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DMM4 vs Seg" sheetId="1" r:id="rId1"/>
    <sheet name="Inter vs Seg" sheetId="3" r:id="rId2"/>
  </sheets>
  <calcPr calcId="125725" concurrentCalc="0"/>
</workbook>
</file>

<file path=xl/calcChain.xml><?xml version="1.0" encoding="utf-8"?>
<calcChain xmlns="http://schemas.openxmlformats.org/spreadsheetml/2006/main">
  <c r="E11" i="3"/>
  <c r="B11"/>
  <c r="I13"/>
  <c r="H7"/>
  <c r="H13"/>
  <c r="G6"/>
  <c r="G9"/>
  <c r="G13"/>
  <c r="F4"/>
  <c r="F8"/>
  <c r="F9"/>
  <c r="F13"/>
  <c r="E10"/>
  <c r="E13"/>
  <c r="D13"/>
  <c r="C13"/>
  <c r="B12"/>
  <c r="B13"/>
  <c r="C13" i="1"/>
  <c r="D13"/>
  <c r="E13"/>
  <c r="F13"/>
  <c r="G13"/>
  <c r="H13"/>
  <c r="I13"/>
  <c r="B12"/>
  <c r="B11"/>
  <c r="E11"/>
  <c r="E10"/>
  <c r="B13"/>
  <c r="C3"/>
  <c r="C6"/>
  <c r="C9"/>
  <c r="D7"/>
  <c r="F4"/>
  <c r="F8"/>
  <c r="F9"/>
  <c r="G6"/>
  <c r="G9"/>
  <c r="H7"/>
  <c r="B5"/>
  <c r="B8"/>
  <c r="B9"/>
</calcChain>
</file>

<file path=xl/sharedStrings.xml><?xml version="1.0" encoding="utf-8"?>
<sst xmlns="http://schemas.openxmlformats.org/spreadsheetml/2006/main" count="42" uniqueCount="18">
  <si>
    <t>ADD</t>
  </si>
  <si>
    <t>CMP</t>
  </si>
  <si>
    <t>AND</t>
  </si>
  <si>
    <t xml:space="preserve">Intra Predictor padding </t>
  </si>
  <si>
    <t xml:space="preserve">Inter Bi-Prediction </t>
  </si>
  <si>
    <t xml:space="preserve">Calculate Threshold (4 corners) </t>
  </si>
  <si>
    <t xml:space="preserve">Classify </t>
  </si>
  <si>
    <t xml:space="preserve">Mask </t>
  </si>
  <si>
    <t xml:space="preserve">Combine </t>
  </si>
  <si>
    <t>Total</t>
  </si>
  <si>
    <t xml:space="preserve">Offset Prediction </t>
  </si>
  <si>
    <t>Mul</t>
  </si>
  <si>
    <t>Transform</t>
  </si>
  <si>
    <t>Scaling</t>
  </si>
  <si>
    <t>Reconstruct</t>
  </si>
  <si>
    <t>( 8x8 CU with 4 4x4 PU in DMM4 )</t>
  </si>
  <si>
    <t>8x8 CU with SegPred</t>
  </si>
  <si>
    <t>( 8x8 CU with Non-skip Inter 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</si>
</sst>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6500"/>
      <name val="Calibri"/>
      <family val="2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10">
    <xf numFmtId="0" fontId="0" fillId="0" borderId="0" xfId="0"/>
    <xf numFmtId="0" fontId="2" fillId="2" borderId="0" xfId="1" applyAlignment="1">
      <alignment horizontal="center"/>
    </xf>
    <xf numFmtId="0" fontId="3" fillId="3" borderId="0" xfId="2" applyAlignment="1">
      <alignment horizontal="center"/>
    </xf>
    <xf numFmtId="0" fontId="4" fillId="4" borderId="0" xfId="3" applyAlignment="1">
      <alignment horizontal="center"/>
    </xf>
    <xf numFmtId="0" fontId="3" fillId="3" borderId="0" xfId="2" applyAlignment="1">
      <alignment horizontal="center"/>
    </xf>
    <xf numFmtId="0" fontId="2" fillId="2" borderId="0" xfId="1" applyAlignment="1">
      <alignment horizontal="center"/>
    </xf>
    <xf numFmtId="0" fontId="1" fillId="5" borderId="0" xfId="4" applyAlignment="1">
      <alignment horizontal="center"/>
    </xf>
    <xf numFmtId="0" fontId="1" fillId="6" borderId="0" xfId="5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6">
    <cellStyle name="20% - 强调文字颜色 6" xfId="5" builtinId="50"/>
    <cellStyle name="40% - 强调文字颜色 1" xfId="4" builtinId="31"/>
    <cellStyle name="差" xfId="2" builtinId="27"/>
    <cellStyle name="常规" xfId="0" builtinId="0"/>
    <cellStyle name="好" xfId="1" builtinId="26"/>
    <cellStyle name="适中" xfId="3" builtinId="2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G17" sqref="G17"/>
    </sheetView>
  </sheetViews>
  <sheetFormatPr defaultRowHeight="15"/>
  <cols>
    <col min="1" max="1" width="31.140625" customWidth="1"/>
  </cols>
  <sheetData>
    <row r="1" spans="1:9">
      <c r="A1" s="3"/>
      <c r="B1" s="4" t="s">
        <v>15</v>
      </c>
      <c r="C1" s="4"/>
      <c r="D1" s="4"/>
      <c r="E1" s="4"/>
      <c r="F1" s="5" t="s">
        <v>16</v>
      </c>
      <c r="G1" s="5"/>
      <c r="H1" s="5"/>
      <c r="I1" s="5"/>
    </row>
    <row r="2" spans="1:9">
      <c r="A2" s="3"/>
      <c r="B2" s="2" t="s">
        <v>0</v>
      </c>
      <c r="C2" s="2" t="s">
        <v>1</v>
      </c>
      <c r="D2" s="2" t="s">
        <v>2</v>
      </c>
      <c r="E2" s="2" t="s">
        <v>11</v>
      </c>
      <c r="F2" s="1" t="s">
        <v>0</v>
      </c>
      <c r="G2" s="1" t="s">
        <v>1</v>
      </c>
      <c r="H2" s="1" t="s">
        <v>2</v>
      </c>
      <c r="I2" s="1" t="s">
        <v>11</v>
      </c>
    </row>
    <row r="3" spans="1:9">
      <c r="A3" s="3" t="s">
        <v>3</v>
      </c>
      <c r="B3" s="2">
        <v>0</v>
      </c>
      <c r="C3" s="2">
        <f>17*4</f>
        <v>68</v>
      </c>
      <c r="D3" s="2">
        <v>0</v>
      </c>
      <c r="E3" s="2">
        <v>0</v>
      </c>
      <c r="F3" s="1">
        <v>0</v>
      </c>
      <c r="G3" s="1">
        <v>0</v>
      </c>
      <c r="H3" s="1">
        <v>0</v>
      </c>
      <c r="I3" s="1">
        <v>0</v>
      </c>
    </row>
    <row r="4" spans="1:9">
      <c r="A4" s="3" t="s">
        <v>4</v>
      </c>
      <c r="B4" s="2">
        <v>0</v>
      </c>
      <c r="C4" s="2">
        <v>0</v>
      </c>
      <c r="D4" s="2">
        <v>0</v>
      </c>
      <c r="E4" s="2">
        <v>0</v>
      </c>
      <c r="F4" s="1">
        <f>8*8</f>
        <v>64</v>
      </c>
      <c r="G4" s="1">
        <v>0</v>
      </c>
      <c r="H4" s="1">
        <v>0</v>
      </c>
      <c r="I4" s="1">
        <v>0</v>
      </c>
    </row>
    <row r="5" spans="1:9">
      <c r="A5" s="3" t="s">
        <v>5</v>
      </c>
      <c r="B5" s="2">
        <f>3*4</f>
        <v>12</v>
      </c>
      <c r="C5" s="2">
        <v>0</v>
      </c>
      <c r="D5" s="2">
        <v>0</v>
      </c>
      <c r="E5" s="2">
        <v>0</v>
      </c>
      <c r="F5" s="1">
        <v>3</v>
      </c>
      <c r="G5" s="1">
        <v>0</v>
      </c>
      <c r="H5" s="1">
        <v>0</v>
      </c>
      <c r="I5" s="1">
        <v>0</v>
      </c>
    </row>
    <row r="6" spans="1:9">
      <c r="A6" s="3" t="s">
        <v>6</v>
      </c>
      <c r="B6" s="2">
        <v>0</v>
      </c>
      <c r="C6" s="2">
        <f>4*4*4</f>
        <v>64</v>
      </c>
      <c r="D6" s="2">
        <v>0</v>
      </c>
      <c r="E6" s="2">
        <v>0</v>
      </c>
      <c r="F6" s="1">
        <v>0</v>
      </c>
      <c r="G6" s="1">
        <f>8*8</f>
        <v>64</v>
      </c>
      <c r="H6" s="1">
        <v>0</v>
      </c>
      <c r="I6" s="1">
        <v>0</v>
      </c>
    </row>
    <row r="7" spans="1:9">
      <c r="A7" s="3" t="s">
        <v>7</v>
      </c>
      <c r="B7" s="2">
        <v>0</v>
      </c>
      <c r="C7" s="2">
        <v>0</v>
      </c>
      <c r="D7" s="2">
        <f>4*4*4*2</f>
        <v>128</v>
      </c>
      <c r="E7" s="2">
        <v>0</v>
      </c>
      <c r="F7" s="1">
        <v>0</v>
      </c>
      <c r="G7" s="1">
        <v>0</v>
      </c>
      <c r="H7" s="1">
        <f>8*8*2</f>
        <v>128</v>
      </c>
      <c r="I7" s="1">
        <v>0</v>
      </c>
    </row>
    <row r="8" spans="1:9">
      <c r="A8" s="3" t="s">
        <v>8</v>
      </c>
      <c r="B8" s="2">
        <f>4*4*4</f>
        <v>64</v>
      </c>
      <c r="C8" s="2">
        <v>0</v>
      </c>
      <c r="D8" s="2">
        <v>0</v>
      </c>
      <c r="E8" s="2">
        <v>0</v>
      </c>
      <c r="F8" s="1">
        <f>8*8</f>
        <v>64</v>
      </c>
      <c r="G8" s="1">
        <v>0</v>
      </c>
      <c r="H8" s="1">
        <v>0</v>
      </c>
      <c r="I8" s="1">
        <v>0</v>
      </c>
    </row>
    <row r="9" spans="1:9">
      <c r="A9" s="3" t="s">
        <v>10</v>
      </c>
      <c r="B9" s="2">
        <f>3*4</f>
        <v>12</v>
      </c>
      <c r="C9" s="2">
        <f>3*4</f>
        <v>12</v>
      </c>
      <c r="D9" s="2">
        <v>0</v>
      </c>
      <c r="E9" s="2">
        <v>0</v>
      </c>
      <c r="F9" s="1">
        <f>8*8</f>
        <v>64</v>
      </c>
      <c r="G9" s="1">
        <f>8*8</f>
        <v>64</v>
      </c>
      <c r="H9" s="1">
        <v>0</v>
      </c>
      <c r="I9" s="1">
        <v>0</v>
      </c>
    </row>
    <row r="10" spans="1:9">
      <c r="A10" s="3" t="s">
        <v>13</v>
      </c>
      <c r="B10" s="2">
        <v>0</v>
      </c>
      <c r="C10" s="2">
        <v>0</v>
      </c>
      <c r="D10" s="2">
        <v>0</v>
      </c>
      <c r="E10" s="2">
        <f>2*16*4</f>
        <v>128</v>
      </c>
      <c r="F10" s="1">
        <v>0</v>
      </c>
      <c r="G10" s="1">
        <v>0</v>
      </c>
      <c r="H10" s="1">
        <v>0</v>
      </c>
      <c r="I10" s="1">
        <v>0</v>
      </c>
    </row>
    <row r="11" spans="1:9">
      <c r="A11" s="3" t="s">
        <v>12</v>
      </c>
      <c r="B11" s="2">
        <f>2*3*16*4</f>
        <v>384</v>
      </c>
      <c r="C11" s="2">
        <v>0</v>
      </c>
      <c r="D11" s="2">
        <v>0</v>
      </c>
      <c r="E11" s="2">
        <f>2*4*16*4</f>
        <v>512</v>
      </c>
      <c r="F11" s="1">
        <v>0</v>
      </c>
      <c r="G11" s="1">
        <v>0</v>
      </c>
      <c r="H11" s="1">
        <v>0</v>
      </c>
      <c r="I11" s="1">
        <v>0</v>
      </c>
    </row>
    <row r="12" spans="1:9">
      <c r="A12" s="3" t="s">
        <v>14</v>
      </c>
      <c r="B12" s="2">
        <f>16*4</f>
        <v>64</v>
      </c>
      <c r="C12" s="2">
        <v>0</v>
      </c>
      <c r="D12" s="2">
        <v>0</v>
      </c>
      <c r="E12" s="2">
        <v>0</v>
      </c>
      <c r="F12" s="1">
        <v>2</v>
      </c>
      <c r="G12" s="1">
        <v>0</v>
      </c>
      <c r="H12" s="1">
        <v>0</v>
      </c>
      <c r="I12" s="1">
        <v>0</v>
      </c>
    </row>
    <row r="13" spans="1:9">
      <c r="A13" s="9" t="s">
        <v>9</v>
      </c>
      <c r="B13" s="7">
        <f>SUM(B3:B12)</f>
        <v>536</v>
      </c>
      <c r="C13" s="7">
        <f t="shared" ref="C13:I13" si="0">SUM(C3:C12)</f>
        <v>144</v>
      </c>
      <c r="D13" s="7">
        <f t="shared" si="0"/>
        <v>128</v>
      </c>
      <c r="E13" s="7">
        <f t="shared" si="0"/>
        <v>640</v>
      </c>
      <c r="F13" s="6">
        <f t="shared" si="0"/>
        <v>197</v>
      </c>
      <c r="G13" s="6">
        <f t="shared" si="0"/>
        <v>128</v>
      </c>
      <c r="H13" s="6">
        <f t="shared" si="0"/>
        <v>128</v>
      </c>
      <c r="I13" s="6">
        <f t="shared" si="0"/>
        <v>0</v>
      </c>
    </row>
  </sheetData>
  <mergeCells count="2">
    <mergeCell ref="B1:E1"/>
    <mergeCell ref="F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A17" sqref="A17"/>
    </sheetView>
  </sheetViews>
  <sheetFormatPr defaultRowHeight="15"/>
  <cols>
    <col min="1" max="1" width="30.140625" customWidth="1"/>
  </cols>
  <sheetData>
    <row r="1" spans="1:9">
      <c r="A1" s="3"/>
      <c r="B1" s="4" t="s">
        <v>17</v>
      </c>
      <c r="C1" s="4"/>
      <c r="D1" s="4"/>
      <c r="E1" s="4"/>
      <c r="F1" s="5" t="s">
        <v>16</v>
      </c>
      <c r="G1" s="5"/>
      <c r="H1" s="5"/>
      <c r="I1" s="5"/>
    </row>
    <row r="2" spans="1:9">
      <c r="A2" s="3"/>
      <c r="B2" s="2" t="s">
        <v>0</v>
      </c>
      <c r="C2" s="2" t="s">
        <v>1</v>
      </c>
      <c r="D2" s="2" t="s">
        <v>2</v>
      </c>
      <c r="E2" s="2" t="s">
        <v>11</v>
      </c>
      <c r="F2" s="1" t="s">
        <v>0</v>
      </c>
      <c r="G2" s="1" t="s">
        <v>1</v>
      </c>
      <c r="H2" s="1" t="s">
        <v>2</v>
      </c>
      <c r="I2" s="1" t="s">
        <v>11</v>
      </c>
    </row>
    <row r="3" spans="1:9">
      <c r="A3" s="3" t="s">
        <v>3</v>
      </c>
      <c r="B3" s="2">
        <v>0</v>
      </c>
      <c r="C3" s="2">
        <v>0</v>
      </c>
      <c r="D3" s="2">
        <v>0</v>
      </c>
      <c r="E3" s="2">
        <v>0</v>
      </c>
      <c r="F3" s="1">
        <v>0</v>
      </c>
      <c r="G3" s="1">
        <v>0</v>
      </c>
      <c r="H3" s="1">
        <v>0</v>
      </c>
      <c r="I3" s="1">
        <v>0</v>
      </c>
    </row>
    <row r="4" spans="1:9">
      <c r="A4" s="3" t="s">
        <v>4</v>
      </c>
      <c r="B4" s="2">
        <v>64</v>
      </c>
      <c r="C4" s="2">
        <v>0</v>
      </c>
      <c r="D4" s="2">
        <v>0</v>
      </c>
      <c r="E4" s="2">
        <v>0</v>
      </c>
      <c r="F4" s="1">
        <f>8*8</f>
        <v>64</v>
      </c>
      <c r="G4" s="1">
        <v>0</v>
      </c>
      <c r="H4" s="1">
        <v>0</v>
      </c>
      <c r="I4" s="1">
        <v>0</v>
      </c>
    </row>
    <row r="5" spans="1:9">
      <c r="A5" s="3" t="s">
        <v>5</v>
      </c>
      <c r="B5" s="2">
        <v>0</v>
      </c>
      <c r="C5" s="2">
        <v>0</v>
      </c>
      <c r="D5" s="2">
        <v>0</v>
      </c>
      <c r="E5" s="2">
        <v>0</v>
      </c>
      <c r="F5" s="1">
        <v>3</v>
      </c>
      <c r="G5" s="1">
        <v>0</v>
      </c>
      <c r="H5" s="1">
        <v>0</v>
      </c>
      <c r="I5" s="1">
        <v>0</v>
      </c>
    </row>
    <row r="6" spans="1:9">
      <c r="A6" s="3" t="s">
        <v>6</v>
      </c>
      <c r="B6" s="2">
        <v>0</v>
      </c>
      <c r="C6" s="2">
        <v>0</v>
      </c>
      <c r="D6" s="2">
        <v>0</v>
      </c>
      <c r="E6" s="2">
        <v>0</v>
      </c>
      <c r="F6" s="1">
        <v>0</v>
      </c>
      <c r="G6" s="1">
        <f>8*8</f>
        <v>64</v>
      </c>
      <c r="H6" s="1">
        <v>0</v>
      </c>
      <c r="I6" s="1">
        <v>0</v>
      </c>
    </row>
    <row r="7" spans="1:9">
      <c r="A7" s="3" t="s">
        <v>7</v>
      </c>
      <c r="B7" s="2">
        <v>0</v>
      </c>
      <c r="C7" s="2">
        <v>0</v>
      </c>
      <c r="D7" s="2">
        <v>0</v>
      </c>
      <c r="E7" s="2">
        <v>0</v>
      </c>
      <c r="F7" s="1">
        <v>0</v>
      </c>
      <c r="G7" s="1">
        <v>0</v>
      </c>
      <c r="H7" s="1">
        <f>8*8*2</f>
        <v>128</v>
      </c>
      <c r="I7" s="1">
        <v>0</v>
      </c>
    </row>
    <row r="8" spans="1:9">
      <c r="A8" s="3" t="s">
        <v>8</v>
      </c>
      <c r="B8" s="2">
        <v>0</v>
      </c>
      <c r="C8" s="2">
        <v>0</v>
      </c>
      <c r="D8" s="2">
        <v>0</v>
      </c>
      <c r="E8" s="2">
        <v>0</v>
      </c>
      <c r="F8" s="1">
        <f>8*8</f>
        <v>64</v>
      </c>
      <c r="G8" s="1">
        <v>0</v>
      </c>
      <c r="H8" s="1">
        <v>0</v>
      </c>
      <c r="I8" s="1">
        <v>0</v>
      </c>
    </row>
    <row r="9" spans="1:9">
      <c r="A9" s="3" t="s">
        <v>10</v>
      </c>
      <c r="B9" s="2">
        <v>0</v>
      </c>
      <c r="C9" s="2">
        <v>0</v>
      </c>
      <c r="D9" s="2">
        <v>0</v>
      </c>
      <c r="E9" s="2">
        <v>0</v>
      </c>
      <c r="F9" s="1">
        <f>8*8</f>
        <v>64</v>
      </c>
      <c r="G9" s="1">
        <f>8*8</f>
        <v>64</v>
      </c>
      <c r="H9" s="1">
        <v>0</v>
      </c>
      <c r="I9" s="1">
        <v>0</v>
      </c>
    </row>
    <row r="10" spans="1:9">
      <c r="A10" s="3" t="s">
        <v>13</v>
      </c>
      <c r="B10" s="2">
        <v>0</v>
      </c>
      <c r="C10" s="2">
        <v>0</v>
      </c>
      <c r="D10" s="2">
        <v>0</v>
      </c>
      <c r="E10" s="2">
        <f>2*16*4</f>
        <v>128</v>
      </c>
      <c r="F10" s="1">
        <v>0</v>
      </c>
      <c r="G10" s="1">
        <v>0</v>
      </c>
      <c r="H10" s="1">
        <v>0</v>
      </c>
      <c r="I10" s="1">
        <v>0</v>
      </c>
    </row>
    <row r="11" spans="1:9">
      <c r="A11" s="3" t="s">
        <v>12</v>
      </c>
      <c r="B11" s="2">
        <f>2*7*64</f>
        <v>896</v>
      </c>
      <c r="C11" s="2">
        <v>0</v>
      </c>
      <c r="D11" s="2">
        <v>0</v>
      </c>
      <c r="E11" s="2">
        <f>2*8*64</f>
        <v>1024</v>
      </c>
      <c r="F11" s="1">
        <v>0</v>
      </c>
      <c r="G11" s="1">
        <v>0</v>
      </c>
      <c r="H11" s="1">
        <v>0</v>
      </c>
      <c r="I11" s="1">
        <v>0</v>
      </c>
    </row>
    <row r="12" spans="1:9">
      <c r="A12" s="3" t="s">
        <v>14</v>
      </c>
      <c r="B12" s="2">
        <f>16*4</f>
        <v>64</v>
      </c>
      <c r="C12" s="2">
        <v>0</v>
      </c>
      <c r="D12" s="2">
        <v>0</v>
      </c>
      <c r="E12" s="2">
        <v>0</v>
      </c>
      <c r="F12" s="1">
        <v>2</v>
      </c>
      <c r="G12" s="1">
        <v>0</v>
      </c>
      <c r="H12" s="1">
        <v>0</v>
      </c>
      <c r="I12" s="1">
        <v>0</v>
      </c>
    </row>
    <row r="13" spans="1:9">
      <c r="A13" s="8" t="s">
        <v>9</v>
      </c>
      <c r="B13" s="7">
        <f>SUM(B3:B12)</f>
        <v>1024</v>
      </c>
      <c r="C13" s="7">
        <f t="shared" ref="C13:I13" si="0">SUM(C3:C12)</f>
        <v>0</v>
      </c>
      <c r="D13" s="7">
        <f t="shared" si="0"/>
        <v>0</v>
      </c>
      <c r="E13" s="7">
        <f t="shared" si="0"/>
        <v>1152</v>
      </c>
      <c r="F13" s="6">
        <f t="shared" si="0"/>
        <v>197</v>
      </c>
      <c r="G13" s="6">
        <f t="shared" si="0"/>
        <v>128</v>
      </c>
      <c r="H13" s="6">
        <f t="shared" si="0"/>
        <v>128</v>
      </c>
      <c r="I13" s="6">
        <f t="shared" si="0"/>
        <v>0</v>
      </c>
    </row>
  </sheetData>
  <mergeCells count="2">
    <mergeCell ref="B1:E1"/>
    <mergeCell ref="F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DMM4 vs Seg</vt:lpstr>
      <vt:lpstr>Inter vs Seg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2014-10-21T09:40:04Z</dcterms:modified>
</cp:coreProperties>
</file>