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3955" windowHeight="7740"/>
  </bookViews>
  <sheets>
    <sheet name="2020" sheetId="4" r:id="rId1"/>
    <sheet name="709" sheetId="1" r:id="rId2"/>
  </sheets>
  <calcPr calcId="145621"/>
</workbook>
</file>

<file path=xl/calcChain.xml><?xml version="1.0" encoding="utf-8"?>
<calcChain xmlns="http://schemas.openxmlformats.org/spreadsheetml/2006/main">
  <c r="J61" i="4" l="1"/>
  <c r="J45" i="4"/>
  <c r="J30" i="4"/>
  <c r="J15" i="4"/>
  <c r="J27" i="1"/>
  <c r="J36" i="1"/>
  <c r="C36" i="1"/>
  <c r="R6" i="1" s="1"/>
  <c r="D36" i="1"/>
  <c r="E36" i="1"/>
  <c r="F36" i="1"/>
  <c r="U6" i="1" s="1"/>
  <c r="G36" i="1"/>
  <c r="V6" i="1" s="1"/>
  <c r="H36" i="1"/>
  <c r="I36" i="1"/>
  <c r="C27" i="1"/>
  <c r="D27" i="1"/>
  <c r="E27" i="1"/>
  <c r="T5" i="1" s="1"/>
  <c r="F27" i="1"/>
  <c r="U5" i="1" s="1"/>
  <c r="G27" i="1"/>
  <c r="H27" i="1"/>
  <c r="I27" i="1"/>
  <c r="X5" i="1" s="1"/>
  <c r="J18" i="1"/>
  <c r="J9" i="1"/>
  <c r="C18" i="1"/>
  <c r="D18" i="1"/>
  <c r="E18" i="1"/>
  <c r="F18" i="1"/>
  <c r="G18" i="1"/>
  <c r="H18" i="1"/>
  <c r="I18" i="1"/>
  <c r="B18" i="1"/>
  <c r="C9" i="1"/>
  <c r="D9" i="1"/>
  <c r="E9" i="1"/>
  <c r="F9" i="1"/>
  <c r="G9" i="1"/>
  <c r="H9" i="1"/>
  <c r="I9" i="1"/>
  <c r="B9" i="1"/>
  <c r="R3" i="1"/>
  <c r="S3" i="1"/>
  <c r="T3" i="1"/>
  <c r="U3" i="1"/>
  <c r="V3" i="1"/>
  <c r="W3" i="1"/>
  <c r="X3" i="1"/>
  <c r="Y3" i="1"/>
  <c r="Z3" i="1" s="1"/>
  <c r="R4" i="1"/>
  <c r="S4" i="1"/>
  <c r="T4" i="1"/>
  <c r="U4" i="1"/>
  <c r="V4" i="1"/>
  <c r="W4" i="1"/>
  <c r="X4" i="1"/>
  <c r="Y4" i="1"/>
  <c r="Z4" i="1" s="1"/>
  <c r="R5" i="1"/>
  <c r="S5" i="1"/>
  <c r="V5" i="1"/>
  <c r="W5" i="1"/>
  <c r="Y5" i="1"/>
  <c r="S6" i="1"/>
  <c r="T6" i="1"/>
  <c r="W6" i="1"/>
  <c r="X6" i="1"/>
  <c r="Y6" i="1"/>
  <c r="Z6" i="1" s="1"/>
  <c r="Q6" i="1"/>
  <c r="Q5" i="1"/>
  <c r="Q4" i="1"/>
  <c r="Q3" i="1"/>
  <c r="Z5" i="1"/>
  <c r="Z4" i="4"/>
  <c r="Z5" i="4"/>
  <c r="Z6" i="4"/>
  <c r="Z3" i="4"/>
  <c r="C61" i="4"/>
  <c r="D61" i="4"/>
  <c r="E61" i="4"/>
  <c r="F61" i="4"/>
  <c r="G61" i="4"/>
  <c r="H61" i="4"/>
  <c r="I61" i="4"/>
  <c r="B61" i="4"/>
  <c r="C30" i="4"/>
  <c r="R4" i="4" s="1"/>
  <c r="D30" i="4"/>
  <c r="E30" i="4"/>
  <c r="F30" i="4"/>
  <c r="G30" i="4"/>
  <c r="V4" i="4" s="1"/>
  <c r="H30" i="4"/>
  <c r="I30" i="4"/>
  <c r="B30" i="4"/>
  <c r="C15" i="4"/>
  <c r="R3" i="4" s="1"/>
  <c r="D15" i="4"/>
  <c r="E15" i="4"/>
  <c r="F15" i="4"/>
  <c r="G15" i="4"/>
  <c r="V3" i="4" s="1"/>
  <c r="H15" i="4"/>
  <c r="I15" i="4"/>
  <c r="B15" i="4"/>
  <c r="F45" i="4"/>
  <c r="E45" i="4"/>
  <c r="I45" i="4"/>
  <c r="H45" i="4"/>
  <c r="G45" i="4"/>
  <c r="D45" i="4"/>
  <c r="C45" i="4"/>
  <c r="B45" i="4"/>
  <c r="S4" i="4"/>
  <c r="T4" i="4"/>
  <c r="U4" i="4"/>
  <c r="W4" i="4"/>
  <c r="X4" i="4"/>
  <c r="Y4" i="4"/>
  <c r="Y5" i="4"/>
  <c r="R6" i="4"/>
  <c r="S6" i="4"/>
  <c r="T6" i="4"/>
  <c r="U6" i="4"/>
  <c r="V6" i="4"/>
  <c r="W6" i="4"/>
  <c r="X6" i="4"/>
  <c r="Y6" i="4"/>
  <c r="Q4" i="4"/>
  <c r="Q6" i="4"/>
  <c r="S3" i="4"/>
  <c r="T3" i="4"/>
  <c r="U3" i="4"/>
  <c r="W3" i="4"/>
  <c r="X3" i="4"/>
  <c r="Y3" i="4"/>
  <c r="Q3" i="4"/>
  <c r="B36" i="1" l="1"/>
  <c r="B27" i="1"/>
  <c r="Q5" i="4"/>
  <c r="T5" i="4"/>
  <c r="W5" i="4"/>
  <c r="S5" i="4"/>
  <c r="U5" i="4"/>
  <c r="V5" i="4"/>
  <c r="X5" i="4"/>
  <c r="R5" i="4"/>
</calcChain>
</file>

<file path=xl/sharedStrings.xml><?xml version="1.0" encoding="utf-8"?>
<sst xmlns="http://schemas.openxmlformats.org/spreadsheetml/2006/main" count="232" uniqueCount="33">
  <si>
    <t>mode0</t>
  </si>
  <si>
    <t>Seq_Name</t>
  </si>
  <si>
    <t>tPSNR-X</t>
  </si>
  <si>
    <t>tPSNR-Y</t>
  </si>
  <si>
    <t>tPSNR-Z</t>
  </si>
  <si>
    <t>tPSNR-XYZ</t>
  </si>
  <si>
    <t>tOSNR-XYZ</t>
  </si>
  <si>
    <t>DE100</t>
  </si>
  <si>
    <t>MD100</t>
  </si>
  <si>
    <t>PSNRL100</t>
  </si>
  <si>
    <t>Enc-T[s]</t>
  </si>
  <si>
    <t>Market3Clip4000r2</t>
  </si>
  <si>
    <t>FireEater2Clip4000r1</t>
  </si>
  <si>
    <t>EBU_04_Hurdles</t>
  </si>
  <si>
    <t>EBU_06_Starting</t>
  </si>
  <si>
    <t>BalloonFestival</t>
  </si>
  <si>
    <t>SunriseClip4000r1</t>
  </si>
  <si>
    <t xml:space="preserve"> </t>
  </si>
  <si>
    <t>mode5</t>
  </si>
  <si>
    <t>mode16</t>
  </si>
  <si>
    <t>mode17</t>
  </si>
  <si>
    <t>GarageExitClip4000</t>
  </si>
  <si>
    <t>ShowGirl2TeaserClip4000</t>
  </si>
  <si>
    <t>BikeSparklersClip4000Cut1</t>
  </si>
  <si>
    <t>BikeSparklersClip4000Cut2</t>
  </si>
  <si>
    <t>StEM_MagicHour</t>
  </si>
  <si>
    <t>StEM_WarmNight</t>
  </si>
  <si>
    <t>direct</t>
  </si>
  <si>
    <t>micro-grading</t>
  </si>
  <si>
    <t>algo.1</t>
  </si>
  <si>
    <t>algo.2</t>
  </si>
  <si>
    <t>Conv. Time</t>
  </si>
  <si>
    <t>over direct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</si>
</sst>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8">
    <xf numFmtId="0" fontId="0" fillId="0" borderId="0" xfId="0"/>
    <xf numFmtId="164" fontId="1" fillId="0" borderId="0" xfId="0" applyNumberFormat="1" applyFont="1"/>
    <xf numFmtId="164" fontId="0" fillId="0" borderId="0" xfId="0" applyNumberFormat="1"/>
    <xf numFmtId="9" fontId="0" fillId="0" borderId="0" xfId="1" applyFont="1"/>
    <xf numFmtId="2" fontId="0" fillId="0" borderId="0" xfId="0" applyNumberFormat="1"/>
    <xf numFmtId="0" fontId="3" fillId="0" borderId="0" xfId="0" applyFont="1"/>
    <xf numFmtId="0" fontId="3" fillId="0" borderId="0" xfId="0" applyFont="1" applyFill="1"/>
    <xf numFmtId="164" fontId="4" fillId="0" borderId="0" xfId="0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1"/>
  <sheetViews>
    <sheetView tabSelected="1" workbookViewId="0">
      <selection activeCell="K2" sqref="K2"/>
    </sheetView>
  </sheetViews>
  <sheetFormatPr defaultRowHeight="15" x14ac:dyDescent="0.25"/>
  <cols>
    <col min="1" max="1" width="24.85546875" bestFit="1" customWidth="1"/>
    <col min="2" max="2" width="8.28515625" bestFit="1" customWidth="1"/>
    <col min="3" max="4" width="8.140625" bestFit="1" customWidth="1"/>
    <col min="5" max="5" width="10.28515625" bestFit="1" customWidth="1"/>
    <col min="6" max="6" width="10.5703125" bestFit="1" customWidth="1"/>
    <col min="7" max="8" width="7" bestFit="1" customWidth="1"/>
    <col min="9" max="9" width="9.5703125" bestFit="1" customWidth="1"/>
    <col min="10" max="10" width="8.5703125" bestFit="1" customWidth="1"/>
    <col min="15" max="15" width="9.5703125" customWidth="1"/>
    <col min="16" max="16" width="13.42578125" bestFit="1" customWidth="1"/>
    <col min="17" max="17" width="8.28515625" bestFit="1" customWidth="1"/>
    <col min="18" max="19" width="8.140625" bestFit="1" customWidth="1"/>
    <col min="20" max="20" width="10.28515625" bestFit="1" customWidth="1"/>
    <col min="21" max="21" width="10.5703125" bestFit="1" customWidth="1"/>
    <col min="22" max="22" width="6.28515625" bestFit="1" customWidth="1"/>
    <col min="23" max="23" width="7" bestFit="1" customWidth="1"/>
    <col min="24" max="24" width="9.5703125" bestFit="1" customWidth="1"/>
    <col min="25" max="25" width="10.85546875" bestFit="1" customWidth="1"/>
    <col min="26" max="26" width="10.5703125" bestFit="1" customWidth="1"/>
  </cols>
  <sheetData>
    <row r="1" spans="1:27" x14ac:dyDescent="0.25">
      <c r="A1" t="s">
        <v>0</v>
      </c>
    </row>
    <row r="2" spans="1:27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J2" t="s">
        <v>10</v>
      </c>
      <c r="Q2" t="s">
        <v>2</v>
      </c>
      <c r="R2" t="s">
        <v>3</v>
      </c>
      <c r="S2" t="s">
        <v>4</v>
      </c>
      <c r="T2" t="s">
        <v>5</v>
      </c>
      <c r="U2" t="s">
        <v>6</v>
      </c>
      <c r="V2" t="s">
        <v>7</v>
      </c>
      <c r="W2" t="s">
        <v>8</v>
      </c>
      <c r="X2" t="s">
        <v>9</v>
      </c>
      <c r="Y2" t="s">
        <v>31</v>
      </c>
      <c r="Z2" t="s">
        <v>32</v>
      </c>
    </row>
    <row r="3" spans="1:27" x14ac:dyDescent="0.25">
      <c r="A3" t="s">
        <v>11</v>
      </c>
      <c r="B3" s="5">
        <v>53.475000000000001</v>
      </c>
      <c r="C3" s="5">
        <v>62.051000000000002</v>
      </c>
      <c r="D3" s="5">
        <v>46.238</v>
      </c>
      <c r="E3" s="5">
        <v>50.162999999999997</v>
      </c>
      <c r="F3" s="5">
        <v>49.750999999999998</v>
      </c>
      <c r="G3" s="5">
        <v>36.767000000000003</v>
      </c>
      <c r="H3" s="5">
        <v>21.876000000000001</v>
      </c>
      <c r="I3" s="5">
        <v>46.847999999999999</v>
      </c>
      <c r="J3" s="5">
        <v>186.03</v>
      </c>
      <c r="O3" t="s">
        <v>17</v>
      </c>
      <c r="P3" t="s">
        <v>27</v>
      </c>
      <c r="Q3" s="4">
        <f>B15</f>
        <v>52.401999999999994</v>
      </c>
      <c r="R3" s="4">
        <f t="shared" ref="R3:Y3" si="0">C15</f>
        <v>62.686416666666673</v>
      </c>
      <c r="S3" s="4">
        <f t="shared" si="0"/>
        <v>44.428500000000007</v>
      </c>
      <c r="T3" s="4">
        <f t="shared" si="0"/>
        <v>48.417833333333334</v>
      </c>
      <c r="U3" s="4">
        <f t="shared" si="0"/>
        <v>47.342999999999996</v>
      </c>
      <c r="V3" s="4">
        <f t="shared" si="0"/>
        <v>37.960083333333337</v>
      </c>
      <c r="W3" s="4">
        <f t="shared" si="0"/>
        <v>22.781666666666666</v>
      </c>
      <c r="X3" s="4">
        <f t="shared" si="0"/>
        <v>48.721583333333321</v>
      </c>
      <c r="Y3" s="4">
        <f t="shared" si="0"/>
        <v>1589.32</v>
      </c>
      <c r="Z3" s="3">
        <f>Y3/$Y$3</f>
        <v>1</v>
      </c>
    </row>
    <row r="4" spans="1:27" x14ac:dyDescent="0.25">
      <c r="A4" t="s">
        <v>12</v>
      </c>
      <c r="B4" s="5">
        <v>58.732999999999997</v>
      </c>
      <c r="C4" s="5">
        <v>64.376000000000005</v>
      </c>
      <c r="D4" s="5">
        <v>53.392000000000003</v>
      </c>
      <c r="E4" s="5">
        <v>56.777999999999999</v>
      </c>
      <c r="F4" s="5">
        <v>54.854999999999997</v>
      </c>
      <c r="G4" s="5">
        <v>48.420999999999999</v>
      </c>
      <c r="H4" s="5">
        <v>24.687999999999999</v>
      </c>
      <c r="I4" s="5">
        <v>55.05</v>
      </c>
      <c r="J4" s="5">
        <v>88.09</v>
      </c>
      <c r="O4" t="s">
        <v>17</v>
      </c>
      <c r="P4" t="s">
        <v>28</v>
      </c>
      <c r="Q4" s="4">
        <f>B30</f>
        <v>54.062999999999995</v>
      </c>
      <c r="R4" s="4">
        <f t="shared" ref="R4:Y4" si="1">C30</f>
        <v>69.70841666666665</v>
      </c>
      <c r="S4" s="4">
        <f t="shared" si="1"/>
        <v>44.160166666666669</v>
      </c>
      <c r="T4" s="4">
        <f t="shared" si="1"/>
        <v>48.447583333333341</v>
      </c>
      <c r="U4" s="4">
        <f t="shared" si="1"/>
        <v>47.450999999999993</v>
      </c>
      <c r="V4" s="4">
        <f t="shared" si="1"/>
        <v>38.046416666666666</v>
      </c>
      <c r="W4" s="4">
        <f t="shared" si="1"/>
        <v>22.786083333333334</v>
      </c>
      <c r="X4" s="4">
        <f t="shared" si="1"/>
        <v>50.682333333333332</v>
      </c>
      <c r="Y4" s="4">
        <f t="shared" si="1"/>
        <v>8733.4699999999993</v>
      </c>
      <c r="Z4" s="3">
        <f t="shared" ref="Z4:Z6" si="2">Y4/$Y$3</f>
        <v>5.4950985327058115</v>
      </c>
    </row>
    <row r="5" spans="1:27" x14ac:dyDescent="0.25">
      <c r="A5" t="s">
        <v>13</v>
      </c>
      <c r="B5" s="5">
        <v>52.12</v>
      </c>
      <c r="C5" s="5">
        <v>62.749000000000002</v>
      </c>
      <c r="D5" s="5">
        <v>46.851999999999997</v>
      </c>
      <c r="E5" s="5">
        <v>50.405999999999999</v>
      </c>
      <c r="F5" s="5">
        <v>48.822000000000003</v>
      </c>
      <c r="G5" s="5">
        <v>36.835999999999999</v>
      </c>
      <c r="H5" s="5">
        <v>22.231000000000002</v>
      </c>
      <c r="I5" s="5">
        <v>45.360999999999997</v>
      </c>
      <c r="J5" s="5">
        <v>221.42</v>
      </c>
      <c r="O5" t="s">
        <v>17</v>
      </c>
      <c r="P5" t="s">
        <v>29</v>
      </c>
      <c r="Q5" s="4">
        <f>B45</f>
        <v>55.920416666666675</v>
      </c>
      <c r="R5" s="4">
        <f t="shared" ref="R5:Y5" si="3">C45</f>
        <v>53.752250000000004</v>
      </c>
      <c r="S5" s="4">
        <f t="shared" si="3"/>
        <v>45.138416666666672</v>
      </c>
      <c r="T5" s="4">
        <f t="shared" si="3"/>
        <v>48.876833333333337</v>
      </c>
      <c r="U5" s="4">
        <f>F45</f>
        <v>48.189333333333337</v>
      </c>
      <c r="V5" s="4">
        <f>G45</f>
        <v>38.096083333333333</v>
      </c>
      <c r="W5" s="4">
        <f t="shared" si="3"/>
        <v>22.75408333333333</v>
      </c>
      <c r="X5" s="4">
        <f t="shared" si="3"/>
        <v>44.889999999999993</v>
      </c>
      <c r="Y5" s="4">
        <f t="shared" si="3"/>
        <v>3509.4</v>
      </c>
      <c r="Z5" s="3">
        <f t="shared" si="2"/>
        <v>2.2081141620315607</v>
      </c>
      <c r="AA5" s="2"/>
    </row>
    <row r="6" spans="1:27" x14ac:dyDescent="0.25">
      <c r="A6" t="s">
        <v>14</v>
      </c>
      <c r="B6" s="5">
        <v>49.731999999999999</v>
      </c>
      <c r="C6" s="5">
        <v>61.871000000000002</v>
      </c>
      <c r="D6" s="5">
        <v>44.19</v>
      </c>
      <c r="E6" s="5">
        <v>47.832999999999998</v>
      </c>
      <c r="F6" s="5">
        <v>47.515999999999998</v>
      </c>
      <c r="G6" s="5">
        <v>36.097000000000001</v>
      </c>
      <c r="H6" s="5">
        <v>21.273</v>
      </c>
      <c r="I6" s="5">
        <v>46.106999999999999</v>
      </c>
      <c r="J6" s="5">
        <v>228.11</v>
      </c>
      <c r="O6" t="s">
        <v>17</v>
      </c>
      <c r="P6" t="s">
        <v>30</v>
      </c>
      <c r="Q6" s="4">
        <f>B61</f>
        <v>54.111416666666663</v>
      </c>
      <c r="R6" s="4">
        <f t="shared" ref="R6:Y6" si="4">C61</f>
        <v>68.22175</v>
      </c>
      <c r="S6" s="4">
        <f t="shared" si="4"/>
        <v>44.162083333333335</v>
      </c>
      <c r="T6" s="4">
        <f t="shared" si="4"/>
        <v>48.450583333333327</v>
      </c>
      <c r="U6" s="4">
        <f t="shared" si="4"/>
        <v>47.453083333333332</v>
      </c>
      <c r="V6" s="4">
        <f t="shared" si="4"/>
        <v>38.045916666666663</v>
      </c>
      <c r="W6" s="4">
        <f t="shared" si="4"/>
        <v>22.770833333333332</v>
      </c>
      <c r="X6" s="4">
        <f t="shared" si="4"/>
        <v>50.43333333333333</v>
      </c>
      <c r="Y6" s="4">
        <f t="shared" si="4"/>
        <v>3505.93</v>
      </c>
      <c r="Z6" s="3">
        <f t="shared" si="2"/>
        <v>2.2059308383459593</v>
      </c>
      <c r="AA6" s="2"/>
    </row>
    <row r="7" spans="1:27" x14ac:dyDescent="0.25">
      <c r="A7" t="s">
        <v>15</v>
      </c>
      <c r="B7" s="5">
        <v>52.783999999999999</v>
      </c>
      <c r="C7" s="5">
        <v>62.061999999999998</v>
      </c>
      <c r="D7" s="5">
        <v>45.613999999999997</v>
      </c>
      <c r="E7" s="5">
        <v>49.540999999999997</v>
      </c>
      <c r="F7" s="5">
        <v>51.911000000000001</v>
      </c>
      <c r="G7" s="5">
        <v>40.622999999999998</v>
      </c>
      <c r="H7" s="5">
        <v>21.149000000000001</v>
      </c>
      <c r="I7" s="5">
        <v>46.98</v>
      </c>
      <c r="J7" s="5">
        <v>109.94</v>
      </c>
      <c r="O7" t="s">
        <v>17</v>
      </c>
    </row>
    <row r="8" spans="1:27" x14ac:dyDescent="0.25">
      <c r="A8" t="s">
        <v>16</v>
      </c>
      <c r="B8" s="5">
        <v>58.597999999999999</v>
      </c>
      <c r="C8" s="5">
        <v>67.757000000000005</v>
      </c>
      <c r="D8" s="5">
        <v>51.337000000000003</v>
      </c>
      <c r="E8" s="5">
        <v>55.277999999999999</v>
      </c>
      <c r="F8" s="5">
        <v>54.619</v>
      </c>
      <c r="G8" s="5">
        <v>37.874000000000002</v>
      </c>
      <c r="H8" s="5">
        <v>24.213999999999999</v>
      </c>
      <c r="I8" s="5">
        <v>47.7</v>
      </c>
      <c r="J8" s="5">
        <v>87.1</v>
      </c>
      <c r="O8" t="s">
        <v>17</v>
      </c>
    </row>
    <row r="9" spans="1:27" x14ac:dyDescent="0.25">
      <c r="A9" t="s">
        <v>21</v>
      </c>
      <c r="B9" s="5">
        <v>55.212000000000003</v>
      </c>
      <c r="C9" s="5">
        <v>65.566999999999993</v>
      </c>
      <c r="D9" s="5">
        <v>47.076000000000001</v>
      </c>
      <c r="E9" s="5">
        <v>51.171999999999997</v>
      </c>
      <c r="F9" s="5">
        <v>49.887</v>
      </c>
      <c r="G9" s="5">
        <v>38.076999999999998</v>
      </c>
      <c r="H9" s="5">
        <v>22.853999999999999</v>
      </c>
      <c r="I9" s="5">
        <v>48.752000000000002</v>
      </c>
      <c r="J9" s="5">
        <v>127.91</v>
      </c>
      <c r="O9" t="s">
        <v>17</v>
      </c>
    </row>
    <row r="10" spans="1:27" x14ac:dyDescent="0.25">
      <c r="A10" t="s">
        <v>22</v>
      </c>
      <c r="B10" s="6">
        <v>52.103000000000002</v>
      </c>
      <c r="C10" s="6">
        <v>62.932000000000002</v>
      </c>
      <c r="D10" s="6">
        <v>44.860999999999997</v>
      </c>
      <c r="E10" s="6">
        <v>48.808</v>
      </c>
      <c r="F10" s="6">
        <v>47.484000000000002</v>
      </c>
      <c r="G10" s="6">
        <v>39.231000000000002</v>
      </c>
      <c r="H10" s="6">
        <v>22.504999999999999</v>
      </c>
      <c r="I10" s="6">
        <v>50.831000000000003</v>
      </c>
      <c r="J10" s="6">
        <v>143.85</v>
      </c>
      <c r="O10" t="s">
        <v>17</v>
      </c>
    </row>
    <row r="11" spans="1:27" x14ac:dyDescent="0.25">
      <c r="A11" t="s">
        <v>23</v>
      </c>
      <c r="B11" s="5">
        <v>46.384999999999998</v>
      </c>
      <c r="C11" s="5">
        <v>58.930999999999997</v>
      </c>
      <c r="D11" s="5">
        <v>37.273000000000003</v>
      </c>
      <c r="E11" s="5">
        <v>41.514000000000003</v>
      </c>
      <c r="F11" s="5">
        <v>39.81</v>
      </c>
      <c r="G11" s="5">
        <v>34.17</v>
      </c>
      <c r="H11" s="5">
        <v>21.821999999999999</v>
      </c>
      <c r="I11" s="5">
        <v>48.173999999999999</v>
      </c>
      <c r="J11" s="5">
        <v>47.66</v>
      </c>
      <c r="O11" t="s">
        <v>17</v>
      </c>
    </row>
    <row r="12" spans="1:27" x14ac:dyDescent="0.25">
      <c r="A12" t="s">
        <v>24</v>
      </c>
      <c r="B12" s="5">
        <v>47.561999999999998</v>
      </c>
      <c r="C12" s="5">
        <v>59.875</v>
      </c>
      <c r="D12" s="5">
        <v>38.646999999999998</v>
      </c>
      <c r="E12" s="5">
        <v>42.863999999999997</v>
      </c>
      <c r="F12" s="5">
        <v>41.6</v>
      </c>
      <c r="G12" s="5">
        <v>34.509</v>
      </c>
      <c r="H12" s="5">
        <v>21.771000000000001</v>
      </c>
      <c r="I12" s="5">
        <v>48.429000000000002</v>
      </c>
      <c r="J12" s="5">
        <v>55.48</v>
      </c>
      <c r="O12" t="s">
        <v>17</v>
      </c>
    </row>
    <row r="13" spans="1:27" x14ac:dyDescent="0.25">
      <c r="A13" t="s">
        <v>25</v>
      </c>
      <c r="B13" s="5">
        <v>50.6</v>
      </c>
      <c r="C13" s="5">
        <v>62.591999999999999</v>
      </c>
      <c r="D13" s="5">
        <v>38.662999999999997</v>
      </c>
      <c r="E13" s="5">
        <v>43.146999999999998</v>
      </c>
      <c r="F13" s="5">
        <v>40.652000000000001</v>
      </c>
      <c r="G13" s="5">
        <v>36.116999999999997</v>
      </c>
      <c r="H13" s="5">
        <v>24.663</v>
      </c>
      <c r="I13" s="5">
        <v>50.218000000000004</v>
      </c>
      <c r="J13" s="5">
        <v>145.47</v>
      </c>
      <c r="O13" t="s">
        <v>17</v>
      </c>
    </row>
    <row r="14" spans="1:27" x14ac:dyDescent="0.25">
      <c r="A14" t="s">
        <v>26</v>
      </c>
      <c r="B14" s="5">
        <v>51.52</v>
      </c>
      <c r="C14" s="5">
        <v>61.473999999999997</v>
      </c>
      <c r="D14" s="5">
        <v>38.999000000000002</v>
      </c>
      <c r="E14" s="5">
        <v>43.51</v>
      </c>
      <c r="F14" s="5">
        <v>41.209000000000003</v>
      </c>
      <c r="G14" s="5">
        <v>36.798999999999999</v>
      </c>
      <c r="H14" s="5">
        <v>24.334</v>
      </c>
      <c r="I14" s="5">
        <v>50.209000000000003</v>
      </c>
      <c r="J14" s="5">
        <v>148.26</v>
      </c>
    </row>
    <row r="15" spans="1:27" x14ac:dyDescent="0.25">
      <c r="B15" s="7">
        <f>AVERAGE(B3:B14)</f>
        <v>52.401999999999994</v>
      </c>
      <c r="C15" s="7">
        <f t="shared" ref="C15:I15" si="5">AVERAGE(C3:C14)</f>
        <v>62.686416666666673</v>
      </c>
      <c r="D15" s="7">
        <f t="shared" si="5"/>
        <v>44.428500000000007</v>
      </c>
      <c r="E15" s="7">
        <f t="shared" si="5"/>
        <v>48.417833333333334</v>
      </c>
      <c r="F15" s="7">
        <f t="shared" si="5"/>
        <v>47.342999999999996</v>
      </c>
      <c r="G15" s="7">
        <f t="shared" si="5"/>
        <v>37.960083333333337</v>
      </c>
      <c r="H15" s="7">
        <f t="shared" si="5"/>
        <v>22.781666666666666</v>
      </c>
      <c r="I15" s="7">
        <f t="shared" si="5"/>
        <v>48.721583333333321</v>
      </c>
      <c r="J15" s="7">
        <f>SUM(J3:J14)</f>
        <v>1589.32</v>
      </c>
    </row>
    <row r="16" spans="1:27" x14ac:dyDescent="0.25">
      <c r="A16" t="s">
        <v>18</v>
      </c>
      <c r="B16" s="5"/>
      <c r="C16" s="5"/>
      <c r="D16" s="5"/>
      <c r="E16" s="5"/>
      <c r="F16" s="5"/>
      <c r="G16" s="5"/>
      <c r="H16" s="5"/>
      <c r="I16" s="5"/>
      <c r="J16" s="5"/>
    </row>
    <row r="17" spans="1:15" x14ac:dyDescent="0.25">
      <c r="A17" t="s">
        <v>1</v>
      </c>
      <c r="B17" s="5" t="s">
        <v>2</v>
      </c>
      <c r="C17" s="5" t="s">
        <v>3</v>
      </c>
      <c r="D17" s="5" t="s">
        <v>4</v>
      </c>
      <c r="E17" s="5" t="s">
        <v>5</v>
      </c>
      <c r="F17" s="5" t="s">
        <v>6</v>
      </c>
      <c r="G17" s="5" t="s">
        <v>7</v>
      </c>
      <c r="H17" s="5" t="s">
        <v>8</v>
      </c>
      <c r="I17" s="5" t="s">
        <v>9</v>
      </c>
      <c r="J17" s="5" t="s">
        <v>10</v>
      </c>
    </row>
    <row r="18" spans="1:15" x14ac:dyDescent="0.25">
      <c r="A18" t="s">
        <v>11</v>
      </c>
      <c r="B18" s="5">
        <v>55.600999999999999</v>
      </c>
      <c r="C18" s="5">
        <v>69.611999999999995</v>
      </c>
      <c r="D18" s="5">
        <v>45.960999999999999</v>
      </c>
      <c r="E18" s="5">
        <v>50.267000000000003</v>
      </c>
      <c r="F18" s="5">
        <v>49.886000000000003</v>
      </c>
      <c r="G18" s="5">
        <v>36.787999999999997</v>
      </c>
      <c r="H18" s="5">
        <v>21.873999999999999</v>
      </c>
      <c r="I18" s="5">
        <v>47.892000000000003</v>
      </c>
      <c r="J18" s="5">
        <v>997.32</v>
      </c>
      <c r="O18" t="s">
        <v>17</v>
      </c>
    </row>
    <row r="19" spans="1:15" x14ac:dyDescent="0.25">
      <c r="A19" t="s">
        <v>12</v>
      </c>
      <c r="B19" s="5">
        <v>63.183999999999997</v>
      </c>
      <c r="C19" s="5">
        <v>70.213999999999999</v>
      </c>
      <c r="D19" s="5">
        <v>52.23</v>
      </c>
      <c r="E19" s="5">
        <v>56.600999999999999</v>
      </c>
      <c r="F19" s="5">
        <v>55.014000000000003</v>
      </c>
      <c r="G19" s="5">
        <v>49.155000000000001</v>
      </c>
      <c r="H19" s="5">
        <v>24.725000000000001</v>
      </c>
      <c r="I19" s="5">
        <v>58.381</v>
      </c>
      <c r="J19" s="5">
        <v>509.37</v>
      </c>
      <c r="O19" t="s">
        <v>17</v>
      </c>
    </row>
    <row r="20" spans="1:15" x14ac:dyDescent="0.25">
      <c r="A20" t="s">
        <v>13</v>
      </c>
      <c r="B20" s="5">
        <v>54.152999999999999</v>
      </c>
      <c r="C20" s="5">
        <v>69.593000000000004</v>
      </c>
      <c r="D20" s="5">
        <v>46.670999999999999</v>
      </c>
      <c r="E20" s="5">
        <v>50.707000000000001</v>
      </c>
      <c r="F20" s="5">
        <v>49.174999999999997</v>
      </c>
      <c r="G20" s="5">
        <v>36.865000000000002</v>
      </c>
      <c r="H20" s="5">
        <v>22.234000000000002</v>
      </c>
      <c r="I20" s="5">
        <v>47.341000000000001</v>
      </c>
      <c r="J20" s="5">
        <v>1340.24</v>
      </c>
      <c r="O20" t="s">
        <v>17</v>
      </c>
    </row>
    <row r="21" spans="1:15" x14ac:dyDescent="0.25">
      <c r="A21" t="s">
        <v>14</v>
      </c>
      <c r="B21" s="5">
        <v>51.23</v>
      </c>
      <c r="C21" s="5">
        <v>69.602000000000004</v>
      </c>
      <c r="D21" s="5">
        <v>44.073</v>
      </c>
      <c r="E21" s="5">
        <v>48.067999999999998</v>
      </c>
      <c r="F21" s="5">
        <v>47.744999999999997</v>
      </c>
      <c r="G21" s="5">
        <v>36.115000000000002</v>
      </c>
      <c r="H21" s="5">
        <v>21.276</v>
      </c>
      <c r="I21" s="5">
        <v>47.707000000000001</v>
      </c>
      <c r="J21" s="5">
        <v>1140.29</v>
      </c>
      <c r="O21" t="s">
        <v>17</v>
      </c>
    </row>
    <row r="22" spans="1:15" x14ac:dyDescent="0.25">
      <c r="A22" t="s">
        <v>15</v>
      </c>
      <c r="B22" s="5">
        <v>53.725999999999999</v>
      </c>
      <c r="C22" s="5">
        <v>69.593000000000004</v>
      </c>
      <c r="D22" s="5">
        <v>45.061999999999998</v>
      </c>
      <c r="E22" s="5">
        <v>49.265999999999998</v>
      </c>
      <c r="F22" s="5">
        <v>51.725000000000001</v>
      </c>
      <c r="G22" s="5">
        <v>40.679000000000002</v>
      </c>
      <c r="H22" s="5">
        <v>21.151</v>
      </c>
      <c r="I22" s="5">
        <v>48.243000000000002</v>
      </c>
      <c r="J22" s="5">
        <v>635.86</v>
      </c>
      <c r="O22" t="s">
        <v>17</v>
      </c>
    </row>
    <row r="23" spans="1:15" x14ac:dyDescent="0.25">
      <c r="A23" t="s">
        <v>16</v>
      </c>
      <c r="B23" s="5">
        <v>59.670999999999999</v>
      </c>
      <c r="C23" s="5">
        <v>69.608999999999995</v>
      </c>
      <c r="D23" s="5">
        <v>50.917999999999999</v>
      </c>
      <c r="E23" s="5">
        <v>55.094000000000001</v>
      </c>
      <c r="F23" s="5">
        <v>54.570999999999998</v>
      </c>
      <c r="G23" s="5">
        <v>37.878999999999998</v>
      </c>
      <c r="H23" s="5">
        <v>24.218</v>
      </c>
      <c r="I23" s="5">
        <v>47.936</v>
      </c>
      <c r="J23" s="5">
        <v>468.98</v>
      </c>
      <c r="O23" t="s">
        <v>17</v>
      </c>
    </row>
    <row r="24" spans="1:15" x14ac:dyDescent="0.25">
      <c r="A24" t="s">
        <v>21</v>
      </c>
      <c r="B24" s="5">
        <v>56.372999999999998</v>
      </c>
      <c r="C24" s="5">
        <v>69.697999999999993</v>
      </c>
      <c r="D24" s="5">
        <v>47.091999999999999</v>
      </c>
      <c r="E24" s="5">
        <v>51.353000000000002</v>
      </c>
      <c r="F24" s="5">
        <v>50.048999999999999</v>
      </c>
      <c r="G24" s="5">
        <v>38.097000000000001</v>
      </c>
      <c r="H24" s="5">
        <v>22.853000000000002</v>
      </c>
      <c r="I24" s="5">
        <v>49.77</v>
      </c>
      <c r="J24" s="5">
        <v>705.67</v>
      </c>
      <c r="O24" t="s">
        <v>17</v>
      </c>
    </row>
    <row r="25" spans="1:15" x14ac:dyDescent="0.25">
      <c r="A25" t="s">
        <v>22</v>
      </c>
      <c r="B25" s="6">
        <v>53.430999999999997</v>
      </c>
      <c r="C25" s="6">
        <v>69.194000000000003</v>
      </c>
      <c r="D25" s="6">
        <v>44.965000000000003</v>
      </c>
      <c r="E25" s="6">
        <v>49.116999999999997</v>
      </c>
      <c r="F25" s="6">
        <v>47.847000000000001</v>
      </c>
      <c r="G25" s="6">
        <v>39.284999999999997</v>
      </c>
      <c r="H25" s="6">
        <v>22.504999999999999</v>
      </c>
      <c r="I25" s="6">
        <v>52.884999999999998</v>
      </c>
      <c r="J25" s="6">
        <v>799.99</v>
      </c>
      <c r="O25" t="s">
        <v>17</v>
      </c>
    </row>
    <row r="26" spans="1:15" x14ac:dyDescent="0.25">
      <c r="A26" t="s">
        <v>23</v>
      </c>
      <c r="B26" s="5">
        <v>47.533999999999999</v>
      </c>
      <c r="C26" s="5">
        <v>69.757000000000005</v>
      </c>
      <c r="D26" s="5">
        <v>37.042999999999999</v>
      </c>
      <c r="E26" s="5">
        <v>41.439</v>
      </c>
      <c r="F26" s="5">
        <v>39.831000000000003</v>
      </c>
      <c r="G26" s="5">
        <v>34.186</v>
      </c>
      <c r="H26" s="5">
        <v>21.824000000000002</v>
      </c>
      <c r="I26" s="5">
        <v>51.472999999999999</v>
      </c>
      <c r="J26" s="5">
        <v>261.95999999999998</v>
      </c>
      <c r="O26" t="s">
        <v>17</v>
      </c>
    </row>
    <row r="27" spans="1:15" x14ac:dyDescent="0.25">
      <c r="A27" t="s">
        <v>24</v>
      </c>
      <c r="B27" s="5">
        <v>48.606000000000002</v>
      </c>
      <c r="C27" s="5">
        <v>69.731999999999999</v>
      </c>
      <c r="D27" s="5">
        <v>38.417000000000002</v>
      </c>
      <c r="E27" s="5">
        <v>42.787999999999997</v>
      </c>
      <c r="F27" s="5">
        <v>41.625</v>
      </c>
      <c r="G27" s="5">
        <v>34.521000000000001</v>
      </c>
      <c r="H27" s="5">
        <v>21.773</v>
      </c>
      <c r="I27" s="5">
        <v>51.072000000000003</v>
      </c>
      <c r="J27" s="5">
        <v>312.16000000000003</v>
      </c>
      <c r="O27" t="s">
        <v>17</v>
      </c>
    </row>
    <row r="28" spans="1:15" x14ac:dyDescent="0.25">
      <c r="A28" t="s">
        <v>25</v>
      </c>
      <c r="B28" s="5">
        <v>51.948999999999998</v>
      </c>
      <c r="C28" s="5">
        <v>69.87</v>
      </c>
      <c r="D28" s="5">
        <v>38.728000000000002</v>
      </c>
      <c r="E28" s="5">
        <v>43.292000000000002</v>
      </c>
      <c r="F28" s="5">
        <v>40.823999999999998</v>
      </c>
      <c r="G28" s="5">
        <v>36.143999999999998</v>
      </c>
      <c r="H28" s="5">
        <v>24.664999999999999</v>
      </c>
      <c r="I28" s="5">
        <v>52.613</v>
      </c>
      <c r="J28" s="5">
        <v>793.54</v>
      </c>
      <c r="O28" t="s">
        <v>17</v>
      </c>
    </row>
    <row r="29" spans="1:15" x14ac:dyDescent="0.25">
      <c r="A29" t="s">
        <v>26</v>
      </c>
      <c r="B29" s="5">
        <v>53.298000000000002</v>
      </c>
      <c r="C29" s="5">
        <v>70.027000000000001</v>
      </c>
      <c r="D29" s="5">
        <v>38.762</v>
      </c>
      <c r="E29" s="5">
        <v>43.378999999999998</v>
      </c>
      <c r="F29" s="5">
        <v>41.12</v>
      </c>
      <c r="G29" s="5">
        <v>36.843000000000004</v>
      </c>
      <c r="H29" s="5">
        <v>24.335000000000001</v>
      </c>
      <c r="I29" s="5">
        <v>52.875</v>
      </c>
      <c r="J29" s="5">
        <v>768.09</v>
      </c>
    </row>
    <row r="30" spans="1:15" x14ac:dyDescent="0.25">
      <c r="B30" s="7">
        <f>AVERAGE(B18:B29)</f>
        <v>54.062999999999995</v>
      </c>
      <c r="C30" s="7">
        <f t="shared" ref="C30:I30" si="6">AVERAGE(C18:C29)</f>
        <v>69.70841666666665</v>
      </c>
      <c r="D30" s="7">
        <f t="shared" si="6"/>
        <v>44.160166666666669</v>
      </c>
      <c r="E30" s="7">
        <f t="shared" si="6"/>
        <v>48.447583333333341</v>
      </c>
      <c r="F30" s="7">
        <f t="shared" si="6"/>
        <v>47.450999999999993</v>
      </c>
      <c r="G30" s="7">
        <f t="shared" si="6"/>
        <v>38.046416666666666</v>
      </c>
      <c r="H30" s="7">
        <f t="shared" si="6"/>
        <v>22.786083333333334</v>
      </c>
      <c r="I30" s="7">
        <f t="shared" si="6"/>
        <v>50.682333333333332</v>
      </c>
      <c r="J30" s="7">
        <f>SUM(J18:J29)</f>
        <v>8733.4699999999993</v>
      </c>
    </row>
    <row r="31" spans="1:15" x14ac:dyDescent="0.25">
      <c r="A31" t="s">
        <v>19</v>
      </c>
      <c r="B31" s="5"/>
      <c r="C31" s="5"/>
      <c r="D31" s="5"/>
      <c r="E31" s="5"/>
      <c r="F31" s="5"/>
      <c r="G31" s="5"/>
      <c r="H31" s="5"/>
      <c r="I31" s="5"/>
      <c r="J31" s="5"/>
    </row>
    <row r="32" spans="1:15" x14ac:dyDescent="0.25">
      <c r="A32" t="s">
        <v>1</v>
      </c>
      <c r="B32" s="5" t="s">
        <v>2</v>
      </c>
      <c r="C32" s="5" t="s">
        <v>3</v>
      </c>
      <c r="D32" s="5" t="s">
        <v>4</v>
      </c>
      <c r="E32" s="5" t="s">
        <v>5</v>
      </c>
      <c r="F32" s="5" t="s">
        <v>6</v>
      </c>
      <c r="G32" s="5" t="s">
        <v>7</v>
      </c>
      <c r="H32" s="5" t="s">
        <v>8</v>
      </c>
      <c r="I32" s="5" t="s">
        <v>9</v>
      </c>
      <c r="J32" s="5" t="s">
        <v>10</v>
      </c>
    </row>
    <row r="33" spans="1:15" x14ac:dyDescent="0.25">
      <c r="A33" t="s">
        <v>11</v>
      </c>
      <c r="B33" s="5">
        <v>55.145000000000003</v>
      </c>
      <c r="C33" s="5">
        <v>55.847000000000001</v>
      </c>
      <c r="D33" s="5">
        <v>46.247999999999998</v>
      </c>
      <c r="E33" s="5">
        <v>50.088999999999999</v>
      </c>
      <c r="F33" s="5">
        <v>50.371000000000002</v>
      </c>
      <c r="G33" s="5">
        <v>36.776000000000003</v>
      </c>
      <c r="H33" s="5">
        <v>21.806999999999999</v>
      </c>
      <c r="I33" s="5">
        <v>43.698</v>
      </c>
      <c r="J33" s="5">
        <v>387.01</v>
      </c>
      <c r="O33" t="s">
        <v>17</v>
      </c>
    </row>
    <row r="34" spans="1:15" x14ac:dyDescent="0.25">
      <c r="A34" t="s">
        <v>12</v>
      </c>
      <c r="B34" s="5">
        <v>69.552000000000007</v>
      </c>
      <c r="C34" s="5">
        <v>63.72</v>
      </c>
      <c r="D34" s="5">
        <v>51.186999999999998</v>
      </c>
      <c r="E34" s="5">
        <v>55.661999999999999</v>
      </c>
      <c r="F34" s="5">
        <v>54.466999999999999</v>
      </c>
      <c r="G34" s="5">
        <v>49.902000000000001</v>
      </c>
      <c r="H34" s="5">
        <v>24.754999999999999</v>
      </c>
      <c r="I34" s="5">
        <v>54.887999999999998</v>
      </c>
      <c r="J34" s="5">
        <v>198.3</v>
      </c>
      <c r="O34" t="s">
        <v>17</v>
      </c>
    </row>
    <row r="35" spans="1:15" x14ac:dyDescent="0.25">
      <c r="A35" t="s">
        <v>13</v>
      </c>
      <c r="B35" s="5">
        <v>58.215000000000003</v>
      </c>
      <c r="C35" s="5">
        <v>54.984000000000002</v>
      </c>
      <c r="D35" s="5">
        <v>47.243000000000002</v>
      </c>
      <c r="E35" s="5">
        <v>51.037999999999997</v>
      </c>
      <c r="F35" s="5">
        <v>49.600999999999999</v>
      </c>
      <c r="G35" s="5">
        <v>36.863</v>
      </c>
      <c r="H35" s="5">
        <v>22.266999999999999</v>
      </c>
      <c r="I35" s="5">
        <v>42.253</v>
      </c>
      <c r="J35" s="5">
        <v>490.27</v>
      </c>
      <c r="O35" t="s">
        <v>17</v>
      </c>
    </row>
    <row r="36" spans="1:15" x14ac:dyDescent="0.25">
      <c r="A36" t="s">
        <v>14</v>
      </c>
      <c r="B36" s="5">
        <v>54.828000000000003</v>
      </c>
      <c r="C36" s="5">
        <v>52.686</v>
      </c>
      <c r="D36" s="5">
        <v>45.103999999999999</v>
      </c>
      <c r="E36" s="5">
        <v>48.796999999999997</v>
      </c>
      <c r="F36" s="5">
        <v>48.594999999999999</v>
      </c>
      <c r="G36" s="5">
        <v>36.1</v>
      </c>
      <c r="H36" s="5">
        <v>21.315999999999999</v>
      </c>
      <c r="I36" s="5">
        <v>42.747999999999998</v>
      </c>
      <c r="J36" s="5">
        <v>490.06</v>
      </c>
      <c r="O36" t="s">
        <v>17</v>
      </c>
    </row>
    <row r="37" spans="1:15" x14ac:dyDescent="0.25">
      <c r="A37" t="s">
        <v>15</v>
      </c>
      <c r="B37" s="5">
        <v>56.139000000000003</v>
      </c>
      <c r="C37" s="5">
        <v>55.372</v>
      </c>
      <c r="D37" s="5">
        <v>45.451999999999998</v>
      </c>
      <c r="E37" s="5">
        <v>49.476999999999997</v>
      </c>
      <c r="F37" s="5">
        <v>52.225999999999999</v>
      </c>
      <c r="G37" s="5">
        <v>40.604999999999997</v>
      </c>
      <c r="H37" s="5">
        <v>21.048999999999999</v>
      </c>
      <c r="I37" s="5">
        <v>44.750999999999998</v>
      </c>
      <c r="J37" s="5">
        <v>246.4</v>
      </c>
      <c r="O37" t="s">
        <v>17</v>
      </c>
    </row>
    <row r="38" spans="1:15" x14ac:dyDescent="0.25">
      <c r="A38" t="s">
        <v>16</v>
      </c>
      <c r="B38" s="5">
        <v>61.502000000000002</v>
      </c>
      <c r="C38" s="5">
        <v>61.892000000000003</v>
      </c>
      <c r="D38" s="5">
        <v>50.954000000000001</v>
      </c>
      <c r="E38" s="5">
        <v>55.046999999999997</v>
      </c>
      <c r="F38" s="5">
        <v>55.417000000000002</v>
      </c>
      <c r="G38" s="5">
        <v>37.874000000000002</v>
      </c>
      <c r="H38" s="5">
        <v>24.088000000000001</v>
      </c>
      <c r="I38" s="5">
        <v>45.685000000000002</v>
      </c>
      <c r="J38" s="5">
        <v>201.39</v>
      </c>
      <c r="O38" t="s">
        <v>17</v>
      </c>
    </row>
    <row r="39" spans="1:15" x14ac:dyDescent="0.25">
      <c r="A39" t="s">
        <v>21</v>
      </c>
      <c r="B39" s="5">
        <v>57.494</v>
      </c>
      <c r="C39" s="5">
        <v>55.374000000000002</v>
      </c>
      <c r="D39" s="5">
        <v>49.055</v>
      </c>
      <c r="E39" s="5">
        <v>52.378999999999998</v>
      </c>
      <c r="F39" s="5">
        <v>51.198</v>
      </c>
      <c r="G39" s="5">
        <v>38.07</v>
      </c>
      <c r="H39" s="5">
        <v>22.826000000000001</v>
      </c>
      <c r="I39" s="5">
        <v>44.87</v>
      </c>
      <c r="J39" s="5">
        <v>281.35000000000002</v>
      </c>
      <c r="O39" t="s">
        <v>17</v>
      </c>
    </row>
    <row r="40" spans="1:15" x14ac:dyDescent="0.25">
      <c r="A40" t="s">
        <v>22</v>
      </c>
      <c r="B40" s="6">
        <v>55.076000000000001</v>
      </c>
      <c r="C40" s="6">
        <v>52.331000000000003</v>
      </c>
      <c r="D40" s="6">
        <v>47.718000000000004</v>
      </c>
      <c r="E40" s="6">
        <v>50.057000000000002</v>
      </c>
      <c r="F40" s="6">
        <v>48.86</v>
      </c>
      <c r="G40" s="6">
        <v>39.363</v>
      </c>
      <c r="H40" s="6">
        <v>22.5</v>
      </c>
      <c r="I40" s="6">
        <v>47.017000000000003</v>
      </c>
      <c r="J40" s="6">
        <v>328.9</v>
      </c>
      <c r="O40" t="s">
        <v>17</v>
      </c>
    </row>
    <row r="41" spans="1:15" x14ac:dyDescent="0.25">
      <c r="A41" t="s">
        <v>23</v>
      </c>
      <c r="B41" s="5">
        <v>48.378</v>
      </c>
      <c r="C41" s="5">
        <v>46.816000000000003</v>
      </c>
      <c r="D41" s="5">
        <v>38.128</v>
      </c>
      <c r="E41" s="5">
        <v>41.960999999999999</v>
      </c>
      <c r="F41" s="5">
        <v>40.756999999999998</v>
      </c>
      <c r="G41" s="5">
        <v>34.168999999999997</v>
      </c>
      <c r="H41" s="5">
        <v>21.745999999999999</v>
      </c>
      <c r="I41" s="5">
        <v>42.314999999999998</v>
      </c>
      <c r="J41" s="5">
        <v>108.9</v>
      </c>
      <c r="O41" t="s">
        <v>17</v>
      </c>
    </row>
    <row r="42" spans="1:15" x14ac:dyDescent="0.25">
      <c r="A42" t="s">
        <v>24</v>
      </c>
      <c r="B42" s="5">
        <v>49.46</v>
      </c>
      <c r="C42" s="5">
        <v>48.005000000000003</v>
      </c>
      <c r="D42" s="5">
        <v>39.552</v>
      </c>
      <c r="E42" s="5">
        <v>43.37</v>
      </c>
      <c r="F42" s="5">
        <v>42.744</v>
      </c>
      <c r="G42" s="5">
        <v>34.49</v>
      </c>
      <c r="H42" s="5">
        <v>21.684999999999999</v>
      </c>
      <c r="I42" s="5">
        <v>42.496000000000002</v>
      </c>
      <c r="J42" s="5">
        <v>124.84</v>
      </c>
      <c r="O42" t="s">
        <v>17</v>
      </c>
    </row>
    <row r="43" spans="1:15" x14ac:dyDescent="0.25">
      <c r="A43" t="s">
        <v>25</v>
      </c>
      <c r="B43" s="5">
        <v>51.399000000000001</v>
      </c>
      <c r="C43" s="5">
        <v>47.195</v>
      </c>
      <c r="D43" s="5">
        <v>41.332999999999998</v>
      </c>
      <c r="E43" s="5">
        <v>44.692</v>
      </c>
      <c r="F43" s="5">
        <v>42.320999999999998</v>
      </c>
      <c r="G43" s="5">
        <v>36.113999999999997</v>
      </c>
      <c r="H43" s="5">
        <v>24.687000000000001</v>
      </c>
      <c r="I43" s="5">
        <v>42.454999999999998</v>
      </c>
      <c r="J43" s="5">
        <v>327.11</v>
      </c>
      <c r="O43" t="s">
        <v>17</v>
      </c>
    </row>
    <row r="44" spans="1:15" x14ac:dyDescent="0.25">
      <c r="A44" t="s">
        <v>26</v>
      </c>
      <c r="B44" s="5">
        <v>53.856999999999999</v>
      </c>
      <c r="C44" s="5">
        <v>50.805</v>
      </c>
      <c r="D44" s="5">
        <v>39.686999999999998</v>
      </c>
      <c r="E44" s="5">
        <v>43.953000000000003</v>
      </c>
      <c r="F44" s="5">
        <v>41.715000000000003</v>
      </c>
      <c r="G44" s="5">
        <v>36.826999999999998</v>
      </c>
      <c r="H44" s="5">
        <v>24.323</v>
      </c>
      <c r="I44" s="5">
        <v>45.503999999999998</v>
      </c>
      <c r="J44" s="5">
        <v>324.87</v>
      </c>
    </row>
    <row r="45" spans="1:15" x14ac:dyDescent="0.25">
      <c r="B45" s="7">
        <f>AVERAGE(B33:B44)</f>
        <v>55.920416666666675</v>
      </c>
      <c r="C45" s="7">
        <f t="shared" ref="C45:I45" si="7">AVERAGE(C33:C44)</f>
        <v>53.752250000000004</v>
      </c>
      <c r="D45" s="7">
        <f t="shared" si="7"/>
        <v>45.138416666666672</v>
      </c>
      <c r="E45" s="7">
        <f>AVERAGE(E33:E44)</f>
        <v>48.876833333333337</v>
      </c>
      <c r="F45" s="7">
        <f>AVERAGE(F33:F44)</f>
        <v>48.189333333333337</v>
      </c>
      <c r="G45" s="7">
        <f t="shared" si="7"/>
        <v>38.096083333333333</v>
      </c>
      <c r="H45" s="7">
        <f t="shared" si="7"/>
        <v>22.75408333333333</v>
      </c>
      <c r="I45" s="7">
        <f t="shared" si="7"/>
        <v>44.889999999999993</v>
      </c>
      <c r="J45" s="7">
        <f>SUM(J33:J44)</f>
        <v>3509.4</v>
      </c>
    </row>
    <row r="47" spans="1:15" x14ac:dyDescent="0.25">
      <c r="A47" t="s">
        <v>20</v>
      </c>
    </row>
    <row r="48" spans="1:15" x14ac:dyDescent="0.25">
      <c r="A48" t="s">
        <v>1</v>
      </c>
      <c r="B48" t="s">
        <v>2</v>
      </c>
      <c r="C48" t="s">
        <v>3</v>
      </c>
      <c r="D48" t="s">
        <v>4</v>
      </c>
      <c r="E48" t="s">
        <v>5</v>
      </c>
      <c r="F48" t="s">
        <v>6</v>
      </c>
      <c r="G48" t="s">
        <v>7</v>
      </c>
      <c r="H48" t="s">
        <v>8</v>
      </c>
      <c r="I48" t="s">
        <v>9</v>
      </c>
      <c r="J48" t="s">
        <v>10</v>
      </c>
    </row>
    <row r="49" spans="1:15" x14ac:dyDescent="0.25">
      <c r="A49" t="s">
        <v>11</v>
      </c>
      <c r="B49">
        <v>55.679000000000002</v>
      </c>
      <c r="C49">
        <v>68.692999999999998</v>
      </c>
      <c r="D49">
        <v>45.945999999999998</v>
      </c>
      <c r="E49">
        <v>50.256999999999998</v>
      </c>
      <c r="F49">
        <v>49.886000000000003</v>
      </c>
      <c r="G49">
        <v>36.787999999999997</v>
      </c>
      <c r="H49">
        <v>21.856000000000002</v>
      </c>
      <c r="I49">
        <v>47.817</v>
      </c>
      <c r="J49">
        <v>402.48</v>
      </c>
      <c r="O49" t="s">
        <v>17</v>
      </c>
    </row>
    <row r="50" spans="1:15" x14ac:dyDescent="0.25">
      <c r="A50" t="s">
        <v>12</v>
      </c>
      <c r="B50">
        <v>63.07</v>
      </c>
      <c r="C50">
        <v>70.119</v>
      </c>
      <c r="D50">
        <v>52.250999999999998</v>
      </c>
      <c r="E50">
        <v>56.610999999999997</v>
      </c>
      <c r="F50">
        <v>55.015999999999998</v>
      </c>
      <c r="G50">
        <v>49.149000000000001</v>
      </c>
      <c r="H50">
        <v>24.707999999999998</v>
      </c>
      <c r="I50">
        <v>58.302999999999997</v>
      </c>
      <c r="J50">
        <v>199.95</v>
      </c>
      <c r="O50" t="s">
        <v>17</v>
      </c>
    </row>
    <row r="51" spans="1:15" x14ac:dyDescent="0.25">
      <c r="A51" t="s">
        <v>13</v>
      </c>
      <c r="B51">
        <v>54.154000000000003</v>
      </c>
      <c r="C51">
        <v>69.218999999999994</v>
      </c>
      <c r="D51">
        <v>46.677999999999997</v>
      </c>
      <c r="E51">
        <v>50.712000000000003</v>
      </c>
      <c r="F51">
        <v>49.173999999999999</v>
      </c>
      <c r="G51">
        <v>36.865000000000002</v>
      </c>
      <c r="H51">
        <v>22.225000000000001</v>
      </c>
      <c r="I51">
        <v>47.279000000000003</v>
      </c>
      <c r="J51">
        <v>487.67</v>
      </c>
      <c r="O51" t="s">
        <v>17</v>
      </c>
    </row>
    <row r="52" spans="1:15" x14ac:dyDescent="0.25">
      <c r="A52" t="s">
        <v>14</v>
      </c>
      <c r="B52">
        <v>51.216000000000001</v>
      </c>
      <c r="C52">
        <v>68.162999999999997</v>
      </c>
      <c r="D52">
        <v>44.081000000000003</v>
      </c>
      <c r="E52">
        <v>48.069000000000003</v>
      </c>
      <c r="F52">
        <v>47.743000000000002</v>
      </c>
      <c r="G52">
        <v>36.115000000000002</v>
      </c>
      <c r="H52">
        <v>21.260999999999999</v>
      </c>
      <c r="I52">
        <v>47.476999999999997</v>
      </c>
      <c r="J52">
        <v>484.64</v>
      </c>
      <c r="O52" t="s">
        <v>17</v>
      </c>
    </row>
    <row r="53" spans="1:15" x14ac:dyDescent="0.25">
      <c r="A53" t="s">
        <v>15</v>
      </c>
      <c r="B53" s="5">
        <v>53.777999999999999</v>
      </c>
      <c r="C53" s="5">
        <v>68.766999999999996</v>
      </c>
      <c r="D53" s="5">
        <v>45.042999999999999</v>
      </c>
      <c r="E53" s="5">
        <v>49.253</v>
      </c>
      <c r="F53" s="5">
        <v>51.716999999999999</v>
      </c>
      <c r="G53" s="5">
        <v>40.679000000000002</v>
      </c>
      <c r="H53" s="5">
        <v>21.143999999999998</v>
      </c>
      <c r="I53" s="5">
        <v>48.136000000000003</v>
      </c>
      <c r="J53" s="5">
        <v>243.53</v>
      </c>
      <c r="O53" t="s">
        <v>17</v>
      </c>
    </row>
    <row r="54" spans="1:15" x14ac:dyDescent="0.25">
      <c r="A54" t="s">
        <v>16</v>
      </c>
      <c r="B54" s="5">
        <v>59.74</v>
      </c>
      <c r="C54" s="5">
        <v>69.438999999999993</v>
      </c>
      <c r="D54" s="5">
        <v>50.889000000000003</v>
      </c>
      <c r="E54" s="5">
        <v>55.075000000000003</v>
      </c>
      <c r="F54" s="5">
        <v>54.57</v>
      </c>
      <c r="G54" s="5">
        <v>37.878999999999998</v>
      </c>
      <c r="H54" s="5">
        <v>24.201000000000001</v>
      </c>
      <c r="I54" s="5">
        <v>47.923999999999999</v>
      </c>
      <c r="J54" s="5">
        <v>199.84</v>
      </c>
      <c r="O54" t="s">
        <v>17</v>
      </c>
    </row>
    <row r="55" spans="1:15" x14ac:dyDescent="0.25">
      <c r="A55" t="s">
        <v>21</v>
      </c>
      <c r="B55" s="5">
        <v>56.424999999999997</v>
      </c>
      <c r="C55" s="5">
        <v>69.364000000000004</v>
      </c>
      <c r="D55" s="5">
        <v>47.098999999999997</v>
      </c>
      <c r="E55" s="5">
        <v>51.363999999999997</v>
      </c>
      <c r="F55" s="5">
        <v>50.051000000000002</v>
      </c>
      <c r="G55" s="5">
        <v>38.097000000000001</v>
      </c>
      <c r="H55" s="5">
        <v>22.846</v>
      </c>
      <c r="I55" s="5">
        <v>49.712000000000003</v>
      </c>
      <c r="J55" s="5">
        <v>288.26</v>
      </c>
      <c r="O55" t="s">
        <v>17</v>
      </c>
    </row>
    <row r="56" spans="1:15" x14ac:dyDescent="0.25">
      <c r="A56" t="s">
        <v>22</v>
      </c>
      <c r="B56" s="6">
        <v>53.475000000000001</v>
      </c>
      <c r="C56" s="6">
        <v>67.313999999999993</v>
      </c>
      <c r="D56" s="6">
        <v>44.972999999999999</v>
      </c>
      <c r="E56" s="6">
        <v>49.119</v>
      </c>
      <c r="F56" s="6">
        <v>47.847000000000001</v>
      </c>
      <c r="G56" s="6">
        <v>39.284999999999997</v>
      </c>
      <c r="H56" s="6">
        <v>22.484999999999999</v>
      </c>
      <c r="I56" s="6">
        <v>52.591999999999999</v>
      </c>
      <c r="J56" s="6">
        <v>322.16000000000003</v>
      </c>
      <c r="O56" t="s">
        <v>17</v>
      </c>
    </row>
    <row r="57" spans="1:15" x14ac:dyDescent="0.25">
      <c r="A57" t="s">
        <v>23</v>
      </c>
      <c r="B57" s="5">
        <v>47.642000000000003</v>
      </c>
      <c r="C57" s="5">
        <v>65.596000000000004</v>
      </c>
      <c r="D57" s="5">
        <v>37.04</v>
      </c>
      <c r="E57" s="5">
        <v>41.442</v>
      </c>
      <c r="F57" s="5">
        <v>39.835999999999999</v>
      </c>
      <c r="G57" s="5">
        <v>34.186</v>
      </c>
      <c r="H57" s="5">
        <v>21.792000000000002</v>
      </c>
      <c r="I57" s="5">
        <v>50.500999999999998</v>
      </c>
      <c r="J57" s="5">
        <v>106.36</v>
      </c>
      <c r="O57" t="s">
        <v>17</v>
      </c>
    </row>
    <row r="58" spans="1:15" x14ac:dyDescent="0.25">
      <c r="A58" t="s">
        <v>24</v>
      </c>
      <c r="B58" s="5">
        <v>48.706000000000003</v>
      </c>
      <c r="C58" s="5">
        <v>66.445999999999998</v>
      </c>
      <c r="D58" s="5">
        <v>38.408000000000001</v>
      </c>
      <c r="E58" s="5">
        <v>42.784999999999997</v>
      </c>
      <c r="F58" s="5">
        <v>41.628</v>
      </c>
      <c r="G58" s="5">
        <v>34.521000000000001</v>
      </c>
      <c r="H58" s="5">
        <v>21.742000000000001</v>
      </c>
      <c r="I58" s="5">
        <v>50.375</v>
      </c>
      <c r="J58" s="5">
        <v>124.18</v>
      </c>
      <c r="O58" t="s">
        <v>17</v>
      </c>
    </row>
    <row r="59" spans="1:15" x14ac:dyDescent="0.25">
      <c r="A59" t="s">
        <v>25</v>
      </c>
      <c r="B59" s="5">
        <v>52.018000000000001</v>
      </c>
      <c r="C59" s="5">
        <v>68.209000000000003</v>
      </c>
      <c r="D59" s="5">
        <v>38.738</v>
      </c>
      <c r="E59" s="5">
        <v>43.302999999999997</v>
      </c>
      <c r="F59" s="5">
        <v>40.835000000000001</v>
      </c>
      <c r="G59" s="5">
        <v>36.145000000000003</v>
      </c>
      <c r="H59" s="5">
        <v>24.658999999999999</v>
      </c>
      <c r="I59" s="5">
        <v>52.378999999999998</v>
      </c>
      <c r="J59" s="5">
        <v>325.07</v>
      </c>
      <c r="O59" t="s">
        <v>17</v>
      </c>
    </row>
    <row r="60" spans="1:15" x14ac:dyDescent="0.25">
      <c r="A60" t="s">
        <v>26</v>
      </c>
      <c r="B60" s="5">
        <v>53.433999999999997</v>
      </c>
      <c r="C60" s="5">
        <v>67.331999999999994</v>
      </c>
      <c r="D60" s="5">
        <v>38.798999999999999</v>
      </c>
      <c r="E60" s="5">
        <v>43.417000000000002</v>
      </c>
      <c r="F60" s="5">
        <v>41.134</v>
      </c>
      <c r="G60" s="5">
        <v>36.841999999999999</v>
      </c>
      <c r="H60" s="5">
        <v>24.331</v>
      </c>
      <c r="I60" s="5">
        <v>52.704999999999998</v>
      </c>
      <c r="J60" s="5">
        <v>321.79000000000002</v>
      </c>
    </row>
    <row r="61" spans="1:15" x14ac:dyDescent="0.25">
      <c r="B61" s="1">
        <f>AVERAGE(B49:B60)</f>
        <v>54.111416666666663</v>
      </c>
      <c r="C61" s="1">
        <f t="shared" ref="C61:I61" si="8">AVERAGE(C49:C60)</f>
        <v>68.22175</v>
      </c>
      <c r="D61" s="1">
        <f t="shared" si="8"/>
        <v>44.162083333333335</v>
      </c>
      <c r="E61" s="1">
        <f t="shared" si="8"/>
        <v>48.450583333333327</v>
      </c>
      <c r="F61" s="1">
        <f t="shared" si="8"/>
        <v>47.453083333333332</v>
      </c>
      <c r="G61" s="1">
        <f t="shared" si="8"/>
        <v>38.045916666666663</v>
      </c>
      <c r="H61" s="1">
        <f t="shared" si="8"/>
        <v>22.770833333333332</v>
      </c>
      <c r="I61" s="1">
        <f t="shared" si="8"/>
        <v>50.43333333333333</v>
      </c>
      <c r="J61" s="1">
        <f>SUM(J49:J60)</f>
        <v>3505.93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6"/>
  <sheetViews>
    <sheetView workbookViewId="0">
      <selection activeCell="M21" sqref="M21"/>
    </sheetView>
  </sheetViews>
  <sheetFormatPr defaultRowHeight="15" x14ac:dyDescent="0.25"/>
  <cols>
    <col min="1" max="1" width="19.42578125" bestFit="1" customWidth="1"/>
    <col min="2" max="2" width="8.28515625" bestFit="1" customWidth="1"/>
    <col min="3" max="4" width="8.140625" bestFit="1" customWidth="1"/>
    <col min="5" max="5" width="10.28515625" bestFit="1" customWidth="1"/>
    <col min="6" max="6" width="10.5703125" bestFit="1" customWidth="1"/>
    <col min="7" max="8" width="7" bestFit="1" customWidth="1"/>
    <col min="9" max="9" width="9.5703125" bestFit="1" customWidth="1"/>
    <col min="10" max="10" width="8.5703125" bestFit="1" customWidth="1"/>
    <col min="16" max="16" width="13.42578125" bestFit="1" customWidth="1"/>
    <col min="17" max="17" width="8.28515625" bestFit="1" customWidth="1"/>
    <col min="18" max="19" width="8.140625" bestFit="1" customWidth="1"/>
    <col min="20" max="20" width="10.28515625" bestFit="1" customWidth="1"/>
    <col min="21" max="21" width="10.5703125" bestFit="1" customWidth="1"/>
    <col min="22" max="22" width="6.28515625" bestFit="1" customWidth="1"/>
    <col min="23" max="23" width="7" bestFit="1" customWidth="1"/>
    <col min="24" max="24" width="9.5703125" bestFit="1" customWidth="1"/>
    <col min="25" max="25" width="10.85546875" bestFit="1" customWidth="1"/>
    <col min="26" max="26" width="10.5703125" bestFit="1" customWidth="1"/>
  </cols>
  <sheetData>
    <row r="1" spans="1:26" x14ac:dyDescent="0.25">
      <c r="A1" t="s">
        <v>0</v>
      </c>
    </row>
    <row r="2" spans="1:26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J2" t="s">
        <v>10</v>
      </c>
      <c r="Q2" t="s">
        <v>2</v>
      </c>
      <c r="R2" t="s">
        <v>3</v>
      </c>
      <c r="S2" t="s">
        <v>4</v>
      </c>
      <c r="T2" t="s">
        <v>5</v>
      </c>
      <c r="U2" t="s">
        <v>6</v>
      </c>
      <c r="V2" t="s">
        <v>7</v>
      </c>
      <c r="W2" t="s">
        <v>8</v>
      </c>
      <c r="X2" t="s">
        <v>9</v>
      </c>
      <c r="Y2" t="s">
        <v>31</v>
      </c>
      <c r="Z2" t="s">
        <v>32</v>
      </c>
    </row>
    <row r="3" spans="1:26" x14ac:dyDescent="0.25">
      <c r="A3" t="s">
        <v>11</v>
      </c>
      <c r="B3">
        <v>47.112000000000002</v>
      </c>
      <c r="C3">
        <v>49.167000000000002</v>
      </c>
      <c r="D3">
        <v>44.531999999999996</v>
      </c>
      <c r="E3">
        <v>46.524000000000001</v>
      </c>
      <c r="F3">
        <v>48.438000000000002</v>
      </c>
      <c r="G3">
        <v>36.823</v>
      </c>
      <c r="H3">
        <v>21.648</v>
      </c>
      <c r="I3">
        <v>44.054000000000002</v>
      </c>
      <c r="J3">
        <v>195.02</v>
      </c>
      <c r="P3" t="s">
        <v>27</v>
      </c>
      <c r="Q3" s="4">
        <f>B9</f>
        <v>51.013833333333331</v>
      </c>
      <c r="R3" s="4">
        <f t="shared" ref="R3:Y3" si="0">C9</f>
        <v>55.112500000000004</v>
      </c>
      <c r="S3" s="4">
        <f t="shared" si="0"/>
        <v>48.019833333333338</v>
      </c>
      <c r="T3" s="4">
        <f t="shared" si="0"/>
        <v>50.346166666666669</v>
      </c>
      <c r="U3" s="4">
        <f t="shared" si="0"/>
        <v>50.698666666666668</v>
      </c>
      <c r="V3" s="4">
        <f t="shared" si="0"/>
        <v>39.470500000000001</v>
      </c>
      <c r="W3" s="4">
        <f t="shared" si="0"/>
        <v>22.404833333333332</v>
      </c>
      <c r="X3" s="4">
        <f t="shared" si="0"/>
        <v>45.620666666666665</v>
      </c>
      <c r="Y3" s="4">
        <f t="shared" si="0"/>
        <v>959.19</v>
      </c>
      <c r="Z3" s="3">
        <f>Y3/$Y$3</f>
        <v>1</v>
      </c>
    </row>
    <row r="4" spans="1:26" x14ac:dyDescent="0.25">
      <c r="A4" t="s">
        <v>12</v>
      </c>
      <c r="B4">
        <v>54.539000000000001</v>
      </c>
      <c r="C4">
        <v>57.145000000000003</v>
      </c>
      <c r="D4">
        <v>54.948</v>
      </c>
      <c r="E4">
        <v>55.396000000000001</v>
      </c>
      <c r="F4">
        <v>54.29</v>
      </c>
      <c r="G4">
        <v>47.801000000000002</v>
      </c>
      <c r="H4">
        <v>24.518000000000001</v>
      </c>
      <c r="I4">
        <v>51.287999999999997</v>
      </c>
      <c r="J4">
        <v>87.7</v>
      </c>
      <c r="P4" t="s">
        <v>28</v>
      </c>
      <c r="Q4" s="4">
        <f>B18</f>
        <v>56.570666666666661</v>
      </c>
      <c r="R4" s="4">
        <f t="shared" ref="R4:Y4" si="1">C18</f>
        <v>69.772833333333338</v>
      </c>
      <c r="S4" s="4">
        <f t="shared" si="1"/>
        <v>47.681166666666677</v>
      </c>
      <c r="T4" s="4">
        <f t="shared" si="1"/>
        <v>51.87233333333333</v>
      </c>
      <c r="U4" s="4">
        <f t="shared" si="1"/>
        <v>51.7545</v>
      </c>
      <c r="V4" s="4">
        <f t="shared" si="1"/>
        <v>39.959166666666668</v>
      </c>
      <c r="W4" s="4">
        <f t="shared" si="1"/>
        <v>22.464166666666667</v>
      </c>
      <c r="X4" s="4">
        <f t="shared" si="1"/>
        <v>49.633999999999993</v>
      </c>
      <c r="Y4" s="4">
        <f t="shared" si="1"/>
        <v>5540.81</v>
      </c>
      <c r="Z4" s="3">
        <f t="shared" ref="Z4:Z6" si="2">Y4/$Y$3</f>
        <v>5.7765510482803197</v>
      </c>
    </row>
    <row r="5" spans="1:26" x14ac:dyDescent="0.25">
      <c r="A5" t="s">
        <v>13</v>
      </c>
      <c r="B5">
        <v>49.313000000000002</v>
      </c>
      <c r="C5">
        <v>54.182000000000002</v>
      </c>
      <c r="D5">
        <v>46.643999999999998</v>
      </c>
      <c r="E5">
        <v>49.064</v>
      </c>
      <c r="F5">
        <v>47.877000000000002</v>
      </c>
      <c r="G5">
        <v>36.869</v>
      </c>
      <c r="H5">
        <v>22.218</v>
      </c>
      <c r="I5">
        <v>42.616</v>
      </c>
      <c r="J5">
        <v>238.88</v>
      </c>
      <c r="P5" t="s">
        <v>29</v>
      </c>
      <c r="Q5" s="4">
        <f>B27</f>
        <v>59.255500000000005</v>
      </c>
      <c r="R5" s="4">
        <f t="shared" ref="R5:Y5" si="3">C27</f>
        <v>54.045833333333327</v>
      </c>
      <c r="S5" s="4">
        <f t="shared" si="3"/>
        <v>46.836833333333338</v>
      </c>
      <c r="T5" s="4">
        <f t="shared" si="3"/>
        <v>50.589833333333331</v>
      </c>
      <c r="U5" s="4">
        <f t="shared" si="3"/>
        <v>51.079166666666673</v>
      </c>
      <c r="V5" s="4">
        <f t="shared" si="3"/>
        <v>40.087833333333329</v>
      </c>
      <c r="W5" s="4">
        <f t="shared" si="3"/>
        <v>22.257999999999999</v>
      </c>
      <c r="X5" s="4">
        <f t="shared" si="3"/>
        <v>44.30116666666666</v>
      </c>
      <c r="Y5" s="4">
        <f t="shared" si="3"/>
        <v>2074.67</v>
      </c>
      <c r="Z5" s="3">
        <f t="shared" si="2"/>
        <v>2.1629395635901125</v>
      </c>
    </row>
    <row r="6" spans="1:26" x14ac:dyDescent="0.25">
      <c r="A6" t="s">
        <v>14</v>
      </c>
      <c r="B6">
        <v>47.834000000000003</v>
      </c>
      <c r="C6">
        <v>54.902000000000001</v>
      </c>
      <c r="D6">
        <v>44.145000000000003</v>
      </c>
      <c r="E6">
        <v>47.12</v>
      </c>
      <c r="F6">
        <v>47.05</v>
      </c>
      <c r="G6">
        <v>36.270000000000003</v>
      </c>
      <c r="H6">
        <v>21.260999999999999</v>
      </c>
      <c r="I6">
        <v>44.106000000000002</v>
      </c>
      <c r="J6">
        <v>234.87</v>
      </c>
      <c r="P6" t="s">
        <v>30</v>
      </c>
      <c r="Q6" s="4">
        <f>B36</f>
        <v>56.535166666666669</v>
      </c>
      <c r="R6" s="4">
        <f t="shared" ref="R6:Y6" si="4">C36</f>
        <v>66.671000000000006</v>
      </c>
      <c r="S6" s="4">
        <f t="shared" si="4"/>
        <v>47.645999999999994</v>
      </c>
      <c r="T6" s="4">
        <f t="shared" si="4"/>
        <v>51.81783333333334</v>
      </c>
      <c r="U6" s="4">
        <f t="shared" si="4"/>
        <v>51.735999999999997</v>
      </c>
      <c r="V6" s="4">
        <f t="shared" si="4"/>
        <v>39.954666666666668</v>
      </c>
      <c r="W6" s="4">
        <f t="shared" si="4"/>
        <v>22.403666666666666</v>
      </c>
      <c r="X6" s="4">
        <f t="shared" si="4"/>
        <v>49.266333333333336</v>
      </c>
      <c r="Y6" s="4">
        <f t="shared" si="4"/>
        <v>2077.5</v>
      </c>
      <c r="Z6" s="3">
        <f t="shared" si="2"/>
        <v>2.1658899696619023</v>
      </c>
    </row>
    <row r="7" spans="1:26" x14ac:dyDescent="0.25">
      <c r="A7" t="s">
        <v>15</v>
      </c>
      <c r="B7">
        <v>50.404000000000003</v>
      </c>
      <c r="C7">
        <v>53.201999999999998</v>
      </c>
      <c r="D7">
        <v>46.194000000000003</v>
      </c>
      <c r="E7">
        <v>48.982999999999997</v>
      </c>
      <c r="F7">
        <v>51.664999999999999</v>
      </c>
      <c r="G7">
        <v>40.679000000000002</v>
      </c>
      <c r="H7">
        <v>20.97</v>
      </c>
      <c r="I7">
        <v>44.527000000000001</v>
      </c>
      <c r="J7">
        <v>112.91</v>
      </c>
    </row>
    <row r="8" spans="1:26" x14ac:dyDescent="0.25">
      <c r="A8" t="s">
        <v>16</v>
      </c>
      <c r="B8">
        <v>56.881</v>
      </c>
      <c r="C8">
        <v>62.076999999999998</v>
      </c>
      <c r="D8">
        <v>51.655999999999999</v>
      </c>
      <c r="E8">
        <v>54.99</v>
      </c>
      <c r="F8">
        <v>54.872</v>
      </c>
      <c r="G8">
        <v>38.381</v>
      </c>
      <c r="H8">
        <v>23.814</v>
      </c>
      <c r="I8">
        <v>47.133000000000003</v>
      </c>
      <c r="J8">
        <v>89.81</v>
      </c>
    </row>
    <row r="9" spans="1:26" x14ac:dyDescent="0.25">
      <c r="B9" s="1">
        <f>AVERAGE(B3:B8)</f>
        <v>51.013833333333331</v>
      </c>
      <c r="C9" s="1">
        <f t="shared" ref="C9:I9" si="5">AVERAGE(C3:C8)</f>
        <v>55.112500000000004</v>
      </c>
      <c r="D9" s="1">
        <f t="shared" si="5"/>
        <v>48.019833333333338</v>
      </c>
      <c r="E9" s="1">
        <f t="shared" si="5"/>
        <v>50.346166666666669</v>
      </c>
      <c r="F9" s="1">
        <f t="shared" si="5"/>
        <v>50.698666666666668</v>
      </c>
      <c r="G9" s="1">
        <f t="shared" si="5"/>
        <v>39.470500000000001</v>
      </c>
      <c r="H9" s="1">
        <f t="shared" si="5"/>
        <v>22.404833333333332</v>
      </c>
      <c r="I9" s="1">
        <f t="shared" si="5"/>
        <v>45.620666666666665</v>
      </c>
      <c r="J9" s="1">
        <f>SUM(J3:J8)</f>
        <v>959.19</v>
      </c>
    </row>
    <row r="10" spans="1:26" x14ac:dyDescent="0.25">
      <c r="A10" t="s">
        <v>18</v>
      </c>
    </row>
    <row r="11" spans="1:26" x14ac:dyDescent="0.25">
      <c r="A11" t="s">
        <v>1</v>
      </c>
      <c r="B11" t="s">
        <v>2</v>
      </c>
      <c r="C11" t="s">
        <v>3</v>
      </c>
      <c r="D11" t="s">
        <v>4</v>
      </c>
      <c r="E11" t="s">
        <v>5</v>
      </c>
      <c r="F11" t="s">
        <v>6</v>
      </c>
      <c r="G11" t="s">
        <v>7</v>
      </c>
      <c r="H11" t="s">
        <v>8</v>
      </c>
      <c r="I11" t="s">
        <v>9</v>
      </c>
      <c r="J11" t="s">
        <v>10</v>
      </c>
    </row>
    <row r="12" spans="1:26" x14ac:dyDescent="0.25">
      <c r="A12" t="s">
        <v>11</v>
      </c>
      <c r="B12">
        <v>55.460999999999999</v>
      </c>
      <c r="C12">
        <v>69.617999999999995</v>
      </c>
      <c r="D12">
        <v>45.692</v>
      </c>
      <c r="E12">
        <v>50.012</v>
      </c>
      <c r="F12">
        <v>49.904000000000003</v>
      </c>
      <c r="G12">
        <v>36.975000000000001</v>
      </c>
      <c r="H12">
        <v>21.681000000000001</v>
      </c>
      <c r="I12">
        <v>47.896000000000001</v>
      </c>
      <c r="J12">
        <v>1083.1600000000001</v>
      </c>
    </row>
    <row r="13" spans="1:26" x14ac:dyDescent="0.25">
      <c r="A13" t="s">
        <v>12</v>
      </c>
      <c r="B13">
        <v>64.515000000000001</v>
      </c>
      <c r="C13">
        <v>70.896000000000001</v>
      </c>
      <c r="D13">
        <v>53.372999999999998</v>
      </c>
      <c r="E13">
        <v>57.75</v>
      </c>
      <c r="F13">
        <v>56.186999999999998</v>
      </c>
      <c r="G13">
        <v>50.042999999999999</v>
      </c>
      <c r="H13">
        <v>24.637</v>
      </c>
      <c r="I13">
        <v>58.671999999999997</v>
      </c>
      <c r="J13">
        <v>560.12</v>
      </c>
    </row>
    <row r="14" spans="1:26" x14ac:dyDescent="0.25">
      <c r="A14" t="s">
        <v>13</v>
      </c>
      <c r="B14">
        <v>54.192</v>
      </c>
      <c r="C14">
        <v>69.596000000000004</v>
      </c>
      <c r="D14">
        <v>46.771000000000001</v>
      </c>
      <c r="E14">
        <v>50.798000000000002</v>
      </c>
      <c r="F14">
        <v>49.31</v>
      </c>
      <c r="G14">
        <v>36.985999999999997</v>
      </c>
      <c r="H14">
        <v>22.236000000000001</v>
      </c>
      <c r="I14">
        <v>47.341000000000001</v>
      </c>
      <c r="J14">
        <v>1452.42</v>
      </c>
    </row>
    <row r="15" spans="1:26" x14ac:dyDescent="0.25">
      <c r="A15" t="s">
        <v>14</v>
      </c>
      <c r="B15">
        <v>51.277999999999999</v>
      </c>
      <c r="C15">
        <v>69.605999999999995</v>
      </c>
      <c r="D15">
        <v>44.109000000000002</v>
      </c>
      <c r="E15">
        <v>48.106000000000002</v>
      </c>
      <c r="F15">
        <v>47.869</v>
      </c>
      <c r="G15">
        <v>36.332000000000001</v>
      </c>
      <c r="H15">
        <v>21.277999999999999</v>
      </c>
      <c r="I15">
        <v>47.707999999999998</v>
      </c>
      <c r="J15">
        <v>1263.52</v>
      </c>
    </row>
    <row r="16" spans="1:26" x14ac:dyDescent="0.25">
      <c r="A16" t="s">
        <v>15</v>
      </c>
      <c r="B16">
        <v>53.935000000000002</v>
      </c>
      <c r="C16">
        <v>69.308000000000007</v>
      </c>
      <c r="D16">
        <v>45.256</v>
      </c>
      <c r="E16">
        <v>49.46</v>
      </c>
      <c r="F16">
        <v>52.344000000000001</v>
      </c>
      <c r="G16">
        <v>41.017000000000003</v>
      </c>
      <c r="H16">
        <v>20.978000000000002</v>
      </c>
      <c r="I16">
        <v>48.250999999999998</v>
      </c>
      <c r="J16">
        <v>680.06</v>
      </c>
    </row>
    <row r="17" spans="1:10" x14ac:dyDescent="0.25">
      <c r="A17" t="s">
        <v>16</v>
      </c>
      <c r="B17">
        <v>60.042999999999999</v>
      </c>
      <c r="C17">
        <v>69.613</v>
      </c>
      <c r="D17">
        <v>50.886000000000003</v>
      </c>
      <c r="E17">
        <v>55.107999999999997</v>
      </c>
      <c r="F17">
        <v>54.912999999999997</v>
      </c>
      <c r="G17">
        <v>38.402000000000001</v>
      </c>
      <c r="H17">
        <v>23.975000000000001</v>
      </c>
      <c r="I17">
        <v>47.936</v>
      </c>
      <c r="J17">
        <v>501.53</v>
      </c>
    </row>
    <row r="18" spans="1:10" x14ac:dyDescent="0.25">
      <c r="B18" s="1">
        <f>AVERAGE(B12:B17)</f>
        <v>56.570666666666661</v>
      </c>
      <c r="C18" s="1">
        <f t="shared" ref="C18:I18" si="6">AVERAGE(C12:C17)</f>
        <v>69.772833333333338</v>
      </c>
      <c r="D18" s="1">
        <f t="shared" si="6"/>
        <v>47.681166666666677</v>
      </c>
      <c r="E18" s="1">
        <f t="shared" si="6"/>
        <v>51.87233333333333</v>
      </c>
      <c r="F18" s="1">
        <f t="shared" si="6"/>
        <v>51.7545</v>
      </c>
      <c r="G18" s="1">
        <f t="shared" si="6"/>
        <v>39.959166666666668</v>
      </c>
      <c r="H18" s="1">
        <f t="shared" si="6"/>
        <v>22.464166666666667</v>
      </c>
      <c r="I18" s="1">
        <f t="shared" si="6"/>
        <v>49.633999999999993</v>
      </c>
      <c r="J18" s="1">
        <f>SUM(J12:J17)</f>
        <v>5540.81</v>
      </c>
    </row>
    <row r="19" spans="1:10" x14ac:dyDescent="0.25">
      <c r="A19" t="s">
        <v>19</v>
      </c>
    </row>
    <row r="20" spans="1:10" x14ac:dyDescent="0.25">
      <c r="A20" t="s">
        <v>1</v>
      </c>
      <c r="B20" t="s">
        <v>2</v>
      </c>
      <c r="C20" t="s">
        <v>3</v>
      </c>
      <c r="D20" t="s">
        <v>4</v>
      </c>
      <c r="E20" t="s">
        <v>5</v>
      </c>
      <c r="F20" t="s">
        <v>6</v>
      </c>
      <c r="G20" t="s">
        <v>7</v>
      </c>
      <c r="H20" t="s">
        <v>8</v>
      </c>
      <c r="I20" t="s">
        <v>9</v>
      </c>
      <c r="J20" t="s">
        <v>10</v>
      </c>
    </row>
    <row r="21" spans="1:10" x14ac:dyDescent="0.25">
      <c r="A21" t="s">
        <v>11</v>
      </c>
      <c r="B21">
        <v>55.505000000000003</v>
      </c>
      <c r="C21">
        <v>52.463999999999999</v>
      </c>
      <c r="D21">
        <v>44.543999999999997</v>
      </c>
      <c r="E21">
        <v>48.375</v>
      </c>
      <c r="F21">
        <v>49.201000000000001</v>
      </c>
      <c r="G21">
        <v>36.950000000000003</v>
      </c>
      <c r="H21">
        <v>21.148</v>
      </c>
      <c r="I21">
        <v>42.338999999999999</v>
      </c>
      <c r="J21">
        <v>411.29</v>
      </c>
    </row>
    <row r="22" spans="1:10" x14ac:dyDescent="0.25">
      <c r="A22" t="s">
        <v>12</v>
      </c>
      <c r="B22">
        <v>68.302000000000007</v>
      </c>
      <c r="C22">
        <v>62.015999999999998</v>
      </c>
      <c r="D22">
        <v>51.905000000000001</v>
      </c>
      <c r="E22">
        <v>56.18</v>
      </c>
      <c r="F22">
        <v>54.935000000000002</v>
      </c>
      <c r="G22">
        <v>51.082999999999998</v>
      </c>
      <c r="H22">
        <v>24.681999999999999</v>
      </c>
      <c r="I22">
        <v>54.241999999999997</v>
      </c>
      <c r="J22">
        <v>197.47</v>
      </c>
    </row>
    <row r="23" spans="1:10" x14ac:dyDescent="0.25">
      <c r="A23" t="s">
        <v>13</v>
      </c>
      <c r="B23">
        <v>58.572000000000003</v>
      </c>
      <c r="C23">
        <v>51.390999999999998</v>
      </c>
      <c r="D23">
        <v>45.901000000000003</v>
      </c>
      <c r="E23">
        <v>49.408000000000001</v>
      </c>
      <c r="F23">
        <v>48.008000000000003</v>
      </c>
      <c r="G23">
        <v>36.959000000000003</v>
      </c>
      <c r="H23">
        <v>22.274999999999999</v>
      </c>
      <c r="I23">
        <v>40.033999999999999</v>
      </c>
      <c r="J23">
        <v>508.51</v>
      </c>
    </row>
    <row r="24" spans="1:10" x14ac:dyDescent="0.25">
      <c r="A24" t="s">
        <v>14</v>
      </c>
      <c r="B24">
        <v>55.332000000000001</v>
      </c>
      <c r="C24">
        <v>48.957000000000001</v>
      </c>
      <c r="D24">
        <v>43.811</v>
      </c>
      <c r="E24">
        <v>47.192999999999998</v>
      </c>
      <c r="F24">
        <v>47.32</v>
      </c>
      <c r="G24">
        <v>36.280999999999999</v>
      </c>
      <c r="H24">
        <v>21.321999999999999</v>
      </c>
      <c r="I24">
        <v>40.957000000000001</v>
      </c>
      <c r="J24">
        <v>511.5</v>
      </c>
    </row>
    <row r="25" spans="1:10" x14ac:dyDescent="0.25">
      <c r="A25" t="s">
        <v>15</v>
      </c>
      <c r="B25">
        <v>55.866</v>
      </c>
      <c r="C25">
        <v>51.704999999999998</v>
      </c>
      <c r="D25">
        <v>45.271000000000001</v>
      </c>
      <c r="E25">
        <v>48.853999999999999</v>
      </c>
      <c r="F25">
        <v>52.206000000000003</v>
      </c>
      <c r="G25">
        <v>40.868000000000002</v>
      </c>
      <c r="H25">
        <v>20.817</v>
      </c>
      <c r="I25">
        <v>43.670999999999999</v>
      </c>
      <c r="J25">
        <v>247.01</v>
      </c>
    </row>
    <row r="26" spans="1:10" x14ac:dyDescent="0.25">
      <c r="A26" t="s">
        <v>16</v>
      </c>
      <c r="B26">
        <v>61.956000000000003</v>
      </c>
      <c r="C26">
        <v>57.741999999999997</v>
      </c>
      <c r="D26">
        <v>49.588999999999999</v>
      </c>
      <c r="E26">
        <v>53.529000000000003</v>
      </c>
      <c r="F26">
        <v>54.805</v>
      </c>
      <c r="G26">
        <v>38.386000000000003</v>
      </c>
      <c r="H26">
        <v>23.303999999999998</v>
      </c>
      <c r="I26">
        <v>44.564</v>
      </c>
      <c r="J26">
        <v>198.89</v>
      </c>
    </row>
    <row r="27" spans="1:10" x14ac:dyDescent="0.25">
      <c r="B27" s="1">
        <f>AVERAGE(B21:B26)</f>
        <v>59.255500000000005</v>
      </c>
      <c r="C27" s="1">
        <f t="shared" ref="C27:I27" si="7">AVERAGE(C21:C26)</f>
        <v>54.045833333333327</v>
      </c>
      <c r="D27" s="1">
        <f t="shared" si="7"/>
        <v>46.836833333333338</v>
      </c>
      <c r="E27" s="1">
        <f t="shared" si="7"/>
        <v>50.589833333333331</v>
      </c>
      <c r="F27" s="1">
        <f t="shared" si="7"/>
        <v>51.079166666666673</v>
      </c>
      <c r="G27" s="1">
        <f t="shared" si="7"/>
        <v>40.087833333333329</v>
      </c>
      <c r="H27" s="1">
        <f t="shared" si="7"/>
        <v>22.257999999999999</v>
      </c>
      <c r="I27" s="1">
        <f t="shared" si="7"/>
        <v>44.30116666666666</v>
      </c>
      <c r="J27" s="1">
        <f>SUM(J21:J26)</f>
        <v>2074.67</v>
      </c>
    </row>
    <row r="28" spans="1:10" x14ac:dyDescent="0.25">
      <c r="A28" t="s">
        <v>20</v>
      </c>
    </row>
    <row r="29" spans="1:10" x14ac:dyDescent="0.25">
      <c r="A29" t="s">
        <v>1</v>
      </c>
      <c r="B29" t="s">
        <v>2</v>
      </c>
      <c r="C29" t="s">
        <v>3</v>
      </c>
      <c r="D29" t="s">
        <v>4</v>
      </c>
      <c r="E29" t="s">
        <v>5</v>
      </c>
      <c r="F29" t="s">
        <v>6</v>
      </c>
      <c r="G29" t="s">
        <v>7</v>
      </c>
      <c r="H29" t="s">
        <v>8</v>
      </c>
      <c r="I29" t="s">
        <v>9</v>
      </c>
      <c r="J29" t="s">
        <v>10</v>
      </c>
    </row>
    <row r="30" spans="1:10" x14ac:dyDescent="0.25">
      <c r="A30" t="s">
        <v>11</v>
      </c>
      <c r="B30">
        <v>55.366999999999997</v>
      </c>
      <c r="C30">
        <v>63.576000000000001</v>
      </c>
      <c r="D30">
        <v>45.585999999999999</v>
      </c>
      <c r="E30">
        <v>49.86</v>
      </c>
      <c r="F30">
        <v>49.863999999999997</v>
      </c>
      <c r="G30">
        <v>36.972999999999999</v>
      </c>
      <c r="H30">
        <v>21.536999999999999</v>
      </c>
      <c r="I30">
        <v>47.497999999999998</v>
      </c>
      <c r="J30">
        <v>416.76</v>
      </c>
    </row>
    <row r="31" spans="1:10" x14ac:dyDescent="0.25">
      <c r="A31" t="s">
        <v>12</v>
      </c>
      <c r="B31">
        <v>64.061000000000007</v>
      </c>
      <c r="C31">
        <v>70.146000000000001</v>
      </c>
      <c r="D31">
        <v>53.396000000000001</v>
      </c>
      <c r="E31">
        <v>57.725000000000001</v>
      </c>
      <c r="F31">
        <v>56.173999999999999</v>
      </c>
      <c r="G31">
        <v>50.023000000000003</v>
      </c>
      <c r="H31">
        <v>24.568999999999999</v>
      </c>
      <c r="I31">
        <v>58.317999999999998</v>
      </c>
      <c r="J31">
        <v>196.32</v>
      </c>
    </row>
    <row r="32" spans="1:10" x14ac:dyDescent="0.25">
      <c r="A32" t="s">
        <v>13</v>
      </c>
      <c r="B32">
        <v>54.173000000000002</v>
      </c>
      <c r="C32">
        <v>67.656999999999996</v>
      </c>
      <c r="D32">
        <v>46.76</v>
      </c>
      <c r="E32">
        <v>50.776000000000003</v>
      </c>
      <c r="F32">
        <v>49.296999999999997</v>
      </c>
      <c r="G32">
        <v>36.984999999999999</v>
      </c>
      <c r="H32">
        <v>22.216000000000001</v>
      </c>
      <c r="I32">
        <v>47.06</v>
      </c>
      <c r="J32">
        <v>510.46</v>
      </c>
    </row>
    <row r="33" spans="1:10" x14ac:dyDescent="0.25">
      <c r="A33" t="s">
        <v>14</v>
      </c>
      <c r="B33">
        <v>51.192999999999998</v>
      </c>
      <c r="C33">
        <v>64.706000000000003</v>
      </c>
      <c r="D33">
        <v>44.088999999999999</v>
      </c>
      <c r="E33">
        <v>48.054000000000002</v>
      </c>
      <c r="F33">
        <v>47.844999999999999</v>
      </c>
      <c r="G33">
        <v>36.331000000000003</v>
      </c>
      <c r="H33">
        <v>21.242999999999999</v>
      </c>
      <c r="I33">
        <v>46.978000000000002</v>
      </c>
      <c r="J33">
        <v>512.58000000000004</v>
      </c>
    </row>
    <row r="34" spans="1:10" x14ac:dyDescent="0.25">
      <c r="A34" t="s">
        <v>15</v>
      </c>
      <c r="B34">
        <v>54.186999999999998</v>
      </c>
      <c r="C34">
        <v>65.686999999999998</v>
      </c>
      <c r="D34">
        <v>45.234000000000002</v>
      </c>
      <c r="E34">
        <v>49.45</v>
      </c>
      <c r="F34">
        <v>52.329000000000001</v>
      </c>
      <c r="G34">
        <v>41.015000000000001</v>
      </c>
      <c r="H34">
        <v>20.954999999999998</v>
      </c>
      <c r="I34">
        <v>47.863999999999997</v>
      </c>
      <c r="J34">
        <v>244.98</v>
      </c>
    </row>
    <row r="35" spans="1:10" x14ac:dyDescent="0.25">
      <c r="A35" t="s">
        <v>16</v>
      </c>
      <c r="B35">
        <v>60.23</v>
      </c>
      <c r="C35">
        <v>68.254000000000005</v>
      </c>
      <c r="D35">
        <v>50.811</v>
      </c>
      <c r="E35">
        <v>55.042000000000002</v>
      </c>
      <c r="F35">
        <v>54.906999999999996</v>
      </c>
      <c r="G35">
        <v>38.401000000000003</v>
      </c>
      <c r="H35">
        <v>23.902000000000001</v>
      </c>
      <c r="I35">
        <v>47.88</v>
      </c>
      <c r="J35">
        <v>196.4</v>
      </c>
    </row>
    <row r="36" spans="1:10" x14ac:dyDescent="0.25">
      <c r="B36" s="1">
        <f>AVERAGE(B30:B35)</f>
        <v>56.535166666666669</v>
      </c>
      <c r="C36" s="1">
        <f t="shared" ref="C36:I36" si="8">AVERAGE(C30:C35)</f>
        <v>66.671000000000006</v>
      </c>
      <c r="D36" s="1">
        <f t="shared" si="8"/>
        <v>47.645999999999994</v>
      </c>
      <c r="E36" s="1">
        <f t="shared" si="8"/>
        <v>51.81783333333334</v>
      </c>
      <c r="F36" s="1">
        <f t="shared" si="8"/>
        <v>51.735999999999997</v>
      </c>
      <c r="G36" s="1">
        <f t="shared" si="8"/>
        <v>39.954666666666668</v>
      </c>
      <c r="H36" s="1">
        <f t="shared" si="8"/>
        <v>22.403666666666666</v>
      </c>
      <c r="I36" s="1">
        <f t="shared" si="8"/>
        <v>49.266333333333336</v>
      </c>
      <c r="J36" s="1">
        <f>SUM(J30:J35)</f>
        <v>2077.5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2020</vt:lpstr>
      <vt:lpstr>709</vt:lpstr>
    </vt:vector>
  </TitlesOfParts>
  <Company>Dolby Laboratories,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Lu, Taoran</dc:creator>
  <cp:lastModifiedBy>Lu, Taoran</cp:lastModifiedBy>
  <dcterms:created xsi:type="dcterms:W3CDTF">2016-10-11T01:11:08Z</dcterms:created>
  <dcterms:modified xsi:type="dcterms:W3CDTF">2016-10-14T00:26:06Z</dcterms:modified>
</cp:coreProperties>
</file>