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10" windowWidth="25820" windowHeight="14620"/>
  </bookViews>
  <sheets>
    <sheet name="Summary" sheetId="3" r:id="rId1"/>
    <sheet name="AI" sheetId="2" r:id="rId2"/>
    <sheet name="RA" sheetId="4" r:id="rId3"/>
    <sheet name="LB" sheetId="5" r:id="rId4"/>
  </sheets>
  <externalReferences>
    <externalReference r:id="rId5"/>
  </externalReferences>
  <calcPr calcId="125725"/>
</workbook>
</file>

<file path=xl/calcChain.xml><?xml version="1.0" encoding="utf-8"?>
<calcChain xmlns="http://schemas.openxmlformats.org/spreadsheetml/2006/main">
  <c r="L26" i="3"/>
  <c r="L25"/>
  <c r="L24"/>
  <c r="L23"/>
  <c r="L22"/>
  <c r="L21"/>
  <c r="J26"/>
  <c r="J25"/>
  <c r="J24"/>
  <c r="J23"/>
  <c r="J22"/>
  <c r="J21"/>
  <c r="H26"/>
  <c r="H25"/>
  <c r="H24"/>
  <c r="H23"/>
  <c r="H22"/>
  <c r="H21"/>
  <c r="F26"/>
  <c r="F25"/>
  <c r="F24"/>
  <c r="F23"/>
  <c r="F22"/>
  <c r="F21"/>
  <c r="L45"/>
  <c r="L44"/>
  <c r="L43"/>
  <c r="L42"/>
  <c r="L41"/>
  <c r="L40"/>
  <c r="J45"/>
  <c r="J44"/>
  <c r="J43"/>
  <c r="J42"/>
  <c r="J41"/>
  <c r="J40"/>
  <c r="H45"/>
  <c r="H44"/>
  <c r="H43"/>
  <c r="H42"/>
  <c r="H41"/>
  <c r="H40"/>
  <c r="F40"/>
  <c r="F41"/>
  <c r="F45"/>
  <c r="F44"/>
  <c r="F43"/>
  <c r="F42"/>
  <c r="L9"/>
  <c r="L8"/>
  <c r="L7"/>
  <c r="L6"/>
  <c r="L5"/>
  <c r="L4"/>
  <c r="J9"/>
  <c r="J8"/>
  <c r="J7"/>
  <c r="J6"/>
  <c r="J5"/>
  <c r="J4"/>
  <c r="H9"/>
  <c r="H8"/>
  <c r="H7"/>
  <c r="H6"/>
  <c r="H5"/>
  <c r="H4"/>
  <c r="F9"/>
  <c r="F8"/>
  <c r="F7"/>
  <c r="F6"/>
  <c r="F5"/>
  <c r="F4"/>
  <c r="E9"/>
  <c r="E8"/>
  <c r="E7"/>
  <c r="E6"/>
  <c r="E5"/>
  <c r="E4"/>
  <c r="P3" i="2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2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2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2"/>
</calcChain>
</file>

<file path=xl/sharedStrings.xml><?xml version="1.0" encoding="utf-8"?>
<sst xmlns="http://schemas.openxmlformats.org/spreadsheetml/2006/main" count="55" uniqueCount="43">
  <si>
    <t>Class</t>
  </si>
  <si>
    <t>Sequence</t>
  </si>
  <si>
    <t>Width</t>
  </si>
  <si>
    <t>Height</t>
  </si>
  <si>
    <t>Bit-depth</t>
  </si>
  <si>
    <t>FPS</t>
  </si>
  <si>
    <t>Frames</t>
  </si>
  <si>
    <t>QP</t>
  </si>
  <si>
    <t>RGB, text &amp; graphics with motion, 1080p</t>
  </si>
  <si>
    <t xml:space="preserve"> Flyinggraphicstext_1920x1080_60_8bit_rgb</t>
  </si>
  <si>
    <t xml:space="preserve">            Desktop_1920x1080_60_8bit_rgb</t>
  </si>
  <si>
    <t xml:space="preserve">            Console_1920x1080_60_8bit_rgb</t>
  </si>
  <si>
    <t>RGB, text &amp; graphics with motion,720p</t>
  </si>
  <si>
    <t xml:space="preserve">         WebBrowsing_1280x720_30_8bit_rgb</t>
  </si>
  <si>
    <t xml:space="preserve">                 Map_1280x720_60_8bit_rgb</t>
  </si>
  <si>
    <t xml:space="preserve">         Programming_1280x720_60_8bit_rgb</t>
  </si>
  <si>
    <t xml:space="preserve">           SlideShow_1280x720_20_8bit_rgb</t>
  </si>
  <si>
    <t>RGB, mixed content, 1440p</t>
  </si>
  <si>
    <t xml:space="preserve">   BasketballScreen_2560x1440_60_8bit_rgb</t>
  </si>
  <si>
    <t>MissionControlClip2_2560x1440_60_8bit_rgb</t>
  </si>
  <si>
    <t>RGB, mixed content, 1080p</t>
  </si>
  <si>
    <t>MissionControlClip3_1920x1080_60_8bit_rgb</t>
  </si>
  <si>
    <t>RGB, Animation, 720p</t>
  </si>
  <si>
    <t xml:space="preserve">               Robot_1280x720_30_8bit_rgb</t>
  </si>
  <si>
    <t>RGB, camera captured, 1080p</t>
  </si>
  <si>
    <t>EBURainFruits_1920x1080_50_10bit_444</t>
  </si>
  <si>
    <t>Kimono1_1920x1080_24_10bit_444</t>
  </si>
  <si>
    <t>BV # in 1x2CTU</t>
  </si>
  <si>
    <t>BV % in 1x2CTU</t>
  </si>
  <si>
    <t>BV # in 1x4CTU</t>
  </si>
  <si>
    <t>BV % in 1x4CTU</t>
  </si>
  <si>
    <t>BV # in 2x4CTU</t>
  </si>
  <si>
    <t>BV % in 2x4CTU</t>
  </si>
  <si>
    <t>BV # outside 2x4CTU</t>
  </si>
  <si>
    <t>BV % outside 2x4CTU</t>
  </si>
  <si>
    <t>BV Distribution</t>
  </si>
  <si>
    <t xml:space="preserve">1x2 </t>
  </si>
  <si>
    <t>1x4</t>
  </si>
  <si>
    <t>2x4</t>
  </si>
  <si>
    <t>Outside 2x4</t>
  </si>
  <si>
    <t>AI</t>
  </si>
  <si>
    <t>RA</t>
  </si>
  <si>
    <t>LB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</si>
</sst>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12"/>
      <name val="Calibri"/>
      <family val="2"/>
    </font>
    <font>
      <sz val="12"/>
      <color theme="0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28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9" fontId="18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9" fontId="18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0" borderId="0"/>
    <xf numFmtId="0" fontId="22" fillId="0" borderId="0"/>
    <xf numFmtId="0" fontId="1" fillId="0" borderId="0"/>
    <xf numFmtId="0" fontId="1" fillId="0" borderId="0"/>
    <xf numFmtId="0" fontId="18" fillId="0" borderId="0"/>
    <xf numFmtId="0" fontId="22" fillId="0" borderId="0"/>
    <xf numFmtId="0" fontId="22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</cellStyleXfs>
  <cellXfs count="85">
    <xf numFmtId="0" fontId="0" fillId="0" borderId="0" xfId="0"/>
    <xf numFmtId="0" fontId="0" fillId="0" borderId="0" xfId="0"/>
    <xf numFmtId="0" fontId="21" fillId="33" borderId="19" xfId="41" applyFont="1" applyFill="1" applyBorder="1" applyAlignment="1">
      <alignment horizontal="center" vertical="center"/>
    </xf>
    <xf numFmtId="0" fontId="18" fillId="0" borderId="19" xfId="41" applyFont="1" applyBorder="1" applyAlignment="1">
      <alignment horizontal="center"/>
    </xf>
    <xf numFmtId="0" fontId="20" fillId="36" borderId="10" xfId="41" applyFont="1" applyFill="1" applyBorder="1" applyAlignment="1">
      <alignment horizontal="center"/>
    </xf>
    <xf numFmtId="0" fontId="20" fillId="35" borderId="12" xfId="41" applyFont="1" applyFill="1" applyBorder="1" applyAlignment="1">
      <alignment horizontal="center"/>
    </xf>
    <xf numFmtId="0" fontId="20" fillId="34" borderId="15" xfId="41" applyFont="1" applyFill="1" applyBorder="1" applyAlignment="1">
      <alignment horizontal="center"/>
    </xf>
    <xf numFmtId="0" fontId="20" fillId="36" borderId="12" xfId="41" applyFont="1" applyFill="1" applyBorder="1" applyAlignment="1">
      <alignment horizontal="center"/>
    </xf>
    <xf numFmtId="0" fontId="19" fillId="36" borderId="13" xfId="41" applyFont="1" applyFill="1" applyBorder="1" applyAlignment="1">
      <alignment horizontal="center"/>
    </xf>
    <xf numFmtId="0" fontId="18" fillId="35" borderId="12" xfId="41" applyFont="1" applyFill="1" applyBorder="1" applyAlignment="1">
      <alignment horizontal="center"/>
    </xf>
    <xf numFmtId="0" fontId="20" fillId="35" borderId="15" xfId="41" applyFont="1" applyFill="1" applyBorder="1" applyAlignment="1">
      <alignment horizontal="center"/>
    </xf>
    <xf numFmtId="0" fontId="19" fillId="34" borderId="13" xfId="41" applyFont="1" applyFill="1" applyBorder="1" applyAlignment="1">
      <alignment horizontal="center"/>
    </xf>
    <xf numFmtId="0" fontId="18" fillId="37" borderId="10" xfId="41" applyFont="1" applyFill="1" applyBorder="1" applyAlignment="1">
      <alignment horizontal="center"/>
    </xf>
    <xf numFmtId="0" fontId="18" fillId="36" borderId="13" xfId="41" applyFont="1" applyFill="1" applyBorder="1" applyAlignment="1">
      <alignment horizontal="center"/>
    </xf>
    <xf numFmtId="0" fontId="18" fillId="37" borderId="12" xfId="41" applyFont="1" applyFill="1" applyBorder="1" applyAlignment="1">
      <alignment horizontal="center"/>
    </xf>
    <xf numFmtId="0" fontId="19" fillId="37" borderId="13" xfId="41" applyFont="1" applyFill="1" applyBorder="1" applyAlignment="1">
      <alignment horizontal="center"/>
    </xf>
    <xf numFmtId="1" fontId="22" fillId="37" borderId="10" xfId="0" applyNumberFormat="1" applyFont="1" applyFill="1" applyBorder="1" applyAlignment="1">
      <alignment horizontal="center"/>
    </xf>
    <xf numFmtId="1" fontId="22" fillId="35" borderId="15" xfId="2268" applyNumberFormat="1" applyFont="1" applyFill="1" applyBorder="1" applyAlignment="1">
      <alignment horizontal="center"/>
    </xf>
    <xf numFmtId="0" fontId="19" fillId="36" borderId="11" xfId="41" applyFont="1" applyFill="1" applyBorder="1" applyAlignment="1">
      <alignment horizontal="center"/>
    </xf>
    <xf numFmtId="0" fontId="18" fillId="36" borderId="13" xfId="41" applyFont="1" applyFill="1" applyBorder="1" applyAlignment="1">
      <alignment horizontal="center" wrapText="1"/>
    </xf>
    <xf numFmtId="0" fontId="19" fillId="34" borderId="14" xfId="41" applyFont="1" applyFill="1" applyBorder="1" applyAlignment="1">
      <alignment horizontal="center"/>
    </xf>
    <xf numFmtId="0" fontId="18" fillId="35" borderId="15" xfId="41" applyFont="1" applyFill="1" applyBorder="1" applyAlignment="1">
      <alignment horizontal="center"/>
    </xf>
    <xf numFmtId="0" fontId="19" fillId="35" borderId="14" xfId="41" applyFont="1" applyFill="1" applyBorder="1" applyAlignment="1">
      <alignment horizontal="center"/>
    </xf>
    <xf numFmtId="0" fontId="20" fillId="34" borderId="10" xfId="41" applyFont="1" applyFill="1" applyBorder="1" applyAlignment="1">
      <alignment horizontal="center"/>
    </xf>
    <xf numFmtId="0" fontId="20" fillId="37" borderId="10" xfId="41" applyFont="1" applyFill="1" applyBorder="1" applyAlignment="1">
      <alignment horizontal="center"/>
    </xf>
    <xf numFmtId="1" fontId="22" fillId="34" borderId="10" xfId="2268" applyNumberFormat="1" applyFont="1" applyFill="1" applyBorder="1" applyAlignment="1">
      <alignment horizontal="center"/>
    </xf>
    <xf numFmtId="1" fontId="22" fillId="36" borderId="15" xfId="2268" applyNumberFormat="1" applyFont="1" applyFill="1" applyBorder="1" applyAlignment="1">
      <alignment horizontal="center"/>
    </xf>
    <xf numFmtId="0" fontId="22" fillId="37" borderId="15" xfId="0" applyFont="1" applyFill="1" applyBorder="1" applyAlignment="1">
      <alignment horizontal="center"/>
    </xf>
    <xf numFmtId="0" fontId="20" fillId="34" borderId="12" xfId="41" applyFont="1" applyFill="1" applyBorder="1" applyAlignment="1">
      <alignment horizontal="center"/>
    </xf>
    <xf numFmtId="1" fontId="22" fillId="37" borderId="15" xfId="0" applyNumberFormat="1" applyFont="1" applyFill="1" applyBorder="1" applyAlignment="1">
      <alignment horizontal="center"/>
    </xf>
    <xf numFmtId="0" fontId="18" fillId="36" borderId="15" xfId="41" applyFont="1" applyFill="1" applyBorder="1" applyAlignment="1">
      <alignment horizontal="center"/>
    </xf>
    <xf numFmtId="0" fontId="19" fillId="34" borderId="11" xfId="41" applyFont="1" applyFill="1" applyBorder="1" applyAlignment="1">
      <alignment horizontal="center"/>
    </xf>
    <xf numFmtId="0" fontId="23" fillId="37" borderId="11" xfId="0" applyFont="1" applyFill="1" applyBorder="1" applyAlignment="1">
      <alignment horizontal="center"/>
    </xf>
    <xf numFmtId="0" fontId="19" fillId="35" borderId="11" xfId="41" applyFont="1" applyFill="1" applyBorder="1" applyAlignment="1">
      <alignment horizontal="center"/>
    </xf>
    <xf numFmtId="0" fontId="22" fillId="37" borderId="12" xfId="0" applyFont="1" applyFill="1" applyBorder="1" applyAlignment="1">
      <alignment horizontal="center"/>
    </xf>
    <xf numFmtId="0" fontId="18" fillId="36" borderId="10" xfId="41" applyFont="1" applyFill="1" applyBorder="1" applyAlignment="1">
      <alignment horizontal="center"/>
    </xf>
    <xf numFmtId="0" fontId="18" fillId="35" borderId="13" xfId="41" applyFont="1" applyFill="1" applyBorder="1" applyAlignment="1">
      <alignment horizontal="center"/>
    </xf>
    <xf numFmtId="0" fontId="18" fillId="34" borderId="10" xfId="41" applyFont="1" applyFill="1" applyBorder="1" applyAlignment="1">
      <alignment horizontal="center"/>
    </xf>
    <xf numFmtId="0" fontId="22" fillId="37" borderId="13" xfId="0" applyFont="1" applyFill="1" applyBorder="1" applyAlignment="1">
      <alignment horizontal="center"/>
    </xf>
    <xf numFmtId="1" fontId="22" fillId="36" borderId="10" xfId="0" applyNumberFormat="1" applyFont="1" applyFill="1" applyBorder="1" applyAlignment="1">
      <alignment horizontal="center"/>
    </xf>
    <xf numFmtId="0" fontId="18" fillId="36" borderId="12" xfId="41" applyFont="1" applyFill="1" applyBorder="1" applyAlignment="1">
      <alignment horizontal="center"/>
    </xf>
    <xf numFmtId="0" fontId="18" fillId="34" borderId="12" xfId="41" applyFont="1" applyFill="1" applyBorder="1" applyAlignment="1">
      <alignment horizontal="center"/>
    </xf>
    <xf numFmtId="0" fontId="18" fillId="37" borderId="15" xfId="41" applyFont="1" applyFill="1" applyBorder="1" applyAlignment="1">
      <alignment horizontal="center"/>
    </xf>
    <xf numFmtId="1" fontId="22" fillId="34" borderId="15" xfId="2268" applyNumberFormat="1" applyFont="1" applyFill="1" applyBorder="1" applyAlignment="1">
      <alignment horizontal="center"/>
    </xf>
    <xf numFmtId="0" fontId="20" fillId="37" borderId="15" xfId="41" applyFont="1" applyFill="1" applyBorder="1" applyAlignment="1">
      <alignment horizontal="center"/>
    </xf>
    <xf numFmtId="0" fontId="22" fillId="37" borderId="10" xfId="0" applyFont="1" applyFill="1" applyBorder="1" applyAlignment="1">
      <alignment horizontal="center"/>
    </xf>
    <xf numFmtId="0" fontId="19" fillId="36" borderId="14" xfId="41" applyFont="1" applyFill="1" applyBorder="1" applyAlignment="1">
      <alignment horizontal="center"/>
    </xf>
    <xf numFmtId="0" fontId="19" fillId="37" borderId="14" xfId="41" applyFont="1" applyFill="1" applyBorder="1" applyAlignment="1">
      <alignment horizontal="center"/>
    </xf>
    <xf numFmtId="1" fontId="22" fillId="35" borderId="10" xfId="2268" applyNumberFormat="1" applyFont="1" applyFill="1" applyBorder="1" applyAlignment="1">
      <alignment horizontal="center"/>
    </xf>
    <xf numFmtId="0" fontId="18" fillId="34" borderId="15" xfId="41" applyFont="1" applyFill="1" applyBorder="1" applyAlignment="1">
      <alignment horizontal="center"/>
    </xf>
    <xf numFmtId="0" fontId="20" fillId="36" borderId="15" xfId="41" applyFont="1" applyFill="1" applyBorder="1" applyAlignment="1">
      <alignment horizontal="center"/>
    </xf>
    <xf numFmtId="0" fontId="18" fillId="35" borderId="10" xfId="41" applyFont="1" applyFill="1" applyBorder="1" applyAlignment="1">
      <alignment horizontal="center"/>
    </xf>
    <xf numFmtId="0" fontId="19" fillId="35" borderId="13" xfId="41" applyFont="1" applyFill="1" applyBorder="1" applyAlignment="1">
      <alignment horizontal="center"/>
    </xf>
    <xf numFmtId="0" fontId="20" fillId="35" borderId="10" xfId="41" applyFont="1" applyFill="1" applyBorder="1" applyAlignment="1">
      <alignment horizontal="center"/>
    </xf>
    <xf numFmtId="1" fontId="22" fillId="36" borderId="10" xfId="2268" applyNumberFormat="1" applyFont="1" applyFill="1" applyBorder="1" applyAlignment="1">
      <alignment horizontal="center"/>
    </xf>
    <xf numFmtId="10" fontId="22" fillId="36" borderId="10" xfId="2268" applyNumberFormat="1" applyFont="1" applyFill="1" applyBorder="1" applyAlignment="1">
      <alignment horizontal="center"/>
    </xf>
    <xf numFmtId="10" fontId="22" fillId="36" borderId="17" xfId="2268" applyNumberFormat="1" applyFont="1" applyFill="1" applyBorder="1" applyAlignment="1">
      <alignment horizontal="center"/>
    </xf>
    <xf numFmtId="10" fontId="22" fillId="36" borderId="15" xfId="2268" applyNumberFormat="1" applyFont="1" applyFill="1" applyBorder="1" applyAlignment="1">
      <alignment horizontal="center"/>
    </xf>
    <xf numFmtId="10" fontId="22" fillId="36" borderId="18" xfId="2268" applyNumberFormat="1" applyFont="1" applyFill="1" applyBorder="1" applyAlignment="1">
      <alignment horizontal="center"/>
    </xf>
    <xf numFmtId="10" fontId="22" fillId="37" borderId="10" xfId="2268" applyNumberFormat="1" applyFont="1" applyFill="1" applyBorder="1" applyAlignment="1">
      <alignment horizontal="center"/>
    </xf>
    <xf numFmtId="10" fontId="22" fillId="37" borderId="17" xfId="2268" applyNumberFormat="1" applyFont="1" applyFill="1" applyBorder="1" applyAlignment="1">
      <alignment horizontal="center"/>
    </xf>
    <xf numFmtId="1" fontId="22" fillId="37" borderId="12" xfId="0" applyNumberFormat="1" applyFont="1" applyFill="1" applyBorder="1" applyAlignment="1">
      <alignment horizontal="center"/>
    </xf>
    <xf numFmtId="10" fontId="22" fillId="37" borderId="12" xfId="2268" applyNumberFormat="1" applyFont="1" applyFill="1" applyBorder="1" applyAlignment="1">
      <alignment horizontal="center"/>
    </xf>
    <xf numFmtId="10" fontId="22" fillId="37" borderId="16" xfId="2268" applyNumberFormat="1" applyFont="1" applyFill="1" applyBorder="1" applyAlignment="1">
      <alignment horizontal="center"/>
    </xf>
    <xf numFmtId="10" fontId="22" fillId="37" borderId="15" xfId="2268" applyNumberFormat="1" applyFont="1" applyFill="1" applyBorder="1" applyAlignment="1">
      <alignment horizontal="center"/>
    </xf>
    <xf numFmtId="10" fontId="22" fillId="37" borderId="18" xfId="2268" applyNumberFormat="1" applyFont="1" applyFill="1" applyBorder="1" applyAlignment="1">
      <alignment horizontal="center"/>
    </xf>
    <xf numFmtId="10" fontId="22" fillId="34" borderId="15" xfId="2268" applyNumberFormat="1" applyFont="1" applyFill="1" applyBorder="1" applyAlignment="1">
      <alignment horizontal="center"/>
    </xf>
    <xf numFmtId="10" fontId="22" fillId="34" borderId="18" xfId="2268" applyNumberFormat="1" applyFont="1" applyFill="1" applyBorder="1" applyAlignment="1">
      <alignment horizontal="center"/>
    </xf>
    <xf numFmtId="1" fontId="22" fillId="34" borderId="12" xfId="2268" applyNumberFormat="1" applyFont="1" applyFill="1" applyBorder="1" applyAlignment="1">
      <alignment horizontal="center"/>
    </xf>
    <xf numFmtId="10" fontId="22" fillId="34" borderId="12" xfId="2268" applyNumberFormat="1" applyFont="1" applyFill="1" applyBorder="1" applyAlignment="1">
      <alignment horizontal="center"/>
    </xf>
    <xf numFmtId="10" fontId="22" fillId="34" borderId="16" xfId="2268" applyNumberFormat="1" applyFont="1" applyFill="1" applyBorder="1" applyAlignment="1">
      <alignment horizontal="center"/>
    </xf>
    <xf numFmtId="10" fontId="22" fillId="34" borderId="10" xfId="2268" applyNumberFormat="1" applyFont="1" applyFill="1" applyBorder="1" applyAlignment="1">
      <alignment horizontal="center"/>
    </xf>
    <xf numFmtId="10" fontId="22" fillId="34" borderId="17" xfId="2268" applyNumberFormat="1" applyFont="1" applyFill="1" applyBorder="1" applyAlignment="1">
      <alignment horizontal="center"/>
    </xf>
    <xf numFmtId="1" fontId="22" fillId="35" borderId="12" xfId="2268" applyNumberFormat="1" applyFont="1" applyFill="1" applyBorder="1" applyAlignment="1">
      <alignment horizontal="center"/>
    </xf>
    <xf numFmtId="10" fontId="22" fillId="35" borderId="12" xfId="2268" applyNumberFormat="1" applyFont="1" applyFill="1" applyBorder="1" applyAlignment="1">
      <alignment horizontal="center"/>
    </xf>
    <xf numFmtId="10" fontId="22" fillId="35" borderId="16" xfId="2268" applyNumberFormat="1" applyFont="1" applyFill="1" applyBorder="1" applyAlignment="1">
      <alignment horizontal="center"/>
    </xf>
    <xf numFmtId="10" fontId="22" fillId="35" borderId="10" xfId="2268" applyNumberFormat="1" applyFont="1" applyFill="1" applyBorder="1" applyAlignment="1">
      <alignment horizontal="center"/>
    </xf>
    <xf numFmtId="10" fontId="22" fillId="35" borderId="17" xfId="2268" applyNumberFormat="1" applyFont="1" applyFill="1" applyBorder="1" applyAlignment="1">
      <alignment horizontal="center"/>
    </xf>
    <xf numFmtId="10" fontId="22" fillId="35" borderId="15" xfId="2268" applyNumberFormat="1" applyFont="1" applyFill="1" applyBorder="1" applyAlignment="1">
      <alignment horizontal="center"/>
    </xf>
    <xf numFmtId="10" fontId="22" fillId="35" borderId="18" xfId="2268" applyNumberFormat="1" applyFont="1" applyFill="1" applyBorder="1" applyAlignment="1">
      <alignment horizontal="center"/>
    </xf>
    <xf numFmtId="1" fontId="22" fillId="36" borderId="12" xfId="2268" applyNumberFormat="1" applyFont="1" applyFill="1" applyBorder="1" applyAlignment="1">
      <alignment horizontal="center"/>
    </xf>
    <xf numFmtId="10" fontId="22" fillId="36" borderId="12" xfId="2268" applyNumberFormat="1" applyFont="1" applyFill="1" applyBorder="1" applyAlignment="1">
      <alignment horizontal="center"/>
    </xf>
    <xf numFmtId="10" fontId="22" fillId="36" borderId="16" xfId="2268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0" fontId="0" fillId="0" borderId="0" xfId="0" applyNumberFormat="1"/>
  </cellXfs>
  <cellStyles count="2283">
    <cellStyle name="20% - Accent1" xfId="18" builtinId="30" customBuiltin="1"/>
    <cellStyle name="20% - Accent1 10" xfId="444"/>
    <cellStyle name="20% - Accent1 10 2" xfId="1322"/>
    <cellStyle name="20% - Accent1 10 2 2" xfId="2228"/>
    <cellStyle name="20% - Accent1 10 3" xfId="512"/>
    <cellStyle name="20% - Accent1 10 4" xfId="1418"/>
    <cellStyle name="20% - Accent1 11" xfId="916"/>
    <cellStyle name="20% - Accent1 11 2" xfId="1822"/>
    <cellStyle name="20% - Accent1 12" xfId="1336"/>
    <cellStyle name="20% - Accent1 12 2" xfId="2242"/>
    <cellStyle name="20% - Accent1 13" xfId="456"/>
    <cellStyle name="20% - Accent1 14" xfId="1350"/>
    <cellStyle name="20% - Accent1 15" xfId="1362"/>
    <cellStyle name="20% - Accent1 16" xfId="2256"/>
    <cellStyle name="20% - Accent1 17" xfId="2270"/>
    <cellStyle name="20% - Accent1 2" xfId="47"/>
    <cellStyle name="20% - Accent1 2 10" xfId="932"/>
    <cellStyle name="20% - Accent1 2 10 2" xfId="1838"/>
    <cellStyle name="20% - Accent1 2 11" xfId="486"/>
    <cellStyle name="20% - Accent1 2 12" xfId="1392"/>
    <cellStyle name="20% - Accent1 2 2" xfId="236"/>
    <cellStyle name="20% - Accent1 2 2 2" xfId="351"/>
    <cellStyle name="20% - Accent1 2 2 2 2" xfId="1229"/>
    <cellStyle name="20% - Accent1 2 2 2 2 2" xfId="2135"/>
    <cellStyle name="20% - Accent1 2 2 2 3" xfId="825"/>
    <cellStyle name="20% - Accent1 2 2 2 4" xfId="1731"/>
    <cellStyle name="20% - Accent1 2 2 3" xfId="1114"/>
    <cellStyle name="20% - Accent1 2 2 3 2" xfId="2020"/>
    <cellStyle name="20% - Accent1 2 2 4" xfId="710"/>
    <cellStyle name="20% - Accent1 2 2 5" xfId="1616"/>
    <cellStyle name="20% - Accent1 2 3" xfId="256"/>
    <cellStyle name="20% - Accent1 2 3 2" xfId="383"/>
    <cellStyle name="20% - Accent1 2 3 2 2" xfId="1261"/>
    <cellStyle name="20% - Accent1 2 3 2 2 2" xfId="2167"/>
    <cellStyle name="20% - Accent1 2 3 2 3" xfId="857"/>
    <cellStyle name="20% - Accent1 2 3 2 4" xfId="1763"/>
    <cellStyle name="20% - Accent1 2 3 3" xfId="1134"/>
    <cellStyle name="20% - Accent1 2 3 3 2" xfId="2040"/>
    <cellStyle name="20% - Accent1 2 3 4" xfId="730"/>
    <cellStyle name="20% - Accent1 2 3 5" xfId="1636"/>
    <cellStyle name="20% - Accent1 2 4" xfId="205"/>
    <cellStyle name="20% - Accent1 2 4 2" xfId="429"/>
    <cellStyle name="20% - Accent1 2 4 2 2" xfId="1307"/>
    <cellStyle name="20% - Accent1 2 4 2 2 2" xfId="2213"/>
    <cellStyle name="20% - Accent1 2 4 2 3" xfId="903"/>
    <cellStyle name="20% - Accent1 2 4 2 4" xfId="1809"/>
    <cellStyle name="20% - Accent1 2 4 3" xfId="1083"/>
    <cellStyle name="20% - Accent1 2 4 3 2" xfId="1989"/>
    <cellStyle name="20% - Accent1 2 4 4" xfId="679"/>
    <cellStyle name="20% - Accent1 2 4 5" xfId="1585"/>
    <cellStyle name="20% - Accent1 2 5" xfId="288"/>
    <cellStyle name="20% - Accent1 2 5 2" xfId="1166"/>
    <cellStyle name="20% - Accent1 2 5 2 2" xfId="2072"/>
    <cellStyle name="20% - Accent1 2 5 3" xfId="762"/>
    <cellStyle name="20% - Accent1 2 5 4" xfId="1668"/>
    <cellStyle name="20% - Accent1 2 6" xfId="320"/>
    <cellStyle name="20% - Accent1 2 6 2" xfId="1198"/>
    <cellStyle name="20% - Accent1 2 6 2 2" xfId="2104"/>
    <cellStyle name="20% - Accent1 2 6 3" xfId="794"/>
    <cellStyle name="20% - Accent1 2 6 4" xfId="1700"/>
    <cellStyle name="20% - Accent1 2 7" xfId="172"/>
    <cellStyle name="20% - Accent1 2 7 2" xfId="1050"/>
    <cellStyle name="20% - Accent1 2 7 2 2" xfId="1956"/>
    <cellStyle name="20% - Accent1 2 7 3" xfId="646"/>
    <cellStyle name="20% - Accent1 2 7 4" xfId="1552"/>
    <cellStyle name="20% - Accent1 2 8" xfId="105"/>
    <cellStyle name="20% - Accent1 2 8 2" xfId="988"/>
    <cellStyle name="20% - Accent1 2 8 2 2" xfId="1894"/>
    <cellStyle name="20% - Accent1 2 8 3" xfId="584"/>
    <cellStyle name="20% - Accent1 2 8 4" xfId="1490"/>
    <cellStyle name="20% - Accent1 2 9" xfId="528"/>
    <cellStyle name="20% - Accent1 2 9 2" xfId="1434"/>
    <cellStyle name="20% - Accent1 3" xfId="61"/>
    <cellStyle name="20% - Accent1 3 2" xfId="220"/>
    <cellStyle name="20% - Accent1 3 2 2" xfId="1098"/>
    <cellStyle name="20% - Accent1 3 2 2 2" xfId="2004"/>
    <cellStyle name="20% - Accent1 3 2 3" xfId="694"/>
    <cellStyle name="20% - Accent1 3 2 4" xfId="1600"/>
    <cellStyle name="20% - Accent1 3 3" xfId="335"/>
    <cellStyle name="20% - Accent1 3 3 2" xfId="1213"/>
    <cellStyle name="20% - Accent1 3 3 2 2" xfId="2119"/>
    <cellStyle name="20% - Accent1 3 3 3" xfId="809"/>
    <cellStyle name="20% - Accent1 3 3 4" xfId="1715"/>
    <cellStyle name="20% - Accent1 3 4" xfId="156"/>
    <cellStyle name="20% - Accent1 3 4 2" xfId="1034"/>
    <cellStyle name="20% - Accent1 3 4 2 2" xfId="1940"/>
    <cellStyle name="20% - Accent1 3 4 3" xfId="630"/>
    <cellStyle name="20% - Accent1 3 4 4" xfId="1536"/>
    <cellStyle name="20% - Accent1 3 5" xfId="89"/>
    <cellStyle name="20% - Accent1 3 5 2" xfId="972"/>
    <cellStyle name="20% - Accent1 3 5 2 2" xfId="1878"/>
    <cellStyle name="20% - Accent1 3 5 3" xfId="568"/>
    <cellStyle name="20% - Accent1 3 5 4" xfId="1474"/>
    <cellStyle name="20% - Accent1 3 6" xfId="542"/>
    <cellStyle name="20% - Accent1 3 6 2" xfId="1448"/>
    <cellStyle name="20% - Accent1 3 7" xfId="946"/>
    <cellStyle name="20% - Accent1 3 7 2" xfId="1852"/>
    <cellStyle name="20% - Accent1 3 8" xfId="470"/>
    <cellStyle name="20% - Accent1 3 9" xfId="1376"/>
    <cellStyle name="20% - Accent1 4" xfId="119"/>
    <cellStyle name="20% - Accent1 4 2" xfId="367"/>
    <cellStyle name="20% - Accent1 4 2 2" xfId="1245"/>
    <cellStyle name="20% - Accent1 4 2 2 2" xfId="2151"/>
    <cellStyle name="20% - Accent1 4 2 3" xfId="841"/>
    <cellStyle name="20% - Accent1 4 2 4" xfId="1747"/>
    <cellStyle name="20% - Accent1 4 3" xfId="189"/>
    <cellStyle name="20% - Accent1 4 3 2" xfId="1067"/>
    <cellStyle name="20% - Accent1 4 3 2 2" xfId="1973"/>
    <cellStyle name="20% - Accent1 4 3 3" xfId="663"/>
    <cellStyle name="20% - Accent1 4 3 4" xfId="1569"/>
    <cellStyle name="20% - Accent1 4 4" xfId="598"/>
    <cellStyle name="20% - Accent1 4 4 2" xfId="1504"/>
    <cellStyle name="20% - Accent1 4 5" xfId="1002"/>
    <cellStyle name="20% - Accent1 4 5 2" xfId="1908"/>
    <cellStyle name="20% - Accent1 4 6" xfId="500"/>
    <cellStyle name="20% - Accent1 4 7" xfId="1406"/>
    <cellStyle name="20% - Accent1 5" xfId="272"/>
    <cellStyle name="20% - Accent1 5 2" xfId="398"/>
    <cellStyle name="20% - Accent1 5 2 2" xfId="1276"/>
    <cellStyle name="20% - Accent1 5 2 2 2" xfId="2182"/>
    <cellStyle name="20% - Accent1 5 2 3" xfId="872"/>
    <cellStyle name="20% - Accent1 5 2 4" xfId="1778"/>
    <cellStyle name="20% - Accent1 5 3" xfId="1150"/>
    <cellStyle name="20% - Accent1 5 3 2" xfId="2056"/>
    <cellStyle name="20% - Accent1 5 4" xfId="746"/>
    <cellStyle name="20% - Accent1 5 5" xfId="1652"/>
    <cellStyle name="20% - Accent1 6" xfId="413"/>
    <cellStyle name="20% - Accent1 6 2" xfId="1291"/>
    <cellStyle name="20% - Accent1 6 2 2" xfId="2197"/>
    <cellStyle name="20% - Accent1 6 3" xfId="887"/>
    <cellStyle name="20% - Accent1 6 4" xfId="1793"/>
    <cellStyle name="20% - Accent1 7" xfId="304"/>
    <cellStyle name="20% - Accent1 7 2" xfId="1182"/>
    <cellStyle name="20% - Accent1 7 2 2" xfId="2088"/>
    <cellStyle name="20% - Accent1 7 3" xfId="778"/>
    <cellStyle name="20% - Accent1 7 4" xfId="1684"/>
    <cellStyle name="20% - Accent1 8" xfId="139"/>
    <cellStyle name="20% - Accent1 8 2" xfId="1017"/>
    <cellStyle name="20% - Accent1 8 2 2" xfId="1923"/>
    <cellStyle name="20% - Accent1 8 3" xfId="613"/>
    <cellStyle name="20% - Accent1 8 4" xfId="1519"/>
    <cellStyle name="20% - Accent1 9" xfId="74"/>
    <cellStyle name="20% - Accent1 9 2" xfId="958"/>
    <cellStyle name="20% - Accent1 9 2 2" xfId="1864"/>
    <cellStyle name="20% - Accent1 9 3" xfId="554"/>
    <cellStyle name="20% - Accent1 9 4" xfId="1460"/>
    <cellStyle name="20% - Accent2" xfId="22" builtinId="34" customBuiltin="1"/>
    <cellStyle name="20% - Accent2 10" xfId="446"/>
    <cellStyle name="20% - Accent2 10 2" xfId="1324"/>
    <cellStyle name="20% - Accent2 10 2 2" xfId="2230"/>
    <cellStyle name="20% - Accent2 10 3" xfId="514"/>
    <cellStyle name="20% - Accent2 10 4" xfId="1420"/>
    <cellStyle name="20% - Accent2 11" xfId="918"/>
    <cellStyle name="20% - Accent2 11 2" xfId="1824"/>
    <cellStyle name="20% - Accent2 12" xfId="1338"/>
    <cellStyle name="20% - Accent2 12 2" xfId="2244"/>
    <cellStyle name="20% - Accent2 13" xfId="458"/>
    <cellStyle name="20% - Accent2 14" xfId="1352"/>
    <cellStyle name="20% - Accent2 15" xfId="1364"/>
    <cellStyle name="20% - Accent2 16" xfId="2258"/>
    <cellStyle name="20% - Accent2 17" xfId="2272"/>
    <cellStyle name="20% - Accent2 2" xfId="49"/>
    <cellStyle name="20% - Accent2 2 10" xfId="934"/>
    <cellStyle name="20% - Accent2 2 10 2" xfId="1840"/>
    <cellStyle name="20% - Accent2 2 11" xfId="488"/>
    <cellStyle name="20% - Accent2 2 12" xfId="1394"/>
    <cellStyle name="20% - Accent2 2 2" xfId="238"/>
    <cellStyle name="20% - Accent2 2 2 2" xfId="353"/>
    <cellStyle name="20% - Accent2 2 2 2 2" xfId="1231"/>
    <cellStyle name="20% - Accent2 2 2 2 2 2" xfId="2137"/>
    <cellStyle name="20% - Accent2 2 2 2 3" xfId="827"/>
    <cellStyle name="20% - Accent2 2 2 2 4" xfId="1733"/>
    <cellStyle name="20% - Accent2 2 2 3" xfId="1116"/>
    <cellStyle name="20% - Accent2 2 2 3 2" xfId="2022"/>
    <cellStyle name="20% - Accent2 2 2 4" xfId="712"/>
    <cellStyle name="20% - Accent2 2 2 5" xfId="1618"/>
    <cellStyle name="20% - Accent2 2 3" xfId="258"/>
    <cellStyle name="20% - Accent2 2 3 2" xfId="385"/>
    <cellStyle name="20% - Accent2 2 3 2 2" xfId="1263"/>
    <cellStyle name="20% - Accent2 2 3 2 2 2" xfId="2169"/>
    <cellStyle name="20% - Accent2 2 3 2 3" xfId="859"/>
    <cellStyle name="20% - Accent2 2 3 2 4" xfId="1765"/>
    <cellStyle name="20% - Accent2 2 3 3" xfId="1136"/>
    <cellStyle name="20% - Accent2 2 3 3 2" xfId="2042"/>
    <cellStyle name="20% - Accent2 2 3 4" xfId="732"/>
    <cellStyle name="20% - Accent2 2 3 5" xfId="1638"/>
    <cellStyle name="20% - Accent2 2 4" xfId="207"/>
    <cellStyle name="20% - Accent2 2 4 2" xfId="431"/>
    <cellStyle name="20% - Accent2 2 4 2 2" xfId="1309"/>
    <cellStyle name="20% - Accent2 2 4 2 2 2" xfId="2215"/>
    <cellStyle name="20% - Accent2 2 4 2 3" xfId="905"/>
    <cellStyle name="20% - Accent2 2 4 2 4" xfId="1811"/>
    <cellStyle name="20% - Accent2 2 4 3" xfId="1085"/>
    <cellStyle name="20% - Accent2 2 4 3 2" xfId="1991"/>
    <cellStyle name="20% - Accent2 2 4 4" xfId="681"/>
    <cellStyle name="20% - Accent2 2 4 5" xfId="1587"/>
    <cellStyle name="20% - Accent2 2 5" xfId="290"/>
    <cellStyle name="20% - Accent2 2 5 2" xfId="1168"/>
    <cellStyle name="20% - Accent2 2 5 2 2" xfId="2074"/>
    <cellStyle name="20% - Accent2 2 5 3" xfId="764"/>
    <cellStyle name="20% - Accent2 2 5 4" xfId="1670"/>
    <cellStyle name="20% - Accent2 2 6" xfId="322"/>
    <cellStyle name="20% - Accent2 2 6 2" xfId="1200"/>
    <cellStyle name="20% - Accent2 2 6 2 2" xfId="2106"/>
    <cellStyle name="20% - Accent2 2 6 3" xfId="796"/>
    <cellStyle name="20% - Accent2 2 6 4" xfId="1702"/>
    <cellStyle name="20% - Accent2 2 7" xfId="174"/>
    <cellStyle name="20% - Accent2 2 7 2" xfId="1052"/>
    <cellStyle name="20% - Accent2 2 7 2 2" xfId="1958"/>
    <cellStyle name="20% - Accent2 2 7 3" xfId="648"/>
    <cellStyle name="20% - Accent2 2 7 4" xfId="1554"/>
    <cellStyle name="20% - Accent2 2 8" xfId="107"/>
    <cellStyle name="20% - Accent2 2 8 2" xfId="990"/>
    <cellStyle name="20% - Accent2 2 8 2 2" xfId="1896"/>
    <cellStyle name="20% - Accent2 2 8 3" xfId="586"/>
    <cellStyle name="20% - Accent2 2 8 4" xfId="1492"/>
    <cellStyle name="20% - Accent2 2 9" xfId="530"/>
    <cellStyle name="20% - Accent2 2 9 2" xfId="1436"/>
    <cellStyle name="20% - Accent2 3" xfId="63"/>
    <cellStyle name="20% - Accent2 3 2" xfId="222"/>
    <cellStyle name="20% - Accent2 3 2 2" xfId="1100"/>
    <cellStyle name="20% - Accent2 3 2 2 2" xfId="2006"/>
    <cellStyle name="20% - Accent2 3 2 3" xfId="696"/>
    <cellStyle name="20% - Accent2 3 2 4" xfId="1602"/>
    <cellStyle name="20% - Accent2 3 3" xfId="337"/>
    <cellStyle name="20% - Accent2 3 3 2" xfId="1215"/>
    <cellStyle name="20% - Accent2 3 3 2 2" xfId="2121"/>
    <cellStyle name="20% - Accent2 3 3 3" xfId="811"/>
    <cellStyle name="20% - Accent2 3 3 4" xfId="1717"/>
    <cellStyle name="20% - Accent2 3 4" xfId="158"/>
    <cellStyle name="20% - Accent2 3 4 2" xfId="1036"/>
    <cellStyle name="20% - Accent2 3 4 2 2" xfId="1942"/>
    <cellStyle name="20% - Accent2 3 4 3" xfId="632"/>
    <cellStyle name="20% - Accent2 3 4 4" xfId="1538"/>
    <cellStyle name="20% - Accent2 3 5" xfId="91"/>
    <cellStyle name="20% - Accent2 3 5 2" xfId="974"/>
    <cellStyle name="20% - Accent2 3 5 2 2" xfId="1880"/>
    <cellStyle name="20% - Accent2 3 5 3" xfId="570"/>
    <cellStyle name="20% - Accent2 3 5 4" xfId="1476"/>
    <cellStyle name="20% - Accent2 3 6" xfId="544"/>
    <cellStyle name="20% - Accent2 3 6 2" xfId="1450"/>
    <cellStyle name="20% - Accent2 3 7" xfId="948"/>
    <cellStyle name="20% - Accent2 3 7 2" xfId="1854"/>
    <cellStyle name="20% - Accent2 3 8" xfId="472"/>
    <cellStyle name="20% - Accent2 3 9" xfId="1378"/>
    <cellStyle name="20% - Accent2 4" xfId="121"/>
    <cellStyle name="20% - Accent2 4 2" xfId="369"/>
    <cellStyle name="20% - Accent2 4 2 2" xfId="1247"/>
    <cellStyle name="20% - Accent2 4 2 2 2" xfId="2153"/>
    <cellStyle name="20% - Accent2 4 2 3" xfId="843"/>
    <cellStyle name="20% - Accent2 4 2 4" xfId="1749"/>
    <cellStyle name="20% - Accent2 4 3" xfId="191"/>
    <cellStyle name="20% - Accent2 4 3 2" xfId="1069"/>
    <cellStyle name="20% - Accent2 4 3 2 2" xfId="1975"/>
    <cellStyle name="20% - Accent2 4 3 3" xfId="665"/>
    <cellStyle name="20% - Accent2 4 3 4" xfId="1571"/>
    <cellStyle name="20% - Accent2 4 4" xfId="600"/>
    <cellStyle name="20% - Accent2 4 4 2" xfId="1506"/>
    <cellStyle name="20% - Accent2 4 5" xfId="1004"/>
    <cellStyle name="20% - Accent2 4 5 2" xfId="1910"/>
    <cellStyle name="20% - Accent2 4 6" xfId="502"/>
    <cellStyle name="20% - Accent2 4 7" xfId="1408"/>
    <cellStyle name="20% - Accent2 5" xfId="274"/>
    <cellStyle name="20% - Accent2 5 2" xfId="400"/>
    <cellStyle name="20% - Accent2 5 2 2" xfId="1278"/>
    <cellStyle name="20% - Accent2 5 2 2 2" xfId="2184"/>
    <cellStyle name="20% - Accent2 5 2 3" xfId="874"/>
    <cellStyle name="20% - Accent2 5 2 4" xfId="1780"/>
    <cellStyle name="20% - Accent2 5 3" xfId="1152"/>
    <cellStyle name="20% - Accent2 5 3 2" xfId="2058"/>
    <cellStyle name="20% - Accent2 5 4" xfId="748"/>
    <cellStyle name="20% - Accent2 5 5" xfId="1654"/>
    <cellStyle name="20% - Accent2 6" xfId="415"/>
    <cellStyle name="20% - Accent2 6 2" xfId="1293"/>
    <cellStyle name="20% - Accent2 6 2 2" xfId="2199"/>
    <cellStyle name="20% - Accent2 6 3" xfId="889"/>
    <cellStyle name="20% - Accent2 6 4" xfId="1795"/>
    <cellStyle name="20% - Accent2 7" xfId="306"/>
    <cellStyle name="20% - Accent2 7 2" xfId="1184"/>
    <cellStyle name="20% - Accent2 7 2 2" xfId="2090"/>
    <cellStyle name="20% - Accent2 7 3" xfId="780"/>
    <cellStyle name="20% - Accent2 7 4" xfId="1686"/>
    <cellStyle name="20% - Accent2 8" xfId="141"/>
    <cellStyle name="20% - Accent2 8 2" xfId="1019"/>
    <cellStyle name="20% - Accent2 8 2 2" xfId="1925"/>
    <cellStyle name="20% - Accent2 8 3" xfId="615"/>
    <cellStyle name="20% - Accent2 8 4" xfId="1521"/>
    <cellStyle name="20% - Accent2 9" xfId="76"/>
    <cellStyle name="20% - Accent2 9 2" xfId="960"/>
    <cellStyle name="20% - Accent2 9 2 2" xfId="1866"/>
    <cellStyle name="20% - Accent2 9 3" xfId="556"/>
    <cellStyle name="20% - Accent2 9 4" xfId="1462"/>
    <cellStyle name="20% - Accent3" xfId="26" builtinId="38" customBuiltin="1"/>
    <cellStyle name="20% - Accent3 10" xfId="448"/>
    <cellStyle name="20% - Accent3 10 2" xfId="1326"/>
    <cellStyle name="20% - Accent3 10 2 2" xfId="2232"/>
    <cellStyle name="20% - Accent3 10 3" xfId="516"/>
    <cellStyle name="20% - Accent3 10 4" xfId="1422"/>
    <cellStyle name="20% - Accent3 11" xfId="920"/>
    <cellStyle name="20% - Accent3 11 2" xfId="1826"/>
    <cellStyle name="20% - Accent3 12" xfId="1340"/>
    <cellStyle name="20% - Accent3 12 2" xfId="2246"/>
    <cellStyle name="20% - Accent3 13" xfId="460"/>
    <cellStyle name="20% - Accent3 14" xfId="1354"/>
    <cellStyle name="20% - Accent3 15" xfId="1366"/>
    <cellStyle name="20% - Accent3 16" xfId="2260"/>
    <cellStyle name="20% - Accent3 17" xfId="2274"/>
    <cellStyle name="20% - Accent3 2" xfId="51"/>
    <cellStyle name="20% - Accent3 2 10" xfId="936"/>
    <cellStyle name="20% - Accent3 2 10 2" xfId="1842"/>
    <cellStyle name="20% - Accent3 2 11" xfId="490"/>
    <cellStyle name="20% - Accent3 2 12" xfId="1396"/>
    <cellStyle name="20% - Accent3 2 2" xfId="240"/>
    <cellStyle name="20% - Accent3 2 2 2" xfId="355"/>
    <cellStyle name="20% - Accent3 2 2 2 2" xfId="1233"/>
    <cellStyle name="20% - Accent3 2 2 2 2 2" xfId="2139"/>
    <cellStyle name="20% - Accent3 2 2 2 3" xfId="829"/>
    <cellStyle name="20% - Accent3 2 2 2 4" xfId="1735"/>
    <cellStyle name="20% - Accent3 2 2 3" xfId="1118"/>
    <cellStyle name="20% - Accent3 2 2 3 2" xfId="2024"/>
    <cellStyle name="20% - Accent3 2 2 4" xfId="714"/>
    <cellStyle name="20% - Accent3 2 2 5" xfId="1620"/>
    <cellStyle name="20% - Accent3 2 3" xfId="260"/>
    <cellStyle name="20% - Accent3 2 3 2" xfId="387"/>
    <cellStyle name="20% - Accent3 2 3 2 2" xfId="1265"/>
    <cellStyle name="20% - Accent3 2 3 2 2 2" xfId="2171"/>
    <cellStyle name="20% - Accent3 2 3 2 3" xfId="861"/>
    <cellStyle name="20% - Accent3 2 3 2 4" xfId="1767"/>
    <cellStyle name="20% - Accent3 2 3 3" xfId="1138"/>
    <cellStyle name="20% - Accent3 2 3 3 2" xfId="2044"/>
    <cellStyle name="20% - Accent3 2 3 4" xfId="734"/>
    <cellStyle name="20% - Accent3 2 3 5" xfId="1640"/>
    <cellStyle name="20% - Accent3 2 4" xfId="209"/>
    <cellStyle name="20% - Accent3 2 4 2" xfId="433"/>
    <cellStyle name="20% - Accent3 2 4 2 2" xfId="1311"/>
    <cellStyle name="20% - Accent3 2 4 2 2 2" xfId="2217"/>
    <cellStyle name="20% - Accent3 2 4 2 3" xfId="907"/>
    <cellStyle name="20% - Accent3 2 4 2 4" xfId="1813"/>
    <cellStyle name="20% - Accent3 2 4 3" xfId="1087"/>
    <cellStyle name="20% - Accent3 2 4 3 2" xfId="1993"/>
    <cellStyle name="20% - Accent3 2 4 4" xfId="683"/>
    <cellStyle name="20% - Accent3 2 4 5" xfId="1589"/>
    <cellStyle name="20% - Accent3 2 5" xfId="292"/>
    <cellStyle name="20% - Accent3 2 5 2" xfId="1170"/>
    <cellStyle name="20% - Accent3 2 5 2 2" xfId="2076"/>
    <cellStyle name="20% - Accent3 2 5 3" xfId="766"/>
    <cellStyle name="20% - Accent3 2 5 4" xfId="1672"/>
    <cellStyle name="20% - Accent3 2 6" xfId="324"/>
    <cellStyle name="20% - Accent3 2 6 2" xfId="1202"/>
    <cellStyle name="20% - Accent3 2 6 2 2" xfId="2108"/>
    <cellStyle name="20% - Accent3 2 6 3" xfId="798"/>
    <cellStyle name="20% - Accent3 2 6 4" xfId="1704"/>
    <cellStyle name="20% - Accent3 2 7" xfId="176"/>
    <cellStyle name="20% - Accent3 2 7 2" xfId="1054"/>
    <cellStyle name="20% - Accent3 2 7 2 2" xfId="1960"/>
    <cellStyle name="20% - Accent3 2 7 3" xfId="650"/>
    <cellStyle name="20% - Accent3 2 7 4" xfId="1556"/>
    <cellStyle name="20% - Accent3 2 8" xfId="109"/>
    <cellStyle name="20% - Accent3 2 8 2" xfId="992"/>
    <cellStyle name="20% - Accent3 2 8 2 2" xfId="1898"/>
    <cellStyle name="20% - Accent3 2 8 3" xfId="588"/>
    <cellStyle name="20% - Accent3 2 8 4" xfId="1494"/>
    <cellStyle name="20% - Accent3 2 9" xfId="532"/>
    <cellStyle name="20% - Accent3 2 9 2" xfId="1438"/>
    <cellStyle name="20% - Accent3 3" xfId="65"/>
    <cellStyle name="20% - Accent3 3 2" xfId="224"/>
    <cellStyle name="20% - Accent3 3 2 2" xfId="1102"/>
    <cellStyle name="20% - Accent3 3 2 2 2" xfId="2008"/>
    <cellStyle name="20% - Accent3 3 2 3" xfId="698"/>
    <cellStyle name="20% - Accent3 3 2 4" xfId="1604"/>
    <cellStyle name="20% - Accent3 3 3" xfId="339"/>
    <cellStyle name="20% - Accent3 3 3 2" xfId="1217"/>
    <cellStyle name="20% - Accent3 3 3 2 2" xfId="2123"/>
    <cellStyle name="20% - Accent3 3 3 3" xfId="813"/>
    <cellStyle name="20% - Accent3 3 3 4" xfId="1719"/>
    <cellStyle name="20% - Accent3 3 4" xfId="160"/>
    <cellStyle name="20% - Accent3 3 4 2" xfId="1038"/>
    <cellStyle name="20% - Accent3 3 4 2 2" xfId="1944"/>
    <cellStyle name="20% - Accent3 3 4 3" xfId="634"/>
    <cellStyle name="20% - Accent3 3 4 4" xfId="1540"/>
    <cellStyle name="20% - Accent3 3 5" xfId="93"/>
    <cellStyle name="20% - Accent3 3 5 2" xfId="976"/>
    <cellStyle name="20% - Accent3 3 5 2 2" xfId="1882"/>
    <cellStyle name="20% - Accent3 3 5 3" xfId="572"/>
    <cellStyle name="20% - Accent3 3 5 4" xfId="1478"/>
    <cellStyle name="20% - Accent3 3 6" xfId="546"/>
    <cellStyle name="20% - Accent3 3 6 2" xfId="1452"/>
    <cellStyle name="20% - Accent3 3 7" xfId="950"/>
    <cellStyle name="20% - Accent3 3 7 2" xfId="1856"/>
    <cellStyle name="20% - Accent3 3 8" xfId="474"/>
    <cellStyle name="20% - Accent3 3 9" xfId="1380"/>
    <cellStyle name="20% - Accent3 4" xfId="123"/>
    <cellStyle name="20% - Accent3 4 2" xfId="371"/>
    <cellStyle name="20% - Accent3 4 2 2" xfId="1249"/>
    <cellStyle name="20% - Accent3 4 2 2 2" xfId="2155"/>
    <cellStyle name="20% - Accent3 4 2 3" xfId="845"/>
    <cellStyle name="20% - Accent3 4 2 4" xfId="1751"/>
    <cellStyle name="20% - Accent3 4 3" xfId="193"/>
    <cellStyle name="20% - Accent3 4 3 2" xfId="1071"/>
    <cellStyle name="20% - Accent3 4 3 2 2" xfId="1977"/>
    <cellStyle name="20% - Accent3 4 3 3" xfId="667"/>
    <cellStyle name="20% - Accent3 4 3 4" xfId="1573"/>
    <cellStyle name="20% - Accent3 4 4" xfId="602"/>
    <cellStyle name="20% - Accent3 4 4 2" xfId="1508"/>
    <cellStyle name="20% - Accent3 4 5" xfId="1006"/>
    <cellStyle name="20% - Accent3 4 5 2" xfId="1912"/>
    <cellStyle name="20% - Accent3 4 6" xfId="504"/>
    <cellStyle name="20% - Accent3 4 7" xfId="1410"/>
    <cellStyle name="20% - Accent3 5" xfId="276"/>
    <cellStyle name="20% - Accent3 5 2" xfId="402"/>
    <cellStyle name="20% - Accent3 5 2 2" xfId="1280"/>
    <cellStyle name="20% - Accent3 5 2 2 2" xfId="2186"/>
    <cellStyle name="20% - Accent3 5 2 3" xfId="876"/>
    <cellStyle name="20% - Accent3 5 2 4" xfId="1782"/>
    <cellStyle name="20% - Accent3 5 3" xfId="1154"/>
    <cellStyle name="20% - Accent3 5 3 2" xfId="2060"/>
    <cellStyle name="20% - Accent3 5 4" xfId="750"/>
    <cellStyle name="20% - Accent3 5 5" xfId="1656"/>
    <cellStyle name="20% - Accent3 6" xfId="417"/>
    <cellStyle name="20% - Accent3 6 2" xfId="1295"/>
    <cellStyle name="20% - Accent3 6 2 2" xfId="2201"/>
    <cellStyle name="20% - Accent3 6 3" xfId="891"/>
    <cellStyle name="20% - Accent3 6 4" xfId="1797"/>
    <cellStyle name="20% - Accent3 7" xfId="308"/>
    <cellStyle name="20% - Accent3 7 2" xfId="1186"/>
    <cellStyle name="20% - Accent3 7 2 2" xfId="2092"/>
    <cellStyle name="20% - Accent3 7 3" xfId="782"/>
    <cellStyle name="20% - Accent3 7 4" xfId="1688"/>
    <cellStyle name="20% - Accent3 8" xfId="143"/>
    <cellStyle name="20% - Accent3 8 2" xfId="1021"/>
    <cellStyle name="20% - Accent3 8 2 2" xfId="1927"/>
    <cellStyle name="20% - Accent3 8 3" xfId="617"/>
    <cellStyle name="20% - Accent3 8 4" xfId="1523"/>
    <cellStyle name="20% - Accent3 9" xfId="78"/>
    <cellStyle name="20% - Accent3 9 2" xfId="962"/>
    <cellStyle name="20% - Accent3 9 2 2" xfId="1868"/>
    <cellStyle name="20% - Accent3 9 3" xfId="558"/>
    <cellStyle name="20% - Accent3 9 4" xfId="1464"/>
    <cellStyle name="20% - Accent4" xfId="30" builtinId="42" customBuiltin="1"/>
    <cellStyle name="20% - Accent4 10" xfId="450"/>
    <cellStyle name="20% - Accent4 10 2" xfId="1328"/>
    <cellStyle name="20% - Accent4 10 2 2" xfId="2234"/>
    <cellStyle name="20% - Accent4 10 3" xfId="518"/>
    <cellStyle name="20% - Accent4 10 4" xfId="1424"/>
    <cellStyle name="20% - Accent4 11" xfId="922"/>
    <cellStyle name="20% - Accent4 11 2" xfId="1828"/>
    <cellStyle name="20% - Accent4 12" xfId="1342"/>
    <cellStyle name="20% - Accent4 12 2" xfId="2248"/>
    <cellStyle name="20% - Accent4 13" xfId="462"/>
    <cellStyle name="20% - Accent4 14" xfId="1356"/>
    <cellStyle name="20% - Accent4 15" xfId="1368"/>
    <cellStyle name="20% - Accent4 16" xfId="2262"/>
    <cellStyle name="20% - Accent4 17" xfId="2276"/>
    <cellStyle name="20% - Accent4 2" xfId="53"/>
    <cellStyle name="20% - Accent4 2 10" xfId="938"/>
    <cellStyle name="20% - Accent4 2 10 2" xfId="1844"/>
    <cellStyle name="20% - Accent4 2 11" xfId="492"/>
    <cellStyle name="20% - Accent4 2 12" xfId="1398"/>
    <cellStyle name="20% - Accent4 2 2" xfId="242"/>
    <cellStyle name="20% - Accent4 2 2 2" xfId="357"/>
    <cellStyle name="20% - Accent4 2 2 2 2" xfId="1235"/>
    <cellStyle name="20% - Accent4 2 2 2 2 2" xfId="2141"/>
    <cellStyle name="20% - Accent4 2 2 2 3" xfId="831"/>
    <cellStyle name="20% - Accent4 2 2 2 4" xfId="1737"/>
    <cellStyle name="20% - Accent4 2 2 3" xfId="1120"/>
    <cellStyle name="20% - Accent4 2 2 3 2" xfId="2026"/>
    <cellStyle name="20% - Accent4 2 2 4" xfId="716"/>
    <cellStyle name="20% - Accent4 2 2 5" xfId="1622"/>
    <cellStyle name="20% - Accent4 2 3" xfId="262"/>
    <cellStyle name="20% - Accent4 2 3 2" xfId="389"/>
    <cellStyle name="20% - Accent4 2 3 2 2" xfId="1267"/>
    <cellStyle name="20% - Accent4 2 3 2 2 2" xfId="2173"/>
    <cellStyle name="20% - Accent4 2 3 2 3" xfId="863"/>
    <cellStyle name="20% - Accent4 2 3 2 4" xfId="1769"/>
    <cellStyle name="20% - Accent4 2 3 3" xfId="1140"/>
    <cellStyle name="20% - Accent4 2 3 3 2" xfId="2046"/>
    <cellStyle name="20% - Accent4 2 3 4" xfId="736"/>
    <cellStyle name="20% - Accent4 2 3 5" xfId="1642"/>
    <cellStyle name="20% - Accent4 2 4" xfId="211"/>
    <cellStyle name="20% - Accent4 2 4 2" xfId="435"/>
    <cellStyle name="20% - Accent4 2 4 2 2" xfId="1313"/>
    <cellStyle name="20% - Accent4 2 4 2 2 2" xfId="2219"/>
    <cellStyle name="20% - Accent4 2 4 2 3" xfId="909"/>
    <cellStyle name="20% - Accent4 2 4 2 4" xfId="1815"/>
    <cellStyle name="20% - Accent4 2 4 3" xfId="1089"/>
    <cellStyle name="20% - Accent4 2 4 3 2" xfId="1995"/>
    <cellStyle name="20% - Accent4 2 4 4" xfId="685"/>
    <cellStyle name="20% - Accent4 2 4 5" xfId="1591"/>
    <cellStyle name="20% - Accent4 2 5" xfId="294"/>
    <cellStyle name="20% - Accent4 2 5 2" xfId="1172"/>
    <cellStyle name="20% - Accent4 2 5 2 2" xfId="2078"/>
    <cellStyle name="20% - Accent4 2 5 3" xfId="768"/>
    <cellStyle name="20% - Accent4 2 5 4" xfId="1674"/>
    <cellStyle name="20% - Accent4 2 6" xfId="326"/>
    <cellStyle name="20% - Accent4 2 6 2" xfId="1204"/>
    <cellStyle name="20% - Accent4 2 6 2 2" xfId="2110"/>
    <cellStyle name="20% - Accent4 2 6 3" xfId="800"/>
    <cellStyle name="20% - Accent4 2 6 4" xfId="1706"/>
    <cellStyle name="20% - Accent4 2 7" xfId="178"/>
    <cellStyle name="20% - Accent4 2 7 2" xfId="1056"/>
    <cellStyle name="20% - Accent4 2 7 2 2" xfId="1962"/>
    <cellStyle name="20% - Accent4 2 7 3" xfId="652"/>
    <cellStyle name="20% - Accent4 2 7 4" xfId="1558"/>
    <cellStyle name="20% - Accent4 2 8" xfId="111"/>
    <cellStyle name="20% - Accent4 2 8 2" xfId="994"/>
    <cellStyle name="20% - Accent4 2 8 2 2" xfId="1900"/>
    <cellStyle name="20% - Accent4 2 8 3" xfId="590"/>
    <cellStyle name="20% - Accent4 2 8 4" xfId="1496"/>
    <cellStyle name="20% - Accent4 2 9" xfId="534"/>
    <cellStyle name="20% - Accent4 2 9 2" xfId="1440"/>
    <cellStyle name="20% - Accent4 3" xfId="67"/>
    <cellStyle name="20% - Accent4 3 2" xfId="226"/>
    <cellStyle name="20% - Accent4 3 2 2" xfId="1104"/>
    <cellStyle name="20% - Accent4 3 2 2 2" xfId="2010"/>
    <cellStyle name="20% - Accent4 3 2 3" xfId="700"/>
    <cellStyle name="20% - Accent4 3 2 4" xfId="1606"/>
    <cellStyle name="20% - Accent4 3 3" xfId="341"/>
    <cellStyle name="20% - Accent4 3 3 2" xfId="1219"/>
    <cellStyle name="20% - Accent4 3 3 2 2" xfId="2125"/>
    <cellStyle name="20% - Accent4 3 3 3" xfId="815"/>
    <cellStyle name="20% - Accent4 3 3 4" xfId="1721"/>
    <cellStyle name="20% - Accent4 3 4" xfId="162"/>
    <cellStyle name="20% - Accent4 3 4 2" xfId="1040"/>
    <cellStyle name="20% - Accent4 3 4 2 2" xfId="1946"/>
    <cellStyle name="20% - Accent4 3 4 3" xfId="636"/>
    <cellStyle name="20% - Accent4 3 4 4" xfId="1542"/>
    <cellStyle name="20% - Accent4 3 5" xfId="95"/>
    <cellStyle name="20% - Accent4 3 5 2" xfId="978"/>
    <cellStyle name="20% - Accent4 3 5 2 2" xfId="1884"/>
    <cellStyle name="20% - Accent4 3 5 3" xfId="574"/>
    <cellStyle name="20% - Accent4 3 5 4" xfId="1480"/>
    <cellStyle name="20% - Accent4 3 6" xfId="548"/>
    <cellStyle name="20% - Accent4 3 6 2" xfId="1454"/>
    <cellStyle name="20% - Accent4 3 7" xfId="952"/>
    <cellStyle name="20% - Accent4 3 7 2" xfId="1858"/>
    <cellStyle name="20% - Accent4 3 8" xfId="476"/>
    <cellStyle name="20% - Accent4 3 9" xfId="1382"/>
    <cellStyle name="20% - Accent4 4" xfId="125"/>
    <cellStyle name="20% - Accent4 4 2" xfId="373"/>
    <cellStyle name="20% - Accent4 4 2 2" xfId="1251"/>
    <cellStyle name="20% - Accent4 4 2 2 2" xfId="2157"/>
    <cellStyle name="20% - Accent4 4 2 3" xfId="847"/>
    <cellStyle name="20% - Accent4 4 2 4" xfId="1753"/>
    <cellStyle name="20% - Accent4 4 3" xfId="195"/>
    <cellStyle name="20% - Accent4 4 3 2" xfId="1073"/>
    <cellStyle name="20% - Accent4 4 3 2 2" xfId="1979"/>
    <cellStyle name="20% - Accent4 4 3 3" xfId="669"/>
    <cellStyle name="20% - Accent4 4 3 4" xfId="1575"/>
    <cellStyle name="20% - Accent4 4 4" xfId="604"/>
    <cellStyle name="20% - Accent4 4 4 2" xfId="1510"/>
    <cellStyle name="20% - Accent4 4 5" xfId="1008"/>
    <cellStyle name="20% - Accent4 4 5 2" xfId="1914"/>
    <cellStyle name="20% - Accent4 4 6" xfId="506"/>
    <cellStyle name="20% - Accent4 4 7" xfId="1412"/>
    <cellStyle name="20% - Accent4 5" xfId="278"/>
    <cellStyle name="20% - Accent4 5 2" xfId="404"/>
    <cellStyle name="20% - Accent4 5 2 2" xfId="1282"/>
    <cellStyle name="20% - Accent4 5 2 2 2" xfId="2188"/>
    <cellStyle name="20% - Accent4 5 2 3" xfId="878"/>
    <cellStyle name="20% - Accent4 5 2 4" xfId="1784"/>
    <cellStyle name="20% - Accent4 5 3" xfId="1156"/>
    <cellStyle name="20% - Accent4 5 3 2" xfId="2062"/>
    <cellStyle name="20% - Accent4 5 4" xfId="752"/>
    <cellStyle name="20% - Accent4 5 5" xfId="1658"/>
    <cellStyle name="20% - Accent4 6" xfId="419"/>
    <cellStyle name="20% - Accent4 6 2" xfId="1297"/>
    <cellStyle name="20% - Accent4 6 2 2" xfId="2203"/>
    <cellStyle name="20% - Accent4 6 3" xfId="893"/>
    <cellStyle name="20% - Accent4 6 4" xfId="1799"/>
    <cellStyle name="20% - Accent4 7" xfId="310"/>
    <cellStyle name="20% - Accent4 7 2" xfId="1188"/>
    <cellStyle name="20% - Accent4 7 2 2" xfId="2094"/>
    <cellStyle name="20% - Accent4 7 3" xfId="784"/>
    <cellStyle name="20% - Accent4 7 4" xfId="1690"/>
    <cellStyle name="20% - Accent4 8" xfId="145"/>
    <cellStyle name="20% - Accent4 8 2" xfId="1023"/>
    <cellStyle name="20% - Accent4 8 2 2" xfId="1929"/>
    <cellStyle name="20% - Accent4 8 3" xfId="619"/>
    <cellStyle name="20% - Accent4 8 4" xfId="1525"/>
    <cellStyle name="20% - Accent4 9" xfId="80"/>
    <cellStyle name="20% - Accent4 9 2" xfId="964"/>
    <cellStyle name="20% - Accent4 9 2 2" xfId="1870"/>
    <cellStyle name="20% - Accent4 9 3" xfId="560"/>
    <cellStyle name="20% - Accent4 9 4" xfId="1466"/>
    <cellStyle name="20% - Accent5" xfId="34" builtinId="46" customBuiltin="1"/>
    <cellStyle name="20% - Accent5 10" xfId="452"/>
    <cellStyle name="20% - Accent5 10 2" xfId="1330"/>
    <cellStyle name="20% - Accent5 10 2 2" xfId="2236"/>
    <cellStyle name="20% - Accent5 10 3" xfId="520"/>
    <cellStyle name="20% - Accent5 10 4" xfId="1426"/>
    <cellStyle name="20% - Accent5 11" xfId="924"/>
    <cellStyle name="20% - Accent5 11 2" xfId="1830"/>
    <cellStyle name="20% - Accent5 12" xfId="1344"/>
    <cellStyle name="20% - Accent5 12 2" xfId="2250"/>
    <cellStyle name="20% - Accent5 13" xfId="464"/>
    <cellStyle name="20% - Accent5 14" xfId="1358"/>
    <cellStyle name="20% - Accent5 15" xfId="1370"/>
    <cellStyle name="20% - Accent5 16" xfId="2264"/>
    <cellStyle name="20% - Accent5 17" xfId="2278"/>
    <cellStyle name="20% - Accent5 2" xfId="55"/>
    <cellStyle name="20% - Accent5 2 10" xfId="940"/>
    <cellStyle name="20% - Accent5 2 10 2" xfId="1846"/>
    <cellStyle name="20% - Accent5 2 11" xfId="494"/>
    <cellStyle name="20% - Accent5 2 12" xfId="1400"/>
    <cellStyle name="20% - Accent5 2 2" xfId="244"/>
    <cellStyle name="20% - Accent5 2 2 2" xfId="359"/>
    <cellStyle name="20% - Accent5 2 2 2 2" xfId="1237"/>
    <cellStyle name="20% - Accent5 2 2 2 2 2" xfId="2143"/>
    <cellStyle name="20% - Accent5 2 2 2 3" xfId="833"/>
    <cellStyle name="20% - Accent5 2 2 2 4" xfId="1739"/>
    <cellStyle name="20% - Accent5 2 2 3" xfId="1122"/>
    <cellStyle name="20% - Accent5 2 2 3 2" xfId="2028"/>
    <cellStyle name="20% - Accent5 2 2 4" xfId="718"/>
    <cellStyle name="20% - Accent5 2 2 5" xfId="1624"/>
    <cellStyle name="20% - Accent5 2 3" xfId="264"/>
    <cellStyle name="20% - Accent5 2 3 2" xfId="391"/>
    <cellStyle name="20% - Accent5 2 3 2 2" xfId="1269"/>
    <cellStyle name="20% - Accent5 2 3 2 2 2" xfId="2175"/>
    <cellStyle name="20% - Accent5 2 3 2 3" xfId="865"/>
    <cellStyle name="20% - Accent5 2 3 2 4" xfId="1771"/>
    <cellStyle name="20% - Accent5 2 3 3" xfId="1142"/>
    <cellStyle name="20% - Accent5 2 3 3 2" xfId="2048"/>
    <cellStyle name="20% - Accent5 2 3 4" xfId="738"/>
    <cellStyle name="20% - Accent5 2 3 5" xfId="1644"/>
    <cellStyle name="20% - Accent5 2 4" xfId="213"/>
    <cellStyle name="20% - Accent5 2 4 2" xfId="437"/>
    <cellStyle name="20% - Accent5 2 4 2 2" xfId="1315"/>
    <cellStyle name="20% - Accent5 2 4 2 2 2" xfId="2221"/>
    <cellStyle name="20% - Accent5 2 4 2 3" xfId="911"/>
    <cellStyle name="20% - Accent5 2 4 2 4" xfId="1817"/>
    <cellStyle name="20% - Accent5 2 4 3" xfId="1091"/>
    <cellStyle name="20% - Accent5 2 4 3 2" xfId="1997"/>
    <cellStyle name="20% - Accent5 2 4 4" xfId="687"/>
    <cellStyle name="20% - Accent5 2 4 5" xfId="1593"/>
    <cellStyle name="20% - Accent5 2 5" xfId="296"/>
    <cellStyle name="20% - Accent5 2 5 2" xfId="1174"/>
    <cellStyle name="20% - Accent5 2 5 2 2" xfId="2080"/>
    <cellStyle name="20% - Accent5 2 5 3" xfId="770"/>
    <cellStyle name="20% - Accent5 2 5 4" xfId="1676"/>
    <cellStyle name="20% - Accent5 2 6" xfId="328"/>
    <cellStyle name="20% - Accent5 2 6 2" xfId="1206"/>
    <cellStyle name="20% - Accent5 2 6 2 2" xfId="2112"/>
    <cellStyle name="20% - Accent5 2 6 3" xfId="802"/>
    <cellStyle name="20% - Accent5 2 6 4" xfId="1708"/>
    <cellStyle name="20% - Accent5 2 7" xfId="180"/>
    <cellStyle name="20% - Accent5 2 7 2" xfId="1058"/>
    <cellStyle name="20% - Accent5 2 7 2 2" xfId="1964"/>
    <cellStyle name="20% - Accent5 2 7 3" xfId="654"/>
    <cellStyle name="20% - Accent5 2 7 4" xfId="1560"/>
    <cellStyle name="20% - Accent5 2 8" xfId="113"/>
    <cellStyle name="20% - Accent5 2 8 2" xfId="996"/>
    <cellStyle name="20% - Accent5 2 8 2 2" xfId="1902"/>
    <cellStyle name="20% - Accent5 2 8 3" xfId="592"/>
    <cellStyle name="20% - Accent5 2 8 4" xfId="1498"/>
    <cellStyle name="20% - Accent5 2 9" xfId="536"/>
    <cellStyle name="20% - Accent5 2 9 2" xfId="1442"/>
    <cellStyle name="20% - Accent5 3" xfId="69"/>
    <cellStyle name="20% - Accent5 3 2" xfId="228"/>
    <cellStyle name="20% - Accent5 3 2 2" xfId="1106"/>
    <cellStyle name="20% - Accent5 3 2 2 2" xfId="2012"/>
    <cellStyle name="20% - Accent5 3 2 3" xfId="702"/>
    <cellStyle name="20% - Accent5 3 2 4" xfId="1608"/>
    <cellStyle name="20% - Accent5 3 3" xfId="343"/>
    <cellStyle name="20% - Accent5 3 3 2" xfId="1221"/>
    <cellStyle name="20% - Accent5 3 3 2 2" xfId="2127"/>
    <cellStyle name="20% - Accent5 3 3 3" xfId="817"/>
    <cellStyle name="20% - Accent5 3 3 4" xfId="1723"/>
    <cellStyle name="20% - Accent5 3 4" xfId="164"/>
    <cellStyle name="20% - Accent5 3 4 2" xfId="1042"/>
    <cellStyle name="20% - Accent5 3 4 2 2" xfId="1948"/>
    <cellStyle name="20% - Accent5 3 4 3" xfId="638"/>
    <cellStyle name="20% - Accent5 3 4 4" xfId="1544"/>
    <cellStyle name="20% - Accent5 3 5" xfId="97"/>
    <cellStyle name="20% - Accent5 3 5 2" xfId="980"/>
    <cellStyle name="20% - Accent5 3 5 2 2" xfId="1886"/>
    <cellStyle name="20% - Accent5 3 5 3" xfId="576"/>
    <cellStyle name="20% - Accent5 3 5 4" xfId="1482"/>
    <cellStyle name="20% - Accent5 3 6" xfId="550"/>
    <cellStyle name="20% - Accent5 3 6 2" xfId="1456"/>
    <cellStyle name="20% - Accent5 3 7" xfId="954"/>
    <cellStyle name="20% - Accent5 3 7 2" xfId="1860"/>
    <cellStyle name="20% - Accent5 3 8" xfId="478"/>
    <cellStyle name="20% - Accent5 3 9" xfId="1384"/>
    <cellStyle name="20% - Accent5 4" xfId="127"/>
    <cellStyle name="20% - Accent5 4 2" xfId="375"/>
    <cellStyle name="20% - Accent5 4 2 2" xfId="1253"/>
    <cellStyle name="20% - Accent5 4 2 2 2" xfId="2159"/>
    <cellStyle name="20% - Accent5 4 2 3" xfId="849"/>
    <cellStyle name="20% - Accent5 4 2 4" xfId="1755"/>
    <cellStyle name="20% - Accent5 4 3" xfId="197"/>
    <cellStyle name="20% - Accent5 4 3 2" xfId="1075"/>
    <cellStyle name="20% - Accent5 4 3 2 2" xfId="1981"/>
    <cellStyle name="20% - Accent5 4 3 3" xfId="671"/>
    <cellStyle name="20% - Accent5 4 3 4" xfId="1577"/>
    <cellStyle name="20% - Accent5 4 4" xfId="606"/>
    <cellStyle name="20% - Accent5 4 4 2" xfId="1512"/>
    <cellStyle name="20% - Accent5 4 5" xfId="1010"/>
    <cellStyle name="20% - Accent5 4 5 2" xfId="1916"/>
    <cellStyle name="20% - Accent5 4 6" xfId="508"/>
    <cellStyle name="20% - Accent5 4 7" xfId="1414"/>
    <cellStyle name="20% - Accent5 5" xfId="280"/>
    <cellStyle name="20% - Accent5 5 2" xfId="406"/>
    <cellStyle name="20% - Accent5 5 2 2" xfId="1284"/>
    <cellStyle name="20% - Accent5 5 2 2 2" xfId="2190"/>
    <cellStyle name="20% - Accent5 5 2 3" xfId="880"/>
    <cellStyle name="20% - Accent5 5 2 4" xfId="1786"/>
    <cellStyle name="20% - Accent5 5 3" xfId="1158"/>
    <cellStyle name="20% - Accent5 5 3 2" xfId="2064"/>
    <cellStyle name="20% - Accent5 5 4" xfId="754"/>
    <cellStyle name="20% - Accent5 5 5" xfId="1660"/>
    <cellStyle name="20% - Accent5 6" xfId="421"/>
    <cellStyle name="20% - Accent5 6 2" xfId="1299"/>
    <cellStyle name="20% - Accent5 6 2 2" xfId="2205"/>
    <cellStyle name="20% - Accent5 6 3" xfId="895"/>
    <cellStyle name="20% - Accent5 6 4" xfId="1801"/>
    <cellStyle name="20% - Accent5 7" xfId="312"/>
    <cellStyle name="20% - Accent5 7 2" xfId="1190"/>
    <cellStyle name="20% - Accent5 7 2 2" xfId="2096"/>
    <cellStyle name="20% - Accent5 7 3" xfId="786"/>
    <cellStyle name="20% - Accent5 7 4" xfId="1692"/>
    <cellStyle name="20% - Accent5 8" xfId="147"/>
    <cellStyle name="20% - Accent5 8 2" xfId="1025"/>
    <cellStyle name="20% - Accent5 8 2 2" xfId="1931"/>
    <cellStyle name="20% - Accent5 8 3" xfId="621"/>
    <cellStyle name="20% - Accent5 8 4" xfId="1527"/>
    <cellStyle name="20% - Accent5 9" xfId="82"/>
    <cellStyle name="20% - Accent5 9 2" xfId="966"/>
    <cellStyle name="20% - Accent5 9 2 2" xfId="1872"/>
    <cellStyle name="20% - Accent5 9 3" xfId="562"/>
    <cellStyle name="20% - Accent5 9 4" xfId="1468"/>
    <cellStyle name="20% - Accent6" xfId="38" builtinId="50" customBuiltin="1"/>
    <cellStyle name="20% - Accent6 10" xfId="454"/>
    <cellStyle name="20% - Accent6 10 2" xfId="1332"/>
    <cellStyle name="20% - Accent6 10 2 2" xfId="2238"/>
    <cellStyle name="20% - Accent6 10 3" xfId="522"/>
    <cellStyle name="20% - Accent6 10 4" xfId="1428"/>
    <cellStyle name="20% - Accent6 11" xfId="926"/>
    <cellStyle name="20% - Accent6 11 2" xfId="1832"/>
    <cellStyle name="20% - Accent6 12" xfId="1346"/>
    <cellStyle name="20% - Accent6 12 2" xfId="2252"/>
    <cellStyle name="20% - Accent6 13" xfId="466"/>
    <cellStyle name="20% - Accent6 14" xfId="1360"/>
    <cellStyle name="20% - Accent6 15" xfId="1372"/>
    <cellStyle name="20% - Accent6 16" xfId="2266"/>
    <cellStyle name="20% - Accent6 17" xfId="2280"/>
    <cellStyle name="20% - Accent6 2" xfId="57"/>
    <cellStyle name="20% - Accent6 2 10" xfId="942"/>
    <cellStyle name="20% - Accent6 2 10 2" xfId="1848"/>
    <cellStyle name="20% - Accent6 2 11" xfId="496"/>
    <cellStyle name="20% - Accent6 2 12" xfId="1402"/>
    <cellStyle name="20% - Accent6 2 2" xfId="246"/>
    <cellStyle name="20% - Accent6 2 2 2" xfId="361"/>
    <cellStyle name="20% - Accent6 2 2 2 2" xfId="1239"/>
    <cellStyle name="20% - Accent6 2 2 2 2 2" xfId="2145"/>
    <cellStyle name="20% - Accent6 2 2 2 3" xfId="835"/>
    <cellStyle name="20% - Accent6 2 2 2 4" xfId="1741"/>
    <cellStyle name="20% - Accent6 2 2 3" xfId="1124"/>
    <cellStyle name="20% - Accent6 2 2 3 2" xfId="2030"/>
    <cellStyle name="20% - Accent6 2 2 4" xfId="720"/>
    <cellStyle name="20% - Accent6 2 2 5" xfId="1626"/>
    <cellStyle name="20% - Accent6 2 3" xfId="266"/>
    <cellStyle name="20% - Accent6 2 3 2" xfId="393"/>
    <cellStyle name="20% - Accent6 2 3 2 2" xfId="1271"/>
    <cellStyle name="20% - Accent6 2 3 2 2 2" xfId="2177"/>
    <cellStyle name="20% - Accent6 2 3 2 3" xfId="867"/>
    <cellStyle name="20% - Accent6 2 3 2 4" xfId="1773"/>
    <cellStyle name="20% - Accent6 2 3 3" xfId="1144"/>
    <cellStyle name="20% - Accent6 2 3 3 2" xfId="2050"/>
    <cellStyle name="20% - Accent6 2 3 4" xfId="740"/>
    <cellStyle name="20% - Accent6 2 3 5" xfId="1646"/>
    <cellStyle name="20% - Accent6 2 4" xfId="215"/>
    <cellStyle name="20% - Accent6 2 4 2" xfId="439"/>
    <cellStyle name="20% - Accent6 2 4 2 2" xfId="1317"/>
    <cellStyle name="20% - Accent6 2 4 2 2 2" xfId="2223"/>
    <cellStyle name="20% - Accent6 2 4 2 3" xfId="913"/>
    <cellStyle name="20% - Accent6 2 4 2 4" xfId="1819"/>
    <cellStyle name="20% - Accent6 2 4 3" xfId="1093"/>
    <cellStyle name="20% - Accent6 2 4 3 2" xfId="1999"/>
    <cellStyle name="20% - Accent6 2 4 4" xfId="689"/>
    <cellStyle name="20% - Accent6 2 4 5" xfId="1595"/>
    <cellStyle name="20% - Accent6 2 5" xfId="298"/>
    <cellStyle name="20% - Accent6 2 5 2" xfId="1176"/>
    <cellStyle name="20% - Accent6 2 5 2 2" xfId="2082"/>
    <cellStyle name="20% - Accent6 2 5 3" xfId="772"/>
    <cellStyle name="20% - Accent6 2 5 4" xfId="1678"/>
    <cellStyle name="20% - Accent6 2 6" xfId="330"/>
    <cellStyle name="20% - Accent6 2 6 2" xfId="1208"/>
    <cellStyle name="20% - Accent6 2 6 2 2" xfId="2114"/>
    <cellStyle name="20% - Accent6 2 6 3" xfId="804"/>
    <cellStyle name="20% - Accent6 2 6 4" xfId="1710"/>
    <cellStyle name="20% - Accent6 2 7" xfId="182"/>
    <cellStyle name="20% - Accent6 2 7 2" xfId="1060"/>
    <cellStyle name="20% - Accent6 2 7 2 2" xfId="1966"/>
    <cellStyle name="20% - Accent6 2 7 3" xfId="656"/>
    <cellStyle name="20% - Accent6 2 7 4" xfId="1562"/>
    <cellStyle name="20% - Accent6 2 8" xfId="115"/>
    <cellStyle name="20% - Accent6 2 8 2" xfId="998"/>
    <cellStyle name="20% - Accent6 2 8 2 2" xfId="1904"/>
    <cellStyle name="20% - Accent6 2 8 3" xfId="594"/>
    <cellStyle name="20% - Accent6 2 8 4" xfId="1500"/>
    <cellStyle name="20% - Accent6 2 9" xfId="538"/>
    <cellStyle name="20% - Accent6 2 9 2" xfId="1444"/>
    <cellStyle name="20% - Accent6 3" xfId="71"/>
    <cellStyle name="20% - Accent6 3 2" xfId="230"/>
    <cellStyle name="20% - Accent6 3 2 2" xfId="1108"/>
    <cellStyle name="20% - Accent6 3 2 2 2" xfId="2014"/>
    <cellStyle name="20% - Accent6 3 2 3" xfId="704"/>
    <cellStyle name="20% - Accent6 3 2 4" xfId="1610"/>
    <cellStyle name="20% - Accent6 3 3" xfId="345"/>
    <cellStyle name="20% - Accent6 3 3 2" xfId="1223"/>
    <cellStyle name="20% - Accent6 3 3 2 2" xfId="2129"/>
    <cellStyle name="20% - Accent6 3 3 3" xfId="819"/>
    <cellStyle name="20% - Accent6 3 3 4" xfId="1725"/>
    <cellStyle name="20% - Accent6 3 4" xfId="166"/>
    <cellStyle name="20% - Accent6 3 4 2" xfId="1044"/>
    <cellStyle name="20% - Accent6 3 4 2 2" xfId="1950"/>
    <cellStyle name="20% - Accent6 3 4 3" xfId="640"/>
    <cellStyle name="20% - Accent6 3 4 4" xfId="1546"/>
    <cellStyle name="20% - Accent6 3 5" xfId="99"/>
    <cellStyle name="20% - Accent6 3 5 2" xfId="982"/>
    <cellStyle name="20% - Accent6 3 5 2 2" xfId="1888"/>
    <cellStyle name="20% - Accent6 3 5 3" xfId="578"/>
    <cellStyle name="20% - Accent6 3 5 4" xfId="1484"/>
    <cellStyle name="20% - Accent6 3 6" xfId="552"/>
    <cellStyle name="20% - Accent6 3 6 2" xfId="1458"/>
    <cellStyle name="20% - Accent6 3 7" xfId="956"/>
    <cellStyle name="20% - Accent6 3 7 2" xfId="1862"/>
    <cellStyle name="20% - Accent6 3 8" xfId="480"/>
    <cellStyle name="20% - Accent6 3 9" xfId="1386"/>
    <cellStyle name="20% - Accent6 4" xfId="129"/>
    <cellStyle name="20% - Accent6 4 2" xfId="377"/>
    <cellStyle name="20% - Accent6 4 2 2" xfId="1255"/>
    <cellStyle name="20% - Accent6 4 2 2 2" xfId="2161"/>
    <cellStyle name="20% - Accent6 4 2 3" xfId="851"/>
    <cellStyle name="20% - Accent6 4 2 4" xfId="1757"/>
    <cellStyle name="20% - Accent6 4 3" xfId="199"/>
    <cellStyle name="20% - Accent6 4 3 2" xfId="1077"/>
    <cellStyle name="20% - Accent6 4 3 2 2" xfId="1983"/>
    <cellStyle name="20% - Accent6 4 3 3" xfId="673"/>
    <cellStyle name="20% - Accent6 4 3 4" xfId="1579"/>
    <cellStyle name="20% - Accent6 4 4" xfId="608"/>
    <cellStyle name="20% - Accent6 4 4 2" xfId="1514"/>
    <cellStyle name="20% - Accent6 4 5" xfId="1012"/>
    <cellStyle name="20% - Accent6 4 5 2" xfId="1918"/>
    <cellStyle name="20% - Accent6 4 6" xfId="510"/>
    <cellStyle name="20% - Accent6 4 7" xfId="1416"/>
    <cellStyle name="20% - Accent6 5" xfId="282"/>
    <cellStyle name="20% - Accent6 5 2" xfId="408"/>
    <cellStyle name="20% - Accent6 5 2 2" xfId="1286"/>
    <cellStyle name="20% - Accent6 5 2 2 2" xfId="2192"/>
    <cellStyle name="20% - Accent6 5 2 3" xfId="882"/>
    <cellStyle name="20% - Accent6 5 2 4" xfId="1788"/>
    <cellStyle name="20% - Accent6 5 3" xfId="1160"/>
    <cellStyle name="20% - Accent6 5 3 2" xfId="2066"/>
    <cellStyle name="20% - Accent6 5 4" xfId="756"/>
    <cellStyle name="20% - Accent6 5 5" xfId="1662"/>
    <cellStyle name="20% - Accent6 6" xfId="423"/>
    <cellStyle name="20% - Accent6 6 2" xfId="1301"/>
    <cellStyle name="20% - Accent6 6 2 2" xfId="2207"/>
    <cellStyle name="20% - Accent6 6 3" xfId="897"/>
    <cellStyle name="20% - Accent6 6 4" xfId="1803"/>
    <cellStyle name="20% - Accent6 7" xfId="314"/>
    <cellStyle name="20% - Accent6 7 2" xfId="1192"/>
    <cellStyle name="20% - Accent6 7 2 2" xfId="2098"/>
    <cellStyle name="20% - Accent6 7 3" xfId="788"/>
    <cellStyle name="20% - Accent6 7 4" xfId="1694"/>
    <cellStyle name="20% - Accent6 8" xfId="149"/>
    <cellStyle name="20% - Accent6 8 2" xfId="1027"/>
    <cellStyle name="20% - Accent6 8 2 2" xfId="1933"/>
    <cellStyle name="20% - Accent6 8 3" xfId="623"/>
    <cellStyle name="20% - Accent6 8 4" xfId="1529"/>
    <cellStyle name="20% - Accent6 9" xfId="84"/>
    <cellStyle name="20% - Accent6 9 2" xfId="968"/>
    <cellStyle name="20% - Accent6 9 2 2" xfId="1874"/>
    <cellStyle name="20% - Accent6 9 3" xfId="564"/>
    <cellStyle name="20% - Accent6 9 4" xfId="1470"/>
    <cellStyle name="40% - Accent1" xfId="19" builtinId="31" customBuiltin="1"/>
    <cellStyle name="40% - Accent1 10" xfId="445"/>
    <cellStyle name="40% - Accent1 10 2" xfId="1323"/>
    <cellStyle name="40% - Accent1 10 2 2" xfId="2229"/>
    <cellStyle name="40% - Accent1 10 3" xfId="513"/>
    <cellStyle name="40% - Accent1 10 4" xfId="1419"/>
    <cellStyle name="40% - Accent1 11" xfId="917"/>
    <cellStyle name="40% - Accent1 11 2" xfId="1823"/>
    <cellStyle name="40% - Accent1 12" xfId="1337"/>
    <cellStyle name="40% - Accent1 12 2" xfId="2243"/>
    <cellStyle name="40% - Accent1 13" xfId="457"/>
    <cellStyle name="40% - Accent1 14" xfId="1351"/>
    <cellStyle name="40% - Accent1 15" xfId="1363"/>
    <cellStyle name="40% - Accent1 16" xfId="2257"/>
    <cellStyle name="40% - Accent1 17" xfId="2271"/>
    <cellStyle name="40% - Accent1 2" xfId="48"/>
    <cellStyle name="40% - Accent1 2 10" xfId="933"/>
    <cellStyle name="40% - Accent1 2 10 2" xfId="1839"/>
    <cellStyle name="40% - Accent1 2 11" xfId="487"/>
    <cellStyle name="40% - Accent1 2 12" xfId="1393"/>
    <cellStyle name="40% - Accent1 2 2" xfId="237"/>
    <cellStyle name="40% - Accent1 2 2 2" xfId="352"/>
    <cellStyle name="40% - Accent1 2 2 2 2" xfId="1230"/>
    <cellStyle name="40% - Accent1 2 2 2 2 2" xfId="2136"/>
    <cellStyle name="40% - Accent1 2 2 2 3" xfId="826"/>
    <cellStyle name="40% - Accent1 2 2 2 4" xfId="1732"/>
    <cellStyle name="40% - Accent1 2 2 3" xfId="1115"/>
    <cellStyle name="40% - Accent1 2 2 3 2" xfId="2021"/>
    <cellStyle name="40% - Accent1 2 2 4" xfId="711"/>
    <cellStyle name="40% - Accent1 2 2 5" xfId="1617"/>
    <cellStyle name="40% - Accent1 2 3" xfId="257"/>
    <cellStyle name="40% - Accent1 2 3 2" xfId="384"/>
    <cellStyle name="40% - Accent1 2 3 2 2" xfId="1262"/>
    <cellStyle name="40% - Accent1 2 3 2 2 2" xfId="2168"/>
    <cellStyle name="40% - Accent1 2 3 2 3" xfId="858"/>
    <cellStyle name="40% - Accent1 2 3 2 4" xfId="1764"/>
    <cellStyle name="40% - Accent1 2 3 3" xfId="1135"/>
    <cellStyle name="40% - Accent1 2 3 3 2" xfId="2041"/>
    <cellStyle name="40% - Accent1 2 3 4" xfId="731"/>
    <cellStyle name="40% - Accent1 2 3 5" xfId="1637"/>
    <cellStyle name="40% - Accent1 2 4" xfId="206"/>
    <cellStyle name="40% - Accent1 2 4 2" xfId="430"/>
    <cellStyle name="40% - Accent1 2 4 2 2" xfId="1308"/>
    <cellStyle name="40% - Accent1 2 4 2 2 2" xfId="2214"/>
    <cellStyle name="40% - Accent1 2 4 2 3" xfId="904"/>
    <cellStyle name="40% - Accent1 2 4 2 4" xfId="1810"/>
    <cellStyle name="40% - Accent1 2 4 3" xfId="1084"/>
    <cellStyle name="40% - Accent1 2 4 3 2" xfId="1990"/>
    <cellStyle name="40% - Accent1 2 4 4" xfId="680"/>
    <cellStyle name="40% - Accent1 2 4 5" xfId="1586"/>
    <cellStyle name="40% - Accent1 2 5" xfId="289"/>
    <cellStyle name="40% - Accent1 2 5 2" xfId="1167"/>
    <cellStyle name="40% - Accent1 2 5 2 2" xfId="2073"/>
    <cellStyle name="40% - Accent1 2 5 3" xfId="763"/>
    <cellStyle name="40% - Accent1 2 5 4" xfId="1669"/>
    <cellStyle name="40% - Accent1 2 6" xfId="321"/>
    <cellStyle name="40% - Accent1 2 6 2" xfId="1199"/>
    <cellStyle name="40% - Accent1 2 6 2 2" xfId="2105"/>
    <cellStyle name="40% - Accent1 2 6 3" xfId="795"/>
    <cellStyle name="40% - Accent1 2 6 4" xfId="1701"/>
    <cellStyle name="40% - Accent1 2 7" xfId="173"/>
    <cellStyle name="40% - Accent1 2 7 2" xfId="1051"/>
    <cellStyle name="40% - Accent1 2 7 2 2" xfId="1957"/>
    <cellStyle name="40% - Accent1 2 7 3" xfId="647"/>
    <cellStyle name="40% - Accent1 2 7 4" xfId="1553"/>
    <cellStyle name="40% - Accent1 2 8" xfId="106"/>
    <cellStyle name="40% - Accent1 2 8 2" xfId="989"/>
    <cellStyle name="40% - Accent1 2 8 2 2" xfId="1895"/>
    <cellStyle name="40% - Accent1 2 8 3" xfId="585"/>
    <cellStyle name="40% - Accent1 2 8 4" xfId="1491"/>
    <cellStyle name="40% - Accent1 2 9" xfId="529"/>
    <cellStyle name="40% - Accent1 2 9 2" xfId="1435"/>
    <cellStyle name="40% - Accent1 3" xfId="62"/>
    <cellStyle name="40% - Accent1 3 2" xfId="221"/>
    <cellStyle name="40% - Accent1 3 2 2" xfId="1099"/>
    <cellStyle name="40% - Accent1 3 2 2 2" xfId="2005"/>
    <cellStyle name="40% - Accent1 3 2 3" xfId="695"/>
    <cellStyle name="40% - Accent1 3 2 4" xfId="1601"/>
    <cellStyle name="40% - Accent1 3 3" xfId="336"/>
    <cellStyle name="40% - Accent1 3 3 2" xfId="1214"/>
    <cellStyle name="40% - Accent1 3 3 2 2" xfId="2120"/>
    <cellStyle name="40% - Accent1 3 3 3" xfId="810"/>
    <cellStyle name="40% - Accent1 3 3 4" xfId="1716"/>
    <cellStyle name="40% - Accent1 3 4" xfId="157"/>
    <cellStyle name="40% - Accent1 3 4 2" xfId="1035"/>
    <cellStyle name="40% - Accent1 3 4 2 2" xfId="1941"/>
    <cellStyle name="40% - Accent1 3 4 3" xfId="631"/>
    <cellStyle name="40% - Accent1 3 4 4" xfId="1537"/>
    <cellStyle name="40% - Accent1 3 5" xfId="90"/>
    <cellStyle name="40% - Accent1 3 5 2" xfId="973"/>
    <cellStyle name="40% - Accent1 3 5 2 2" xfId="1879"/>
    <cellStyle name="40% - Accent1 3 5 3" xfId="569"/>
    <cellStyle name="40% - Accent1 3 5 4" xfId="1475"/>
    <cellStyle name="40% - Accent1 3 6" xfId="543"/>
    <cellStyle name="40% - Accent1 3 6 2" xfId="1449"/>
    <cellStyle name="40% - Accent1 3 7" xfId="947"/>
    <cellStyle name="40% - Accent1 3 7 2" xfId="1853"/>
    <cellStyle name="40% - Accent1 3 8" xfId="471"/>
    <cellStyle name="40% - Accent1 3 9" xfId="1377"/>
    <cellStyle name="40% - Accent1 4" xfId="120"/>
    <cellStyle name="40% - Accent1 4 2" xfId="368"/>
    <cellStyle name="40% - Accent1 4 2 2" xfId="1246"/>
    <cellStyle name="40% - Accent1 4 2 2 2" xfId="2152"/>
    <cellStyle name="40% - Accent1 4 2 3" xfId="842"/>
    <cellStyle name="40% - Accent1 4 2 4" xfId="1748"/>
    <cellStyle name="40% - Accent1 4 3" xfId="190"/>
    <cellStyle name="40% - Accent1 4 3 2" xfId="1068"/>
    <cellStyle name="40% - Accent1 4 3 2 2" xfId="1974"/>
    <cellStyle name="40% - Accent1 4 3 3" xfId="664"/>
    <cellStyle name="40% - Accent1 4 3 4" xfId="1570"/>
    <cellStyle name="40% - Accent1 4 4" xfId="599"/>
    <cellStyle name="40% - Accent1 4 4 2" xfId="1505"/>
    <cellStyle name="40% - Accent1 4 5" xfId="1003"/>
    <cellStyle name="40% - Accent1 4 5 2" xfId="1909"/>
    <cellStyle name="40% - Accent1 4 6" xfId="501"/>
    <cellStyle name="40% - Accent1 4 7" xfId="1407"/>
    <cellStyle name="40% - Accent1 5" xfId="273"/>
    <cellStyle name="40% - Accent1 5 2" xfId="399"/>
    <cellStyle name="40% - Accent1 5 2 2" xfId="1277"/>
    <cellStyle name="40% - Accent1 5 2 2 2" xfId="2183"/>
    <cellStyle name="40% - Accent1 5 2 3" xfId="873"/>
    <cellStyle name="40% - Accent1 5 2 4" xfId="1779"/>
    <cellStyle name="40% - Accent1 5 3" xfId="1151"/>
    <cellStyle name="40% - Accent1 5 3 2" xfId="2057"/>
    <cellStyle name="40% - Accent1 5 4" xfId="747"/>
    <cellStyle name="40% - Accent1 5 5" xfId="1653"/>
    <cellStyle name="40% - Accent1 6" xfId="414"/>
    <cellStyle name="40% - Accent1 6 2" xfId="1292"/>
    <cellStyle name="40% - Accent1 6 2 2" xfId="2198"/>
    <cellStyle name="40% - Accent1 6 3" xfId="888"/>
    <cellStyle name="40% - Accent1 6 4" xfId="1794"/>
    <cellStyle name="40% - Accent1 7" xfId="305"/>
    <cellStyle name="40% - Accent1 7 2" xfId="1183"/>
    <cellStyle name="40% - Accent1 7 2 2" xfId="2089"/>
    <cellStyle name="40% - Accent1 7 3" xfId="779"/>
    <cellStyle name="40% - Accent1 7 4" xfId="1685"/>
    <cellStyle name="40% - Accent1 8" xfId="140"/>
    <cellStyle name="40% - Accent1 8 2" xfId="1018"/>
    <cellStyle name="40% - Accent1 8 2 2" xfId="1924"/>
    <cellStyle name="40% - Accent1 8 3" xfId="614"/>
    <cellStyle name="40% - Accent1 8 4" xfId="1520"/>
    <cellStyle name="40% - Accent1 9" xfId="75"/>
    <cellStyle name="40% - Accent1 9 2" xfId="959"/>
    <cellStyle name="40% - Accent1 9 2 2" xfId="1865"/>
    <cellStyle name="40% - Accent1 9 3" xfId="555"/>
    <cellStyle name="40% - Accent1 9 4" xfId="1461"/>
    <cellStyle name="40% - Accent2" xfId="23" builtinId="35" customBuiltin="1"/>
    <cellStyle name="40% - Accent2 10" xfId="447"/>
    <cellStyle name="40% - Accent2 10 2" xfId="1325"/>
    <cellStyle name="40% - Accent2 10 2 2" xfId="2231"/>
    <cellStyle name="40% - Accent2 10 3" xfId="515"/>
    <cellStyle name="40% - Accent2 10 4" xfId="1421"/>
    <cellStyle name="40% - Accent2 11" xfId="919"/>
    <cellStyle name="40% - Accent2 11 2" xfId="1825"/>
    <cellStyle name="40% - Accent2 12" xfId="1339"/>
    <cellStyle name="40% - Accent2 12 2" xfId="2245"/>
    <cellStyle name="40% - Accent2 13" xfId="459"/>
    <cellStyle name="40% - Accent2 14" xfId="1353"/>
    <cellStyle name="40% - Accent2 15" xfId="1365"/>
    <cellStyle name="40% - Accent2 16" xfId="2259"/>
    <cellStyle name="40% - Accent2 17" xfId="2273"/>
    <cellStyle name="40% - Accent2 2" xfId="50"/>
    <cellStyle name="40% - Accent2 2 10" xfId="935"/>
    <cellStyle name="40% - Accent2 2 10 2" xfId="1841"/>
    <cellStyle name="40% - Accent2 2 11" xfId="489"/>
    <cellStyle name="40% - Accent2 2 12" xfId="1395"/>
    <cellStyle name="40% - Accent2 2 2" xfId="239"/>
    <cellStyle name="40% - Accent2 2 2 2" xfId="354"/>
    <cellStyle name="40% - Accent2 2 2 2 2" xfId="1232"/>
    <cellStyle name="40% - Accent2 2 2 2 2 2" xfId="2138"/>
    <cellStyle name="40% - Accent2 2 2 2 3" xfId="828"/>
    <cellStyle name="40% - Accent2 2 2 2 4" xfId="1734"/>
    <cellStyle name="40% - Accent2 2 2 3" xfId="1117"/>
    <cellStyle name="40% - Accent2 2 2 3 2" xfId="2023"/>
    <cellStyle name="40% - Accent2 2 2 4" xfId="713"/>
    <cellStyle name="40% - Accent2 2 2 5" xfId="1619"/>
    <cellStyle name="40% - Accent2 2 3" xfId="259"/>
    <cellStyle name="40% - Accent2 2 3 2" xfId="386"/>
    <cellStyle name="40% - Accent2 2 3 2 2" xfId="1264"/>
    <cellStyle name="40% - Accent2 2 3 2 2 2" xfId="2170"/>
    <cellStyle name="40% - Accent2 2 3 2 3" xfId="860"/>
    <cellStyle name="40% - Accent2 2 3 2 4" xfId="1766"/>
    <cellStyle name="40% - Accent2 2 3 3" xfId="1137"/>
    <cellStyle name="40% - Accent2 2 3 3 2" xfId="2043"/>
    <cellStyle name="40% - Accent2 2 3 4" xfId="733"/>
    <cellStyle name="40% - Accent2 2 3 5" xfId="1639"/>
    <cellStyle name="40% - Accent2 2 4" xfId="208"/>
    <cellStyle name="40% - Accent2 2 4 2" xfId="432"/>
    <cellStyle name="40% - Accent2 2 4 2 2" xfId="1310"/>
    <cellStyle name="40% - Accent2 2 4 2 2 2" xfId="2216"/>
    <cellStyle name="40% - Accent2 2 4 2 3" xfId="906"/>
    <cellStyle name="40% - Accent2 2 4 2 4" xfId="1812"/>
    <cellStyle name="40% - Accent2 2 4 3" xfId="1086"/>
    <cellStyle name="40% - Accent2 2 4 3 2" xfId="1992"/>
    <cellStyle name="40% - Accent2 2 4 4" xfId="682"/>
    <cellStyle name="40% - Accent2 2 4 5" xfId="1588"/>
    <cellStyle name="40% - Accent2 2 5" xfId="291"/>
    <cellStyle name="40% - Accent2 2 5 2" xfId="1169"/>
    <cellStyle name="40% - Accent2 2 5 2 2" xfId="2075"/>
    <cellStyle name="40% - Accent2 2 5 3" xfId="765"/>
    <cellStyle name="40% - Accent2 2 5 4" xfId="1671"/>
    <cellStyle name="40% - Accent2 2 6" xfId="323"/>
    <cellStyle name="40% - Accent2 2 6 2" xfId="1201"/>
    <cellStyle name="40% - Accent2 2 6 2 2" xfId="2107"/>
    <cellStyle name="40% - Accent2 2 6 3" xfId="797"/>
    <cellStyle name="40% - Accent2 2 6 4" xfId="1703"/>
    <cellStyle name="40% - Accent2 2 7" xfId="175"/>
    <cellStyle name="40% - Accent2 2 7 2" xfId="1053"/>
    <cellStyle name="40% - Accent2 2 7 2 2" xfId="1959"/>
    <cellStyle name="40% - Accent2 2 7 3" xfId="649"/>
    <cellStyle name="40% - Accent2 2 7 4" xfId="1555"/>
    <cellStyle name="40% - Accent2 2 8" xfId="108"/>
    <cellStyle name="40% - Accent2 2 8 2" xfId="991"/>
    <cellStyle name="40% - Accent2 2 8 2 2" xfId="1897"/>
    <cellStyle name="40% - Accent2 2 8 3" xfId="587"/>
    <cellStyle name="40% - Accent2 2 8 4" xfId="1493"/>
    <cellStyle name="40% - Accent2 2 9" xfId="531"/>
    <cellStyle name="40% - Accent2 2 9 2" xfId="1437"/>
    <cellStyle name="40% - Accent2 3" xfId="64"/>
    <cellStyle name="40% - Accent2 3 2" xfId="223"/>
    <cellStyle name="40% - Accent2 3 2 2" xfId="1101"/>
    <cellStyle name="40% - Accent2 3 2 2 2" xfId="2007"/>
    <cellStyle name="40% - Accent2 3 2 3" xfId="697"/>
    <cellStyle name="40% - Accent2 3 2 4" xfId="1603"/>
    <cellStyle name="40% - Accent2 3 3" xfId="338"/>
    <cellStyle name="40% - Accent2 3 3 2" xfId="1216"/>
    <cellStyle name="40% - Accent2 3 3 2 2" xfId="2122"/>
    <cellStyle name="40% - Accent2 3 3 3" xfId="812"/>
    <cellStyle name="40% - Accent2 3 3 4" xfId="1718"/>
    <cellStyle name="40% - Accent2 3 4" xfId="159"/>
    <cellStyle name="40% - Accent2 3 4 2" xfId="1037"/>
    <cellStyle name="40% - Accent2 3 4 2 2" xfId="1943"/>
    <cellStyle name="40% - Accent2 3 4 3" xfId="633"/>
    <cellStyle name="40% - Accent2 3 4 4" xfId="1539"/>
    <cellStyle name="40% - Accent2 3 5" xfId="92"/>
    <cellStyle name="40% - Accent2 3 5 2" xfId="975"/>
    <cellStyle name="40% - Accent2 3 5 2 2" xfId="1881"/>
    <cellStyle name="40% - Accent2 3 5 3" xfId="571"/>
    <cellStyle name="40% - Accent2 3 5 4" xfId="1477"/>
    <cellStyle name="40% - Accent2 3 6" xfId="545"/>
    <cellStyle name="40% - Accent2 3 6 2" xfId="1451"/>
    <cellStyle name="40% - Accent2 3 7" xfId="949"/>
    <cellStyle name="40% - Accent2 3 7 2" xfId="1855"/>
    <cellStyle name="40% - Accent2 3 8" xfId="473"/>
    <cellStyle name="40% - Accent2 3 9" xfId="1379"/>
    <cellStyle name="40% - Accent2 4" xfId="122"/>
    <cellStyle name="40% - Accent2 4 2" xfId="370"/>
    <cellStyle name="40% - Accent2 4 2 2" xfId="1248"/>
    <cellStyle name="40% - Accent2 4 2 2 2" xfId="2154"/>
    <cellStyle name="40% - Accent2 4 2 3" xfId="844"/>
    <cellStyle name="40% - Accent2 4 2 4" xfId="1750"/>
    <cellStyle name="40% - Accent2 4 3" xfId="192"/>
    <cellStyle name="40% - Accent2 4 3 2" xfId="1070"/>
    <cellStyle name="40% - Accent2 4 3 2 2" xfId="1976"/>
    <cellStyle name="40% - Accent2 4 3 3" xfId="666"/>
    <cellStyle name="40% - Accent2 4 3 4" xfId="1572"/>
    <cellStyle name="40% - Accent2 4 4" xfId="601"/>
    <cellStyle name="40% - Accent2 4 4 2" xfId="1507"/>
    <cellStyle name="40% - Accent2 4 5" xfId="1005"/>
    <cellStyle name="40% - Accent2 4 5 2" xfId="1911"/>
    <cellStyle name="40% - Accent2 4 6" xfId="503"/>
    <cellStyle name="40% - Accent2 4 7" xfId="1409"/>
    <cellStyle name="40% - Accent2 5" xfId="275"/>
    <cellStyle name="40% - Accent2 5 2" xfId="401"/>
    <cellStyle name="40% - Accent2 5 2 2" xfId="1279"/>
    <cellStyle name="40% - Accent2 5 2 2 2" xfId="2185"/>
    <cellStyle name="40% - Accent2 5 2 3" xfId="875"/>
    <cellStyle name="40% - Accent2 5 2 4" xfId="1781"/>
    <cellStyle name="40% - Accent2 5 3" xfId="1153"/>
    <cellStyle name="40% - Accent2 5 3 2" xfId="2059"/>
    <cellStyle name="40% - Accent2 5 4" xfId="749"/>
    <cellStyle name="40% - Accent2 5 5" xfId="1655"/>
    <cellStyle name="40% - Accent2 6" xfId="416"/>
    <cellStyle name="40% - Accent2 6 2" xfId="1294"/>
    <cellStyle name="40% - Accent2 6 2 2" xfId="2200"/>
    <cellStyle name="40% - Accent2 6 3" xfId="890"/>
    <cellStyle name="40% - Accent2 6 4" xfId="1796"/>
    <cellStyle name="40% - Accent2 7" xfId="307"/>
    <cellStyle name="40% - Accent2 7 2" xfId="1185"/>
    <cellStyle name="40% - Accent2 7 2 2" xfId="2091"/>
    <cellStyle name="40% - Accent2 7 3" xfId="781"/>
    <cellStyle name="40% - Accent2 7 4" xfId="1687"/>
    <cellStyle name="40% - Accent2 8" xfId="142"/>
    <cellStyle name="40% - Accent2 8 2" xfId="1020"/>
    <cellStyle name="40% - Accent2 8 2 2" xfId="1926"/>
    <cellStyle name="40% - Accent2 8 3" xfId="616"/>
    <cellStyle name="40% - Accent2 8 4" xfId="1522"/>
    <cellStyle name="40% - Accent2 9" xfId="77"/>
    <cellStyle name="40% - Accent2 9 2" xfId="961"/>
    <cellStyle name="40% - Accent2 9 2 2" xfId="1867"/>
    <cellStyle name="40% - Accent2 9 3" xfId="557"/>
    <cellStyle name="40% - Accent2 9 4" xfId="1463"/>
    <cellStyle name="40% - Accent3" xfId="27" builtinId="39" customBuiltin="1"/>
    <cellStyle name="40% - Accent3 10" xfId="449"/>
    <cellStyle name="40% - Accent3 10 2" xfId="1327"/>
    <cellStyle name="40% - Accent3 10 2 2" xfId="2233"/>
    <cellStyle name="40% - Accent3 10 3" xfId="517"/>
    <cellStyle name="40% - Accent3 10 4" xfId="1423"/>
    <cellStyle name="40% - Accent3 11" xfId="921"/>
    <cellStyle name="40% - Accent3 11 2" xfId="1827"/>
    <cellStyle name="40% - Accent3 12" xfId="1341"/>
    <cellStyle name="40% - Accent3 12 2" xfId="2247"/>
    <cellStyle name="40% - Accent3 13" xfId="461"/>
    <cellStyle name="40% - Accent3 14" xfId="1355"/>
    <cellStyle name="40% - Accent3 15" xfId="1367"/>
    <cellStyle name="40% - Accent3 16" xfId="2261"/>
    <cellStyle name="40% - Accent3 17" xfId="2275"/>
    <cellStyle name="40% - Accent3 2" xfId="52"/>
    <cellStyle name="40% - Accent3 2 10" xfId="937"/>
    <cellStyle name="40% - Accent3 2 10 2" xfId="1843"/>
    <cellStyle name="40% - Accent3 2 11" xfId="491"/>
    <cellStyle name="40% - Accent3 2 12" xfId="1397"/>
    <cellStyle name="40% - Accent3 2 2" xfId="241"/>
    <cellStyle name="40% - Accent3 2 2 2" xfId="356"/>
    <cellStyle name="40% - Accent3 2 2 2 2" xfId="1234"/>
    <cellStyle name="40% - Accent3 2 2 2 2 2" xfId="2140"/>
    <cellStyle name="40% - Accent3 2 2 2 3" xfId="830"/>
    <cellStyle name="40% - Accent3 2 2 2 4" xfId="1736"/>
    <cellStyle name="40% - Accent3 2 2 3" xfId="1119"/>
    <cellStyle name="40% - Accent3 2 2 3 2" xfId="2025"/>
    <cellStyle name="40% - Accent3 2 2 4" xfId="715"/>
    <cellStyle name="40% - Accent3 2 2 5" xfId="1621"/>
    <cellStyle name="40% - Accent3 2 3" xfId="261"/>
    <cellStyle name="40% - Accent3 2 3 2" xfId="388"/>
    <cellStyle name="40% - Accent3 2 3 2 2" xfId="1266"/>
    <cellStyle name="40% - Accent3 2 3 2 2 2" xfId="2172"/>
    <cellStyle name="40% - Accent3 2 3 2 3" xfId="862"/>
    <cellStyle name="40% - Accent3 2 3 2 4" xfId="1768"/>
    <cellStyle name="40% - Accent3 2 3 3" xfId="1139"/>
    <cellStyle name="40% - Accent3 2 3 3 2" xfId="2045"/>
    <cellStyle name="40% - Accent3 2 3 4" xfId="735"/>
    <cellStyle name="40% - Accent3 2 3 5" xfId="1641"/>
    <cellStyle name="40% - Accent3 2 4" xfId="210"/>
    <cellStyle name="40% - Accent3 2 4 2" xfId="434"/>
    <cellStyle name="40% - Accent3 2 4 2 2" xfId="1312"/>
    <cellStyle name="40% - Accent3 2 4 2 2 2" xfId="2218"/>
    <cellStyle name="40% - Accent3 2 4 2 3" xfId="908"/>
    <cellStyle name="40% - Accent3 2 4 2 4" xfId="1814"/>
    <cellStyle name="40% - Accent3 2 4 3" xfId="1088"/>
    <cellStyle name="40% - Accent3 2 4 3 2" xfId="1994"/>
    <cellStyle name="40% - Accent3 2 4 4" xfId="684"/>
    <cellStyle name="40% - Accent3 2 4 5" xfId="1590"/>
    <cellStyle name="40% - Accent3 2 5" xfId="293"/>
    <cellStyle name="40% - Accent3 2 5 2" xfId="1171"/>
    <cellStyle name="40% - Accent3 2 5 2 2" xfId="2077"/>
    <cellStyle name="40% - Accent3 2 5 3" xfId="767"/>
    <cellStyle name="40% - Accent3 2 5 4" xfId="1673"/>
    <cellStyle name="40% - Accent3 2 6" xfId="325"/>
    <cellStyle name="40% - Accent3 2 6 2" xfId="1203"/>
    <cellStyle name="40% - Accent3 2 6 2 2" xfId="2109"/>
    <cellStyle name="40% - Accent3 2 6 3" xfId="799"/>
    <cellStyle name="40% - Accent3 2 6 4" xfId="1705"/>
    <cellStyle name="40% - Accent3 2 7" xfId="177"/>
    <cellStyle name="40% - Accent3 2 7 2" xfId="1055"/>
    <cellStyle name="40% - Accent3 2 7 2 2" xfId="1961"/>
    <cellStyle name="40% - Accent3 2 7 3" xfId="651"/>
    <cellStyle name="40% - Accent3 2 7 4" xfId="1557"/>
    <cellStyle name="40% - Accent3 2 8" xfId="110"/>
    <cellStyle name="40% - Accent3 2 8 2" xfId="993"/>
    <cellStyle name="40% - Accent3 2 8 2 2" xfId="1899"/>
    <cellStyle name="40% - Accent3 2 8 3" xfId="589"/>
    <cellStyle name="40% - Accent3 2 8 4" xfId="1495"/>
    <cellStyle name="40% - Accent3 2 9" xfId="533"/>
    <cellStyle name="40% - Accent3 2 9 2" xfId="1439"/>
    <cellStyle name="40% - Accent3 3" xfId="66"/>
    <cellStyle name="40% - Accent3 3 2" xfId="225"/>
    <cellStyle name="40% - Accent3 3 2 2" xfId="1103"/>
    <cellStyle name="40% - Accent3 3 2 2 2" xfId="2009"/>
    <cellStyle name="40% - Accent3 3 2 3" xfId="699"/>
    <cellStyle name="40% - Accent3 3 2 4" xfId="1605"/>
    <cellStyle name="40% - Accent3 3 3" xfId="340"/>
    <cellStyle name="40% - Accent3 3 3 2" xfId="1218"/>
    <cellStyle name="40% - Accent3 3 3 2 2" xfId="2124"/>
    <cellStyle name="40% - Accent3 3 3 3" xfId="814"/>
    <cellStyle name="40% - Accent3 3 3 4" xfId="1720"/>
    <cellStyle name="40% - Accent3 3 4" xfId="161"/>
    <cellStyle name="40% - Accent3 3 4 2" xfId="1039"/>
    <cellStyle name="40% - Accent3 3 4 2 2" xfId="1945"/>
    <cellStyle name="40% - Accent3 3 4 3" xfId="635"/>
    <cellStyle name="40% - Accent3 3 4 4" xfId="1541"/>
    <cellStyle name="40% - Accent3 3 5" xfId="94"/>
    <cellStyle name="40% - Accent3 3 5 2" xfId="977"/>
    <cellStyle name="40% - Accent3 3 5 2 2" xfId="1883"/>
    <cellStyle name="40% - Accent3 3 5 3" xfId="573"/>
    <cellStyle name="40% - Accent3 3 5 4" xfId="1479"/>
    <cellStyle name="40% - Accent3 3 6" xfId="547"/>
    <cellStyle name="40% - Accent3 3 6 2" xfId="1453"/>
    <cellStyle name="40% - Accent3 3 7" xfId="951"/>
    <cellStyle name="40% - Accent3 3 7 2" xfId="1857"/>
    <cellStyle name="40% - Accent3 3 8" xfId="475"/>
    <cellStyle name="40% - Accent3 3 9" xfId="1381"/>
    <cellStyle name="40% - Accent3 4" xfId="124"/>
    <cellStyle name="40% - Accent3 4 2" xfId="372"/>
    <cellStyle name="40% - Accent3 4 2 2" xfId="1250"/>
    <cellStyle name="40% - Accent3 4 2 2 2" xfId="2156"/>
    <cellStyle name="40% - Accent3 4 2 3" xfId="846"/>
    <cellStyle name="40% - Accent3 4 2 4" xfId="1752"/>
    <cellStyle name="40% - Accent3 4 3" xfId="194"/>
    <cellStyle name="40% - Accent3 4 3 2" xfId="1072"/>
    <cellStyle name="40% - Accent3 4 3 2 2" xfId="1978"/>
    <cellStyle name="40% - Accent3 4 3 3" xfId="668"/>
    <cellStyle name="40% - Accent3 4 3 4" xfId="1574"/>
    <cellStyle name="40% - Accent3 4 4" xfId="603"/>
    <cellStyle name="40% - Accent3 4 4 2" xfId="1509"/>
    <cellStyle name="40% - Accent3 4 5" xfId="1007"/>
    <cellStyle name="40% - Accent3 4 5 2" xfId="1913"/>
    <cellStyle name="40% - Accent3 4 6" xfId="505"/>
    <cellStyle name="40% - Accent3 4 7" xfId="1411"/>
    <cellStyle name="40% - Accent3 5" xfId="277"/>
    <cellStyle name="40% - Accent3 5 2" xfId="403"/>
    <cellStyle name="40% - Accent3 5 2 2" xfId="1281"/>
    <cellStyle name="40% - Accent3 5 2 2 2" xfId="2187"/>
    <cellStyle name="40% - Accent3 5 2 3" xfId="877"/>
    <cellStyle name="40% - Accent3 5 2 4" xfId="1783"/>
    <cellStyle name="40% - Accent3 5 3" xfId="1155"/>
    <cellStyle name="40% - Accent3 5 3 2" xfId="2061"/>
    <cellStyle name="40% - Accent3 5 4" xfId="751"/>
    <cellStyle name="40% - Accent3 5 5" xfId="1657"/>
    <cellStyle name="40% - Accent3 6" xfId="418"/>
    <cellStyle name="40% - Accent3 6 2" xfId="1296"/>
    <cellStyle name="40% - Accent3 6 2 2" xfId="2202"/>
    <cellStyle name="40% - Accent3 6 3" xfId="892"/>
    <cellStyle name="40% - Accent3 6 4" xfId="1798"/>
    <cellStyle name="40% - Accent3 7" xfId="309"/>
    <cellStyle name="40% - Accent3 7 2" xfId="1187"/>
    <cellStyle name="40% - Accent3 7 2 2" xfId="2093"/>
    <cellStyle name="40% - Accent3 7 3" xfId="783"/>
    <cellStyle name="40% - Accent3 7 4" xfId="1689"/>
    <cellStyle name="40% - Accent3 8" xfId="144"/>
    <cellStyle name="40% - Accent3 8 2" xfId="1022"/>
    <cellStyle name="40% - Accent3 8 2 2" xfId="1928"/>
    <cellStyle name="40% - Accent3 8 3" xfId="618"/>
    <cellStyle name="40% - Accent3 8 4" xfId="1524"/>
    <cellStyle name="40% - Accent3 9" xfId="79"/>
    <cellStyle name="40% - Accent3 9 2" xfId="963"/>
    <cellStyle name="40% - Accent3 9 2 2" xfId="1869"/>
    <cellStyle name="40% - Accent3 9 3" xfId="559"/>
    <cellStyle name="40% - Accent3 9 4" xfId="1465"/>
    <cellStyle name="40% - Accent4" xfId="31" builtinId="43" customBuiltin="1"/>
    <cellStyle name="40% - Accent4 10" xfId="451"/>
    <cellStyle name="40% - Accent4 10 2" xfId="1329"/>
    <cellStyle name="40% - Accent4 10 2 2" xfId="2235"/>
    <cellStyle name="40% - Accent4 10 3" xfId="519"/>
    <cellStyle name="40% - Accent4 10 4" xfId="1425"/>
    <cellStyle name="40% - Accent4 11" xfId="923"/>
    <cellStyle name="40% - Accent4 11 2" xfId="1829"/>
    <cellStyle name="40% - Accent4 12" xfId="1343"/>
    <cellStyle name="40% - Accent4 12 2" xfId="2249"/>
    <cellStyle name="40% - Accent4 13" xfId="463"/>
    <cellStyle name="40% - Accent4 14" xfId="1357"/>
    <cellStyle name="40% - Accent4 15" xfId="1369"/>
    <cellStyle name="40% - Accent4 16" xfId="2263"/>
    <cellStyle name="40% - Accent4 17" xfId="2277"/>
    <cellStyle name="40% - Accent4 2" xfId="54"/>
    <cellStyle name="40% - Accent4 2 10" xfId="939"/>
    <cellStyle name="40% - Accent4 2 10 2" xfId="1845"/>
    <cellStyle name="40% - Accent4 2 11" xfId="493"/>
    <cellStyle name="40% - Accent4 2 12" xfId="1399"/>
    <cellStyle name="40% - Accent4 2 2" xfId="243"/>
    <cellStyle name="40% - Accent4 2 2 2" xfId="358"/>
    <cellStyle name="40% - Accent4 2 2 2 2" xfId="1236"/>
    <cellStyle name="40% - Accent4 2 2 2 2 2" xfId="2142"/>
    <cellStyle name="40% - Accent4 2 2 2 3" xfId="832"/>
    <cellStyle name="40% - Accent4 2 2 2 4" xfId="1738"/>
    <cellStyle name="40% - Accent4 2 2 3" xfId="1121"/>
    <cellStyle name="40% - Accent4 2 2 3 2" xfId="2027"/>
    <cellStyle name="40% - Accent4 2 2 4" xfId="717"/>
    <cellStyle name="40% - Accent4 2 2 5" xfId="1623"/>
    <cellStyle name="40% - Accent4 2 3" xfId="263"/>
    <cellStyle name="40% - Accent4 2 3 2" xfId="390"/>
    <cellStyle name="40% - Accent4 2 3 2 2" xfId="1268"/>
    <cellStyle name="40% - Accent4 2 3 2 2 2" xfId="2174"/>
    <cellStyle name="40% - Accent4 2 3 2 3" xfId="864"/>
    <cellStyle name="40% - Accent4 2 3 2 4" xfId="1770"/>
    <cellStyle name="40% - Accent4 2 3 3" xfId="1141"/>
    <cellStyle name="40% - Accent4 2 3 3 2" xfId="2047"/>
    <cellStyle name="40% - Accent4 2 3 4" xfId="737"/>
    <cellStyle name="40% - Accent4 2 3 5" xfId="1643"/>
    <cellStyle name="40% - Accent4 2 4" xfId="212"/>
    <cellStyle name="40% - Accent4 2 4 2" xfId="436"/>
    <cellStyle name="40% - Accent4 2 4 2 2" xfId="1314"/>
    <cellStyle name="40% - Accent4 2 4 2 2 2" xfId="2220"/>
    <cellStyle name="40% - Accent4 2 4 2 3" xfId="910"/>
    <cellStyle name="40% - Accent4 2 4 2 4" xfId="1816"/>
    <cellStyle name="40% - Accent4 2 4 3" xfId="1090"/>
    <cellStyle name="40% - Accent4 2 4 3 2" xfId="1996"/>
    <cellStyle name="40% - Accent4 2 4 4" xfId="686"/>
    <cellStyle name="40% - Accent4 2 4 5" xfId="1592"/>
    <cellStyle name="40% - Accent4 2 5" xfId="295"/>
    <cellStyle name="40% - Accent4 2 5 2" xfId="1173"/>
    <cellStyle name="40% - Accent4 2 5 2 2" xfId="2079"/>
    <cellStyle name="40% - Accent4 2 5 3" xfId="769"/>
    <cellStyle name="40% - Accent4 2 5 4" xfId="1675"/>
    <cellStyle name="40% - Accent4 2 6" xfId="327"/>
    <cellStyle name="40% - Accent4 2 6 2" xfId="1205"/>
    <cellStyle name="40% - Accent4 2 6 2 2" xfId="2111"/>
    <cellStyle name="40% - Accent4 2 6 3" xfId="801"/>
    <cellStyle name="40% - Accent4 2 6 4" xfId="1707"/>
    <cellStyle name="40% - Accent4 2 7" xfId="179"/>
    <cellStyle name="40% - Accent4 2 7 2" xfId="1057"/>
    <cellStyle name="40% - Accent4 2 7 2 2" xfId="1963"/>
    <cellStyle name="40% - Accent4 2 7 3" xfId="653"/>
    <cellStyle name="40% - Accent4 2 7 4" xfId="1559"/>
    <cellStyle name="40% - Accent4 2 8" xfId="112"/>
    <cellStyle name="40% - Accent4 2 8 2" xfId="995"/>
    <cellStyle name="40% - Accent4 2 8 2 2" xfId="1901"/>
    <cellStyle name="40% - Accent4 2 8 3" xfId="591"/>
    <cellStyle name="40% - Accent4 2 8 4" xfId="1497"/>
    <cellStyle name="40% - Accent4 2 9" xfId="535"/>
    <cellStyle name="40% - Accent4 2 9 2" xfId="1441"/>
    <cellStyle name="40% - Accent4 3" xfId="68"/>
    <cellStyle name="40% - Accent4 3 2" xfId="227"/>
    <cellStyle name="40% - Accent4 3 2 2" xfId="1105"/>
    <cellStyle name="40% - Accent4 3 2 2 2" xfId="2011"/>
    <cellStyle name="40% - Accent4 3 2 3" xfId="701"/>
    <cellStyle name="40% - Accent4 3 2 4" xfId="1607"/>
    <cellStyle name="40% - Accent4 3 3" xfId="342"/>
    <cellStyle name="40% - Accent4 3 3 2" xfId="1220"/>
    <cellStyle name="40% - Accent4 3 3 2 2" xfId="2126"/>
    <cellStyle name="40% - Accent4 3 3 3" xfId="816"/>
    <cellStyle name="40% - Accent4 3 3 4" xfId="1722"/>
    <cellStyle name="40% - Accent4 3 4" xfId="163"/>
    <cellStyle name="40% - Accent4 3 4 2" xfId="1041"/>
    <cellStyle name="40% - Accent4 3 4 2 2" xfId="1947"/>
    <cellStyle name="40% - Accent4 3 4 3" xfId="637"/>
    <cellStyle name="40% - Accent4 3 4 4" xfId="1543"/>
    <cellStyle name="40% - Accent4 3 5" xfId="96"/>
    <cellStyle name="40% - Accent4 3 5 2" xfId="979"/>
    <cellStyle name="40% - Accent4 3 5 2 2" xfId="1885"/>
    <cellStyle name="40% - Accent4 3 5 3" xfId="575"/>
    <cellStyle name="40% - Accent4 3 5 4" xfId="1481"/>
    <cellStyle name="40% - Accent4 3 6" xfId="549"/>
    <cellStyle name="40% - Accent4 3 6 2" xfId="1455"/>
    <cellStyle name="40% - Accent4 3 7" xfId="953"/>
    <cellStyle name="40% - Accent4 3 7 2" xfId="1859"/>
    <cellStyle name="40% - Accent4 3 8" xfId="477"/>
    <cellStyle name="40% - Accent4 3 9" xfId="1383"/>
    <cellStyle name="40% - Accent4 4" xfId="126"/>
    <cellStyle name="40% - Accent4 4 2" xfId="374"/>
    <cellStyle name="40% - Accent4 4 2 2" xfId="1252"/>
    <cellStyle name="40% - Accent4 4 2 2 2" xfId="2158"/>
    <cellStyle name="40% - Accent4 4 2 3" xfId="848"/>
    <cellStyle name="40% - Accent4 4 2 4" xfId="1754"/>
    <cellStyle name="40% - Accent4 4 3" xfId="196"/>
    <cellStyle name="40% - Accent4 4 3 2" xfId="1074"/>
    <cellStyle name="40% - Accent4 4 3 2 2" xfId="1980"/>
    <cellStyle name="40% - Accent4 4 3 3" xfId="670"/>
    <cellStyle name="40% - Accent4 4 3 4" xfId="1576"/>
    <cellStyle name="40% - Accent4 4 4" xfId="605"/>
    <cellStyle name="40% - Accent4 4 4 2" xfId="1511"/>
    <cellStyle name="40% - Accent4 4 5" xfId="1009"/>
    <cellStyle name="40% - Accent4 4 5 2" xfId="1915"/>
    <cellStyle name="40% - Accent4 4 6" xfId="507"/>
    <cellStyle name="40% - Accent4 4 7" xfId="1413"/>
    <cellStyle name="40% - Accent4 5" xfId="279"/>
    <cellStyle name="40% - Accent4 5 2" xfId="405"/>
    <cellStyle name="40% - Accent4 5 2 2" xfId="1283"/>
    <cellStyle name="40% - Accent4 5 2 2 2" xfId="2189"/>
    <cellStyle name="40% - Accent4 5 2 3" xfId="879"/>
    <cellStyle name="40% - Accent4 5 2 4" xfId="1785"/>
    <cellStyle name="40% - Accent4 5 3" xfId="1157"/>
    <cellStyle name="40% - Accent4 5 3 2" xfId="2063"/>
    <cellStyle name="40% - Accent4 5 4" xfId="753"/>
    <cellStyle name="40% - Accent4 5 5" xfId="1659"/>
    <cellStyle name="40% - Accent4 6" xfId="420"/>
    <cellStyle name="40% - Accent4 6 2" xfId="1298"/>
    <cellStyle name="40% - Accent4 6 2 2" xfId="2204"/>
    <cellStyle name="40% - Accent4 6 3" xfId="894"/>
    <cellStyle name="40% - Accent4 6 4" xfId="1800"/>
    <cellStyle name="40% - Accent4 7" xfId="311"/>
    <cellStyle name="40% - Accent4 7 2" xfId="1189"/>
    <cellStyle name="40% - Accent4 7 2 2" xfId="2095"/>
    <cellStyle name="40% - Accent4 7 3" xfId="785"/>
    <cellStyle name="40% - Accent4 7 4" xfId="1691"/>
    <cellStyle name="40% - Accent4 8" xfId="146"/>
    <cellStyle name="40% - Accent4 8 2" xfId="1024"/>
    <cellStyle name="40% - Accent4 8 2 2" xfId="1930"/>
    <cellStyle name="40% - Accent4 8 3" xfId="620"/>
    <cellStyle name="40% - Accent4 8 4" xfId="1526"/>
    <cellStyle name="40% - Accent4 9" xfId="81"/>
    <cellStyle name="40% - Accent4 9 2" xfId="965"/>
    <cellStyle name="40% - Accent4 9 2 2" xfId="1871"/>
    <cellStyle name="40% - Accent4 9 3" xfId="561"/>
    <cellStyle name="40% - Accent4 9 4" xfId="1467"/>
    <cellStyle name="40% - Accent5" xfId="35" builtinId="47" customBuiltin="1"/>
    <cellStyle name="40% - Accent5 10" xfId="453"/>
    <cellStyle name="40% - Accent5 10 2" xfId="1331"/>
    <cellStyle name="40% - Accent5 10 2 2" xfId="2237"/>
    <cellStyle name="40% - Accent5 10 3" xfId="521"/>
    <cellStyle name="40% - Accent5 10 4" xfId="1427"/>
    <cellStyle name="40% - Accent5 11" xfId="925"/>
    <cellStyle name="40% - Accent5 11 2" xfId="1831"/>
    <cellStyle name="40% - Accent5 12" xfId="1345"/>
    <cellStyle name="40% - Accent5 12 2" xfId="2251"/>
    <cellStyle name="40% - Accent5 13" xfId="465"/>
    <cellStyle name="40% - Accent5 14" xfId="1359"/>
    <cellStyle name="40% - Accent5 15" xfId="1371"/>
    <cellStyle name="40% - Accent5 16" xfId="2265"/>
    <cellStyle name="40% - Accent5 17" xfId="2279"/>
    <cellStyle name="40% - Accent5 2" xfId="56"/>
    <cellStyle name="40% - Accent5 2 10" xfId="941"/>
    <cellStyle name="40% - Accent5 2 10 2" xfId="1847"/>
    <cellStyle name="40% - Accent5 2 11" xfId="495"/>
    <cellStyle name="40% - Accent5 2 12" xfId="1401"/>
    <cellStyle name="40% - Accent5 2 2" xfId="245"/>
    <cellStyle name="40% - Accent5 2 2 2" xfId="360"/>
    <cellStyle name="40% - Accent5 2 2 2 2" xfId="1238"/>
    <cellStyle name="40% - Accent5 2 2 2 2 2" xfId="2144"/>
    <cellStyle name="40% - Accent5 2 2 2 3" xfId="834"/>
    <cellStyle name="40% - Accent5 2 2 2 4" xfId="1740"/>
    <cellStyle name="40% - Accent5 2 2 3" xfId="1123"/>
    <cellStyle name="40% - Accent5 2 2 3 2" xfId="2029"/>
    <cellStyle name="40% - Accent5 2 2 4" xfId="719"/>
    <cellStyle name="40% - Accent5 2 2 5" xfId="1625"/>
    <cellStyle name="40% - Accent5 2 3" xfId="265"/>
    <cellStyle name="40% - Accent5 2 3 2" xfId="392"/>
    <cellStyle name="40% - Accent5 2 3 2 2" xfId="1270"/>
    <cellStyle name="40% - Accent5 2 3 2 2 2" xfId="2176"/>
    <cellStyle name="40% - Accent5 2 3 2 3" xfId="866"/>
    <cellStyle name="40% - Accent5 2 3 2 4" xfId="1772"/>
    <cellStyle name="40% - Accent5 2 3 3" xfId="1143"/>
    <cellStyle name="40% - Accent5 2 3 3 2" xfId="2049"/>
    <cellStyle name="40% - Accent5 2 3 4" xfId="739"/>
    <cellStyle name="40% - Accent5 2 3 5" xfId="1645"/>
    <cellStyle name="40% - Accent5 2 4" xfId="214"/>
    <cellStyle name="40% - Accent5 2 4 2" xfId="438"/>
    <cellStyle name="40% - Accent5 2 4 2 2" xfId="1316"/>
    <cellStyle name="40% - Accent5 2 4 2 2 2" xfId="2222"/>
    <cellStyle name="40% - Accent5 2 4 2 3" xfId="912"/>
    <cellStyle name="40% - Accent5 2 4 2 4" xfId="1818"/>
    <cellStyle name="40% - Accent5 2 4 3" xfId="1092"/>
    <cellStyle name="40% - Accent5 2 4 3 2" xfId="1998"/>
    <cellStyle name="40% - Accent5 2 4 4" xfId="688"/>
    <cellStyle name="40% - Accent5 2 4 5" xfId="1594"/>
    <cellStyle name="40% - Accent5 2 5" xfId="297"/>
    <cellStyle name="40% - Accent5 2 5 2" xfId="1175"/>
    <cellStyle name="40% - Accent5 2 5 2 2" xfId="2081"/>
    <cellStyle name="40% - Accent5 2 5 3" xfId="771"/>
    <cellStyle name="40% - Accent5 2 5 4" xfId="1677"/>
    <cellStyle name="40% - Accent5 2 6" xfId="329"/>
    <cellStyle name="40% - Accent5 2 6 2" xfId="1207"/>
    <cellStyle name="40% - Accent5 2 6 2 2" xfId="2113"/>
    <cellStyle name="40% - Accent5 2 6 3" xfId="803"/>
    <cellStyle name="40% - Accent5 2 6 4" xfId="1709"/>
    <cellStyle name="40% - Accent5 2 7" xfId="181"/>
    <cellStyle name="40% - Accent5 2 7 2" xfId="1059"/>
    <cellStyle name="40% - Accent5 2 7 2 2" xfId="1965"/>
    <cellStyle name="40% - Accent5 2 7 3" xfId="655"/>
    <cellStyle name="40% - Accent5 2 7 4" xfId="1561"/>
    <cellStyle name="40% - Accent5 2 8" xfId="114"/>
    <cellStyle name="40% - Accent5 2 8 2" xfId="997"/>
    <cellStyle name="40% - Accent5 2 8 2 2" xfId="1903"/>
    <cellStyle name="40% - Accent5 2 8 3" xfId="593"/>
    <cellStyle name="40% - Accent5 2 8 4" xfId="1499"/>
    <cellStyle name="40% - Accent5 2 9" xfId="537"/>
    <cellStyle name="40% - Accent5 2 9 2" xfId="1443"/>
    <cellStyle name="40% - Accent5 3" xfId="70"/>
    <cellStyle name="40% - Accent5 3 2" xfId="229"/>
    <cellStyle name="40% - Accent5 3 2 2" xfId="1107"/>
    <cellStyle name="40% - Accent5 3 2 2 2" xfId="2013"/>
    <cellStyle name="40% - Accent5 3 2 3" xfId="703"/>
    <cellStyle name="40% - Accent5 3 2 4" xfId="1609"/>
    <cellStyle name="40% - Accent5 3 3" xfId="344"/>
    <cellStyle name="40% - Accent5 3 3 2" xfId="1222"/>
    <cellStyle name="40% - Accent5 3 3 2 2" xfId="2128"/>
    <cellStyle name="40% - Accent5 3 3 3" xfId="818"/>
    <cellStyle name="40% - Accent5 3 3 4" xfId="1724"/>
    <cellStyle name="40% - Accent5 3 4" xfId="165"/>
    <cellStyle name="40% - Accent5 3 4 2" xfId="1043"/>
    <cellStyle name="40% - Accent5 3 4 2 2" xfId="1949"/>
    <cellStyle name="40% - Accent5 3 4 3" xfId="639"/>
    <cellStyle name="40% - Accent5 3 4 4" xfId="1545"/>
    <cellStyle name="40% - Accent5 3 5" xfId="98"/>
    <cellStyle name="40% - Accent5 3 5 2" xfId="981"/>
    <cellStyle name="40% - Accent5 3 5 2 2" xfId="1887"/>
    <cellStyle name="40% - Accent5 3 5 3" xfId="577"/>
    <cellStyle name="40% - Accent5 3 5 4" xfId="1483"/>
    <cellStyle name="40% - Accent5 3 6" xfId="551"/>
    <cellStyle name="40% - Accent5 3 6 2" xfId="1457"/>
    <cellStyle name="40% - Accent5 3 7" xfId="955"/>
    <cellStyle name="40% - Accent5 3 7 2" xfId="1861"/>
    <cellStyle name="40% - Accent5 3 8" xfId="479"/>
    <cellStyle name="40% - Accent5 3 9" xfId="1385"/>
    <cellStyle name="40% - Accent5 4" xfId="128"/>
    <cellStyle name="40% - Accent5 4 2" xfId="376"/>
    <cellStyle name="40% - Accent5 4 2 2" xfId="1254"/>
    <cellStyle name="40% - Accent5 4 2 2 2" xfId="2160"/>
    <cellStyle name="40% - Accent5 4 2 3" xfId="850"/>
    <cellStyle name="40% - Accent5 4 2 4" xfId="1756"/>
    <cellStyle name="40% - Accent5 4 3" xfId="198"/>
    <cellStyle name="40% - Accent5 4 3 2" xfId="1076"/>
    <cellStyle name="40% - Accent5 4 3 2 2" xfId="1982"/>
    <cellStyle name="40% - Accent5 4 3 3" xfId="672"/>
    <cellStyle name="40% - Accent5 4 3 4" xfId="1578"/>
    <cellStyle name="40% - Accent5 4 4" xfId="607"/>
    <cellStyle name="40% - Accent5 4 4 2" xfId="1513"/>
    <cellStyle name="40% - Accent5 4 5" xfId="1011"/>
    <cellStyle name="40% - Accent5 4 5 2" xfId="1917"/>
    <cellStyle name="40% - Accent5 4 6" xfId="509"/>
    <cellStyle name="40% - Accent5 4 7" xfId="1415"/>
    <cellStyle name="40% - Accent5 5" xfId="281"/>
    <cellStyle name="40% - Accent5 5 2" xfId="407"/>
    <cellStyle name="40% - Accent5 5 2 2" xfId="1285"/>
    <cellStyle name="40% - Accent5 5 2 2 2" xfId="2191"/>
    <cellStyle name="40% - Accent5 5 2 3" xfId="881"/>
    <cellStyle name="40% - Accent5 5 2 4" xfId="1787"/>
    <cellStyle name="40% - Accent5 5 3" xfId="1159"/>
    <cellStyle name="40% - Accent5 5 3 2" xfId="2065"/>
    <cellStyle name="40% - Accent5 5 4" xfId="755"/>
    <cellStyle name="40% - Accent5 5 5" xfId="1661"/>
    <cellStyle name="40% - Accent5 6" xfId="422"/>
    <cellStyle name="40% - Accent5 6 2" xfId="1300"/>
    <cellStyle name="40% - Accent5 6 2 2" xfId="2206"/>
    <cellStyle name="40% - Accent5 6 3" xfId="896"/>
    <cellStyle name="40% - Accent5 6 4" xfId="1802"/>
    <cellStyle name="40% - Accent5 7" xfId="313"/>
    <cellStyle name="40% - Accent5 7 2" xfId="1191"/>
    <cellStyle name="40% - Accent5 7 2 2" xfId="2097"/>
    <cellStyle name="40% - Accent5 7 3" xfId="787"/>
    <cellStyle name="40% - Accent5 7 4" xfId="1693"/>
    <cellStyle name="40% - Accent5 8" xfId="148"/>
    <cellStyle name="40% - Accent5 8 2" xfId="1026"/>
    <cellStyle name="40% - Accent5 8 2 2" xfId="1932"/>
    <cellStyle name="40% - Accent5 8 3" xfId="622"/>
    <cellStyle name="40% - Accent5 8 4" xfId="1528"/>
    <cellStyle name="40% - Accent5 9" xfId="83"/>
    <cellStyle name="40% - Accent5 9 2" xfId="967"/>
    <cellStyle name="40% - Accent5 9 2 2" xfId="1873"/>
    <cellStyle name="40% - Accent5 9 3" xfId="563"/>
    <cellStyle name="40% - Accent5 9 4" xfId="1469"/>
    <cellStyle name="40% - Accent6" xfId="39" builtinId="51" customBuiltin="1"/>
    <cellStyle name="40% - Accent6 10" xfId="455"/>
    <cellStyle name="40% - Accent6 10 2" xfId="1333"/>
    <cellStyle name="40% - Accent6 10 2 2" xfId="2239"/>
    <cellStyle name="40% - Accent6 10 3" xfId="523"/>
    <cellStyle name="40% - Accent6 10 4" xfId="1429"/>
    <cellStyle name="40% - Accent6 11" xfId="927"/>
    <cellStyle name="40% - Accent6 11 2" xfId="1833"/>
    <cellStyle name="40% - Accent6 12" xfId="1347"/>
    <cellStyle name="40% - Accent6 12 2" xfId="2253"/>
    <cellStyle name="40% - Accent6 13" xfId="467"/>
    <cellStyle name="40% - Accent6 14" xfId="1361"/>
    <cellStyle name="40% - Accent6 15" xfId="1373"/>
    <cellStyle name="40% - Accent6 16" xfId="2267"/>
    <cellStyle name="40% - Accent6 17" xfId="2281"/>
    <cellStyle name="40% - Accent6 2" xfId="58"/>
    <cellStyle name="40% - Accent6 2 10" xfId="943"/>
    <cellStyle name="40% - Accent6 2 10 2" xfId="1849"/>
    <cellStyle name="40% - Accent6 2 11" xfId="497"/>
    <cellStyle name="40% - Accent6 2 12" xfId="1403"/>
    <cellStyle name="40% - Accent6 2 2" xfId="247"/>
    <cellStyle name="40% - Accent6 2 2 2" xfId="362"/>
    <cellStyle name="40% - Accent6 2 2 2 2" xfId="1240"/>
    <cellStyle name="40% - Accent6 2 2 2 2 2" xfId="2146"/>
    <cellStyle name="40% - Accent6 2 2 2 3" xfId="836"/>
    <cellStyle name="40% - Accent6 2 2 2 4" xfId="1742"/>
    <cellStyle name="40% - Accent6 2 2 3" xfId="1125"/>
    <cellStyle name="40% - Accent6 2 2 3 2" xfId="2031"/>
    <cellStyle name="40% - Accent6 2 2 4" xfId="721"/>
    <cellStyle name="40% - Accent6 2 2 5" xfId="1627"/>
    <cellStyle name="40% - Accent6 2 3" xfId="267"/>
    <cellStyle name="40% - Accent6 2 3 2" xfId="394"/>
    <cellStyle name="40% - Accent6 2 3 2 2" xfId="1272"/>
    <cellStyle name="40% - Accent6 2 3 2 2 2" xfId="2178"/>
    <cellStyle name="40% - Accent6 2 3 2 3" xfId="868"/>
    <cellStyle name="40% - Accent6 2 3 2 4" xfId="1774"/>
    <cellStyle name="40% - Accent6 2 3 3" xfId="1145"/>
    <cellStyle name="40% - Accent6 2 3 3 2" xfId="2051"/>
    <cellStyle name="40% - Accent6 2 3 4" xfId="741"/>
    <cellStyle name="40% - Accent6 2 3 5" xfId="1647"/>
    <cellStyle name="40% - Accent6 2 4" xfId="216"/>
    <cellStyle name="40% - Accent6 2 4 2" xfId="440"/>
    <cellStyle name="40% - Accent6 2 4 2 2" xfId="1318"/>
    <cellStyle name="40% - Accent6 2 4 2 2 2" xfId="2224"/>
    <cellStyle name="40% - Accent6 2 4 2 3" xfId="914"/>
    <cellStyle name="40% - Accent6 2 4 2 4" xfId="1820"/>
    <cellStyle name="40% - Accent6 2 4 3" xfId="1094"/>
    <cellStyle name="40% - Accent6 2 4 3 2" xfId="2000"/>
    <cellStyle name="40% - Accent6 2 4 4" xfId="690"/>
    <cellStyle name="40% - Accent6 2 4 5" xfId="1596"/>
    <cellStyle name="40% - Accent6 2 5" xfId="299"/>
    <cellStyle name="40% - Accent6 2 5 2" xfId="1177"/>
    <cellStyle name="40% - Accent6 2 5 2 2" xfId="2083"/>
    <cellStyle name="40% - Accent6 2 5 3" xfId="773"/>
    <cellStyle name="40% - Accent6 2 5 4" xfId="1679"/>
    <cellStyle name="40% - Accent6 2 6" xfId="331"/>
    <cellStyle name="40% - Accent6 2 6 2" xfId="1209"/>
    <cellStyle name="40% - Accent6 2 6 2 2" xfId="2115"/>
    <cellStyle name="40% - Accent6 2 6 3" xfId="805"/>
    <cellStyle name="40% - Accent6 2 6 4" xfId="1711"/>
    <cellStyle name="40% - Accent6 2 7" xfId="183"/>
    <cellStyle name="40% - Accent6 2 7 2" xfId="1061"/>
    <cellStyle name="40% - Accent6 2 7 2 2" xfId="1967"/>
    <cellStyle name="40% - Accent6 2 7 3" xfId="657"/>
    <cellStyle name="40% - Accent6 2 7 4" xfId="1563"/>
    <cellStyle name="40% - Accent6 2 8" xfId="116"/>
    <cellStyle name="40% - Accent6 2 8 2" xfId="999"/>
    <cellStyle name="40% - Accent6 2 8 2 2" xfId="1905"/>
    <cellStyle name="40% - Accent6 2 8 3" xfId="595"/>
    <cellStyle name="40% - Accent6 2 8 4" xfId="1501"/>
    <cellStyle name="40% - Accent6 2 9" xfId="539"/>
    <cellStyle name="40% - Accent6 2 9 2" xfId="1445"/>
    <cellStyle name="40% - Accent6 3" xfId="72"/>
    <cellStyle name="40% - Accent6 3 2" xfId="231"/>
    <cellStyle name="40% - Accent6 3 2 2" xfId="1109"/>
    <cellStyle name="40% - Accent6 3 2 2 2" xfId="2015"/>
    <cellStyle name="40% - Accent6 3 2 3" xfId="705"/>
    <cellStyle name="40% - Accent6 3 2 4" xfId="1611"/>
    <cellStyle name="40% - Accent6 3 3" xfId="346"/>
    <cellStyle name="40% - Accent6 3 3 2" xfId="1224"/>
    <cellStyle name="40% - Accent6 3 3 2 2" xfId="2130"/>
    <cellStyle name="40% - Accent6 3 3 3" xfId="820"/>
    <cellStyle name="40% - Accent6 3 3 4" xfId="1726"/>
    <cellStyle name="40% - Accent6 3 4" xfId="167"/>
    <cellStyle name="40% - Accent6 3 4 2" xfId="1045"/>
    <cellStyle name="40% - Accent6 3 4 2 2" xfId="1951"/>
    <cellStyle name="40% - Accent6 3 4 3" xfId="641"/>
    <cellStyle name="40% - Accent6 3 4 4" xfId="1547"/>
    <cellStyle name="40% - Accent6 3 5" xfId="100"/>
    <cellStyle name="40% - Accent6 3 5 2" xfId="983"/>
    <cellStyle name="40% - Accent6 3 5 2 2" xfId="1889"/>
    <cellStyle name="40% - Accent6 3 5 3" xfId="579"/>
    <cellStyle name="40% - Accent6 3 5 4" xfId="1485"/>
    <cellStyle name="40% - Accent6 3 6" xfId="553"/>
    <cellStyle name="40% - Accent6 3 6 2" xfId="1459"/>
    <cellStyle name="40% - Accent6 3 7" xfId="957"/>
    <cellStyle name="40% - Accent6 3 7 2" xfId="1863"/>
    <cellStyle name="40% - Accent6 3 8" xfId="481"/>
    <cellStyle name="40% - Accent6 3 9" xfId="1387"/>
    <cellStyle name="40% - Accent6 4" xfId="130"/>
    <cellStyle name="40% - Accent6 4 2" xfId="378"/>
    <cellStyle name="40% - Accent6 4 2 2" xfId="1256"/>
    <cellStyle name="40% - Accent6 4 2 2 2" xfId="2162"/>
    <cellStyle name="40% - Accent6 4 2 3" xfId="852"/>
    <cellStyle name="40% - Accent6 4 2 4" xfId="1758"/>
    <cellStyle name="40% - Accent6 4 3" xfId="200"/>
    <cellStyle name="40% - Accent6 4 3 2" xfId="1078"/>
    <cellStyle name="40% - Accent6 4 3 2 2" xfId="1984"/>
    <cellStyle name="40% - Accent6 4 3 3" xfId="674"/>
    <cellStyle name="40% - Accent6 4 3 4" xfId="1580"/>
    <cellStyle name="40% - Accent6 4 4" xfId="609"/>
    <cellStyle name="40% - Accent6 4 4 2" xfId="1515"/>
    <cellStyle name="40% - Accent6 4 5" xfId="1013"/>
    <cellStyle name="40% - Accent6 4 5 2" xfId="1919"/>
    <cellStyle name="40% - Accent6 4 6" xfId="511"/>
    <cellStyle name="40% - Accent6 4 7" xfId="1417"/>
    <cellStyle name="40% - Accent6 5" xfId="283"/>
    <cellStyle name="40% - Accent6 5 2" xfId="409"/>
    <cellStyle name="40% - Accent6 5 2 2" xfId="1287"/>
    <cellStyle name="40% - Accent6 5 2 2 2" xfId="2193"/>
    <cellStyle name="40% - Accent6 5 2 3" xfId="883"/>
    <cellStyle name="40% - Accent6 5 2 4" xfId="1789"/>
    <cellStyle name="40% - Accent6 5 3" xfId="1161"/>
    <cellStyle name="40% - Accent6 5 3 2" xfId="2067"/>
    <cellStyle name="40% - Accent6 5 4" xfId="757"/>
    <cellStyle name="40% - Accent6 5 5" xfId="1663"/>
    <cellStyle name="40% - Accent6 6" xfId="424"/>
    <cellStyle name="40% - Accent6 6 2" xfId="1302"/>
    <cellStyle name="40% - Accent6 6 2 2" xfId="2208"/>
    <cellStyle name="40% - Accent6 6 3" xfId="898"/>
    <cellStyle name="40% - Accent6 6 4" xfId="1804"/>
    <cellStyle name="40% - Accent6 7" xfId="315"/>
    <cellStyle name="40% - Accent6 7 2" xfId="1193"/>
    <cellStyle name="40% - Accent6 7 2 2" xfId="2099"/>
    <cellStyle name="40% - Accent6 7 3" xfId="789"/>
    <cellStyle name="40% - Accent6 7 4" xfId="1695"/>
    <cellStyle name="40% - Accent6 8" xfId="150"/>
    <cellStyle name="40% - Accent6 8 2" xfId="1028"/>
    <cellStyle name="40% - Accent6 8 2 2" xfId="1934"/>
    <cellStyle name="40% - Accent6 8 3" xfId="624"/>
    <cellStyle name="40% - Accent6 8 4" xfId="1530"/>
    <cellStyle name="40% - Accent6 9" xfId="85"/>
    <cellStyle name="40% - Accent6 9 2" xfId="969"/>
    <cellStyle name="40% - Accent6 9 2 2" xfId="1875"/>
    <cellStyle name="40% - Accent6 9 3" xfId="565"/>
    <cellStyle name="40% - Accent6 9 4" xfId="147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442"/>
    <cellStyle name="Normal 10 2" xfId="1320"/>
    <cellStyle name="Normal 10 3" xfId="2226"/>
    <cellStyle name="Normal 11" xfId="1334"/>
    <cellStyle name="Normal 11 2" xfId="2240"/>
    <cellStyle name="Normal 12" xfId="1348"/>
    <cellStyle name="Normal 13" xfId="2254"/>
    <cellStyle name="Normal 14" xfId="2268"/>
    <cellStyle name="Normal 15" xfId="2282"/>
    <cellStyle name="Normal 16" xfId="41"/>
    <cellStyle name="Normal 2" xfId="43"/>
    <cellStyle name="Normal 2 2" xfId="101"/>
    <cellStyle name="Normal 2 2 2" xfId="137"/>
    <cellStyle name="Normal 2 2 3" xfId="580"/>
    <cellStyle name="Normal 2 2 3 2" xfId="1486"/>
    <cellStyle name="Normal 2 2 4" xfId="984"/>
    <cellStyle name="Normal 2 2 4 2" xfId="1890"/>
    <cellStyle name="Normal 2 2 5" xfId="482"/>
    <cellStyle name="Normal 2 2 6" xfId="1388"/>
    <cellStyle name="Normal 2 3" xfId="135"/>
    <cellStyle name="Normal 2 4" xfId="132"/>
    <cellStyle name="Normal 2 5" xfId="86"/>
    <cellStyle name="Normal 2 5 2" xfId="970"/>
    <cellStyle name="Normal 2 5 2 2" xfId="1876"/>
    <cellStyle name="Normal 2 5 3" xfId="566"/>
    <cellStyle name="Normal 2 5 4" xfId="1472"/>
    <cellStyle name="Normal 2 6" xfId="524"/>
    <cellStyle name="Normal 2 6 2" xfId="1430"/>
    <cellStyle name="Normal 2 7" xfId="928"/>
    <cellStyle name="Normal 2 7 2" xfId="1834"/>
    <cellStyle name="Normal 2 8" xfId="468"/>
    <cellStyle name="Normal 2 9" xfId="1374"/>
    <cellStyle name="Normal 3" xfId="45"/>
    <cellStyle name="Normal 3 10" xfId="526"/>
    <cellStyle name="Normal 3 10 2" xfId="1432"/>
    <cellStyle name="Normal 3 11" xfId="930"/>
    <cellStyle name="Normal 3 11 2" xfId="1836"/>
    <cellStyle name="Normal 3 12" xfId="484"/>
    <cellStyle name="Normal 3 13" xfId="1390"/>
    <cellStyle name="Normal 3 2" xfId="138"/>
    <cellStyle name="Normal 3 2 10" xfId="1518"/>
    <cellStyle name="Normal 3 2 2" xfId="155"/>
    <cellStyle name="Normal 3 2 2 2" xfId="268"/>
    <cellStyle name="Normal 3 2 2 2 2" xfId="395"/>
    <cellStyle name="Normal 3 2 2 2 2 2" xfId="1273"/>
    <cellStyle name="Normal 3 2 2 2 2 2 2" xfId="2179"/>
    <cellStyle name="Normal 3 2 2 2 2 3" xfId="869"/>
    <cellStyle name="Normal 3 2 2 2 2 4" xfId="1775"/>
    <cellStyle name="Normal 3 2 2 2 3" xfId="1146"/>
    <cellStyle name="Normal 3 2 2 2 3 2" xfId="2052"/>
    <cellStyle name="Normal 3 2 2 2 4" xfId="742"/>
    <cellStyle name="Normal 3 2 2 2 5" xfId="1648"/>
    <cellStyle name="Normal 3 2 2 3" xfId="248"/>
    <cellStyle name="Normal 3 2 2 3 2" xfId="441"/>
    <cellStyle name="Normal 3 2 2 3 2 2" xfId="1319"/>
    <cellStyle name="Normal 3 2 2 3 2 2 2" xfId="2225"/>
    <cellStyle name="Normal 3 2 2 3 2 3" xfId="915"/>
    <cellStyle name="Normal 3 2 2 3 2 4" xfId="1821"/>
    <cellStyle name="Normal 3 2 2 3 3" xfId="1126"/>
    <cellStyle name="Normal 3 2 2 3 3 2" xfId="2032"/>
    <cellStyle name="Normal 3 2 2 3 4" xfId="722"/>
    <cellStyle name="Normal 3 2 2 3 5" xfId="1628"/>
    <cellStyle name="Normal 3 2 2 4" xfId="300"/>
    <cellStyle name="Normal 3 2 2 4 2" xfId="1178"/>
    <cellStyle name="Normal 3 2 2 4 2 2" xfId="2084"/>
    <cellStyle name="Normal 3 2 2 4 3" xfId="774"/>
    <cellStyle name="Normal 3 2 2 4 4" xfId="1680"/>
    <cellStyle name="Normal 3 2 2 5" xfId="363"/>
    <cellStyle name="Normal 3 2 2 5 2" xfId="1241"/>
    <cellStyle name="Normal 3 2 2 5 2 2" xfId="2147"/>
    <cellStyle name="Normal 3 2 2 5 3" xfId="837"/>
    <cellStyle name="Normal 3 2 2 5 4" xfId="1743"/>
    <cellStyle name="Normal 3 2 2 6" xfId="1033"/>
    <cellStyle name="Normal 3 2 2 6 2" xfId="1939"/>
    <cellStyle name="Normal 3 2 2 7" xfId="629"/>
    <cellStyle name="Normal 3 2 2 8" xfId="1535"/>
    <cellStyle name="Normal 3 2 3" xfId="219"/>
    <cellStyle name="Normal 3 2 3 2" xfId="334"/>
    <cellStyle name="Normal 3 2 3 2 2" xfId="1212"/>
    <cellStyle name="Normal 3 2 3 2 2 2" xfId="2118"/>
    <cellStyle name="Normal 3 2 3 2 3" xfId="808"/>
    <cellStyle name="Normal 3 2 3 2 4" xfId="1714"/>
    <cellStyle name="Normal 3 2 3 3" xfId="1097"/>
    <cellStyle name="Normal 3 2 3 3 2" xfId="2003"/>
    <cellStyle name="Normal 3 2 3 4" xfId="693"/>
    <cellStyle name="Normal 3 2 3 5" xfId="1599"/>
    <cellStyle name="Normal 3 2 4" xfId="251"/>
    <cellStyle name="Normal 3 2 4 2" xfId="366"/>
    <cellStyle name="Normal 3 2 4 2 2" xfId="1244"/>
    <cellStyle name="Normal 3 2 4 2 2 2" xfId="2150"/>
    <cellStyle name="Normal 3 2 4 2 3" xfId="840"/>
    <cellStyle name="Normal 3 2 4 2 4" xfId="1746"/>
    <cellStyle name="Normal 3 2 4 3" xfId="1129"/>
    <cellStyle name="Normal 3 2 4 3 2" xfId="2035"/>
    <cellStyle name="Normal 3 2 4 4" xfId="725"/>
    <cellStyle name="Normal 3 2 4 5" xfId="1631"/>
    <cellStyle name="Normal 3 2 5" xfId="185"/>
    <cellStyle name="Normal 3 2 5 2" xfId="412"/>
    <cellStyle name="Normal 3 2 5 2 2" xfId="1290"/>
    <cellStyle name="Normal 3 2 5 2 2 2" xfId="2196"/>
    <cellStyle name="Normal 3 2 5 2 3" xfId="886"/>
    <cellStyle name="Normal 3 2 5 2 4" xfId="1792"/>
    <cellStyle name="Normal 3 2 5 3" xfId="1063"/>
    <cellStyle name="Normal 3 2 5 3 2" xfId="1969"/>
    <cellStyle name="Normal 3 2 5 4" xfId="659"/>
    <cellStyle name="Normal 3 2 5 5" xfId="1565"/>
    <cellStyle name="Normal 3 2 6" xfId="271"/>
    <cellStyle name="Normal 3 2 6 2" xfId="1149"/>
    <cellStyle name="Normal 3 2 6 2 2" xfId="2055"/>
    <cellStyle name="Normal 3 2 6 3" xfId="745"/>
    <cellStyle name="Normal 3 2 6 4" xfId="1651"/>
    <cellStyle name="Normal 3 2 7" xfId="303"/>
    <cellStyle name="Normal 3 2 7 2" xfId="1181"/>
    <cellStyle name="Normal 3 2 7 2 2" xfId="2087"/>
    <cellStyle name="Normal 3 2 7 3" xfId="777"/>
    <cellStyle name="Normal 3 2 7 4" xfId="1683"/>
    <cellStyle name="Normal 3 2 8" xfId="1016"/>
    <cellStyle name="Normal 3 2 8 2" xfId="1922"/>
    <cellStyle name="Normal 3 2 9" xfId="612"/>
    <cellStyle name="Normal 3 3" xfId="153"/>
    <cellStyle name="Normal 3 3 2" xfId="217"/>
    <cellStyle name="Normal 3 3 2 2" xfId="1095"/>
    <cellStyle name="Normal 3 3 2 2 2" xfId="2001"/>
    <cellStyle name="Normal 3 3 2 3" xfId="691"/>
    <cellStyle name="Normal 3 3 2 4" xfId="1597"/>
    <cellStyle name="Normal 3 3 3" xfId="332"/>
    <cellStyle name="Normal 3 3 3 2" xfId="1210"/>
    <cellStyle name="Normal 3 3 3 2 2" xfId="2116"/>
    <cellStyle name="Normal 3 3 3 3" xfId="806"/>
    <cellStyle name="Normal 3 3 3 4" xfId="1712"/>
    <cellStyle name="Normal 3 3 4" xfId="1031"/>
    <cellStyle name="Normal 3 3 4 2" xfId="1937"/>
    <cellStyle name="Normal 3 3 5" xfId="627"/>
    <cellStyle name="Normal 3 3 6" xfId="1533"/>
    <cellStyle name="Normal 3 4" xfId="249"/>
    <cellStyle name="Normal 3 4 2" xfId="364"/>
    <cellStyle name="Normal 3 4 2 2" xfId="1242"/>
    <cellStyle name="Normal 3 4 2 2 2" xfId="2148"/>
    <cellStyle name="Normal 3 4 2 3" xfId="838"/>
    <cellStyle name="Normal 3 4 2 4" xfId="1744"/>
    <cellStyle name="Normal 3 4 3" xfId="1127"/>
    <cellStyle name="Normal 3 4 3 2" xfId="2033"/>
    <cellStyle name="Normal 3 4 4" xfId="723"/>
    <cellStyle name="Normal 3 4 5" xfId="1629"/>
    <cellStyle name="Normal 3 5" xfId="186"/>
    <cellStyle name="Normal 3 5 2" xfId="410"/>
    <cellStyle name="Normal 3 5 2 2" xfId="1288"/>
    <cellStyle name="Normal 3 5 2 2 2" xfId="2194"/>
    <cellStyle name="Normal 3 5 2 3" xfId="884"/>
    <cellStyle name="Normal 3 5 2 4" xfId="1790"/>
    <cellStyle name="Normal 3 5 3" xfId="1064"/>
    <cellStyle name="Normal 3 5 3 2" xfId="1970"/>
    <cellStyle name="Normal 3 5 4" xfId="660"/>
    <cellStyle name="Normal 3 5 5" xfId="1566"/>
    <cellStyle name="Normal 3 6" xfId="269"/>
    <cellStyle name="Normal 3 6 2" xfId="1147"/>
    <cellStyle name="Normal 3 6 2 2" xfId="2053"/>
    <cellStyle name="Normal 3 6 3" xfId="743"/>
    <cellStyle name="Normal 3 6 4" xfId="1649"/>
    <cellStyle name="Normal 3 7" xfId="301"/>
    <cellStyle name="Normal 3 7 2" xfId="1179"/>
    <cellStyle name="Normal 3 7 2 2" xfId="2085"/>
    <cellStyle name="Normal 3 7 3" xfId="775"/>
    <cellStyle name="Normal 3 7 4" xfId="1681"/>
    <cellStyle name="Normal 3 8" xfId="133"/>
    <cellStyle name="Normal 3 8 2" xfId="1014"/>
    <cellStyle name="Normal 3 8 2 2" xfId="1920"/>
    <cellStyle name="Normal 3 8 3" xfId="610"/>
    <cellStyle name="Normal 3 8 4" xfId="1516"/>
    <cellStyle name="Normal 3 9" xfId="103"/>
    <cellStyle name="Normal 3 9 2" xfId="986"/>
    <cellStyle name="Normal 3 9 2 2" xfId="1892"/>
    <cellStyle name="Normal 3 9 3" xfId="582"/>
    <cellStyle name="Normal 3 9 4" xfId="1488"/>
    <cellStyle name="Normal 4" xfId="59"/>
    <cellStyle name="Normal 4 2" xfId="136"/>
    <cellStyle name="Normal 4 3" xfId="117"/>
    <cellStyle name="Normal 4 3 2" xfId="1000"/>
    <cellStyle name="Normal 4 3 2 2" xfId="1906"/>
    <cellStyle name="Normal 4 3 3" xfId="596"/>
    <cellStyle name="Normal 4 3 4" xfId="1502"/>
    <cellStyle name="Normal 4 4" xfId="540"/>
    <cellStyle name="Normal 4 4 2" xfId="1446"/>
    <cellStyle name="Normal 4 5" xfId="944"/>
    <cellStyle name="Normal 4 5 2" xfId="1850"/>
    <cellStyle name="Normal 4 6" xfId="498"/>
    <cellStyle name="Normal 4 7" xfId="1404"/>
    <cellStyle name="Normal 5" xfId="134"/>
    <cellStyle name="Normal 5 2" xfId="154"/>
    <cellStyle name="Normal 5 2 2" xfId="218"/>
    <cellStyle name="Normal 5 2 2 2" xfId="1096"/>
    <cellStyle name="Normal 5 2 2 2 2" xfId="2002"/>
    <cellStyle name="Normal 5 2 2 3" xfId="692"/>
    <cellStyle name="Normal 5 2 2 4" xfId="1598"/>
    <cellStyle name="Normal 5 2 3" xfId="333"/>
    <cellStyle name="Normal 5 2 3 2" xfId="1211"/>
    <cellStyle name="Normal 5 2 3 2 2" xfId="2117"/>
    <cellStyle name="Normal 5 2 3 3" xfId="807"/>
    <cellStyle name="Normal 5 2 3 4" xfId="1713"/>
    <cellStyle name="Normal 5 2 4" xfId="1032"/>
    <cellStyle name="Normal 5 2 4 2" xfId="1938"/>
    <cellStyle name="Normal 5 2 5" xfId="628"/>
    <cellStyle name="Normal 5 2 6" xfId="1534"/>
    <cellStyle name="Normal 5 3" xfId="250"/>
    <cellStyle name="Normal 5 3 2" xfId="365"/>
    <cellStyle name="Normal 5 3 2 2" xfId="1243"/>
    <cellStyle name="Normal 5 3 2 2 2" xfId="2149"/>
    <cellStyle name="Normal 5 3 2 3" xfId="839"/>
    <cellStyle name="Normal 5 3 2 4" xfId="1745"/>
    <cellStyle name="Normal 5 3 3" xfId="1128"/>
    <cellStyle name="Normal 5 3 3 2" xfId="2034"/>
    <cellStyle name="Normal 5 3 4" xfId="724"/>
    <cellStyle name="Normal 5 3 5" xfId="1630"/>
    <cellStyle name="Normal 5 4" xfId="187"/>
    <cellStyle name="Normal 5 4 2" xfId="411"/>
    <cellStyle name="Normal 5 4 2 2" xfId="1289"/>
    <cellStyle name="Normal 5 4 2 2 2" xfId="2195"/>
    <cellStyle name="Normal 5 4 2 3" xfId="885"/>
    <cellStyle name="Normal 5 4 2 4" xfId="1791"/>
    <cellStyle name="Normal 5 4 3" xfId="1065"/>
    <cellStyle name="Normal 5 4 3 2" xfId="1971"/>
    <cellStyle name="Normal 5 4 4" xfId="661"/>
    <cellStyle name="Normal 5 4 5" xfId="1567"/>
    <cellStyle name="Normal 5 5" xfId="270"/>
    <cellStyle name="Normal 5 5 2" xfId="1148"/>
    <cellStyle name="Normal 5 5 2 2" xfId="2054"/>
    <cellStyle name="Normal 5 5 3" xfId="744"/>
    <cellStyle name="Normal 5 5 4" xfId="1650"/>
    <cellStyle name="Normal 5 6" xfId="302"/>
    <cellStyle name="Normal 5 6 2" xfId="1180"/>
    <cellStyle name="Normal 5 6 2 2" xfId="2086"/>
    <cellStyle name="Normal 5 6 3" xfId="776"/>
    <cellStyle name="Normal 5 6 4" xfId="1682"/>
    <cellStyle name="Normal 5 7" xfId="1015"/>
    <cellStyle name="Normal 5 7 2" xfId="1921"/>
    <cellStyle name="Normal 5 8" xfId="611"/>
    <cellStyle name="Normal 5 9" xfId="1517"/>
    <cellStyle name="Normal 6" xfId="151"/>
    <cellStyle name="Normal 6 2" xfId="168"/>
    <cellStyle name="Normal 6 2 2" xfId="232"/>
    <cellStyle name="Normal 6 2 2 2" xfId="1110"/>
    <cellStyle name="Normal 6 2 2 2 2" xfId="2016"/>
    <cellStyle name="Normal 6 2 2 3" xfId="706"/>
    <cellStyle name="Normal 6 2 2 4" xfId="1612"/>
    <cellStyle name="Normal 6 2 3" xfId="347"/>
    <cellStyle name="Normal 6 2 3 2" xfId="1225"/>
    <cellStyle name="Normal 6 2 3 2 2" xfId="2131"/>
    <cellStyle name="Normal 6 2 3 3" xfId="821"/>
    <cellStyle name="Normal 6 2 3 4" xfId="1727"/>
    <cellStyle name="Normal 6 2 4" xfId="1046"/>
    <cellStyle name="Normal 6 2 4 2" xfId="1952"/>
    <cellStyle name="Normal 6 2 5" xfId="642"/>
    <cellStyle name="Normal 6 2 6" xfId="1548"/>
    <cellStyle name="Normal 6 3" xfId="252"/>
    <cellStyle name="Normal 6 3 2" xfId="379"/>
    <cellStyle name="Normal 6 3 2 2" xfId="1257"/>
    <cellStyle name="Normal 6 3 2 2 2" xfId="2163"/>
    <cellStyle name="Normal 6 3 2 3" xfId="853"/>
    <cellStyle name="Normal 6 3 2 4" xfId="1759"/>
    <cellStyle name="Normal 6 3 3" xfId="1130"/>
    <cellStyle name="Normal 6 3 3 2" xfId="2036"/>
    <cellStyle name="Normal 6 3 4" xfId="726"/>
    <cellStyle name="Normal 6 3 5" xfId="1632"/>
    <cellStyle name="Normal 6 4" xfId="201"/>
    <cellStyle name="Normal 6 4 2" xfId="425"/>
    <cellStyle name="Normal 6 4 2 2" xfId="1303"/>
    <cellStyle name="Normal 6 4 2 2 2" xfId="2209"/>
    <cellStyle name="Normal 6 4 2 3" xfId="899"/>
    <cellStyle name="Normal 6 4 2 4" xfId="1805"/>
    <cellStyle name="Normal 6 4 3" xfId="1079"/>
    <cellStyle name="Normal 6 4 3 2" xfId="1985"/>
    <cellStyle name="Normal 6 4 4" xfId="675"/>
    <cellStyle name="Normal 6 4 5" xfId="1581"/>
    <cellStyle name="Normal 6 5" xfId="284"/>
    <cellStyle name="Normal 6 5 2" xfId="1162"/>
    <cellStyle name="Normal 6 5 2 2" xfId="2068"/>
    <cellStyle name="Normal 6 5 3" xfId="758"/>
    <cellStyle name="Normal 6 5 4" xfId="1664"/>
    <cellStyle name="Normal 6 6" xfId="316"/>
    <cellStyle name="Normal 6 6 2" xfId="1194"/>
    <cellStyle name="Normal 6 6 2 2" xfId="2100"/>
    <cellStyle name="Normal 6 6 3" xfId="790"/>
    <cellStyle name="Normal 6 6 4" xfId="1696"/>
    <cellStyle name="Normal 6 7" xfId="1029"/>
    <cellStyle name="Normal 6 7 2" xfId="1935"/>
    <cellStyle name="Normal 6 8" xfId="625"/>
    <cellStyle name="Normal 6 9" xfId="1531"/>
    <cellStyle name="Normal 7" xfId="170"/>
    <cellStyle name="Normal 7 2" xfId="234"/>
    <cellStyle name="Normal 7 2 2" xfId="349"/>
    <cellStyle name="Normal 7 2 2 2" xfId="1227"/>
    <cellStyle name="Normal 7 2 2 2 2" xfId="2133"/>
    <cellStyle name="Normal 7 2 2 3" xfId="823"/>
    <cellStyle name="Normal 7 2 2 4" xfId="1729"/>
    <cellStyle name="Normal 7 2 3" xfId="1112"/>
    <cellStyle name="Normal 7 2 3 2" xfId="2018"/>
    <cellStyle name="Normal 7 2 4" xfId="708"/>
    <cellStyle name="Normal 7 2 5" xfId="1614"/>
    <cellStyle name="Normal 7 3" xfId="254"/>
    <cellStyle name="Normal 7 3 2" xfId="381"/>
    <cellStyle name="Normal 7 3 2 2" xfId="1259"/>
    <cellStyle name="Normal 7 3 2 2 2" xfId="2165"/>
    <cellStyle name="Normal 7 3 2 3" xfId="855"/>
    <cellStyle name="Normal 7 3 2 4" xfId="1761"/>
    <cellStyle name="Normal 7 3 3" xfId="1132"/>
    <cellStyle name="Normal 7 3 3 2" xfId="2038"/>
    <cellStyle name="Normal 7 3 4" xfId="728"/>
    <cellStyle name="Normal 7 3 5" xfId="1634"/>
    <cellStyle name="Normal 7 4" xfId="203"/>
    <cellStyle name="Normal 7 4 2" xfId="427"/>
    <cellStyle name="Normal 7 4 2 2" xfId="1305"/>
    <cellStyle name="Normal 7 4 2 2 2" xfId="2211"/>
    <cellStyle name="Normal 7 4 2 3" xfId="901"/>
    <cellStyle name="Normal 7 4 2 4" xfId="1807"/>
    <cellStyle name="Normal 7 4 3" xfId="1081"/>
    <cellStyle name="Normal 7 4 3 2" xfId="1987"/>
    <cellStyle name="Normal 7 4 4" xfId="677"/>
    <cellStyle name="Normal 7 4 5" xfId="1583"/>
    <cellStyle name="Normal 7 5" xfId="286"/>
    <cellStyle name="Normal 7 5 2" xfId="1164"/>
    <cellStyle name="Normal 7 5 2 2" xfId="2070"/>
    <cellStyle name="Normal 7 5 3" xfId="760"/>
    <cellStyle name="Normal 7 5 4" xfId="1666"/>
    <cellStyle name="Normal 7 6" xfId="318"/>
    <cellStyle name="Normal 7 6 2" xfId="1196"/>
    <cellStyle name="Normal 7 6 2 2" xfId="2102"/>
    <cellStyle name="Normal 7 6 3" xfId="792"/>
    <cellStyle name="Normal 7 6 4" xfId="1698"/>
    <cellStyle name="Normal 7 7" xfId="1048"/>
    <cellStyle name="Normal 7 7 2" xfId="1954"/>
    <cellStyle name="Normal 7 8" xfId="644"/>
    <cellStyle name="Normal 7 9" xfId="1550"/>
    <cellStyle name="Normal 8" xfId="184"/>
    <cellStyle name="Normal 8 2" xfId="396"/>
    <cellStyle name="Normal 8 2 2" xfId="1274"/>
    <cellStyle name="Normal 8 2 2 2" xfId="2180"/>
    <cellStyle name="Normal 8 2 3" xfId="870"/>
    <cellStyle name="Normal 8 2 4" xfId="1776"/>
    <cellStyle name="Normal 8 3" xfId="1062"/>
    <cellStyle name="Normal 8 3 2" xfId="1968"/>
    <cellStyle name="Normal 8 4" xfId="658"/>
    <cellStyle name="Normal 8 5" xfId="1564"/>
    <cellStyle name="Normal 9" xfId="131"/>
    <cellStyle name="Note 2" xfId="44"/>
    <cellStyle name="Note 2 10" xfId="929"/>
    <cellStyle name="Note 2 10 2" xfId="1835"/>
    <cellStyle name="Note 2 11" xfId="469"/>
    <cellStyle name="Note 2 12" xfId="1375"/>
    <cellStyle name="Note 2 2" xfId="102"/>
    <cellStyle name="Note 2 2 2" xfId="233"/>
    <cellStyle name="Note 2 2 2 2" xfId="1111"/>
    <cellStyle name="Note 2 2 2 2 2" xfId="2017"/>
    <cellStyle name="Note 2 2 2 3" xfId="707"/>
    <cellStyle name="Note 2 2 2 4" xfId="1613"/>
    <cellStyle name="Note 2 2 3" xfId="348"/>
    <cellStyle name="Note 2 2 3 2" xfId="1226"/>
    <cellStyle name="Note 2 2 3 2 2" xfId="2132"/>
    <cellStyle name="Note 2 2 3 3" xfId="822"/>
    <cellStyle name="Note 2 2 3 4" xfId="1728"/>
    <cellStyle name="Note 2 2 4" xfId="169"/>
    <cellStyle name="Note 2 2 4 2" xfId="1047"/>
    <cellStyle name="Note 2 2 4 2 2" xfId="1953"/>
    <cellStyle name="Note 2 2 4 3" xfId="643"/>
    <cellStyle name="Note 2 2 4 4" xfId="1549"/>
    <cellStyle name="Note 2 2 5" xfId="581"/>
    <cellStyle name="Note 2 2 5 2" xfId="1487"/>
    <cellStyle name="Note 2 2 6" xfId="985"/>
    <cellStyle name="Note 2 2 6 2" xfId="1891"/>
    <cellStyle name="Note 2 2 7" xfId="483"/>
    <cellStyle name="Note 2 2 8" xfId="1389"/>
    <cellStyle name="Note 2 3" xfId="253"/>
    <cellStyle name="Note 2 3 2" xfId="380"/>
    <cellStyle name="Note 2 3 2 2" xfId="1258"/>
    <cellStyle name="Note 2 3 2 2 2" xfId="2164"/>
    <cellStyle name="Note 2 3 2 3" xfId="854"/>
    <cellStyle name="Note 2 3 2 4" xfId="1760"/>
    <cellStyle name="Note 2 3 3" xfId="1131"/>
    <cellStyle name="Note 2 3 3 2" xfId="2037"/>
    <cellStyle name="Note 2 3 4" xfId="727"/>
    <cellStyle name="Note 2 3 5" xfId="1633"/>
    <cellStyle name="Note 2 4" xfId="202"/>
    <cellStyle name="Note 2 4 2" xfId="426"/>
    <cellStyle name="Note 2 4 2 2" xfId="1304"/>
    <cellStyle name="Note 2 4 2 2 2" xfId="2210"/>
    <cellStyle name="Note 2 4 2 3" xfId="900"/>
    <cellStyle name="Note 2 4 2 4" xfId="1806"/>
    <cellStyle name="Note 2 4 3" xfId="1080"/>
    <cellStyle name="Note 2 4 3 2" xfId="1986"/>
    <cellStyle name="Note 2 4 4" xfId="676"/>
    <cellStyle name="Note 2 4 5" xfId="1582"/>
    <cellStyle name="Note 2 5" xfId="285"/>
    <cellStyle name="Note 2 5 2" xfId="1163"/>
    <cellStyle name="Note 2 5 2 2" xfId="2069"/>
    <cellStyle name="Note 2 5 3" xfId="759"/>
    <cellStyle name="Note 2 5 4" xfId="1665"/>
    <cellStyle name="Note 2 6" xfId="317"/>
    <cellStyle name="Note 2 6 2" xfId="1195"/>
    <cellStyle name="Note 2 6 2 2" xfId="2101"/>
    <cellStyle name="Note 2 6 3" xfId="791"/>
    <cellStyle name="Note 2 6 4" xfId="1697"/>
    <cellStyle name="Note 2 7" xfId="152"/>
    <cellStyle name="Note 2 7 2" xfId="1030"/>
    <cellStyle name="Note 2 7 2 2" xfId="1936"/>
    <cellStyle name="Note 2 7 3" xfId="626"/>
    <cellStyle name="Note 2 7 4" xfId="1532"/>
    <cellStyle name="Note 2 8" xfId="87"/>
    <cellStyle name="Note 2 8 2" xfId="971"/>
    <cellStyle name="Note 2 8 2 2" xfId="1877"/>
    <cellStyle name="Note 2 8 3" xfId="567"/>
    <cellStyle name="Note 2 8 4" xfId="1473"/>
    <cellStyle name="Note 2 9" xfId="525"/>
    <cellStyle name="Note 2 9 2" xfId="1431"/>
    <cellStyle name="Note 3" xfId="46"/>
    <cellStyle name="Note 3 10" xfId="931"/>
    <cellStyle name="Note 3 10 2" xfId="1837"/>
    <cellStyle name="Note 3 11" xfId="485"/>
    <cellStyle name="Note 3 12" xfId="1391"/>
    <cellStyle name="Note 3 2" xfId="235"/>
    <cellStyle name="Note 3 2 2" xfId="350"/>
    <cellStyle name="Note 3 2 2 2" xfId="1228"/>
    <cellStyle name="Note 3 2 2 2 2" xfId="2134"/>
    <cellStyle name="Note 3 2 2 3" xfId="824"/>
    <cellStyle name="Note 3 2 2 4" xfId="1730"/>
    <cellStyle name="Note 3 2 3" xfId="1113"/>
    <cellStyle name="Note 3 2 3 2" xfId="2019"/>
    <cellStyle name="Note 3 2 4" xfId="709"/>
    <cellStyle name="Note 3 2 5" xfId="1615"/>
    <cellStyle name="Note 3 3" xfId="255"/>
    <cellStyle name="Note 3 3 2" xfId="382"/>
    <cellStyle name="Note 3 3 2 2" xfId="1260"/>
    <cellStyle name="Note 3 3 2 2 2" xfId="2166"/>
    <cellStyle name="Note 3 3 2 3" xfId="856"/>
    <cellStyle name="Note 3 3 2 4" xfId="1762"/>
    <cellStyle name="Note 3 3 3" xfId="1133"/>
    <cellStyle name="Note 3 3 3 2" xfId="2039"/>
    <cellStyle name="Note 3 3 4" xfId="729"/>
    <cellStyle name="Note 3 3 5" xfId="1635"/>
    <cellStyle name="Note 3 4" xfId="204"/>
    <cellStyle name="Note 3 4 2" xfId="428"/>
    <cellStyle name="Note 3 4 2 2" xfId="1306"/>
    <cellStyle name="Note 3 4 2 2 2" xfId="2212"/>
    <cellStyle name="Note 3 4 2 3" xfId="902"/>
    <cellStyle name="Note 3 4 2 4" xfId="1808"/>
    <cellStyle name="Note 3 4 3" xfId="1082"/>
    <cellStyle name="Note 3 4 3 2" xfId="1988"/>
    <cellStyle name="Note 3 4 4" xfId="678"/>
    <cellStyle name="Note 3 4 5" xfId="1584"/>
    <cellStyle name="Note 3 5" xfId="287"/>
    <cellStyle name="Note 3 5 2" xfId="1165"/>
    <cellStyle name="Note 3 5 2 2" xfId="2071"/>
    <cellStyle name="Note 3 5 3" xfId="761"/>
    <cellStyle name="Note 3 5 4" xfId="1667"/>
    <cellStyle name="Note 3 6" xfId="319"/>
    <cellStyle name="Note 3 6 2" xfId="1197"/>
    <cellStyle name="Note 3 6 2 2" xfId="2103"/>
    <cellStyle name="Note 3 6 3" xfId="793"/>
    <cellStyle name="Note 3 6 4" xfId="1699"/>
    <cellStyle name="Note 3 7" xfId="171"/>
    <cellStyle name="Note 3 7 2" xfId="1049"/>
    <cellStyle name="Note 3 7 2 2" xfId="1955"/>
    <cellStyle name="Note 3 7 3" xfId="645"/>
    <cellStyle name="Note 3 7 4" xfId="1551"/>
    <cellStyle name="Note 3 8" xfId="104"/>
    <cellStyle name="Note 3 8 2" xfId="987"/>
    <cellStyle name="Note 3 8 2 2" xfId="1893"/>
    <cellStyle name="Note 3 8 3" xfId="583"/>
    <cellStyle name="Note 3 8 4" xfId="1489"/>
    <cellStyle name="Note 3 9" xfId="527"/>
    <cellStyle name="Note 3 9 2" xfId="1433"/>
    <cellStyle name="Note 4" xfId="60"/>
    <cellStyle name="Note 4 2" xfId="397"/>
    <cellStyle name="Note 4 2 2" xfId="1275"/>
    <cellStyle name="Note 4 2 2 2" xfId="2181"/>
    <cellStyle name="Note 4 2 3" xfId="871"/>
    <cellStyle name="Note 4 2 4" xfId="1777"/>
    <cellStyle name="Note 4 3" xfId="188"/>
    <cellStyle name="Note 4 3 2" xfId="1066"/>
    <cellStyle name="Note 4 3 2 2" xfId="1972"/>
    <cellStyle name="Note 4 3 3" xfId="662"/>
    <cellStyle name="Note 4 3 4" xfId="1568"/>
    <cellStyle name="Note 4 4" xfId="118"/>
    <cellStyle name="Note 4 4 2" xfId="1001"/>
    <cellStyle name="Note 4 4 2 2" xfId="1907"/>
    <cellStyle name="Note 4 4 3" xfId="597"/>
    <cellStyle name="Note 4 4 4" xfId="1503"/>
    <cellStyle name="Note 4 5" xfId="541"/>
    <cellStyle name="Note 4 5 2" xfId="1447"/>
    <cellStyle name="Note 4 6" xfId="945"/>
    <cellStyle name="Note 4 6 2" xfId="1851"/>
    <cellStyle name="Note 4 7" xfId="499"/>
    <cellStyle name="Note 4 8" xfId="1405"/>
    <cellStyle name="Note 5" xfId="443"/>
    <cellStyle name="Note 5 2" xfId="1321"/>
    <cellStyle name="Note 5 3" xfId="2227"/>
    <cellStyle name="Note 6" xfId="1335"/>
    <cellStyle name="Note 6 2" xfId="2241"/>
    <cellStyle name="Note 7" xfId="1349"/>
    <cellStyle name="Note 8" xfId="2255"/>
    <cellStyle name="Note 9" xfId="2269"/>
    <cellStyle name="Output" xfId="10" builtinId="21" customBuiltin="1"/>
    <cellStyle name="Percent 2" xfId="88"/>
    <cellStyle name="Percent 3" xfId="73"/>
    <cellStyle name="Percent 4" xfId="42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traBC%20Block%20Vector%20Analysis%20@%20Decoder-%20Final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AI"/>
      <sheetName val="LB"/>
      <sheetName val="RA"/>
    </sheetNames>
    <sheetDataSet>
      <sheetData sheetId="0"/>
      <sheetData sheetId="1">
        <row r="2">
          <cell r="A2" t="str">
            <v>RGB, text &amp; graphics with motion, 1080p</v>
          </cell>
        </row>
        <row r="17">
          <cell r="A17" t="str">
            <v>RGB, text &amp; graphics with motion,720p</v>
          </cell>
        </row>
        <row r="37">
          <cell r="A37" t="str">
            <v>RGB, mixed content, 1440p</v>
          </cell>
        </row>
        <row r="47">
          <cell r="A47" t="str">
            <v>RGB, mixed content, 1080p</v>
          </cell>
        </row>
        <row r="52">
          <cell r="A52" t="str">
            <v>RGB, Animation, 720p</v>
          </cell>
        </row>
        <row r="57">
          <cell r="A57" t="str">
            <v>RGB, camera captured, 1080p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L45"/>
  <sheetViews>
    <sheetView tabSelected="1" workbookViewId="0">
      <selection activeCell="L21" sqref="L21:L26"/>
    </sheetView>
  </sheetViews>
  <sheetFormatPr defaultRowHeight="14.5"/>
  <cols>
    <col min="1" max="4" width="8.7265625" style="1"/>
    <col min="5" max="5" width="34.6328125" style="1" bestFit="1" customWidth="1"/>
    <col min="6" max="7" width="8.7265625" style="1"/>
    <col min="8" max="8" width="10.81640625" style="1" bestFit="1" customWidth="1"/>
    <col min="9" max="9" width="10.81640625" style="1" customWidth="1"/>
    <col min="10" max="11" width="8.7265625" style="1"/>
    <col min="12" max="12" width="10.6328125" style="1" bestFit="1" customWidth="1"/>
    <col min="13" max="16384" width="8.7265625" style="1"/>
  </cols>
  <sheetData>
    <row r="2" spans="4:12">
      <c r="F2" s="83" t="s">
        <v>35</v>
      </c>
      <c r="G2" s="83"/>
      <c r="H2" s="83"/>
      <c r="I2" s="83"/>
      <c r="J2" s="83"/>
      <c r="K2" s="83"/>
      <c r="L2" s="83"/>
    </row>
    <row r="3" spans="4:12">
      <c r="F3" s="1" t="s">
        <v>36</v>
      </c>
      <c r="H3" s="1" t="s">
        <v>37</v>
      </c>
      <c r="J3" s="1" t="s">
        <v>38</v>
      </c>
      <c r="L3" s="1" t="s">
        <v>39</v>
      </c>
    </row>
    <row r="4" spans="4:12">
      <c r="D4" s="1" t="s">
        <v>40</v>
      </c>
      <c r="E4" s="1" t="str">
        <f>[1]AI!A2</f>
        <v>RGB, text &amp; graphics with motion, 1080p</v>
      </c>
      <c r="F4" s="84">
        <f>AVERAGE(AI!J$2:J$16)</f>
        <v>1.2536153517944178E-2</v>
      </c>
      <c r="G4" s="84"/>
      <c r="H4" s="84">
        <f>AVERAGE(AI!L$2:L$16)</f>
        <v>3.1438283768791382E-2</v>
      </c>
      <c r="I4" s="84"/>
      <c r="J4" s="84">
        <f>AVERAGE(AI!N$2:N$16)</f>
        <v>6.3343131937867073E-2</v>
      </c>
      <c r="K4" s="84"/>
      <c r="L4" s="84">
        <f>AVERAGE(AI!P$2:P$16)</f>
        <v>0.93665686806213289</v>
      </c>
    </row>
    <row r="5" spans="4:12">
      <c r="E5" s="1" t="str">
        <f>[1]AI!A17</f>
        <v>RGB, text &amp; graphics with motion,720p</v>
      </c>
      <c r="F5" s="84">
        <f>AVERAGE(AI!J$17:J$36)</f>
        <v>3.0484378676176489E-2</v>
      </c>
      <c r="G5" s="84"/>
      <c r="H5" s="84">
        <f>AVERAGE(AI!L$17:L$36)</f>
        <v>7.6645251664956046E-2</v>
      </c>
      <c r="I5" s="84"/>
      <c r="J5" s="84">
        <f>AVERAGE(AI!N$17:N$36)</f>
        <v>0.13169764474871751</v>
      </c>
      <c r="K5" s="84"/>
      <c r="L5" s="84">
        <f>AVERAGE(AI!P$17:P$36)</f>
        <v>0.86830235525128252</v>
      </c>
    </row>
    <row r="6" spans="4:12">
      <c r="E6" s="1" t="str">
        <f>[1]AI!A37</f>
        <v>RGB, mixed content, 1440p</v>
      </c>
      <c r="F6" s="84">
        <f>AVERAGE(AI!J$37:J$46)</f>
        <v>8.2995671979314949E-3</v>
      </c>
      <c r="G6" s="84"/>
      <c r="H6" s="84">
        <f>AVERAGE(AI!L$37:L$46)</f>
        <v>2.2680783327074027E-2</v>
      </c>
      <c r="I6" s="84"/>
      <c r="J6" s="84">
        <f>AVERAGE(AI!N$37:N$46)</f>
        <v>4.3415708703483255E-2</v>
      </c>
      <c r="K6" s="84"/>
      <c r="L6" s="84">
        <f>AVERAGE(AI!P$37:P$46)</f>
        <v>0.95658429129651668</v>
      </c>
    </row>
    <row r="7" spans="4:12">
      <c r="E7" s="1" t="str">
        <f>[1]AI!A47</f>
        <v>RGB, mixed content, 1080p</v>
      </c>
      <c r="F7" s="84">
        <f>AVERAGE(AI!J$47:J$51)</f>
        <v>1.7664747818359305E-2</v>
      </c>
      <c r="G7" s="84"/>
      <c r="H7" s="84">
        <f>AVERAGE(AI!L$47:L$51)</f>
        <v>4.5152475997636866E-2</v>
      </c>
      <c r="I7" s="84"/>
      <c r="J7" s="84">
        <f>AVERAGE(AI!N$47:N$51)</f>
        <v>7.7039831225506727E-2</v>
      </c>
      <c r="K7" s="84"/>
      <c r="L7" s="84">
        <f>AVERAGE(AI!P$47:P$51)</f>
        <v>0.92296016877449316</v>
      </c>
    </row>
    <row r="8" spans="4:12">
      <c r="E8" s="1" t="str">
        <f>[1]AI!A52</f>
        <v>RGB, Animation, 720p</v>
      </c>
      <c r="F8" s="84">
        <f>AVERAGE(AI!J$52:J$56)</f>
        <v>4.3346320073797726E-2</v>
      </c>
      <c r="G8" s="84"/>
      <c r="H8" s="84">
        <f>AVERAGE(AI!L$52:L$56)</f>
        <v>9.3727639974143573E-2</v>
      </c>
      <c r="I8" s="84"/>
      <c r="J8" s="84">
        <f>AVERAGE(AI!N$52:N$56)</f>
        <v>0.18792535669151822</v>
      </c>
      <c r="K8" s="84"/>
      <c r="L8" s="84">
        <f>AVERAGE(AI!P$52:P$56)</f>
        <v>0.81207464330848178</v>
      </c>
    </row>
    <row r="9" spans="4:12">
      <c r="E9" s="1" t="str">
        <f>[1]AI!A57</f>
        <v>RGB, camera captured, 1080p</v>
      </c>
      <c r="F9" s="84">
        <f>AVERAGE(AI!J$57:J$66)</f>
        <v>4.9869412235531204E-3</v>
      </c>
      <c r="G9" s="84"/>
      <c r="H9" s="84">
        <f>AVERAGE(AI!L$57:L$66)</f>
        <v>1.3298393592946439E-2</v>
      </c>
      <c r="I9" s="84"/>
      <c r="J9" s="84">
        <f>AVERAGE(AI!N$57:N$66)</f>
        <v>3.3123872784138343E-2</v>
      </c>
      <c r="K9" s="84"/>
      <c r="L9" s="84">
        <f>AVERAGE(AI!P$57:P$66)</f>
        <v>0.96687612721586158</v>
      </c>
    </row>
    <row r="21" spans="4:12">
      <c r="D21" s="1" t="s">
        <v>41</v>
      </c>
      <c r="E21" s="1" t="s">
        <v>8</v>
      </c>
      <c r="F21" s="84" t="e">
        <f>AVERAGE(RA!J$2:J$16)</f>
        <v>#DIV/0!</v>
      </c>
      <c r="H21" s="84" t="e">
        <f>AVERAGE(RA!L$2:L$16)</f>
        <v>#DIV/0!</v>
      </c>
      <c r="I21" s="84"/>
      <c r="J21" s="84" t="e">
        <f>AVERAGE(RA!N$2:N$16)</f>
        <v>#DIV/0!</v>
      </c>
      <c r="L21" s="84" t="e">
        <f>AVERAGE(RA!P$2:P$16)</f>
        <v>#DIV/0!</v>
      </c>
    </row>
    <row r="22" spans="4:12">
      <c r="E22" s="1" t="s">
        <v>12</v>
      </c>
      <c r="F22" s="84" t="e">
        <f>AVERAGE(RA!J$17:J$36)</f>
        <v>#DIV/0!</v>
      </c>
      <c r="H22" s="84" t="e">
        <f>AVERAGE(RA!L$17:L$36)</f>
        <v>#DIV/0!</v>
      </c>
      <c r="I22" s="84"/>
      <c r="J22" s="84" t="e">
        <f>AVERAGE(RA!N$17:N$36)</f>
        <v>#DIV/0!</v>
      </c>
      <c r="L22" s="84" t="e">
        <f>AVERAGE(RA!P$17:P$36)</f>
        <v>#DIV/0!</v>
      </c>
    </row>
    <row r="23" spans="4:12">
      <c r="E23" s="1" t="s">
        <v>17</v>
      </c>
      <c r="F23" s="84" t="e">
        <f>AVERAGE(RA!J$37:J$46)</f>
        <v>#DIV/0!</v>
      </c>
      <c r="H23" s="84" t="e">
        <f>AVERAGE(RA!L$37:L$46)</f>
        <v>#DIV/0!</v>
      </c>
      <c r="I23" s="84"/>
      <c r="J23" s="84" t="e">
        <f>AVERAGE(RA!N$37:N$46)</f>
        <v>#DIV/0!</v>
      </c>
      <c r="L23" s="84" t="e">
        <f>AVERAGE(RA!P$37:P$46)</f>
        <v>#DIV/0!</v>
      </c>
    </row>
    <row r="24" spans="4:12">
      <c r="E24" s="1" t="s">
        <v>20</v>
      </c>
      <c r="F24" s="84" t="e">
        <f>AVERAGE(RA!J$47:J$51)</f>
        <v>#DIV/0!</v>
      </c>
      <c r="H24" s="84" t="e">
        <f>AVERAGE(RA!L$47:L$51)</f>
        <v>#DIV/0!</v>
      </c>
      <c r="I24" s="84"/>
      <c r="J24" s="84" t="e">
        <f>AVERAGE(RA!N$47:N$51)</f>
        <v>#DIV/0!</v>
      </c>
      <c r="L24" s="84" t="e">
        <f>AVERAGE(RA!P$47:P$51)</f>
        <v>#DIV/0!</v>
      </c>
    </row>
    <row r="25" spans="4:12">
      <c r="E25" s="1" t="s">
        <v>22</v>
      </c>
      <c r="F25" s="84" t="e">
        <f>AVERAGE(RA!J$52:J$56)</f>
        <v>#DIV/0!</v>
      </c>
      <c r="H25" s="84" t="e">
        <f>AVERAGE(RA!L$52:L$56)</f>
        <v>#DIV/0!</v>
      </c>
      <c r="I25" s="84"/>
      <c r="J25" s="84" t="e">
        <f>AVERAGE(RA!N$52:N$56)</f>
        <v>#DIV/0!</v>
      </c>
      <c r="L25" s="84" t="e">
        <f>AVERAGE(RA!P$52:P$56)</f>
        <v>#DIV/0!</v>
      </c>
    </row>
    <row r="26" spans="4:12">
      <c r="E26" s="1" t="s">
        <v>24</v>
      </c>
      <c r="F26" s="84" t="e">
        <f>AVERAGE(RA!J$57:J$66)</f>
        <v>#DIV/0!</v>
      </c>
      <c r="H26" s="84" t="e">
        <f>AVERAGE(RA!L$57:L$66)</f>
        <v>#DIV/0!</v>
      </c>
      <c r="I26" s="84"/>
      <c r="J26" s="84" t="e">
        <f>AVERAGE(RA!N$57:N$66)</f>
        <v>#DIV/0!</v>
      </c>
      <c r="L26" s="84" t="e">
        <f>AVERAGE(RA!P$57:P$66)</f>
        <v>#DIV/0!</v>
      </c>
    </row>
    <row r="40" spans="4:12">
      <c r="D40" s="1" t="s">
        <v>42</v>
      </c>
      <c r="E40" s="1" t="s">
        <v>8</v>
      </c>
      <c r="F40" s="84" t="e">
        <f>AVERAGE(LB!J$2:J$16)</f>
        <v>#DIV/0!</v>
      </c>
      <c r="H40" s="84" t="e">
        <f>AVERAGE(LB!L$2:L$16)</f>
        <v>#DIV/0!</v>
      </c>
      <c r="J40" s="84" t="e">
        <f>AVERAGE(LB!N$2:N$16)</f>
        <v>#DIV/0!</v>
      </c>
      <c r="L40" s="84" t="e">
        <f>AVERAGE(LB!P$2:P$16)</f>
        <v>#DIV/0!</v>
      </c>
    </row>
    <row r="41" spans="4:12">
      <c r="E41" s="1" t="s">
        <v>12</v>
      </c>
      <c r="F41" s="84" t="e">
        <f>AVERAGE(LB!J$17:J$36)</f>
        <v>#DIV/0!</v>
      </c>
      <c r="H41" s="84" t="e">
        <f>AVERAGE(LB!L$17:L$36)</f>
        <v>#DIV/0!</v>
      </c>
      <c r="J41" s="84" t="e">
        <f>AVERAGE(LB!N$17:N$36)</f>
        <v>#DIV/0!</v>
      </c>
      <c r="L41" s="84" t="e">
        <f>AVERAGE(LB!P$17:P$36)</f>
        <v>#DIV/0!</v>
      </c>
    </row>
    <row r="42" spans="4:12">
      <c r="E42" s="1" t="s">
        <v>17</v>
      </c>
      <c r="F42" s="84" t="e">
        <f>AVERAGE(LB!J$37:J$46)</f>
        <v>#DIV/0!</v>
      </c>
      <c r="H42" s="84" t="e">
        <f>AVERAGE(LB!L$37:L$46)</f>
        <v>#DIV/0!</v>
      </c>
      <c r="J42" s="84" t="e">
        <f>AVERAGE(LB!N$37:N$46)</f>
        <v>#DIV/0!</v>
      </c>
      <c r="L42" s="84" t="e">
        <f>AVERAGE(LB!P$37:P$46)</f>
        <v>#DIV/0!</v>
      </c>
    </row>
    <row r="43" spans="4:12">
      <c r="E43" s="1" t="s">
        <v>20</v>
      </c>
      <c r="F43" s="84" t="e">
        <f>AVERAGE(LB!J$47:J$51)</f>
        <v>#DIV/0!</v>
      </c>
      <c r="H43" s="84" t="e">
        <f>AVERAGE(LB!L$47:L$51)</f>
        <v>#DIV/0!</v>
      </c>
      <c r="J43" s="84" t="e">
        <f>AVERAGE(LB!N$47:N$51)</f>
        <v>#DIV/0!</v>
      </c>
      <c r="L43" s="84" t="e">
        <f>AVERAGE(LB!P$47:P$51)</f>
        <v>#DIV/0!</v>
      </c>
    </row>
    <row r="44" spans="4:12">
      <c r="E44" s="1" t="s">
        <v>22</v>
      </c>
      <c r="F44" s="84" t="e">
        <f>AVERAGE(LB!J$52:J$56)</f>
        <v>#DIV/0!</v>
      </c>
      <c r="H44" s="84" t="e">
        <f>AVERAGE(LB!L$52:L$56)</f>
        <v>#DIV/0!</v>
      </c>
      <c r="J44" s="84" t="e">
        <f>AVERAGE(LB!N$52:N$56)</f>
        <v>#DIV/0!</v>
      </c>
      <c r="L44" s="84" t="e">
        <f>AVERAGE(LB!P$52:P$56)</f>
        <v>#DIV/0!</v>
      </c>
    </row>
    <row r="45" spans="4:12">
      <c r="E45" s="1" t="s">
        <v>24</v>
      </c>
      <c r="F45" s="84" t="e">
        <f>AVERAGE(LB!J$57:J$66)</f>
        <v>#DIV/0!</v>
      </c>
      <c r="H45" s="84" t="e">
        <f>AVERAGE(LB!L$57:L$66)</f>
        <v>#DIV/0!</v>
      </c>
      <c r="J45" s="84" t="e">
        <f>AVERAGE(LB!N$57:N$66)</f>
        <v>#DIV/0!</v>
      </c>
      <c r="L45" s="84" t="e">
        <f>AVERAGE(LB!P$57:P$66)</f>
        <v>#DIV/0!</v>
      </c>
    </row>
  </sheetData>
  <mergeCells count="1">
    <mergeCell ref="F2:L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66"/>
  <sheetViews>
    <sheetView zoomScale="70" zoomScaleNormal="70" workbookViewId="0">
      <selection activeCell="P66" sqref="A57:P66"/>
    </sheetView>
  </sheetViews>
  <sheetFormatPr defaultRowHeight="14.5"/>
  <cols>
    <col min="1" max="1" width="41.54296875" bestFit="1" customWidth="1"/>
    <col min="2" max="2" width="44.453125" bestFit="1" customWidth="1"/>
    <col min="3" max="3" width="6.54296875" bestFit="1" customWidth="1"/>
    <col min="4" max="4" width="7.1796875" bestFit="1" customWidth="1"/>
    <col min="5" max="5" width="9.54296875" bestFit="1" customWidth="1"/>
    <col min="6" max="6" width="4.1796875" bestFit="1" customWidth="1"/>
    <col min="7" max="7" width="7.7265625" bestFit="1" customWidth="1"/>
    <col min="9" max="9" width="15.453125" bestFit="1" customWidth="1"/>
    <col min="10" max="10" width="15.81640625" customWidth="1"/>
    <col min="11" max="11" width="15.453125" bestFit="1" customWidth="1"/>
    <col min="12" max="12" width="15.81640625" bestFit="1" customWidth="1"/>
    <col min="13" max="13" width="15.453125" bestFit="1" customWidth="1"/>
    <col min="14" max="14" width="15.81640625" bestFit="1" customWidth="1"/>
    <col min="15" max="15" width="20.7265625" bestFit="1" customWidth="1"/>
    <col min="16" max="16" width="21.1796875" bestFit="1" customWidth="1"/>
  </cols>
  <sheetData>
    <row r="1" spans="1:16" ht="16" thickBo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2" t="s">
        <v>27</v>
      </c>
      <c r="J1" s="2" t="s">
        <v>28</v>
      </c>
      <c r="K1" s="2" t="s">
        <v>29</v>
      </c>
      <c r="L1" s="2" t="s">
        <v>30</v>
      </c>
      <c r="M1" s="2" t="s">
        <v>31</v>
      </c>
      <c r="N1" s="2" t="s">
        <v>32</v>
      </c>
      <c r="O1" s="2" t="s">
        <v>33</v>
      </c>
      <c r="P1" s="2" t="s">
        <v>34</v>
      </c>
    </row>
    <row r="2" spans="1:16" ht="15.5">
      <c r="A2" s="18" t="s">
        <v>8</v>
      </c>
      <c r="B2" s="7" t="s">
        <v>9</v>
      </c>
      <c r="C2" s="40">
        <v>1920</v>
      </c>
      <c r="D2" s="40">
        <v>1080</v>
      </c>
      <c r="E2" s="40">
        <v>8</v>
      </c>
      <c r="F2" s="40">
        <v>60</v>
      </c>
      <c r="G2" s="40">
        <v>600</v>
      </c>
      <c r="H2" s="40">
        <v>0</v>
      </c>
      <c r="I2" s="80">
        <v>24162070</v>
      </c>
      <c r="J2" s="81">
        <f>I2/(M2+O2)</f>
        <v>1.6585032033146322E-2</v>
      </c>
      <c r="K2" s="80">
        <v>56643874</v>
      </c>
      <c r="L2" s="81">
        <f>K2/(M2+O2)</f>
        <v>3.8880793937419438E-2</v>
      </c>
      <c r="M2" s="80">
        <v>122276142</v>
      </c>
      <c r="N2" s="81">
        <f>M2/(M2+O2)</f>
        <v>8.39312911501187E-2</v>
      </c>
      <c r="O2" s="80">
        <v>1334583872</v>
      </c>
      <c r="P2" s="82">
        <f>O2/(M2+O2)</f>
        <v>0.91606870884988134</v>
      </c>
    </row>
    <row r="3" spans="1:16" s="1" customFormat="1" ht="15.5">
      <c r="A3" s="8"/>
      <c r="B3" s="4"/>
      <c r="C3" s="35">
        <v>1920</v>
      </c>
      <c r="D3" s="35">
        <v>1080</v>
      </c>
      <c r="E3" s="35">
        <v>8</v>
      </c>
      <c r="F3" s="35">
        <v>60</v>
      </c>
      <c r="G3" s="35">
        <v>600</v>
      </c>
      <c r="H3" s="35">
        <v>22</v>
      </c>
      <c r="I3" s="54">
        <v>31419310</v>
      </c>
      <c r="J3" s="55">
        <f t="shared" ref="J3:J66" si="0">I3/(M3+O3)</f>
        <v>1.3109134960142642E-2</v>
      </c>
      <c r="K3" s="54">
        <v>77026994</v>
      </c>
      <c r="L3" s="55">
        <f t="shared" ref="L3:L66" si="1">K3/(M3+O3)</f>
        <v>3.213811060523282E-2</v>
      </c>
      <c r="M3" s="54">
        <v>172798515</v>
      </c>
      <c r="N3" s="55">
        <f t="shared" ref="N3:N66" si="2">M3/(M3+O3)</f>
        <v>7.2097033768317401E-2</v>
      </c>
      <c r="O3" s="54">
        <v>2223950782</v>
      </c>
      <c r="P3" s="56">
        <f t="shared" ref="P3:P66" si="3">O3/(M3+O3)</f>
        <v>0.92790296623168256</v>
      </c>
    </row>
    <row r="4" spans="1:16" s="1" customFormat="1" ht="15.5">
      <c r="A4" s="8"/>
      <c r="B4" s="4"/>
      <c r="C4" s="35">
        <v>1920</v>
      </c>
      <c r="D4" s="35">
        <v>1080</v>
      </c>
      <c r="E4" s="35">
        <v>8</v>
      </c>
      <c r="F4" s="35">
        <v>60</v>
      </c>
      <c r="G4" s="35">
        <v>600</v>
      </c>
      <c r="H4" s="35">
        <v>27</v>
      </c>
      <c r="I4" s="39">
        <v>34314763</v>
      </c>
      <c r="J4" s="55">
        <f t="shared" si="0"/>
        <v>1.1179616903585822E-2</v>
      </c>
      <c r="K4" s="39">
        <v>86257932</v>
      </c>
      <c r="L4" s="55">
        <f t="shared" si="1"/>
        <v>2.8102500217051081E-2</v>
      </c>
      <c r="M4" s="39">
        <v>198435989</v>
      </c>
      <c r="N4" s="55">
        <f t="shared" si="2"/>
        <v>6.4649676785008547E-2</v>
      </c>
      <c r="O4" s="39">
        <v>2870968204</v>
      </c>
      <c r="P4" s="56">
        <f t="shared" si="3"/>
        <v>0.93535032321499145</v>
      </c>
    </row>
    <row r="5" spans="1:16" s="1" customFormat="1" ht="15.5">
      <c r="A5" s="8"/>
      <c r="B5" s="4"/>
      <c r="C5" s="35">
        <v>1920</v>
      </c>
      <c r="D5" s="35">
        <v>1080</v>
      </c>
      <c r="E5" s="35">
        <v>8</v>
      </c>
      <c r="F5" s="35">
        <v>60</v>
      </c>
      <c r="G5" s="35">
        <v>600</v>
      </c>
      <c r="H5" s="35">
        <v>32</v>
      </c>
      <c r="I5" s="39">
        <v>33979564</v>
      </c>
      <c r="J5" s="55">
        <f t="shared" si="0"/>
        <v>1.0108276400197619E-2</v>
      </c>
      <c r="K5" s="39">
        <v>87003624</v>
      </c>
      <c r="L5" s="55">
        <f t="shared" si="1"/>
        <v>2.5881929480050633E-2</v>
      </c>
      <c r="M5" s="39">
        <v>203701557</v>
      </c>
      <c r="N5" s="55">
        <f t="shared" si="2"/>
        <v>6.0597353200488688E-2</v>
      </c>
      <c r="O5" s="39">
        <v>3157857096</v>
      </c>
      <c r="P5" s="56">
        <f t="shared" si="3"/>
        <v>0.93940264679951135</v>
      </c>
    </row>
    <row r="6" spans="1:16" s="1" customFormat="1" ht="15.5">
      <c r="A6" s="8"/>
      <c r="B6" s="4"/>
      <c r="C6" s="35">
        <v>1920</v>
      </c>
      <c r="D6" s="35">
        <v>1080</v>
      </c>
      <c r="E6" s="35">
        <v>8</v>
      </c>
      <c r="F6" s="35">
        <v>60</v>
      </c>
      <c r="G6" s="35">
        <v>600</v>
      </c>
      <c r="H6" s="35">
        <v>37</v>
      </c>
      <c r="I6" s="39">
        <v>35134539</v>
      </c>
      <c r="J6" s="55">
        <f t="shared" si="0"/>
        <v>9.2089688509915859E-3</v>
      </c>
      <c r="K6" s="39">
        <v>90316087</v>
      </c>
      <c r="L6" s="55">
        <f t="shared" si="1"/>
        <v>2.3672376402219086E-2</v>
      </c>
      <c r="M6" s="39">
        <v>214870356</v>
      </c>
      <c r="N6" s="55">
        <f t="shared" si="2"/>
        <v>5.6318781225661536E-2</v>
      </c>
      <c r="O6" s="39">
        <v>3600381880</v>
      </c>
      <c r="P6" s="56">
        <f t="shared" si="3"/>
        <v>0.94368121877433842</v>
      </c>
    </row>
    <row r="7" spans="1:16" ht="15.5">
      <c r="A7" s="19"/>
      <c r="B7" s="4" t="s">
        <v>10</v>
      </c>
      <c r="C7" s="35">
        <v>1920</v>
      </c>
      <c r="D7" s="35">
        <v>1080</v>
      </c>
      <c r="E7" s="35">
        <v>8</v>
      </c>
      <c r="F7" s="35">
        <v>60</v>
      </c>
      <c r="G7" s="35">
        <v>600</v>
      </c>
      <c r="H7" s="35">
        <v>0</v>
      </c>
      <c r="I7" s="54">
        <v>17914425</v>
      </c>
      <c r="J7" s="55">
        <f t="shared" si="0"/>
        <v>2.7724802506171067E-2</v>
      </c>
      <c r="K7" s="54">
        <v>42223339</v>
      </c>
      <c r="L7" s="55">
        <f t="shared" si="1"/>
        <v>6.5345872665525717E-2</v>
      </c>
      <c r="M7" s="54">
        <v>70373927</v>
      </c>
      <c r="N7" s="55">
        <f t="shared" si="2"/>
        <v>0.10891241151522864</v>
      </c>
      <c r="O7" s="54">
        <v>575777655</v>
      </c>
      <c r="P7" s="56">
        <f t="shared" si="3"/>
        <v>0.89108758848477132</v>
      </c>
    </row>
    <row r="8" spans="1:16" s="1" customFormat="1" ht="15.5">
      <c r="A8" s="8"/>
      <c r="B8" s="4"/>
      <c r="C8" s="35">
        <v>1920</v>
      </c>
      <c r="D8" s="35">
        <v>1080</v>
      </c>
      <c r="E8" s="35">
        <v>8</v>
      </c>
      <c r="F8" s="35">
        <v>60</v>
      </c>
      <c r="G8" s="35">
        <v>600</v>
      </c>
      <c r="H8" s="35">
        <v>22</v>
      </c>
      <c r="I8" s="54">
        <v>21778910</v>
      </c>
      <c r="J8" s="55">
        <f t="shared" si="0"/>
        <v>1.9632007279314086E-2</v>
      </c>
      <c r="K8" s="54">
        <v>53866721</v>
      </c>
      <c r="L8" s="55">
        <f t="shared" si="1"/>
        <v>4.8556693552835331E-2</v>
      </c>
      <c r="M8" s="54">
        <v>97349248</v>
      </c>
      <c r="N8" s="55">
        <f t="shared" si="2"/>
        <v>8.7752837280274915E-2</v>
      </c>
      <c r="O8" s="54">
        <v>1012008022</v>
      </c>
      <c r="P8" s="56">
        <f t="shared" si="3"/>
        <v>0.91224716271972506</v>
      </c>
    </row>
    <row r="9" spans="1:16" s="1" customFormat="1" ht="15.5">
      <c r="A9" s="8"/>
      <c r="B9" s="4"/>
      <c r="C9" s="35">
        <v>1920</v>
      </c>
      <c r="D9" s="35">
        <v>1080</v>
      </c>
      <c r="E9" s="35">
        <v>8</v>
      </c>
      <c r="F9" s="35">
        <v>60</v>
      </c>
      <c r="G9" s="35">
        <v>600</v>
      </c>
      <c r="H9" s="35">
        <v>27</v>
      </c>
      <c r="I9" s="54">
        <v>23384119</v>
      </c>
      <c r="J9" s="55">
        <f t="shared" si="0"/>
        <v>1.5363096505641077E-2</v>
      </c>
      <c r="K9" s="54">
        <v>61043839</v>
      </c>
      <c r="L9" s="55">
        <f t="shared" si="1"/>
        <v>4.0105098234909618E-2</v>
      </c>
      <c r="M9" s="54">
        <v>122001207</v>
      </c>
      <c r="N9" s="55">
        <f t="shared" si="2"/>
        <v>8.0153386020046069E-2</v>
      </c>
      <c r="O9" s="54">
        <v>1400095526</v>
      </c>
      <c r="P9" s="56">
        <f t="shared" si="3"/>
        <v>0.91984661397995393</v>
      </c>
    </row>
    <row r="10" spans="1:16" s="1" customFormat="1" ht="15.5">
      <c r="A10" s="8"/>
      <c r="B10" s="4"/>
      <c r="C10" s="35">
        <v>1920</v>
      </c>
      <c r="D10" s="35">
        <v>1080</v>
      </c>
      <c r="E10" s="35">
        <v>8</v>
      </c>
      <c r="F10" s="35">
        <v>60</v>
      </c>
      <c r="G10" s="35">
        <v>600</v>
      </c>
      <c r="H10" s="35">
        <v>32</v>
      </c>
      <c r="I10" s="54">
        <v>25383807</v>
      </c>
      <c r="J10" s="55">
        <f t="shared" si="0"/>
        <v>1.5493853195189998E-2</v>
      </c>
      <c r="K10" s="54">
        <v>67066609</v>
      </c>
      <c r="L10" s="55">
        <f t="shared" si="1"/>
        <v>4.0936341587580152E-2</v>
      </c>
      <c r="M10" s="54">
        <v>130474049</v>
      </c>
      <c r="N10" s="55">
        <f t="shared" si="2"/>
        <v>7.9639187336557768E-2</v>
      </c>
      <c r="O10" s="54">
        <v>1507840622</v>
      </c>
      <c r="P10" s="56">
        <f t="shared" si="3"/>
        <v>0.92036081266344227</v>
      </c>
    </row>
    <row r="11" spans="1:16" s="1" customFormat="1" ht="15.5">
      <c r="A11" s="8"/>
      <c r="B11" s="4"/>
      <c r="C11" s="35">
        <v>1920</v>
      </c>
      <c r="D11" s="35">
        <v>1080</v>
      </c>
      <c r="E11" s="35">
        <v>8</v>
      </c>
      <c r="F11" s="35">
        <v>60</v>
      </c>
      <c r="G11" s="35">
        <v>600</v>
      </c>
      <c r="H11" s="35">
        <v>37</v>
      </c>
      <c r="I11" s="54">
        <v>27729467</v>
      </c>
      <c r="J11" s="55">
        <f t="shared" si="0"/>
        <v>1.4361758576976006E-2</v>
      </c>
      <c r="K11" s="54">
        <v>76561867</v>
      </c>
      <c r="L11" s="55">
        <f t="shared" si="1"/>
        <v>3.9653234231171709E-2</v>
      </c>
      <c r="M11" s="54">
        <v>148466043</v>
      </c>
      <c r="N11" s="55">
        <f t="shared" si="2"/>
        <v>7.6894138154366201E-2</v>
      </c>
      <c r="O11" s="54">
        <v>1782318885</v>
      </c>
      <c r="P11" s="56">
        <f t="shared" si="3"/>
        <v>0.92310586184563381</v>
      </c>
    </row>
    <row r="12" spans="1:16" ht="15.5">
      <c r="A12" s="13"/>
      <c r="B12" s="4" t="s">
        <v>11</v>
      </c>
      <c r="C12" s="35">
        <v>1920</v>
      </c>
      <c r="D12" s="35">
        <v>1080</v>
      </c>
      <c r="E12" s="35">
        <v>8</v>
      </c>
      <c r="F12" s="35">
        <v>60</v>
      </c>
      <c r="G12" s="35">
        <v>600</v>
      </c>
      <c r="H12" s="35">
        <v>0</v>
      </c>
      <c r="I12" s="54">
        <v>14222927</v>
      </c>
      <c r="J12" s="55">
        <f t="shared" si="0"/>
        <v>9.3990376351108518E-3</v>
      </c>
      <c r="K12" s="54">
        <v>29997134</v>
      </c>
      <c r="L12" s="55">
        <f t="shared" si="1"/>
        <v>1.9823218625214297E-2</v>
      </c>
      <c r="M12" s="54">
        <v>54643921</v>
      </c>
      <c r="N12" s="55">
        <f t="shared" si="2"/>
        <v>3.6110729529092306E-2</v>
      </c>
      <c r="O12" s="54">
        <v>1458588343</v>
      </c>
      <c r="P12" s="56">
        <f t="shared" si="3"/>
        <v>0.96388927047090767</v>
      </c>
    </row>
    <row r="13" spans="1:16" s="1" customFormat="1" ht="15.5">
      <c r="A13" s="8"/>
      <c r="B13" s="4"/>
      <c r="C13" s="35">
        <v>1920</v>
      </c>
      <c r="D13" s="35">
        <v>1080</v>
      </c>
      <c r="E13" s="35">
        <v>8</v>
      </c>
      <c r="F13" s="35">
        <v>60</v>
      </c>
      <c r="G13" s="35">
        <v>600</v>
      </c>
      <c r="H13" s="35">
        <v>22</v>
      </c>
      <c r="I13" s="54">
        <v>16325370</v>
      </c>
      <c r="J13" s="55">
        <f t="shared" si="0"/>
        <v>8.1358741420507127E-3</v>
      </c>
      <c r="K13" s="54">
        <v>36954000</v>
      </c>
      <c r="L13" s="55">
        <f t="shared" si="1"/>
        <v>1.8416311118543839E-2</v>
      </c>
      <c r="M13" s="54">
        <v>69088748</v>
      </c>
      <c r="N13" s="55">
        <f t="shared" si="2"/>
        <v>3.4430910806913281E-2</v>
      </c>
      <c r="O13" s="54">
        <v>1937502027</v>
      </c>
      <c r="P13" s="56">
        <f t="shared" si="3"/>
        <v>0.9655690891930867</v>
      </c>
    </row>
    <row r="14" spans="1:16" s="1" customFormat="1" ht="15.5">
      <c r="A14" s="8"/>
      <c r="B14" s="4"/>
      <c r="C14" s="35">
        <v>1920</v>
      </c>
      <c r="D14" s="35">
        <v>1080</v>
      </c>
      <c r="E14" s="35">
        <v>8</v>
      </c>
      <c r="F14" s="35">
        <v>60</v>
      </c>
      <c r="G14" s="35">
        <v>600</v>
      </c>
      <c r="H14" s="35">
        <v>27</v>
      </c>
      <c r="I14" s="54">
        <v>31249963</v>
      </c>
      <c r="J14" s="55">
        <f t="shared" si="0"/>
        <v>6.3683295492538488E-3</v>
      </c>
      <c r="K14" s="54">
        <v>86972455</v>
      </c>
      <c r="L14" s="55">
        <f t="shared" si="1"/>
        <v>1.7723837149748008E-2</v>
      </c>
      <c r="M14" s="54">
        <v>180867343</v>
      </c>
      <c r="N14" s="55">
        <f t="shared" si="2"/>
        <v>3.685837467781742E-2</v>
      </c>
      <c r="O14" s="54">
        <v>4726222147</v>
      </c>
      <c r="P14" s="56">
        <f t="shared" si="3"/>
        <v>0.96314162532218262</v>
      </c>
    </row>
    <row r="15" spans="1:16" s="1" customFormat="1" ht="15.5">
      <c r="A15" s="8"/>
      <c r="B15" s="4"/>
      <c r="C15" s="35">
        <v>1920</v>
      </c>
      <c r="D15" s="35">
        <v>1080</v>
      </c>
      <c r="E15" s="35">
        <v>8</v>
      </c>
      <c r="F15" s="35">
        <v>60</v>
      </c>
      <c r="G15" s="35">
        <v>600</v>
      </c>
      <c r="H15" s="35">
        <v>32</v>
      </c>
      <c r="I15" s="54">
        <v>22298265</v>
      </c>
      <c r="J15" s="55">
        <f t="shared" si="0"/>
        <v>5.5232339119127534E-3</v>
      </c>
      <c r="K15" s="54">
        <v>62372981</v>
      </c>
      <c r="L15" s="55">
        <f t="shared" si="1"/>
        <v>1.5449657802806176E-2</v>
      </c>
      <c r="M15" s="54">
        <v>142612986</v>
      </c>
      <c r="N15" s="55">
        <f t="shared" si="2"/>
        <v>3.5324940328511606E-2</v>
      </c>
      <c r="O15" s="54">
        <v>3894562581</v>
      </c>
      <c r="P15" s="56">
        <f t="shared" si="3"/>
        <v>0.96467505967148837</v>
      </c>
    </row>
    <row r="16" spans="1:16" s="1" customFormat="1" ht="16" thickBot="1">
      <c r="A16" s="46"/>
      <c r="B16" s="50"/>
      <c r="C16" s="30">
        <v>1920</v>
      </c>
      <c r="D16" s="30">
        <v>1080</v>
      </c>
      <c r="E16" s="30">
        <v>8</v>
      </c>
      <c r="F16" s="30">
        <v>60</v>
      </c>
      <c r="G16" s="30">
        <v>600</v>
      </c>
      <c r="H16" s="30">
        <v>37</v>
      </c>
      <c r="I16" s="26">
        <v>26132782</v>
      </c>
      <c r="J16" s="57">
        <f t="shared" si="0"/>
        <v>5.849280319478292E-3</v>
      </c>
      <c r="K16" s="26">
        <v>75451635</v>
      </c>
      <c r="L16" s="57">
        <f t="shared" si="1"/>
        <v>1.688828092156279E-2</v>
      </c>
      <c r="M16" s="26">
        <v>162963203</v>
      </c>
      <c r="N16" s="57">
        <f t="shared" si="2"/>
        <v>3.6475927289602986E-2</v>
      </c>
      <c r="O16" s="26">
        <v>4304728645</v>
      </c>
      <c r="P16" s="58">
        <f t="shared" si="3"/>
        <v>0.96352407271039697</v>
      </c>
    </row>
    <row r="17" spans="1:16" ht="15.5">
      <c r="A17" s="18" t="s">
        <v>12</v>
      </c>
      <c r="B17" s="7" t="s">
        <v>13</v>
      </c>
      <c r="C17" s="40">
        <v>1280</v>
      </c>
      <c r="D17" s="40">
        <v>720</v>
      </c>
      <c r="E17" s="40">
        <v>8</v>
      </c>
      <c r="F17" s="40">
        <v>30</v>
      </c>
      <c r="G17" s="40">
        <v>300</v>
      </c>
      <c r="H17" s="40">
        <v>0</v>
      </c>
      <c r="I17" s="80">
        <v>3846656</v>
      </c>
      <c r="J17" s="81">
        <f t="shared" si="0"/>
        <v>5.2515374885660993E-2</v>
      </c>
      <c r="K17" s="80">
        <v>9299765</v>
      </c>
      <c r="L17" s="81">
        <f t="shared" si="1"/>
        <v>0.12696239157427883</v>
      </c>
      <c r="M17" s="80">
        <v>14801449</v>
      </c>
      <c r="N17" s="81">
        <f t="shared" si="2"/>
        <v>0.20207256460832265</v>
      </c>
      <c r="O17" s="80">
        <v>58446738</v>
      </c>
      <c r="P17" s="82">
        <f t="shared" si="3"/>
        <v>0.79792743539167732</v>
      </c>
    </row>
    <row r="18" spans="1:16" s="1" customFormat="1" ht="15.5">
      <c r="A18" s="8"/>
      <c r="B18" s="4"/>
      <c r="C18" s="35">
        <v>1280</v>
      </c>
      <c r="D18" s="35">
        <v>720</v>
      </c>
      <c r="E18" s="35">
        <v>8</v>
      </c>
      <c r="F18" s="35">
        <v>30</v>
      </c>
      <c r="G18" s="35">
        <v>300</v>
      </c>
      <c r="H18" s="35">
        <v>22</v>
      </c>
      <c r="I18" s="54">
        <v>4761940</v>
      </c>
      <c r="J18" s="55">
        <f t="shared" si="0"/>
        <v>2.9350081951059263E-2</v>
      </c>
      <c r="K18" s="54">
        <v>12933973</v>
      </c>
      <c r="L18" s="55">
        <f t="shared" si="1"/>
        <v>7.9718175261088514E-2</v>
      </c>
      <c r="M18" s="54">
        <v>22666720</v>
      </c>
      <c r="N18" s="55">
        <f t="shared" si="2"/>
        <v>0.13970568498589103</v>
      </c>
      <c r="O18" s="54">
        <v>139579505</v>
      </c>
      <c r="P18" s="56">
        <f t="shared" si="3"/>
        <v>0.86029431501410891</v>
      </c>
    </row>
    <row r="19" spans="1:16" s="1" customFormat="1" ht="15.5">
      <c r="A19" s="8"/>
      <c r="B19" s="4"/>
      <c r="C19" s="35">
        <v>1280</v>
      </c>
      <c r="D19" s="35">
        <v>720</v>
      </c>
      <c r="E19" s="35">
        <v>8</v>
      </c>
      <c r="F19" s="35">
        <v>30</v>
      </c>
      <c r="G19" s="35">
        <v>300</v>
      </c>
      <c r="H19" s="35">
        <v>27</v>
      </c>
      <c r="I19" s="54">
        <v>4507436</v>
      </c>
      <c r="J19" s="55">
        <f t="shared" si="0"/>
        <v>1.8608344571639485E-2</v>
      </c>
      <c r="K19" s="54">
        <v>12589711</v>
      </c>
      <c r="L19" s="55">
        <f t="shared" si="1"/>
        <v>5.1974932166615327E-2</v>
      </c>
      <c r="M19" s="54">
        <v>25593563</v>
      </c>
      <c r="N19" s="55">
        <f t="shared" si="2"/>
        <v>0.10565958986882192</v>
      </c>
      <c r="O19" s="54">
        <v>216633035</v>
      </c>
      <c r="P19" s="56">
        <f t="shared" si="3"/>
        <v>0.89434041013117804</v>
      </c>
    </row>
    <row r="20" spans="1:16" s="1" customFormat="1" ht="15.5">
      <c r="A20" s="8"/>
      <c r="B20" s="4"/>
      <c r="C20" s="35">
        <v>1280</v>
      </c>
      <c r="D20" s="35">
        <v>720</v>
      </c>
      <c r="E20" s="35">
        <v>8</v>
      </c>
      <c r="F20" s="35">
        <v>30</v>
      </c>
      <c r="G20" s="35">
        <v>300</v>
      </c>
      <c r="H20" s="35">
        <v>32</v>
      </c>
      <c r="I20" s="54">
        <v>4280359</v>
      </c>
      <c r="J20" s="55">
        <f t="shared" si="0"/>
        <v>2.0341824142941681E-2</v>
      </c>
      <c r="K20" s="54">
        <v>11816209</v>
      </c>
      <c r="L20" s="55">
        <f t="shared" si="1"/>
        <v>5.6154926611119482E-2</v>
      </c>
      <c r="M20" s="54">
        <v>23775893</v>
      </c>
      <c r="N20" s="55">
        <f t="shared" si="2"/>
        <v>0.11299169865130428</v>
      </c>
      <c r="O20" s="54">
        <v>186645698</v>
      </c>
      <c r="P20" s="56">
        <f t="shared" si="3"/>
        <v>0.88700830134869568</v>
      </c>
    </row>
    <row r="21" spans="1:16" s="1" customFormat="1" ht="15.5">
      <c r="A21" s="8"/>
      <c r="B21" s="4"/>
      <c r="C21" s="35">
        <v>1280</v>
      </c>
      <c r="D21" s="35">
        <v>720</v>
      </c>
      <c r="E21" s="35">
        <v>8</v>
      </c>
      <c r="F21" s="35">
        <v>30</v>
      </c>
      <c r="G21" s="35">
        <v>300</v>
      </c>
      <c r="H21" s="35">
        <v>37</v>
      </c>
      <c r="I21" s="54">
        <v>4413377</v>
      </c>
      <c r="J21" s="55">
        <f t="shared" si="0"/>
        <v>1.6894016796630898E-2</v>
      </c>
      <c r="K21" s="54">
        <v>12590805</v>
      </c>
      <c r="L21" s="55">
        <f t="shared" si="1"/>
        <v>4.8196487894214407E-2</v>
      </c>
      <c r="M21" s="54">
        <v>26340165</v>
      </c>
      <c r="N21" s="55">
        <f t="shared" si="2"/>
        <v>0.10082782185524357</v>
      </c>
      <c r="O21" s="54">
        <v>234898891</v>
      </c>
      <c r="P21" s="56">
        <f t="shared" si="3"/>
        <v>0.89917217814475647</v>
      </c>
    </row>
    <row r="22" spans="1:16" ht="15.5">
      <c r="A22" s="13"/>
      <c r="B22" s="4" t="s">
        <v>14</v>
      </c>
      <c r="C22" s="35">
        <v>1280</v>
      </c>
      <c r="D22" s="35">
        <v>720</v>
      </c>
      <c r="E22" s="35">
        <v>8</v>
      </c>
      <c r="F22" s="35">
        <v>60</v>
      </c>
      <c r="G22" s="35">
        <v>600</v>
      </c>
      <c r="H22" s="35">
        <v>0</v>
      </c>
      <c r="I22" s="54">
        <v>37901744</v>
      </c>
      <c r="J22" s="55">
        <f t="shared" si="0"/>
        <v>1.0984631390058596E-2</v>
      </c>
      <c r="K22" s="54">
        <v>99600346</v>
      </c>
      <c r="L22" s="55">
        <f t="shared" si="1"/>
        <v>2.8866035481963502E-2</v>
      </c>
      <c r="M22" s="54">
        <v>238047912</v>
      </c>
      <c r="N22" s="55">
        <f t="shared" si="2"/>
        <v>6.89907189097448E-2</v>
      </c>
      <c r="O22" s="54">
        <v>3212385940</v>
      </c>
      <c r="P22" s="56">
        <f t="shared" si="3"/>
        <v>0.93100928109025516</v>
      </c>
    </row>
    <row r="23" spans="1:16" s="1" customFormat="1" ht="15.5">
      <c r="A23" s="8"/>
      <c r="B23" s="4"/>
      <c r="C23" s="35">
        <v>1280</v>
      </c>
      <c r="D23" s="35">
        <v>720</v>
      </c>
      <c r="E23" s="35">
        <v>8</v>
      </c>
      <c r="F23" s="35">
        <v>60</v>
      </c>
      <c r="G23" s="35">
        <v>600</v>
      </c>
      <c r="H23" s="35">
        <v>22</v>
      </c>
      <c r="I23" s="54">
        <v>37933748</v>
      </c>
      <c r="J23" s="55">
        <f t="shared" si="0"/>
        <v>1.0985125378852224E-2</v>
      </c>
      <c r="K23" s="54">
        <v>99679165</v>
      </c>
      <c r="L23" s="55">
        <f t="shared" si="1"/>
        <v>2.886580374774194E-2</v>
      </c>
      <c r="M23" s="54">
        <v>238250212</v>
      </c>
      <c r="N23" s="55">
        <f t="shared" si="2"/>
        <v>6.899419615372894E-2</v>
      </c>
      <c r="O23" s="54">
        <v>3214941872</v>
      </c>
      <c r="P23" s="56">
        <f t="shared" si="3"/>
        <v>0.93100580384627107</v>
      </c>
    </row>
    <row r="24" spans="1:16" s="1" customFormat="1" ht="15.5">
      <c r="A24" s="8"/>
      <c r="B24" s="4"/>
      <c r="C24" s="35">
        <v>1280</v>
      </c>
      <c r="D24" s="35">
        <v>720</v>
      </c>
      <c r="E24" s="35">
        <v>8</v>
      </c>
      <c r="F24" s="35">
        <v>60</v>
      </c>
      <c r="G24" s="35">
        <v>600</v>
      </c>
      <c r="H24" s="35">
        <v>27</v>
      </c>
      <c r="I24" s="54">
        <v>37934377</v>
      </c>
      <c r="J24" s="55">
        <f t="shared" si="0"/>
        <v>1.0982946374746269E-2</v>
      </c>
      <c r="K24" s="54">
        <v>99688431</v>
      </c>
      <c r="L24" s="55">
        <f t="shared" si="1"/>
        <v>2.8862282142015767E-2</v>
      </c>
      <c r="M24" s="54">
        <v>238311581</v>
      </c>
      <c r="N24" s="55">
        <f t="shared" si="2"/>
        <v>6.8997134567519117E-2</v>
      </c>
      <c r="O24" s="54">
        <v>3215622883</v>
      </c>
      <c r="P24" s="56">
        <f t="shared" si="3"/>
        <v>0.9310028654324809</v>
      </c>
    </row>
    <row r="25" spans="1:16" s="1" customFormat="1" ht="15.5">
      <c r="A25" s="8"/>
      <c r="B25" s="4"/>
      <c r="C25" s="35">
        <v>1280</v>
      </c>
      <c r="D25" s="35">
        <v>720</v>
      </c>
      <c r="E25" s="35">
        <v>8</v>
      </c>
      <c r="F25" s="35">
        <v>60</v>
      </c>
      <c r="G25" s="35">
        <v>600</v>
      </c>
      <c r="H25" s="35">
        <v>32</v>
      </c>
      <c r="I25" s="54">
        <v>37906199</v>
      </c>
      <c r="J25" s="55">
        <f t="shared" si="0"/>
        <v>1.0969403784254166E-2</v>
      </c>
      <c r="K25" s="54">
        <v>99558427</v>
      </c>
      <c r="L25" s="55">
        <f t="shared" si="1"/>
        <v>2.8810501044649505E-2</v>
      </c>
      <c r="M25" s="54">
        <v>238121048</v>
      </c>
      <c r="N25" s="55">
        <f t="shared" si="2"/>
        <v>6.8908146792606872E-2</v>
      </c>
      <c r="O25" s="54">
        <v>3217508788</v>
      </c>
      <c r="P25" s="56">
        <f t="shared" si="3"/>
        <v>0.93109185320739318</v>
      </c>
    </row>
    <row r="26" spans="1:16" s="1" customFormat="1" ht="15.5">
      <c r="A26" s="8"/>
      <c r="B26" s="4"/>
      <c r="C26" s="35">
        <v>1280</v>
      </c>
      <c r="D26" s="35">
        <v>720</v>
      </c>
      <c r="E26" s="35">
        <v>8</v>
      </c>
      <c r="F26" s="35">
        <v>60</v>
      </c>
      <c r="G26" s="35">
        <v>600</v>
      </c>
      <c r="H26" s="35">
        <v>37</v>
      </c>
      <c r="I26" s="54">
        <v>37875492</v>
      </c>
      <c r="J26" s="55">
        <f t="shared" si="0"/>
        <v>1.0965566718631544E-2</v>
      </c>
      <c r="K26" s="54">
        <v>99406912</v>
      </c>
      <c r="L26" s="55">
        <f t="shared" si="1"/>
        <v>2.8779906696106673E-2</v>
      </c>
      <c r="M26" s="54">
        <v>237878065</v>
      </c>
      <c r="N26" s="55">
        <f t="shared" si="2"/>
        <v>6.8869542147636562E-2</v>
      </c>
      <c r="O26" s="54">
        <v>3216160652</v>
      </c>
      <c r="P26" s="56">
        <f t="shared" si="3"/>
        <v>0.93113045785236348</v>
      </c>
    </row>
    <row r="27" spans="1:16" ht="15.5">
      <c r="A27" s="13"/>
      <c r="B27" s="4" t="s">
        <v>15</v>
      </c>
      <c r="C27" s="35">
        <v>1280</v>
      </c>
      <c r="D27" s="35">
        <v>720</v>
      </c>
      <c r="E27" s="35">
        <v>8</v>
      </c>
      <c r="F27" s="35">
        <v>60</v>
      </c>
      <c r="G27" s="35">
        <v>600</v>
      </c>
      <c r="H27" s="35">
        <v>0</v>
      </c>
      <c r="I27" s="54">
        <v>10951386</v>
      </c>
      <c r="J27" s="55">
        <f t="shared" si="0"/>
        <v>4.3227856095445952E-2</v>
      </c>
      <c r="K27" s="54">
        <v>24187805</v>
      </c>
      <c r="L27" s="55">
        <f t="shared" si="1"/>
        <v>9.5475308221690675E-2</v>
      </c>
      <c r="M27" s="54">
        <v>38740639</v>
      </c>
      <c r="N27" s="55">
        <f t="shared" si="2"/>
        <v>0.15291897918104805</v>
      </c>
      <c r="O27" s="54">
        <v>214600308</v>
      </c>
      <c r="P27" s="56">
        <f t="shared" si="3"/>
        <v>0.84708102081895198</v>
      </c>
    </row>
    <row r="28" spans="1:16" s="1" customFormat="1" ht="15.5">
      <c r="A28" s="8"/>
      <c r="B28" s="4"/>
      <c r="C28" s="35">
        <v>1280</v>
      </c>
      <c r="D28" s="35">
        <v>720</v>
      </c>
      <c r="E28" s="35">
        <v>8</v>
      </c>
      <c r="F28" s="35">
        <v>60</v>
      </c>
      <c r="G28" s="35">
        <v>600</v>
      </c>
      <c r="H28" s="35">
        <v>22</v>
      </c>
      <c r="I28" s="54">
        <v>28070990</v>
      </c>
      <c r="J28" s="55">
        <f t="shared" si="0"/>
        <v>4.5740986409196223E-2</v>
      </c>
      <c r="K28" s="54">
        <v>68311877</v>
      </c>
      <c r="L28" s="55">
        <f t="shared" si="1"/>
        <v>0.11131252005873979</v>
      </c>
      <c r="M28" s="54">
        <v>107234533</v>
      </c>
      <c r="N28" s="55">
        <f t="shared" si="2"/>
        <v>0.17473602878094088</v>
      </c>
      <c r="O28" s="54">
        <v>506459928</v>
      </c>
      <c r="P28" s="56">
        <f t="shared" si="3"/>
        <v>0.82526397121905914</v>
      </c>
    </row>
    <row r="29" spans="1:16" s="1" customFormat="1" ht="15.5">
      <c r="A29" s="8"/>
      <c r="B29" s="4"/>
      <c r="C29" s="35">
        <v>1280</v>
      </c>
      <c r="D29" s="35">
        <v>720</v>
      </c>
      <c r="E29" s="35">
        <v>8</v>
      </c>
      <c r="F29" s="35">
        <v>60</v>
      </c>
      <c r="G29" s="35">
        <v>600</v>
      </c>
      <c r="H29" s="35">
        <v>27</v>
      </c>
      <c r="I29" s="54">
        <v>27588379</v>
      </c>
      <c r="J29" s="55">
        <f t="shared" si="0"/>
        <v>4.332860257916419E-2</v>
      </c>
      <c r="K29" s="54">
        <v>67504916</v>
      </c>
      <c r="L29" s="55">
        <f t="shared" si="1"/>
        <v>0.10601904800219911</v>
      </c>
      <c r="M29" s="54">
        <v>107098604</v>
      </c>
      <c r="N29" s="55">
        <f t="shared" si="2"/>
        <v>0.16820244674394547</v>
      </c>
      <c r="O29" s="54">
        <v>529625808</v>
      </c>
      <c r="P29" s="56">
        <f t="shared" si="3"/>
        <v>0.83179755325605453</v>
      </c>
    </row>
    <row r="30" spans="1:16" s="1" customFormat="1" ht="15.5">
      <c r="A30" s="8"/>
      <c r="B30" s="4"/>
      <c r="C30" s="35">
        <v>1280</v>
      </c>
      <c r="D30" s="35">
        <v>720</v>
      </c>
      <c r="E30" s="35">
        <v>8</v>
      </c>
      <c r="F30" s="35">
        <v>60</v>
      </c>
      <c r="G30" s="35">
        <v>600</v>
      </c>
      <c r="H30" s="35">
        <v>32</v>
      </c>
      <c r="I30" s="54">
        <v>26294641</v>
      </c>
      <c r="J30" s="55">
        <f t="shared" si="0"/>
        <v>4.2419291618325569E-2</v>
      </c>
      <c r="K30" s="54">
        <v>65012224</v>
      </c>
      <c r="L30" s="55">
        <f t="shared" si="1"/>
        <v>0.10487964025110305</v>
      </c>
      <c r="M30" s="54">
        <v>103396745</v>
      </c>
      <c r="N30" s="55">
        <f t="shared" si="2"/>
        <v>0.16680268342665894</v>
      </c>
      <c r="O30" s="54">
        <v>516477845</v>
      </c>
      <c r="P30" s="56">
        <f t="shared" si="3"/>
        <v>0.83319731657334106</v>
      </c>
    </row>
    <row r="31" spans="1:16" s="1" customFormat="1" ht="15.5">
      <c r="A31" s="8"/>
      <c r="B31" s="4"/>
      <c r="C31" s="35">
        <v>1280</v>
      </c>
      <c r="D31" s="35">
        <v>720</v>
      </c>
      <c r="E31" s="35">
        <v>8</v>
      </c>
      <c r="F31" s="35">
        <v>60</v>
      </c>
      <c r="G31" s="35">
        <v>600</v>
      </c>
      <c r="H31" s="35">
        <v>37</v>
      </c>
      <c r="I31" s="54">
        <v>23052591</v>
      </c>
      <c r="J31" s="55">
        <f t="shared" si="0"/>
        <v>4.0952582896432006E-2</v>
      </c>
      <c r="K31" s="54">
        <v>57414756</v>
      </c>
      <c r="L31" s="55">
        <f t="shared" si="1"/>
        <v>0.10199645473987791</v>
      </c>
      <c r="M31" s="54">
        <v>91376631</v>
      </c>
      <c r="N31" s="55">
        <f t="shared" si="2"/>
        <v>0.16232921738923745</v>
      </c>
      <c r="O31" s="54">
        <v>471532699</v>
      </c>
      <c r="P31" s="56">
        <f t="shared" si="3"/>
        <v>0.83767078261076255</v>
      </c>
    </row>
    <row r="32" spans="1:16" ht="15.5">
      <c r="A32" s="13"/>
      <c r="B32" s="4" t="s">
        <v>16</v>
      </c>
      <c r="C32" s="35">
        <v>1280</v>
      </c>
      <c r="D32" s="35">
        <v>720</v>
      </c>
      <c r="E32" s="35">
        <v>8</v>
      </c>
      <c r="F32" s="35">
        <v>20</v>
      </c>
      <c r="G32" s="35">
        <v>500</v>
      </c>
      <c r="H32" s="35">
        <v>0</v>
      </c>
      <c r="I32" s="54">
        <v>399541</v>
      </c>
      <c r="J32" s="55">
        <f t="shared" si="0"/>
        <v>4.2862137435060337E-2</v>
      </c>
      <c r="K32" s="54">
        <v>1021603</v>
      </c>
      <c r="L32" s="55">
        <f t="shared" si="1"/>
        <v>0.10959598186436421</v>
      </c>
      <c r="M32" s="54">
        <v>1529537</v>
      </c>
      <c r="N32" s="55">
        <f t="shared" si="2"/>
        <v>0.1640863518537769</v>
      </c>
      <c r="O32" s="54">
        <v>7792000</v>
      </c>
      <c r="P32" s="56">
        <f t="shared" si="3"/>
        <v>0.83591364814622304</v>
      </c>
    </row>
    <row r="33" spans="1:16" s="1" customFormat="1" ht="15.5">
      <c r="A33" s="8"/>
      <c r="B33" s="4"/>
      <c r="C33" s="35">
        <v>1280</v>
      </c>
      <c r="D33" s="35">
        <v>720</v>
      </c>
      <c r="E33" s="35">
        <v>8</v>
      </c>
      <c r="F33" s="35">
        <v>20</v>
      </c>
      <c r="G33" s="35">
        <v>500</v>
      </c>
      <c r="H33" s="35">
        <v>22</v>
      </c>
      <c r="I33" s="54">
        <v>447959</v>
      </c>
      <c r="J33" s="55">
        <f t="shared" si="0"/>
        <v>4.2966782582089171E-2</v>
      </c>
      <c r="K33" s="54">
        <v>1130728</v>
      </c>
      <c r="L33" s="55">
        <f t="shared" si="1"/>
        <v>0.10845578308613182</v>
      </c>
      <c r="M33" s="54">
        <v>1725114</v>
      </c>
      <c r="N33" s="55">
        <f t="shared" si="2"/>
        <v>0.16546737127129532</v>
      </c>
      <c r="O33" s="54">
        <v>8700591</v>
      </c>
      <c r="P33" s="56">
        <f t="shared" si="3"/>
        <v>0.83453262872870471</v>
      </c>
    </row>
    <row r="34" spans="1:16" s="1" customFormat="1" ht="15.5">
      <c r="A34" s="8"/>
      <c r="B34" s="4"/>
      <c r="C34" s="35">
        <v>1280</v>
      </c>
      <c r="D34" s="35">
        <v>720</v>
      </c>
      <c r="E34" s="35">
        <v>8</v>
      </c>
      <c r="F34" s="35">
        <v>20</v>
      </c>
      <c r="G34" s="35">
        <v>500</v>
      </c>
      <c r="H34" s="35">
        <v>27</v>
      </c>
      <c r="I34" s="54">
        <v>414251</v>
      </c>
      <c r="J34" s="55">
        <f t="shared" si="0"/>
        <v>4.1593077804019316E-2</v>
      </c>
      <c r="K34" s="54">
        <v>1050728</v>
      </c>
      <c r="L34" s="55">
        <f t="shared" si="1"/>
        <v>0.10549886772720309</v>
      </c>
      <c r="M34" s="54">
        <v>1631716</v>
      </c>
      <c r="N34" s="55">
        <f t="shared" si="2"/>
        <v>0.16383325699168663</v>
      </c>
      <c r="O34" s="54">
        <v>8327898</v>
      </c>
      <c r="P34" s="56">
        <f t="shared" si="3"/>
        <v>0.8361667430083134</v>
      </c>
    </row>
    <row r="35" spans="1:16" s="1" customFormat="1" ht="15.5">
      <c r="A35" s="8"/>
      <c r="B35" s="4"/>
      <c r="C35" s="35">
        <v>1280</v>
      </c>
      <c r="D35" s="35">
        <v>720</v>
      </c>
      <c r="E35" s="35">
        <v>8</v>
      </c>
      <c r="F35" s="35">
        <v>20</v>
      </c>
      <c r="G35" s="35">
        <v>500</v>
      </c>
      <c r="H35" s="35">
        <v>32</v>
      </c>
      <c r="I35" s="54">
        <v>337923</v>
      </c>
      <c r="J35" s="55">
        <f t="shared" si="0"/>
        <v>3.9002319550951001E-2</v>
      </c>
      <c r="K35" s="54">
        <v>843682</v>
      </c>
      <c r="L35" s="55">
        <f t="shared" si="1"/>
        <v>9.7375896175712934E-2</v>
      </c>
      <c r="M35" s="54">
        <v>1365819</v>
      </c>
      <c r="N35" s="55">
        <f t="shared" si="2"/>
        <v>0.15763978505979276</v>
      </c>
      <c r="O35" s="54">
        <v>7298358</v>
      </c>
      <c r="P35" s="56">
        <f t="shared" si="3"/>
        <v>0.8423602149402073</v>
      </c>
    </row>
    <row r="36" spans="1:16" s="1" customFormat="1" ht="16" thickBot="1">
      <c r="A36" s="46"/>
      <c r="B36" s="50"/>
      <c r="C36" s="30">
        <v>1280</v>
      </c>
      <c r="D36" s="30">
        <v>720</v>
      </c>
      <c r="E36" s="30">
        <v>8</v>
      </c>
      <c r="F36" s="30">
        <v>20</v>
      </c>
      <c r="G36" s="30">
        <v>500</v>
      </c>
      <c r="H36" s="30">
        <v>37</v>
      </c>
      <c r="I36" s="26">
        <v>242635</v>
      </c>
      <c r="J36" s="57">
        <f t="shared" si="0"/>
        <v>3.4996620558370876E-2</v>
      </c>
      <c r="K36" s="26">
        <v>590035</v>
      </c>
      <c r="L36" s="57">
        <f t="shared" si="1"/>
        <v>8.5104090552304321E-2</v>
      </c>
      <c r="M36" s="26">
        <v>1053274</v>
      </c>
      <c r="N36" s="57">
        <f t="shared" si="2"/>
        <v>0.15191967573514756</v>
      </c>
      <c r="O36" s="26">
        <v>5879824</v>
      </c>
      <c r="P36" s="58">
        <f t="shared" si="3"/>
        <v>0.84808032426485247</v>
      </c>
    </row>
    <row r="37" spans="1:16" ht="15.5">
      <c r="A37" s="33" t="s">
        <v>17</v>
      </c>
      <c r="B37" s="5" t="s">
        <v>18</v>
      </c>
      <c r="C37" s="9">
        <v>2560</v>
      </c>
      <c r="D37" s="9">
        <v>1440</v>
      </c>
      <c r="E37" s="9">
        <v>8</v>
      </c>
      <c r="F37" s="9">
        <v>60</v>
      </c>
      <c r="G37" s="9">
        <v>300</v>
      </c>
      <c r="H37" s="9">
        <v>0</v>
      </c>
      <c r="I37" s="73">
        <v>26425495</v>
      </c>
      <c r="J37" s="74">
        <f t="shared" si="0"/>
        <v>7.0549735165780459E-3</v>
      </c>
      <c r="K37" s="73">
        <v>69781605</v>
      </c>
      <c r="L37" s="74">
        <f t="shared" si="1"/>
        <v>1.8630015264399405E-2</v>
      </c>
      <c r="M37" s="73">
        <v>136051462</v>
      </c>
      <c r="N37" s="74">
        <f t="shared" si="2"/>
        <v>3.6322478019871506E-2</v>
      </c>
      <c r="O37" s="73">
        <v>3609603279</v>
      </c>
      <c r="P37" s="75">
        <f t="shared" si="3"/>
        <v>0.96367752198012846</v>
      </c>
    </row>
    <row r="38" spans="1:16" s="1" customFormat="1" ht="15.5">
      <c r="A38" s="52"/>
      <c r="B38" s="53"/>
      <c r="C38" s="51">
        <v>2560</v>
      </c>
      <c r="D38" s="51">
        <v>1440</v>
      </c>
      <c r="E38" s="51">
        <v>8</v>
      </c>
      <c r="F38" s="51">
        <v>60</v>
      </c>
      <c r="G38" s="51">
        <v>300</v>
      </c>
      <c r="H38" s="51">
        <v>22</v>
      </c>
      <c r="I38" s="48">
        <v>44796039</v>
      </c>
      <c r="J38" s="76">
        <f t="shared" si="0"/>
        <v>7.5198852243180351E-3</v>
      </c>
      <c r="K38" s="48">
        <v>124753139</v>
      </c>
      <c r="L38" s="76">
        <f t="shared" si="1"/>
        <v>2.0942237474464963E-2</v>
      </c>
      <c r="M38" s="48">
        <v>233928033</v>
      </c>
      <c r="N38" s="76">
        <f t="shared" si="2"/>
        <v>3.9269363947791937E-2</v>
      </c>
      <c r="O38" s="48">
        <v>5723082967</v>
      </c>
      <c r="P38" s="77">
        <f t="shared" si="3"/>
        <v>0.9607306360522081</v>
      </c>
    </row>
    <row r="39" spans="1:16" s="1" customFormat="1" ht="15.5">
      <c r="A39" s="52"/>
      <c r="B39" s="53"/>
      <c r="C39" s="51">
        <v>2560</v>
      </c>
      <c r="D39" s="51">
        <v>1440</v>
      </c>
      <c r="E39" s="51">
        <v>8</v>
      </c>
      <c r="F39" s="51">
        <v>60</v>
      </c>
      <c r="G39" s="51">
        <v>300</v>
      </c>
      <c r="H39" s="51">
        <v>27</v>
      </c>
      <c r="I39" s="48">
        <v>45629125</v>
      </c>
      <c r="J39" s="76">
        <f t="shared" si="0"/>
        <v>6.8954114818615617E-3</v>
      </c>
      <c r="K39" s="48">
        <v>128037770</v>
      </c>
      <c r="L39" s="76">
        <f t="shared" si="1"/>
        <v>1.9348894140966976E-2</v>
      </c>
      <c r="M39" s="48">
        <v>244262340</v>
      </c>
      <c r="N39" s="76">
        <f t="shared" si="2"/>
        <v>3.6912593520528225E-2</v>
      </c>
      <c r="O39" s="48">
        <v>6373054860</v>
      </c>
      <c r="P39" s="77">
        <f t="shared" si="3"/>
        <v>0.96308740647947177</v>
      </c>
    </row>
    <row r="40" spans="1:16" s="1" customFormat="1" ht="15.5">
      <c r="A40" s="52"/>
      <c r="B40" s="53"/>
      <c r="C40" s="51">
        <v>2560</v>
      </c>
      <c r="D40" s="51">
        <v>1440</v>
      </c>
      <c r="E40" s="51">
        <v>8</v>
      </c>
      <c r="F40" s="51">
        <v>60</v>
      </c>
      <c r="G40" s="51">
        <v>300</v>
      </c>
      <c r="H40" s="51">
        <v>32</v>
      </c>
      <c r="I40" s="48">
        <v>40483683</v>
      </c>
      <c r="J40" s="76">
        <f t="shared" si="0"/>
        <v>6.4056182761512799E-3</v>
      </c>
      <c r="K40" s="48">
        <v>113346314</v>
      </c>
      <c r="L40" s="76">
        <f t="shared" si="1"/>
        <v>1.7934465609089512E-2</v>
      </c>
      <c r="M40" s="48">
        <v>217088470</v>
      </c>
      <c r="N40" s="76">
        <f t="shared" si="2"/>
        <v>3.434929255259999E-2</v>
      </c>
      <c r="O40" s="48">
        <v>6102938927</v>
      </c>
      <c r="P40" s="77">
        <f t="shared" si="3"/>
        <v>0.9656507074474</v>
      </c>
    </row>
    <row r="41" spans="1:16" s="1" customFormat="1" ht="15.5">
      <c r="A41" s="52"/>
      <c r="B41" s="53"/>
      <c r="C41" s="51">
        <v>2560</v>
      </c>
      <c r="D41" s="51">
        <v>1440</v>
      </c>
      <c r="E41" s="51">
        <v>8</v>
      </c>
      <c r="F41" s="51">
        <v>60</v>
      </c>
      <c r="G41" s="51">
        <v>300</v>
      </c>
      <c r="H41" s="51">
        <v>37</v>
      </c>
      <c r="I41" s="48">
        <v>38683271</v>
      </c>
      <c r="J41" s="76">
        <f t="shared" si="0"/>
        <v>6.3724113211495736E-3</v>
      </c>
      <c r="K41" s="48">
        <v>107903497</v>
      </c>
      <c r="L41" s="76">
        <f t="shared" si="1"/>
        <v>1.7775266881501023E-2</v>
      </c>
      <c r="M41" s="48">
        <v>208329581</v>
      </c>
      <c r="N41" s="76">
        <f t="shared" si="2"/>
        <v>3.431875707963649E-2</v>
      </c>
      <c r="O41" s="48">
        <v>5862099500</v>
      </c>
      <c r="P41" s="77">
        <f t="shared" si="3"/>
        <v>0.9656812429203635</v>
      </c>
    </row>
    <row r="42" spans="1:16" ht="15.5">
      <c r="A42" s="36"/>
      <c r="B42" s="53" t="s">
        <v>19</v>
      </c>
      <c r="C42" s="51">
        <v>2560</v>
      </c>
      <c r="D42" s="51">
        <v>1440</v>
      </c>
      <c r="E42" s="51">
        <v>8</v>
      </c>
      <c r="F42" s="51">
        <v>60</v>
      </c>
      <c r="G42" s="51">
        <v>300</v>
      </c>
      <c r="H42" s="51">
        <v>0</v>
      </c>
      <c r="I42" s="48">
        <v>20287097</v>
      </c>
      <c r="J42" s="76">
        <f t="shared" si="0"/>
        <v>1.587398066704877E-2</v>
      </c>
      <c r="K42" s="48">
        <v>48563685</v>
      </c>
      <c r="L42" s="76">
        <f t="shared" si="1"/>
        <v>3.7999473104044723E-2</v>
      </c>
      <c r="M42" s="48">
        <v>81765508</v>
      </c>
      <c r="N42" s="76">
        <f t="shared" si="2"/>
        <v>6.3978798604030024E-2</v>
      </c>
      <c r="O42" s="48">
        <v>1196243923</v>
      </c>
      <c r="P42" s="77">
        <f t="shared" si="3"/>
        <v>0.93602120139597</v>
      </c>
    </row>
    <row r="43" spans="1:16" s="1" customFormat="1" ht="15.5">
      <c r="A43" s="52"/>
      <c r="B43" s="53"/>
      <c r="C43" s="51">
        <v>2560</v>
      </c>
      <c r="D43" s="51">
        <v>1440</v>
      </c>
      <c r="E43" s="51">
        <v>8</v>
      </c>
      <c r="F43" s="51">
        <v>60</v>
      </c>
      <c r="G43" s="51">
        <v>300</v>
      </c>
      <c r="H43" s="51">
        <v>22</v>
      </c>
      <c r="I43" s="48">
        <v>29493103</v>
      </c>
      <c r="J43" s="76">
        <f t="shared" si="0"/>
        <v>1.0259528125169479E-2</v>
      </c>
      <c r="K43" s="48">
        <v>83771494</v>
      </c>
      <c r="L43" s="76">
        <f t="shared" si="1"/>
        <v>2.9140914700649379E-2</v>
      </c>
      <c r="M43" s="48">
        <v>158654730</v>
      </c>
      <c r="N43" s="76">
        <f t="shared" si="2"/>
        <v>5.5189942700372016E-2</v>
      </c>
      <c r="O43" s="48">
        <v>2716048925</v>
      </c>
      <c r="P43" s="77">
        <f t="shared" si="3"/>
        <v>0.94481005729962797</v>
      </c>
    </row>
    <row r="44" spans="1:16" s="1" customFormat="1" ht="15.5">
      <c r="A44" s="52"/>
      <c r="B44" s="53"/>
      <c r="C44" s="51">
        <v>2560</v>
      </c>
      <c r="D44" s="51">
        <v>1440</v>
      </c>
      <c r="E44" s="51">
        <v>8</v>
      </c>
      <c r="F44" s="51">
        <v>60</v>
      </c>
      <c r="G44" s="51">
        <v>300</v>
      </c>
      <c r="H44" s="51">
        <v>27</v>
      </c>
      <c r="I44" s="48">
        <v>30583136</v>
      </c>
      <c r="J44" s="76">
        <f t="shared" si="0"/>
        <v>7.8466811111203155E-3</v>
      </c>
      <c r="K44" s="48">
        <v>88582945</v>
      </c>
      <c r="L44" s="76">
        <f t="shared" si="1"/>
        <v>2.2727627451249927E-2</v>
      </c>
      <c r="M44" s="48">
        <v>184506183</v>
      </c>
      <c r="N44" s="76">
        <f t="shared" si="2"/>
        <v>4.7338545694954513E-2</v>
      </c>
      <c r="O44" s="48">
        <v>3713082564</v>
      </c>
      <c r="P44" s="77">
        <f t="shared" si="3"/>
        <v>0.95266145430504545</v>
      </c>
    </row>
    <row r="45" spans="1:16" s="1" customFormat="1" ht="15.5">
      <c r="A45" s="52"/>
      <c r="B45" s="53"/>
      <c r="C45" s="51">
        <v>2560</v>
      </c>
      <c r="D45" s="51">
        <v>1440</v>
      </c>
      <c r="E45" s="51">
        <v>8</v>
      </c>
      <c r="F45" s="51">
        <v>60</v>
      </c>
      <c r="G45" s="51">
        <v>300</v>
      </c>
      <c r="H45" s="51">
        <v>32</v>
      </c>
      <c r="I45" s="48">
        <v>23588353</v>
      </c>
      <c r="J45" s="76">
        <f t="shared" si="0"/>
        <v>7.3257034153913301E-3</v>
      </c>
      <c r="K45" s="48">
        <v>67438489</v>
      </c>
      <c r="L45" s="76">
        <f t="shared" si="1"/>
        <v>2.0943995928674231E-2</v>
      </c>
      <c r="M45" s="48">
        <v>139032608</v>
      </c>
      <c r="N45" s="76">
        <f t="shared" si="2"/>
        <v>4.3178582721581447E-2</v>
      </c>
      <c r="O45" s="48">
        <v>3080911152</v>
      </c>
      <c r="P45" s="77">
        <f t="shared" si="3"/>
        <v>0.95682141727841852</v>
      </c>
    </row>
    <row r="46" spans="1:16" s="1" customFormat="1" ht="16" thickBot="1">
      <c r="A46" s="22"/>
      <c r="B46" s="10"/>
      <c r="C46" s="21">
        <v>2560</v>
      </c>
      <c r="D46" s="21">
        <v>1440</v>
      </c>
      <c r="E46" s="21">
        <v>8</v>
      </c>
      <c r="F46" s="21">
        <v>60</v>
      </c>
      <c r="G46" s="21">
        <v>300</v>
      </c>
      <c r="H46" s="21">
        <v>37</v>
      </c>
      <c r="I46" s="17">
        <v>23632746</v>
      </c>
      <c r="J46" s="78">
        <f t="shared" si="0"/>
        <v>7.4414788405265542E-3</v>
      </c>
      <c r="K46" s="17">
        <v>67851065</v>
      </c>
      <c r="L46" s="78">
        <f t="shared" si="1"/>
        <v>2.136494271570015E-2</v>
      </c>
      <c r="M46" s="17">
        <v>137508681</v>
      </c>
      <c r="N46" s="78">
        <f t="shared" si="2"/>
        <v>4.3298732193466465E-2</v>
      </c>
      <c r="O46" s="17">
        <v>3038304421</v>
      </c>
      <c r="P46" s="79">
        <f t="shared" si="3"/>
        <v>0.95670126780653353</v>
      </c>
    </row>
    <row r="47" spans="1:16" ht="15.5">
      <c r="A47" s="33" t="s">
        <v>20</v>
      </c>
      <c r="B47" s="5" t="s">
        <v>21</v>
      </c>
      <c r="C47" s="9">
        <v>1920</v>
      </c>
      <c r="D47" s="9">
        <v>1080</v>
      </c>
      <c r="E47" s="9">
        <v>8</v>
      </c>
      <c r="F47" s="9">
        <v>60</v>
      </c>
      <c r="G47" s="9">
        <v>600</v>
      </c>
      <c r="H47" s="9">
        <v>0</v>
      </c>
      <c r="I47" s="73">
        <v>17744446</v>
      </c>
      <c r="J47" s="74">
        <f t="shared" si="0"/>
        <v>2.3116388152738743E-2</v>
      </c>
      <c r="K47" s="73">
        <v>42858821</v>
      </c>
      <c r="L47" s="74">
        <f t="shared" si="1"/>
        <v>5.583387286392319E-2</v>
      </c>
      <c r="M47" s="73">
        <v>68227033</v>
      </c>
      <c r="N47" s="74">
        <f t="shared" si="2"/>
        <v>8.8882041024989755E-2</v>
      </c>
      <c r="O47" s="73">
        <v>699386224</v>
      </c>
      <c r="P47" s="75">
        <f t="shared" si="3"/>
        <v>0.91111795897501024</v>
      </c>
    </row>
    <row r="48" spans="1:16" s="1" customFormat="1" ht="15.5">
      <c r="A48" s="52"/>
      <c r="B48" s="53"/>
      <c r="C48" s="51">
        <v>1920</v>
      </c>
      <c r="D48" s="51">
        <v>1080</v>
      </c>
      <c r="E48" s="51">
        <v>8</v>
      </c>
      <c r="F48" s="51">
        <v>60</v>
      </c>
      <c r="G48" s="51">
        <v>600</v>
      </c>
      <c r="H48" s="51">
        <v>22</v>
      </c>
      <c r="I48" s="48">
        <v>22081047</v>
      </c>
      <c r="J48" s="76">
        <f t="shared" si="0"/>
        <v>1.8179260482348112E-2</v>
      </c>
      <c r="K48" s="48">
        <v>57343006</v>
      </c>
      <c r="L48" s="76">
        <f t="shared" si="1"/>
        <v>4.7210326707553797E-2</v>
      </c>
      <c r="M48" s="48">
        <v>96339009</v>
      </c>
      <c r="N48" s="76">
        <f t="shared" si="2"/>
        <v>7.9315620279340873E-2</v>
      </c>
      <c r="O48" s="48">
        <v>1118289442</v>
      </c>
      <c r="P48" s="77">
        <f t="shared" si="3"/>
        <v>0.92068437972065909</v>
      </c>
    </row>
    <row r="49" spans="1:16" s="1" customFormat="1" ht="15.5">
      <c r="A49" s="52"/>
      <c r="B49" s="53"/>
      <c r="C49" s="51">
        <v>1920</v>
      </c>
      <c r="D49" s="51">
        <v>1080</v>
      </c>
      <c r="E49" s="51">
        <v>8</v>
      </c>
      <c r="F49" s="51">
        <v>60</v>
      </c>
      <c r="G49" s="51">
        <v>600</v>
      </c>
      <c r="H49" s="51">
        <v>27</v>
      </c>
      <c r="I49" s="48">
        <v>23273276</v>
      </c>
      <c r="J49" s="76">
        <f t="shared" si="0"/>
        <v>1.6086220088670247E-2</v>
      </c>
      <c r="K49" s="48">
        <v>60783352</v>
      </c>
      <c r="L49" s="76">
        <f t="shared" si="1"/>
        <v>4.2012752222725963E-2</v>
      </c>
      <c r="M49" s="48">
        <v>106231177</v>
      </c>
      <c r="N49" s="76">
        <f t="shared" si="2"/>
        <v>7.3425764963234427E-2</v>
      </c>
      <c r="O49" s="48">
        <v>1340552211</v>
      </c>
      <c r="P49" s="77">
        <f t="shared" si="3"/>
        <v>0.92657423503676561</v>
      </c>
    </row>
    <row r="50" spans="1:16" s="1" customFormat="1" ht="15.5">
      <c r="A50" s="52"/>
      <c r="B50" s="53"/>
      <c r="C50" s="51">
        <v>1920</v>
      </c>
      <c r="D50" s="51">
        <v>1080</v>
      </c>
      <c r="E50" s="51">
        <v>8</v>
      </c>
      <c r="F50" s="51">
        <v>60</v>
      </c>
      <c r="G50" s="51">
        <v>600</v>
      </c>
      <c r="H50" s="51">
        <v>32</v>
      </c>
      <c r="I50" s="48">
        <v>20219124</v>
      </c>
      <c r="J50" s="76">
        <f t="shared" si="0"/>
        <v>1.6030599430274926E-2</v>
      </c>
      <c r="K50" s="48">
        <v>52848080</v>
      </c>
      <c r="L50" s="76">
        <f t="shared" si="1"/>
        <v>4.1900252510401727E-2</v>
      </c>
      <c r="M50" s="48">
        <v>92676004</v>
      </c>
      <c r="N50" s="76">
        <f t="shared" si="2"/>
        <v>7.347756000322056E-2</v>
      </c>
      <c r="O50" s="48">
        <v>1168607087</v>
      </c>
      <c r="P50" s="77">
        <f t="shared" si="3"/>
        <v>0.92652243999677941</v>
      </c>
    </row>
    <row r="51" spans="1:16" s="1" customFormat="1" ht="16" thickBot="1">
      <c r="A51" s="22"/>
      <c r="B51" s="10"/>
      <c r="C51" s="21">
        <v>1920</v>
      </c>
      <c r="D51" s="21">
        <v>1080</v>
      </c>
      <c r="E51" s="21">
        <v>8</v>
      </c>
      <c r="F51" s="21">
        <v>60</v>
      </c>
      <c r="G51" s="21">
        <v>600</v>
      </c>
      <c r="H51" s="21">
        <v>37</v>
      </c>
      <c r="I51" s="17">
        <v>18053526</v>
      </c>
      <c r="J51" s="78">
        <f t="shared" si="0"/>
        <v>1.4911270937764511E-2</v>
      </c>
      <c r="K51" s="17">
        <v>46982598</v>
      </c>
      <c r="L51" s="78">
        <f t="shared" si="1"/>
        <v>3.8805175683579649E-2</v>
      </c>
      <c r="M51" s="17">
        <v>84869971</v>
      </c>
      <c r="N51" s="78">
        <f t="shared" si="2"/>
        <v>7.0098169856748022E-2</v>
      </c>
      <c r="O51" s="17">
        <v>1125860226</v>
      </c>
      <c r="P51" s="79">
        <f t="shared" si="3"/>
        <v>0.92990183014325201</v>
      </c>
    </row>
    <row r="52" spans="1:16" ht="15.5">
      <c r="A52" s="31" t="s">
        <v>22</v>
      </c>
      <c r="B52" s="28" t="s">
        <v>23</v>
      </c>
      <c r="C52" s="41">
        <v>1280</v>
      </c>
      <c r="D52" s="41">
        <v>720</v>
      </c>
      <c r="E52" s="41">
        <v>8</v>
      </c>
      <c r="F52" s="41">
        <v>30</v>
      </c>
      <c r="G52" s="41">
        <v>300</v>
      </c>
      <c r="H52" s="41">
        <v>0</v>
      </c>
      <c r="I52" s="68">
        <v>16613599</v>
      </c>
      <c r="J52" s="69">
        <f t="shared" si="0"/>
        <v>4.3344200526392464E-2</v>
      </c>
      <c r="K52" s="68">
        <v>35923933</v>
      </c>
      <c r="L52" s="69">
        <f t="shared" si="1"/>
        <v>9.3724072408915587E-2</v>
      </c>
      <c r="M52" s="68">
        <v>72027048</v>
      </c>
      <c r="N52" s="69">
        <f t="shared" si="2"/>
        <v>0.18791562332978515</v>
      </c>
      <c r="O52" s="68">
        <v>311267575</v>
      </c>
      <c r="P52" s="70">
        <f t="shared" si="3"/>
        <v>0.81208437667021482</v>
      </c>
    </row>
    <row r="53" spans="1:16" s="1" customFormat="1" ht="15.5">
      <c r="A53" s="11"/>
      <c r="B53" s="23"/>
      <c r="C53" s="37">
        <v>1280</v>
      </c>
      <c r="D53" s="37">
        <v>720</v>
      </c>
      <c r="E53" s="37">
        <v>8</v>
      </c>
      <c r="F53" s="37">
        <v>30</v>
      </c>
      <c r="G53" s="37">
        <v>300</v>
      </c>
      <c r="H53" s="37">
        <v>22</v>
      </c>
      <c r="I53" s="25">
        <v>16613599</v>
      </c>
      <c r="J53" s="71">
        <f t="shared" si="0"/>
        <v>4.334417937983559E-2</v>
      </c>
      <c r="K53" s="25">
        <v>35923948</v>
      </c>
      <c r="L53" s="71">
        <f t="shared" si="1"/>
        <v>9.3724065817640478E-2</v>
      </c>
      <c r="M53" s="25">
        <v>72027048</v>
      </c>
      <c r="N53" s="71">
        <f t="shared" si="2"/>
        <v>0.18791553165042857</v>
      </c>
      <c r="O53" s="25">
        <v>311267762</v>
      </c>
      <c r="P53" s="72">
        <f t="shared" si="3"/>
        <v>0.81208446834957149</v>
      </c>
    </row>
    <row r="54" spans="1:16" s="1" customFormat="1" ht="15.5">
      <c r="A54" s="11"/>
      <c r="B54" s="23"/>
      <c r="C54" s="37">
        <v>1280</v>
      </c>
      <c r="D54" s="37">
        <v>720</v>
      </c>
      <c r="E54" s="37">
        <v>8</v>
      </c>
      <c r="F54" s="37">
        <v>30</v>
      </c>
      <c r="G54" s="37">
        <v>300</v>
      </c>
      <c r="H54" s="37">
        <v>27</v>
      </c>
      <c r="I54" s="25">
        <v>16613567</v>
      </c>
      <c r="J54" s="71">
        <f t="shared" si="0"/>
        <v>4.3344229444523326E-2</v>
      </c>
      <c r="K54" s="25">
        <v>35923861</v>
      </c>
      <c r="L54" s="71">
        <f t="shared" si="1"/>
        <v>9.3724127619141825E-2</v>
      </c>
      <c r="M54" s="25">
        <v>72026757</v>
      </c>
      <c r="N54" s="71">
        <f t="shared" si="2"/>
        <v>0.18791535144457097</v>
      </c>
      <c r="O54" s="25">
        <v>311266872</v>
      </c>
      <c r="P54" s="72">
        <f t="shared" si="3"/>
        <v>0.81208464855542906</v>
      </c>
    </row>
    <row r="55" spans="1:16" s="1" customFormat="1" ht="15.5">
      <c r="A55" s="11"/>
      <c r="B55" s="23"/>
      <c r="C55" s="37">
        <v>1280</v>
      </c>
      <c r="D55" s="37">
        <v>720</v>
      </c>
      <c r="E55" s="37">
        <v>8</v>
      </c>
      <c r="F55" s="37">
        <v>30</v>
      </c>
      <c r="G55" s="37">
        <v>300</v>
      </c>
      <c r="H55" s="37">
        <v>32</v>
      </c>
      <c r="I55" s="25">
        <v>16613260</v>
      </c>
      <c r="J55" s="71">
        <f t="shared" si="0"/>
        <v>4.3344418543373044E-2</v>
      </c>
      <c r="K55" s="25">
        <v>35923315</v>
      </c>
      <c r="L55" s="71">
        <f t="shared" si="1"/>
        <v>9.3724843939445412E-2</v>
      </c>
      <c r="M55" s="25">
        <v>72026077</v>
      </c>
      <c r="N55" s="71">
        <f t="shared" si="2"/>
        <v>0.18791786967309335</v>
      </c>
      <c r="O55" s="25">
        <v>311258797</v>
      </c>
      <c r="P55" s="72">
        <f t="shared" si="3"/>
        <v>0.81208213032690668</v>
      </c>
    </row>
    <row r="56" spans="1:16" s="1" customFormat="1" ht="16" thickBot="1">
      <c r="A56" s="20"/>
      <c r="B56" s="6"/>
      <c r="C56" s="49">
        <v>1280</v>
      </c>
      <c r="D56" s="49">
        <v>720</v>
      </c>
      <c r="E56" s="49">
        <v>8</v>
      </c>
      <c r="F56" s="49">
        <v>30</v>
      </c>
      <c r="G56" s="49">
        <v>300</v>
      </c>
      <c r="H56" s="49">
        <v>37</v>
      </c>
      <c r="I56" s="43">
        <v>16597668</v>
      </c>
      <c r="J56" s="66">
        <f t="shared" si="0"/>
        <v>4.3354572474864246E-2</v>
      </c>
      <c r="K56" s="43">
        <v>35887414</v>
      </c>
      <c r="L56" s="66">
        <f t="shared" si="1"/>
        <v>9.3741090085574547E-2</v>
      </c>
      <c r="M56" s="43">
        <v>71958676</v>
      </c>
      <c r="N56" s="66">
        <f t="shared" si="2"/>
        <v>0.18796240735971309</v>
      </c>
      <c r="O56" s="43">
        <v>310876791</v>
      </c>
      <c r="P56" s="67">
        <f t="shared" si="3"/>
        <v>0.81203759264028685</v>
      </c>
    </row>
    <row r="57" spans="1:16" ht="15.5">
      <c r="A57" s="32" t="s">
        <v>24</v>
      </c>
      <c r="B57" s="34" t="s">
        <v>25</v>
      </c>
      <c r="C57" s="34">
        <v>1920</v>
      </c>
      <c r="D57" s="34">
        <v>1080</v>
      </c>
      <c r="E57" s="14">
        <v>8</v>
      </c>
      <c r="F57" s="34">
        <v>50</v>
      </c>
      <c r="G57" s="34">
        <v>250</v>
      </c>
      <c r="H57" s="14">
        <v>0</v>
      </c>
      <c r="I57" s="61">
        <v>426305308</v>
      </c>
      <c r="J57" s="62">
        <f t="shared" si="0"/>
        <v>5.3030716520762536E-3</v>
      </c>
      <c r="K57" s="61">
        <v>1134354769</v>
      </c>
      <c r="L57" s="62">
        <f t="shared" si="1"/>
        <v>1.4110930607698198E-2</v>
      </c>
      <c r="M57" s="61">
        <v>2833964971</v>
      </c>
      <c r="N57" s="62">
        <f t="shared" si="2"/>
        <v>3.5253418192689269E-2</v>
      </c>
      <c r="O57" s="61">
        <v>77554409158</v>
      </c>
      <c r="P57" s="63">
        <f t="shared" si="3"/>
        <v>0.96474658180731077</v>
      </c>
    </row>
    <row r="58" spans="1:16" s="1" customFormat="1" ht="15.5">
      <c r="A58" s="15"/>
      <c r="B58" s="24"/>
      <c r="C58" s="45">
        <v>1920</v>
      </c>
      <c r="D58" s="45">
        <v>1080</v>
      </c>
      <c r="E58" s="12">
        <v>8</v>
      </c>
      <c r="F58" s="12">
        <v>50</v>
      </c>
      <c r="G58" s="12">
        <v>250</v>
      </c>
      <c r="H58" s="12">
        <v>22</v>
      </c>
      <c r="I58" s="16">
        <v>426305308</v>
      </c>
      <c r="J58" s="59">
        <f t="shared" si="0"/>
        <v>5.3030716520762536E-3</v>
      </c>
      <c r="K58" s="16">
        <v>1134354769</v>
      </c>
      <c r="L58" s="59">
        <f t="shared" si="1"/>
        <v>1.4110930607698198E-2</v>
      </c>
      <c r="M58" s="16">
        <v>2833964971</v>
      </c>
      <c r="N58" s="59">
        <f t="shared" si="2"/>
        <v>3.5253418192689269E-2</v>
      </c>
      <c r="O58" s="16">
        <v>77554409158</v>
      </c>
      <c r="P58" s="60">
        <f t="shared" si="3"/>
        <v>0.96474658180731077</v>
      </c>
    </row>
    <row r="59" spans="1:16" s="1" customFormat="1" ht="15.5">
      <c r="A59" s="15"/>
      <c r="B59" s="24"/>
      <c r="C59" s="45">
        <v>1920</v>
      </c>
      <c r="D59" s="45">
        <v>1080</v>
      </c>
      <c r="E59" s="12">
        <v>8</v>
      </c>
      <c r="F59" s="45">
        <v>50</v>
      </c>
      <c r="G59" s="45">
        <v>250</v>
      </c>
      <c r="H59" s="12">
        <v>27</v>
      </c>
      <c r="I59" s="16">
        <v>426305308</v>
      </c>
      <c r="J59" s="59">
        <f t="shared" si="0"/>
        <v>5.3030716520762536E-3</v>
      </c>
      <c r="K59" s="16">
        <v>1134354769</v>
      </c>
      <c r="L59" s="59">
        <f t="shared" si="1"/>
        <v>1.4110930607698198E-2</v>
      </c>
      <c r="M59" s="16">
        <v>2833964971</v>
      </c>
      <c r="N59" s="59">
        <f t="shared" si="2"/>
        <v>3.5253418192689269E-2</v>
      </c>
      <c r="O59" s="16">
        <v>77554409158</v>
      </c>
      <c r="P59" s="60">
        <f t="shared" si="3"/>
        <v>0.96474658180731077</v>
      </c>
    </row>
    <row r="60" spans="1:16" s="1" customFormat="1" ht="15.5">
      <c r="A60" s="15"/>
      <c r="B60" s="24"/>
      <c r="C60" s="45">
        <v>1920</v>
      </c>
      <c r="D60" s="45">
        <v>1080</v>
      </c>
      <c r="E60" s="12">
        <v>8</v>
      </c>
      <c r="F60" s="12">
        <v>50</v>
      </c>
      <c r="G60" s="12">
        <v>250</v>
      </c>
      <c r="H60" s="12">
        <v>32</v>
      </c>
      <c r="I60" s="16">
        <v>426305308</v>
      </c>
      <c r="J60" s="59">
        <f t="shared" si="0"/>
        <v>5.3030716520762536E-3</v>
      </c>
      <c r="K60" s="16">
        <v>1134354769</v>
      </c>
      <c r="L60" s="59">
        <f t="shared" si="1"/>
        <v>1.4110930607698198E-2</v>
      </c>
      <c r="M60" s="16">
        <v>2833964971</v>
      </c>
      <c r="N60" s="59">
        <f t="shared" si="2"/>
        <v>3.5253418192689269E-2</v>
      </c>
      <c r="O60" s="16">
        <v>77554409158</v>
      </c>
      <c r="P60" s="60">
        <f t="shared" si="3"/>
        <v>0.96474658180731077</v>
      </c>
    </row>
    <row r="61" spans="1:16" s="1" customFormat="1" ht="15.5">
      <c r="A61" s="15"/>
      <c r="B61" s="24"/>
      <c r="C61" s="45">
        <v>1920</v>
      </c>
      <c r="D61" s="45">
        <v>1080</v>
      </c>
      <c r="E61" s="12">
        <v>8</v>
      </c>
      <c r="F61" s="45">
        <v>50</v>
      </c>
      <c r="G61" s="45">
        <v>250</v>
      </c>
      <c r="H61" s="12">
        <v>37</v>
      </c>
      <c r="I61" s="16">
        <v>426305299</v>
      </c>
      <c r="J61" s="59">
        <f t="shared" si="0"/>
        <v>5.3030735269489595E-3</v>
      </c>
      <c r="K61" s="16">
        <v>1134354637</v>
      </c>
      <c r="L61" s="59">
        <f t="shared" si="1"/>
        <v>1.4110934252418232E-2</v>
      </c>
      <c r="M61" s="16">
        <v>2833964244</v>
      </c>
      <c r="N61" s="59">
        <f t="shared" si="2"/>
        <v>3.5253422357005043E-2</v>
      </c>
      <c r="O61" s="16">
        <v>77554379767</v>
      </c>
      <c r="P61" s="60">
        <f t="shared" si="3"/>
        <v>0.96474657764299498</v>
      </c>
    </row>
    <row r="62" spans="1:16" ht="15.5">
      <c r="A62" s="38"/>
      <c r="B62" s="45" t="s">
        <v>26</v>
      </c>
      <c r="C62" s="45">
        <v>1920</v>
      </c>
      <c r="D62" s="45">
        <v>1080</v>
      </c>
      <c r="E62" s="12">
        <v>8</v>
      </c>
      <c r="F62" s="45">
        <v>24</v>
      </c>
      <c r="G62" s="45">
        <v>120</v>
      </c>
      <c r="H62" s="12">
        <v>0</v>
      </c>
      <c r="I62" s="16">
        <v>113913306</v>
      </c>
      <c r="J62" s="59">
        <f t="shared" si="0"/>
        <v>4.6708104200554497E-3</v>
      </c>
      <c r="K62" s="16">
        <v>304509280</v>
      </c>
      <c r="L62" s="59">
        <f t="shared" si="1"/>
        <v>1.2485855849250679E-2</v>
      </c>
      <c r="M62" s="16">
        <v>755900130</v>
      </c>
      <c r="N62" s="59">
        <f t="shared" si="2"/>
        <v>3.0994326542724243E-2</v>
      </c>
      <c r="O62" s="16">
        <v>23632438457</v>
      </c>
      <c r="P62" s="60">
        <f t="shared" si="3"/>
        <v>0.96900567345727573</v>
      </c>
    </row>
    <row r="63" spans="1:16" s="1" customFormat="1" ht="15.5">
      <c r="A63" s="15"/>
      <c r="B63" s="24"/>
      <c r="C63" s="45">
        <v>1920</v>
      </c>
      <c r="D63" s="45">
        <v>1080</v>
      </c>
      <c r="E63" s="12">
        <v>8</v>
      </c>
      <c r="F63" s="12">
        <v>24</v>
      </c>
      <c r="G63" s="12">
        <v>120</v>
      </c>
      <c r="H63" s="12">
        <v>22</v>
      </c>
      <c r="I63" s="16">
        <v>113913306</v>
      </c>
      <c r="J63" s="59">
        <f t="shared" si="0"/>
        <v>4.6708104200554497E-3</v>
      </c>
      <c r="K63" s="16">
        <v>304509280</v>
      </c>
      <c r="L63" s="59">
        <f t="shared" si="1"/>
        <v>1.2485855849250679E-2</v>
      </c>
      <c r="M63" s="16">
        <v>755900130</v>
      </c>
      <c r="N63" s="59">
        <f t="shared" si="2"/>
        <v>3.0994326542724243E-2</v>
      </c>
      <c r="O63" s="16">
        <v>23632438457</v>
      </c>
      <c r="P63" s="60">
        <f t="shared" si="3"/>
        <v>0.96900567345727573</v>
      </c>
    </row>
    <row r="64" spans="1:16" s="1" customFormat="1" ht="15.5">
      <c r="A64" s="15"/>
      <c r="B64" s="24"/>
      <c r="C64" s="45">
        <v>1920</v>
      </c>
      <c r="D64" s="45">
        <v>1080</v>
      </c>
      <c r="E64" s="12">
        <v>8</v>
      </c>
      <c r="F64" s="45">
        <v>24</v>
      </c>
      <c r="G64" s="45">
        <v>120</v>
      </c>
      <c r="H64" s="12">
        <v>27</v>
      </c>
      <c r="I64" s="16">
        <v>113913306</v>
      </c>
      <c r="J64" s="59">
        <f t="shared" si="0"/>
        <v>4.6708104200554497E-3</v>
      </c>
      <c r="K64" s="16">
        <v>304509280</v>
      </c>
      <c r="L64" s="59">
        <f t="shared" si="1"/>
        <v>1.2485855849250679E-2</v>
      </c>
      <c r="M64" s="16">
        <v>755900130</v>
      </c>
      <c r="N64" s="59">
        <f t="shared" si="2"/>
        <v>3.0994326542724243E-2</v>
      </c>
      <c r="O64" s="16">
        <v>23632438457</v>
      </c>
      <c r="P64" s="60">
        <f t="shared" si="3"/>
        <v>0.96900567345727573</v>
      </c>
    </row>
    <row r="65" spans="1:16" s="1" customFormat="1" ht="15.5">
      <c r="A65" s="15"/>
      <c r="B65" s="24"/>
      <c r="C65" s="45">
        <v>1920</v>
      </c>
      <c r="D65" s="45">
        <v>1080</v>
      </c>
      <c r="E65" s="12">
        <v>8</v>
      </c>
      <c r="F65" s="12">
        <v>24</v>
      </c>
      <c r="G65" s="12">
        <v>120</v>
      </c>
      <c r="H65" s="12">
        <v>32</v>
      </c>
      <c r="I65" s="16">
        <v>113913306</v>
      </c>
      <c r="J65" s="59">
        <f t="shared" si="0"/>
        <v>4.6708104200554497E-3</v>
      </c>
      <c r="K65" s="16">
        <v>304509280</v>
      </c>
      <c r="L65" s="59">
        <f t="shared" si="1"/>
        <v>1.2485855849250679E-2</v>
      </c>
      <c r="M65" s="16">
        <v>755900130</v>
      </c>
      <c r="N65" s="59">
        <f t="shared" si="2"/>
        <v>3.0994326542724243E-2</v>
      </c>
      <c r="O65" s="16">
        <v>23632438457</v>
      </c>
      <c r="P65" s="60">
        <f t="shared" si="3"/>
        <v>0.96900567345727573</v>
      </c>
    </row>
    <row r="66" spans="1:16" s="1" customFormat="1" ht="16" thickBot="1">
      <c r="A66" s="47"/>
      <c r="B66" s="44"/>
      <c r="C66" s="27">
        <v>1920</v>
      </c>
      <c r="D66" s="27">
        <v>1080</v>
      </c>
      <c r="E66" s="42">
        <v>8</v>
      </c>
      <c r="F66" s="27">
        <v>24</v>
      </c>
      <c r="G66" s="27">
        <v>120</v>
      </c>
      <c r="H66" s="42">
        <v>37</v>
      </c>
      <c r="I66" s="29">
        <v>113913306</v>
      </c>
      <c r="J66" s="64">
        <f t="shared" si="0"/>
        <v>4.6708104200554497E-3</v>
      </c>
      <c r="K66" s="29">
        <v>304509280</v>
      </c>
      <c r="L66" s="64">
        <f t="shared" si="1"/>
        <v>1.2485855849250679E-2</v>
      </c>
      <c r="M66" s="29">
        <v>755900130</v>
      </c>
      <c r="N66" s="64">
        <f t="shared" si="2"/>
        <v>3.0994326542724243E-2</v>
      </c>
      <c r="O66" s="29">
        <v>23632438457</v>
      </c>
      <c r="P66" s="65">
        <f t="shared" si="3"/>
        <v>0.96900567345727573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AI</vt:lpstr>
      <vt:lpstr>RA</vt:lpstr>
      <vt:lpstr>LB</vt:lpstr>
    </vt:vector>
  </TitlesOfParts>
  <Company>Huawei Technologies Co.,Ltd.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Fanyi</dc:creator>
  <cp:lastModifiedBy>MaZhan</cp:lastModifiedBy>
  <dcterms:created xsi:type="dcterms:W3CDTF">2014-06-22T21:24:35Z</dcterms:created>
  <dcterms:modified xsi:type="dcterms:W3CDTF">2014-06-25T20:56:50Z</dcterms:modified>
</cp:coreProperties>
</file>