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0730" windowHeight="11760" activeTab="6"/>
  </bookViews>
  <sheets>
    <sheet name="Summary" sheetId="3" r:id="rId1"/>
    <sheet name="RGB - AI" sheetId="2" r:id="rId2"/>
    <sheet name="RGB - RA" sheetId="4" r:id="rId3"/>
    <sheet name="RGB - LB" sheetId="5" r:id="rId4"/>
    <sheet name="YUV - AI" sheetId="6" r:id="rId5"/>
    <sheet name="YUV - RA" sheetId="7" r:id="rId6"/>
    <sheet name="YUV - LB" sheetId="8" r:id="rId7"/>
  </sheets>
  <externalReferences>
    <externalReference r:id="rId8"/>
  </externalReferences>
  <calcPr calcId="125725"/>
</workbook>
</file>

<file path=xl/calcChain.xml><?xml version="1.0" encoding="utf-8"?>
<calcChain xmlns="http://schemas.openxmlformats.org/spreadsheetml/2006/main">
  <c r="G34" i="3"/>
  <c r="G35"/>
  <c r="G36"/>
  <c r="G37"/>
  <c r="G38"/>
  <c r="G39"/>
  <c r="F34"/>
  <c r="F35"/>
  <c r="F36"/>
  <c r="F37"/>
  <c r="F38"/>
  <c r="F39"/>
  <c r="E34"/>
  <c r="E35"/>
  <c r="E36"/>
  <c r="E37"/>
  <c r="E38"/>
  <c r="E39"/>
  <c r="D34"/>
  <c r="D35"/>
  <c r="D36"/>
  <c r="D37"/>
  <c r="D38"/>
  <c r="D39"/>
  <c r="G22"/>
  <c r="G23"/>
  <c r="G24"/>
  <c r="G25"/>
  <c r="G26"/>
  <c r="G27"/>
  <c r="F22"/>
  <c r="F23"/>
  <c r="F24"/>
  <c r="F25"/>
  <c r="F26"/>
  <c r="F27"/>
  <c r="E22"/>
  <c r="E23"/>
  <c r="E24"/>
  <c r="E25"/>
  <c r="E26"/>
  <c r="E27"/>
  <c r="D22"/>
  <c r="D23"/>
  <c r="D24"/>
  <c r="D25"/>
  <c r="D26"/>
  <c r="D27"/>
  <c r="D10"/>
  <c r="D11"/>
  <c r="D12"/>
  <c r="D13"/>
  <c r="D14"/>
  <c r="D15"/>
  <c r="G10"/>
  <c r="G11"/>
  <c r="G12"/>
  <c r="G13"/>
  <c r="G14"/>
  <c r="G15"/>
  <c r="F10"/>
  <c r="F11"/>
  <c r="F12"/>
  <c r="F13"/>
  <c r="F14"/>
  <c r="F15"/>
  <c r="E10"/>
  <c r="E11"/>
  <c r="E12"/>
  <c r="E13"/>
  <c r="E14"/>
  <c r="E15"/>
  <c r="J58" i="2"/>
  <c r="J59"/>
  <c r="J60"/>
  <c r="J61"/>
  <c r="D9" i="3" s="1"/>
  <c r="J62" i="2"/>
  <c r="J63"/>
  <c r="J64"/>
  <c r="J65"/>
  <c r="J66"/>
  <c r="J57"/>
  <c r="J3"/>
  <c r="D4" i="3"/>
  <c r="D5"/>
  <c r="D6"/>
  <c r="D8"/>
  <c r="J2" i="2"/>
  <c r="G21" i="3"/>
  <c r="G20"/>
  <c r="G19"/>
  <c r="G18"/>
  <c r="G17"/>
  <c r="G16"/>
  <c r="F21"/>
  <c r="F20"/>
  <c r="F19"/>
  <c r="F18"/>
  <c r="F17"/>
  <c r="F16"/>
  <c r="E21"/>
  <c r="E20"/>
  <c r="E19"/>
  <c r="E18"/>
  <c r="E17"/>
  <c r="E16"/>
  <c r="D21"/>
  <c r="D20"/>
  <c r="D19"/>
  <c r="D18"/>
  <c r="D17"/>
  <c r="D16"/>
  <c r="G33"/>
  <c r="G32"/>
  <c r="G31"/>
  <c r="G30"/>
  <c r="G29"/>
  <c r="G28"/>
  <c r="F33"/>
  <c r="F32"/>
  <c r="F31"/>
  <c r="F30"/>
  <c r="F29"/>
  <c r="F28"/>
  <c r="E33"/>
  <c r="E32"/>
  <c r="E31"/>
  <c r="E30"/>
  <c r="E29"/>
  <c r="E28"/>
  <c r="D28"/>
  <c r="D29"/>
  <c r="D33"/>
  <c r="D32"/>
  <c r="D31"/>
  <c r="D30"/>
  <c r="G9"/>
  <c r="G8"/>
  <c r="G7"/>
  <c r="G6"/>
  <c r="G5"/>
  <c r="G4"/>
  <c r="F9"/>
  <c r="F8"/>
  <c r="F7"/>
  <c r="F6"/>
  <c r="F5"/>
  <c r="F4"/>
  <c r="E9"/>
  <c r="E8"/>
  <c r="E7"/>
  <c r="E6"/>
  <c r="E5"/>
  <c r="E4"/>
  <c r="D7"/>
  <c r="C9"/>
  <c r="C8"/>
  <c r="C7"/>
  <c r="C6"/>
  <c r="C5"/>
  <c r="C4"/>
</calcChain>
</file>

<file path=xl/sharedStrings.xml><?xml version="1.0" encoding="utf-8"?>
<sst xmlns="http://schemas.openxmlformats.org/spreadsheetml/2006/main" count="253" uniqueCount="65">
  <si>
    <t>Class</t>
  </si>
  <si>
    <t>Sequence</t>
  </si>
  <si>
    <t>Width</t>
  </si>
  <si>
    <t>Height</t>
  </si>
  <si>
    <t>Bit-depth</t>
  </si>
  <si>
    <t>FPS</t>
  </si>
  <si>
    <t>Frames</t>
  </si>
  <si>
    <t>QP</t>
  </si>
  <si>
    <t>RGB, text &amp; graphics with motion, 1080p</t>
  </si>
  <si>
    <t xml:space="preserve"> Flyinggraphicstext_1920x1080_60_8bit_rgb</t>
  </si>
  <si>
    <t xml:space="preserve">            Desktop_1920x1080_60_8bit_rgb</t>
  </si>
  <si>
    <t xml:space="preserve">            Console_1920x1080_60_8bit_rgb</t>
  </si>
  <si>
    <t>RGB, text &amp; graphics with motion,720p</t>
  </si>
  <si>
    <t xml:space="preserve">         WebBrowsing_1280x720_30_8bit_rgb</t>
  </si>
  <si>
    <t xml:space="preserve">                 Map_1280x720_60_8bit_rgb</t>
  </si>
  <si>
    <t xml:space="preserve">         Programming_1280x720_60_8bit_rgb</t>
  </si>
  <si>
    <t xml:space="preserve">           SlideShow_1280x720_20_8bit_rgb</t>
  </si>
  <si>
    <t>RGB, mixed content, 1440p</t>
  </si>
  <si>
    <t xml:space="preserve">   BasketballScreen_2560x1440_60_8bit_rgb</t>
  </si>
  <si>
    <t>MissionControlClip2_2560x1440_60_8bit_rgb</t>
  </si>
  <si>
    <t>RGB, mixed content, 1080p</t>
  </si>
  <si>
    <t>MissionControlClip3_1920x1080_60_8bit_rgb</t>
  </si>
  <si>
    <t>RGB, Animation, 720p</t>
  </si>
  <si>
    <t xml:space="preserve">               Robot_1280x720_30_8bit_rgb</t>
  </si>
  <si>
    <t>RGB, camera captured, 1080p</t>
  </si>
  <si>
    <t>EBURainFruits_1920x1080_50_10bit_444</t>
  </si>
  <si>
    <t>Kimono1_1920x1080_24_10bit_444</t>
  </si>
  <si>
    <t>BV # in 1x2CTU</t>
  </si>
  <si>
    <t>BV % in 1x2CTU</t>
  </si>
  <si>
    <t>BV # in 1x4CTU</t>
  </si>
  <si>
    <t>BV % in 1x4CTU</t>
  </si>
  <si>
    <t>BV # in 2x4CTU</t>
  </si>
  <si>
    <t>BV % in 2x4CTU</t>
  </si>
  <si>
    <t>BV # outside 2x4CTU</t>
  </si>
  <si>
    <t>BV % outside 2x4CTU</t>
  </si>
  <si>
    <t>BV Distribution</t>
  </si>
  <si>
    <t>1x4 CTU</t>
  </si>
  <si>
    <t>2x4 CTU</t>
  </si>
  <si>
    <t>Outside 2x4 CTU</t>
  </si>
  <si>
    <t>RGB - AI</t>
  </si>
  <si>
    <t>YUV - AI</t>
  </si>
  <si>
    <t>YUV, text &amp; graphics with motion, 1080p</t>
  </si>
  <si>
    <t>YUV, text &amp; graphics with motion,720p</t>
  </si>
  <si>
    <t>YUV, mixed content, 1440p</t>
  </si>
  <si>
    <t>YUV, mixed content, 1080p</t>
  </si>
  <si>
    <t>YUV, Animation, 720p</t>
  </si>
  <si>
    <t>YUV, camera captured, 1080p</t>
  </si>
  <si>
    <t>RGB - RA</t>
  </si>
  <si>
    <t>YUV - RA</t>
  </si>
  <si>
    <t>RGB - LB</t>
  </si>
  <si>
    <t>YUV - LB</t>
  </si>
  <si>
    <t>EBURainFruits_1920x1080_50_10bit_rgb</t>
  </si>
  <si>
    <t>Kimono1_1920x1080_24_10bit_rgb</t>
  </si>
  <si>
    <t xml:space="preserve"> Flyinggraphicstext_1920x1080_60_8bit_444</t>
  </si>
  <si>
    <t xml:space="preserve">            Desktop_1920x1080_60_8bit_444</t>
  </si>
  <si>
    <t xml:space="preserve">            Console_1920x1080_60_8bit_444</t>
  </si>
  <si>
    <t xml:space="preserve">         WebBrowsing_1280x720_30_8bit_444</t>
  </si>
  <si>
    <t xml:space="preserve">                 Map_1280x720_60_8bit_444</t>
  </si>
  <si>
    <t xml:space="preserve">         Programming_1280x720_60_8bit_444</t>
  </si>
  <si>
    <t xml:space="preserve">           SlideShow_1280x720_20_8bit_444</t>
  </si>
  <si>
    <t xml:space="preserve">   BasketballScreen_2560x1440_60_8bit_444</t>
  </si>
  <si>
    <t>MissionControlClip2_2560x1440_60_8bit_444</t>
  </si>
  <si>
    <t>MissionControlClip3_1920x1080_60_8bit_444</t>
  </si>
  <si>
    <t xml:space="preserve">               Robot_1280x720_30_8bit_444</t>
  </si>
  <si>
    <t>1x2 CTU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</si>
</sst>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sz val="12"/>
      <name val="Calibri"/>
      <family val="2"/>
    </font>
    <font>
      <sz val="12"/>
      <color theme="0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28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9" fontId="18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9" fontId="18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0" borderId="0"/>
    <xf numFmtId="0" fontId="22" fillId="0" borderId="0"/>
    <xf numFmtId="0" fontId="1" fillId="0" borderId="0"/>
    <xf numFmtId="0" fontId="1" fillId="0" borderId="0"/>
    <xf numFmtId="0" fontId="18" fillId="0" borderId="0"/>
    <xf numFmtId="0" fontId="22" fillId="0" borderId="0"/>
    <xf numFmtId="0" fontId="22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</cellStyleXfs>
  <cellXfs count="493">
    <xf numFmtId="0" fontId="0" fillId="0" borderId="0" xfId="0"/>
    <xf numFmtId="0" fontId="0" fillId="0" borderId="0" xfId="0"/>
    <xf numFmtId="10" fontId="0" fillId="0" borderId="0" xfId="0" applyNumberFormat="1"/>
    <xf numFmtId="0" fontId="0" fillId="0" borderId="28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33" xfId="0" applyBorder="1" applyAlignment="1">
      <alignment horizontal="left"/>
    </xf>
    <xf numFmtId="0" fontId="0" fillId="0" borderId="32" xfId="0" applyBorder="1" applyAlignment="1">
      <alignment horizontal="left"/>
    </xf>
    <xf numFmtId="10" fontId="22" fillId="34" borderId="16" xfId="2268" applyNumberFormat="1" applyFont="1" applyFill="1" applyBorder="1" applyAlignment="1">
      <alignment horizontal="center"/>
    </xf>
    <xf numFmtId="1" fontId="22" fillId="34" borderId="12" xfId="2268" applyNumberFormat="1" applyFont="1" applyFill="1" applyBorder="1" applyAlignment="1">
      <alignment horizontal="center"/>
    </xf>
    <xf numFmtId="0" fontId="20" fillId="34" borderId="12" xfId="41" applyFont="1" applyFill="1" applyBorder="1" applyAlignment="1">
      <alignment horizontal="center"/>
    </xf>
    <xf numFmtId="0" fontId="19" fillId="34" borderId="11" xfId="41" applyFont="1" applyFill="1" applyBorder="1" applyAlignment="1">
      <alignment horizontal="center"/>
    </xf>
    <xf numFmtId="0" fontId="18" fillId="34" borderId="12" xfId="41" applyFont="1" applyFill="1" applyBorder="1" applyAlignment="1">
      <alignment horizontal="center"/>
    </xf>
    <xf numFmtId="10" fontId="22" fillId="34" borderId="12" xfId="2268" applyNumberFormat="1" applyFont="1" applyFill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5" xfId="0" applyBorder="1" applyAlignment="1">
      <alignment horizontal="center"/>
    </xf>
    <xf numFmtId="10" fontId="0" fillId="0" borderId="29" xfId="0" applyNumberFormat="1" applyBorder="1" applyAlignment="1">
      <alignment horizontal="center"/>
    </xf>
    <xf numFmtId="10" fontId="0" fillId="0" borderId="30" xfId="0" applyNumberFormat="1" applyBorder="1" applyAlignment="1">
      <alignment horizontal="center"/>
    </xf>
    <xf numFmtId="10" fontId="0" fillId="0" borderId="31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0" fontId="21" fillId="33" borderId="19" xfId="41" applyFont="1" applyFill="1" applyBorder="1" applyAlignment="1">
      <alignment horizontal="center" vertical="center"/>
    </xf>
    <xf numFmtId="0" fontId="18" fillId="0" borderId="19" xfId="41" applyFont="1" applyBorder="1" applyAlignment="1">
      <alignment horizontal="center"/>
    </xf>
    <xf numFmtId="0" fontId="20" fillId="36" borderId="10" xfId="41" applyFont="1" applyFill="1" applyBorder="1" applyAlignment="1">
      <alignment horizontal="center"/>
    </xf>
    <xf numFmtId="0" fontId="20" fillId="35" borderId="12" xfId="41" applyFont="1" applyFill="1" applyBorder="1" applyAlignment="1">
      <alignment horizontal="center"/>
    </xf>
    <xf numFmtId="0" fontId="20" fillId="36" borderId="12" xfId="41" applyFont="1" applyFill="1" applyBorder="1" applyAlignment="1">
      <alignment horizontal="center"/>
    </xf>
    <xf numFmtId="0" fontId="19" fillId="36" borderId="13" xfId="41" applyFont="1" applyFill="1" applyBorder="1" applyAlignment="1">
      <alignment horizontal="center"/>
    </xf>
    <xf numFmtId="0" fontId="18" fillId="35" borderId="12" xfId="41" applyFont="1" applyFill="1" applyBorder="1" applyAlignment="1">
      <alignment horizontal="center"/>
    </xf>
    <xf numFmtId="0" fontId="20" fillId="35" borderId="15" xfId="41" applyFont="1" applyFill="1" applyBorder="1" applyAlignment="1">
      <alignment horizontal="center"/>
    </xf>
    <xf numFmtId="0" fontId="18" fillId="36" borderId="13" xfId="41" applyFont="1" applyFill="1" applyBorder="1" applyAlignment="1">
      <alignment horizontal="center"/>
    </xf>
    <xf numFmtId="0" fontId="19" fillId="36" borderId="11" xfId="41" applyFont="1" applyFill="1" applyBorder="1" applyAlignment="1">
      <alignment horizontal="center"/>
    </xf>
    <xf numFmtId="0" fontId="18" fillId="36" borderId="13" xfId="41" applyFont="1" applyFill="1" applyBorder="1" applyAlignment="1">
      <alignment horizontal="center" wrapText="1"/>
    </xf>
    <xf numFmtId="0" fontId="18" fillId="35" borderId="15" xfId="41" applyFont="1" applyFill="1" applyBorder="1" applyAlignment="1">
      <alignment horizontal="center"/>
    </xf>
    <xf numFmtId="0" fontId="19" fillId="35" borderId="14" xfId="41" applyFont="1" applyFill="1" applyBorder="1" applyAlignment="1">
      <alignment horizontal="center"/>
    </xf>
    <xf numFmtId="0" fontId="18" fillId="36" borderId="15" xfId="41" applyFont="1" applyFill="1" applyBorder="1" applyAlignment="1">
      <alignment horizontal="center"/>
    </xf>
    <xf numFmtId="0" fontId="19" fillId="35" borderId="11" xfId="41" applyFont="1" applyFill="1" applyBorder="1" applyAlignment="1">
      <alignment horizontal="center"/>
    </xf>
    <xf numFmtId="0" fontId="18" fillId="36" borderId="10" xfId="41" applyFont="1" applyFill="1" applyBorder="1" applyAlignment="1">
      <alignment horizontal="center"/>
    </xf>
    <xf numFmtId="0" fontId="18" fillId="35" borderId="13" xfId="41" applyFont="1" applyFill="1" applyBorder="1" applyAlignment="1">
      <alignment horizontal="center"/>
    </xf>
    <xf numFmtId="0" fontId="18" fillId="36" borderId="12" xfId="41" applyFont="1" applyFill="1" applyBorder="1" applyAlignment="1">
      <alignment horizontal="center"/>
    </xf>
    <xf numFmtId="0" fontId="19" fillId="36" borderId="14" xfId="41" applyFont="1" applyFill="1" applyBorder="1" applyAlignment="1">
      <alignment horizontal="center"/>
    </xf>
    <xf numFmtId="0" fontId="20" fillId="36" borderId="15" xfId="41" applyFont="1" applyFill="1" applyBorder="1" applyAlignment="1">
      <alignment horizontal="center"/>
    </xf>
    <xf numFmtId="0" fontId="18" fillId="35" borderId="10" xfId="41" applyFont="1" applyFill="1" applyBorder="1" applyAlignment="1">
      <alignment horizontal="center"/>
    </xf>
    <xf numFmtId="0" fontId="19" fillId="35" borderId="13" xfId="41" applyFont="1" applyFill="1" applyBorder="1" applyAlignment="1">
      <alignment horizontal="center"/>
    </xf>
    <xf numFmtId="0" fontId="20" fillId="35" borderId="10" xfId="41" applyFont="1" applyFill="1" applyBorder="1" applyAlignment="1">
      <alignment horizontal="center"/>
    </xf>
    <xf numFmtId="10" fontId="22" fillId="35" borderId="21" xfId="2268" applyNumberFormat="1" applyFont="1" applyFill="1" applyBorder="1" applyAlignment="1">
      <alignment horizontal="center"/>
    </xf>
    <xf numFmtId="10" fontId="22" fillId="35" borderId="19" xfId="2268" applyNumberFormat="1" applyFont="1" applyFill="1" applyBorder="1" applyAlignment="1">
      <alignment horizontal="center"/>
    </xf>
    <xf numFmtId="1" fontId="22" fillId="35" borderId="19" xfId="2268" applyNumberFormat="1" applyFont="1" applyFill="1" applyBorder="1" applyAlignment="1">
      <alignment horizontal="center"/>
    </xf>
    <xf numFmtId="0" fontId="18" fillId="35" borderId="19" xfId="41" applyFont="1" applyFill="1" applyBorder="1" applyAlignment="1">
      <alignment horizontal="center"/>
    </xf>
    <xf numFmtId="0" fontId="20" fillId="35" borderId="19" xfId="41" applyFont="1" applyFill="1" applyBorder="1" applyAlignment="1">
      <alignment horizontal="center"/>
    </xf>
    <xf numFmtId="0" fontId="19" fillId="35" borderId="20" xfId="41" applyFont="1" applyFill="1" applyBorder="1" applyAlignment="1">
      <alignment horizontal="center"/>
    </xf>
    <xf numFmtId="1" fontId="22" fillId="35" borderId="15" xfId="2268" applyNumberFormat="1" applyFont="1" applyFill="1" applyBorder="1" applyAlignment="1">
      <alignment horizontal="center"/>
    </xf>
    <xf numFmtId="1" fontId="22" fillId="36" borderId="15" xfId="2268" applyNumberFormat="1" applyFont="1" applyFill="1" applyBorder="1" applyAlignment="1">
      <alignment horizontal="center"/>
    </xf>
    <xf numFmtId="1" fontId="22" fillId="36" borderId="10" xfId="0" applyNumberFormat="1" applyFont="1" applyFill="1" applyBorder="1" applyAlignment="1">
      <alignment horizontal="center"/>
    </xf>
    <xf numFmtId="1" fontId="22" fillId="35" borderId="10" xfId="2268" applyNumberFormat="1" applyFont="1" applyFill="1" applyBorder="1" applyAlignment="1">
      <alignment horizontal="center"/>
    </xf>
    <xf numFmtId="1" fontId="22" fillId="36" borderId="10" xfId="2268" applyNumberFormat="1" applyFont="1" applyFill="1" applyBorder="1" applyAlignment="1">
      <alignment horizontal="center"/>
    </xf>
    <xf numFmtId="10" fontId="22" fillId="36" borderId="10" xfId="2268" applyNumberFormat="1" applyFont="1" applyFill="1" applyBorder="1" applyAlignment="1">
      <alignment horizontal="center"/>
    </xf>
    <xf numFmtId="10" fontId="22" fillId="36" borderId="17" xfId="2268" applyNumberFormat="1" applyFont="1" applyFill="1" applyBorder="1" applyAlignment="1">
      <alignment horizontal="center"/>
    </xf>
    <xf numFmtId="10" fontId="22" fillId="36" borderId="15" xfId="2268" applyNumberFormat="1" applyFont="1" applyFill="1" applyBorder="1" applyAlignment="1">
      <alignment horizontal="center"/>
    </xf>
    <xf numFmtId="10" fontId="22" fillId="36" borderId="18" xfId="2268" applyNumberFormat="1" applyFont="1" applyFill="1" applyBorder="1" applyAlignment="1">
      <alignment horizontal="center"/>
    </xf>
    <xf numFmtId="1" fontId="22" fillId="35" borderId="12" xfId="2268" applyNumberFormat="1" applyFont="1" applyFill="1" applyBorder="1" applyAlignment="1">
      <alignment horizontal="center"/>
    </xf>
    <xf numFmtId="10" fontId="22" fillId="35" borderId="12" xfId="2268" applyNumberFormat="1" applyFont="1" applyFill="1" applyBorder="1" applyAlignment="1">
      <alignment horizontal="center"/>
    </xf>
    <xf numFmtId="10" fontId="22" fillId="35" borderId="16" xfId="2268" applyNumberFormat="1" applyFont="1" applyFill="1" applyBorder="1" applyAlignment="1">
      <alignment horizontal="center"/>
    </xf>
    <xf numFmtId="10" fontId="22" fillId="35" borderId="10" xfId="2268" applyNumberFormat="1" applyFont="1" applyFill="1" applyBorder="1" applyAlignment="1">
      <alignment horizontal="center"/>
    </xf>
    <xf numFmtId="10" fontId="22" fillId="35" borderId="17" xfId="2268" applyNumberFormat="1" applyFont="1" applyFill="1" applyBorder="1" applyAlignment="1">
      <alignment horizontal="center"/>
    </xf>
    <xf numFmtId="10" fontId="22" fillId="35" borderId="15" xfId="2268" applyNumberFormat="1" applyFont="1" applyFill="1" applyBorder="1" applyAlignment="1">
      <alignment horizontal="center"/>
    </xf>
    <xf numFmtId="10" fontId="22" fillId="35" borderId="18" xfId="2268" applyNumberFormat="1" applyFont="1" applyFill="1" applyBorder="1" applyAlignment="1">
      <alignment horizontal="center"/>
    </xf>
    <xf numFmtId="1" fontId="22" fillId="36" borderId="12" xfId="2268" applyNumberFormat="1" applyFont="1" applyFill="1" applyBorder="1" applyAlignment="1">
      <alignment horizontal="center"/>
    </xf>
    <xf numFmtId="10" fontId="22" fillId="36" borderId="12" xfId="2268" applyNumberFormat="1" applyFont="1" applyFill="1" applyBorder="1" applyAlignment="1">
      <alignment horizontal="center"/>
    </xf>
    <xf numFmtId="10" fontId="22" fillId="36" borderId="16" xfId="2268" applyNumberFormat="1" applyFont="1" applyFill="1" applyBorder="1" applyAlignment="1">
      <alignment horizontal="center"/>
    </xf>
    <xf numFmtId="0" fontId="21" fillId="33" borderId="19" xfId="41" applyFont="1" applyFill="1" applyBorder="1" applyAlignment="1">
      <alignment horizontal="center" vertical="center"/>
    </xf>
    <xf numFmtId="0" fontId="18" fillId="0" borderId="19" xfId="41" applyFont="1" applyBorder="1" applyAlignment="1">
      <alignment horizontal="center"/>
    </xf>
    <xf numFmtId="0" fontId="20" fillId="36" borderId="10" xfId="41" applyFont="1" applyFill="1" applyBorder="1" applyAlignment="1">
      <alignment horizontal="center"/>
    </xf>
    <xf numFmtId="0" fontId="20" fillId="35" borderId="12" xfId="41" applyFont="1" applyFill="1" applyBorder="1" applyAlignment="1">
      <alignment horizontal="center"/>
    </xf>
    <xf numFmtId="0" fontId="20" fillId="34" borderId="15" xfId="41" applyFont="1" applyFill="1" applyBorder="1" applyAlignment="1">
      <alignment horizontal="center"/>
    </xf>
    <xf numFmtId="0" fontId="20" fillId="36" borderId="12" xfId="41" applyFont="1" applyFill="1" applyBorder="1" applyAlignment="1">
      <alignment horizontal="center"/>
    </xf>
    <xf numFmtId="0" fontId="19" fillId="36" borderId="13" xfId="41" applyFont="1" applyFill="1" applyBorder="1" applyAlignment="1">
      <alignment horizontal="center"/>
    </xf>
    <xf numFmtId="0" fontId="18" fillId="35" borderId="12" xfId="41" applyFont="1" applyFill="1" applyBorder="1" applyAlignment="1">
      <alignment horizontal="center"/>
    </xf>
    <xf numFmtId="0" fontId="20" fillId="35" borderId="15" xfId="41" applyFont="1" applyFill="1" applyBorder="1" applyAlignment="1">
      <alignment horizontal="center"/>
    </xf>
    <xf numFmtId="0" fontId="19" fillId="34" borderId="13" xfId="41" applyFont="1" applyFill="1" applyBorder="1" applyAlignment="1">
      <alignment horizontal="center"/>
    </xf>
    <xf numFmtId="0" fontId="18" fillId="37" borderId="10" xfId="41" applyFont="1" applyFill="1" applyBorder="1" applyAlignment="1">
      <alignment horizontal="center"/>
    </xf>
    <xf numFmtId="0" fontId="18" fillId="36" borderId="13" xfId="41" applyFont="1" applyFill="1" applyBorder="1" applyAlignment="1">
      <alignment horizontal="center"/>
    </xf>
    <xf numFmtId="0" fontId="18" fillId="37" borderId="12" xfId="41" applyFont="1" applyFill="1" applyBorder="1" applyAlignment="1">
      <alignment horizontal="center"/>
    </xf>
    <xf numFmtId="0" fontId="19" fillId="37" borderId="13" xfId="41" applyFont="1" applyFill="1" applyBorder="1" applyAlignment="1">
      <alignment horizontal="center"/>
    </xf>
    <xf numFmtId="0" fontId="19" fillId="36" borderId="11" xfId="41" applyFont="1" applyFill="1" applyBorder="1" applyAlignment="1">
      <alignment horizontal="center"/>
    </xf>
    <xf numFmtId="0" fontId="18" fillId="36" borderId="13" xfId="41" applyFont="1" applyFill="1" applyBorder="1" applyAlignment="1">
      <alignment horizontal="center" wrapText="1"/>
    </xf>
    <xf numFmtId="0" fontId="19" fillId="34" borderId="14" xfId="41" applyFont="1" applyFill="1" applyBorder="1" applyAlignment="1">
      <alignment horizontal="center"/>
    </xf>
    <xf numFmtId="0" fontId="18" fillId="35" borderId="15" xfId="41" applyFont="1" applyFill="1" applyBorder="1" applyAlignment="1">
      <alignment horizontal="center"/>
    </xf>
    <xf numFmtId="0" fontId="19" fillId="35" borderId="14" xfId="41" applyFont="1" applyFill="1" applyBorder="1" applyAlignment="1">
      <alignment horizontal="center"/>
    </xf>
    <xf numFmtId="0" fontId="20" fillId="34" borderId="10" xfId="41" applyFont="1" applyFill="1" applyBorder="1" applyAlignment="1">
      <alignment horizontal="center"/>
    </xf>
    <xf numFmtId="0" fontId="20" fillId="37" borderId="10" xfId="41" applyFont="1" applyFill="1" applyBorder="1" applyAlignment="1">
      <alignment horizontal="center"/>
    </xf>
    <xf numFmtId="0" fontId="22" fillId="37" borderId="15" xfId="0" applyFont="1" applyFill="1" applyBorder="1" applyAlignment="1">
      <alignment horizontal="center"/>
    </xf>
    <xf numFmtId="0" fontId="18" fillId="36" borderId="15" xfId="41" applyFont="1" applyFill="1" applyBorder="1" applyAlignment="1">
      <alignment horizontal="center"/>
    </xf>
    <xf numFmtId="0" fontId="23" fillId="37" borderId="11" xfId="0" applyFont="1" applyFill="1" applyBorder="1" applyAlignment="1">
      <alignment horizontal="center"/>
    </xf>
    <xf numFmtId="0" fontId="19" fillId="35" borderId="11" xfId="41" applyFont="1" applyFill="1" applyBorder="1" applyAlignment="1">
      <alignment horizontal="center"/>
    </xf>
    <xf numFmtId="0" fontId="22" fillId="37" borderId="12" xfId="0" applyFont="1" applyFill="1" applyBorder="1" applyAlignment="1">
      <alignment horizontal="center"/>
    </xf>
    <xf numFmtId="0" fontId="18" fillId="36" borderId="10" xfId="41" applyFont="1" applyFill="1" applyBorder="1" applyAlignment="1">
      <alignment horizontal="center"/>
    </xf>
    <xf numFmtId="0" fontId="18" fillId="35" borderId="13" xfId="41" applyFont="1" applyFill="1" applyBorder="1" applyAlignment="1">
      <alignment horizontal="center"/>
    </xf>
    <xf numFmtId="0" fontId="18" fillId="34" borderId="10" xfId="41" applyFont="1" applyFill="1" applyBorder="1" applyAlignment="1">
      <alignment horizontal="center"/>
    </xf>
    <xf numFmtId="0" fontId="22" fillId="37" borderId="13" xfId="0" applyFont="1" applyFill="1" applyBorder="1" applyAlignment="1">
      <alignment horizontal="center"/>
    </xf>
    <xf numFmtId="0" fontId="18" fillId="36" borderId="12" xfId="41" applyFont="1" applyFill="1" applyBorder="1" applyAlignment="1">
      <alignment horizontal="center"/>
    </xf>
    <xf numFmtId="0" fontId="18" fillId="37" borderId="15" xfId="41" applyFont="1" applyFill="1" applyBorder="1" applyAlignment="1">
      <alignment horizontal="center"/>
    </xf>
    <xf numFmtId="0" fontId="20" fillId="37" borderId="15" xfId="41" applyFont="1" applyFill="1" applyBorder="1" applyAlignment="1">
      <alignment horizontal="center"/>
    </xf>
    <xf numFmtId="0" fontId="22" fillId="37" borderId="10" xfId="0" applyFont="1" applyFill="1" applyBorder="1" applyAlignment="1">
      <alignment horizontal="center"/>
    </xf>
    <xf numFmtId="0" fontId="19" fillId="36" borderId="14" xfId="41" applyFont="1" applyFill="1" applyBorder="1" applyAlignment="1">
      <alignment horizontal="center"/>
    </xf>
    <xf numFmtId="0" fontId="19" fillId="37" borderId="14" xfId="41" applyFont="1" applyFill="1" applyBorder="1" applyAlignment="1">
      <alignment horizontal="center"/>
    </xf>
    <xf numFmtId="0" fontId="18" fillId="34" borderId="15" xfId="41" applyFont="1" applyFill="1" applyBorder="1" applyAlignment="1">
      <alignment horizontal="center"/>
    </xf>
    <xf numFmtId="0" fontId="20" fillId="36" borderId="15" xfId="41" applyFont="1" applyFill="1" applyBorder="1" applyAlignment="1">
      <alignment horizontal="center"/>
    </xf>
    <xf numFmtId="0" fontId="18" fillId="35" borderId="10" xfId="41" applyFont="1" applyFill="1" applyBorder="1" applyAlignment="1">
      <alignment horizontal="center"/>
    </xf>
    <xf numFmtId="0" fontId="19" fillId="35" borderId="13" xfId="41" applyFont="1" applyFill="1" applyBorder="1" applyAlignment="1">
      <alignment horizontal="center"/>
    </xf>
    <xf numFmtId="0" fontId="20" fillId="35" borderId="10" xfId="41" applyFont="1" applyFill="1" applyBorder="1" applyAlignment="1">
      <alignment horizontal="center"/>
    </xf>
    <xf numFmtId="1" fontId="22" fillId="34" borderId="23" xfId="2268" applyNumberFormat="1" applyFont="1" applyFill="1" applyBorder="1" applyAlignment="1">
      <alignment horizontal="center"/>
    </xf>
    <xf numFmtId="0" fontId="18" fillId="34" borderId="23" xfId="41" applyFont="1" applyFill="1" applyBorder="1" applyAlignment="1">
      <alignment horizontal="center"/>
    </xf>
    <xf numFmtId="10" fontId="22" fillId="34" borderId="24" xfId="2268" applyNumberFormat="1" applyFont="1" applyFill="1" applyBorder="1" applyAlignment="1">
      <alignment horizontal="center"/>
    </xf>
    <xf numFmtId="0" fontId="19" fillId="34" borderId="22" xfId="41" applyFont="1" applyFill="1" applyBorder="1" applyAlignment="1">
      <alignment horizontal="center"/>
    </xf>
    <xf numFmtId="10" fontId="22" fillId="34" borderId="23" xfId="2268" applyNumberFormat="1" applyFont="1" applyFill="1" applyBorder="1" applyAlignment="1">
      <alignment horizontal="center"/>
    </xf>
    <xf numFmtId="0" fontId="20" fillId="34" borderId="23" xfId="41" applyFont="1" applyFill="1" applyBorder="1" applyAlignment="1">
      <alignment horizontal="center"/>
    </xf>
    <xf numFmtId="1" fontId="22" fillId="37" borderId="10" xfId="0" applyNumberFormat="1" applyFont="1" applyFill="1" applyBorder="1" applyAlignment="1">
      <alignment horizontal="center"/>
    </xf>
    <xf numFmtId="1" fontId="22" fillId="35" borderId="15" xfId="2268" applyNumberFormat="1" applyFont="1" applyFill="1" applyBorder="1" applyAlignment="1">
      <alignment horizontal="center"/>
    </xf>
    <xf numFmtId="1" fontId="22" fillId="34" borderId="10" xfId="2268" applyNumberFormat="1" applyFont="1" applyFill="1" applyBorder="1" applyAlignment="1">
      <alignment horizontal="center"/>
    </xf>
    <xf numFmtId="1" fontId="22" fillId="36" borderId="15" xfId="2268" applyNumberFormat="1" applyFont="1" applyFill="1" applyBorder="1" applyAlignment="1">
      <alignment horizontal="center"/>
    </xf>
    <xf numFmtId="1" fontId="22" fillId="37" borderId="15" xfId="0" applyNumberFormat="1" applyFont="1" applyFill="1" applyBorder="1" applyAlignment="1">
      <alignment horizontal="center"/>
    </xf>
    <xf numFmtId="1" fontId="22" fillId="36" borderId="10" xfId="0" applyNumberFormat="1" applyFont="1" applyFill="1" applyBorder="1" applyAlignment="1">
      <alignment horizontal="center"/>
    </xf>
    <xf numFmtId="1" fontId="22" fillId="34" borderId="15" xfId="2268" applyNumberFormat="1" applyFont="1" applyFill="1" applyBorder="1" applyAlignment="1">
      <alignment horizontal="center"/>
    </xf>
    <xf numFmtId="1" fontId="22" fillId="35" borderId="10" xfId="2268" applyNumberFormat="1" applyFont="1" applyFill="1" applyBorder="1" applyAlignment="1">
      <alignment horizontal="center"/>
    </xf>
    <xf numFmtId="1" fontId="22" fillId="36" borderId="10" xfId="2268" applyNumberFormat="1" applyFont="1" applyFill="1" applyBorder="1" applyAlignment="1">
      <alignment horizontal="center"/>
    </xf>
    <xf numFmtId="10" fontId="22" fillId="36" borderId="10" xfId="2268" applyNumberFormat="1" applyFont="1" applyFill="1" applyBorder="1" applyAlignment="1">
      <alignment horizontal="center"/>
    </xf>
    <xf numFmtId="10" fontId="22" fillId="36" borderId="17" xfId="2268" applyNumberFormat="1" applyFont="1" applyFill="1" applyBorder="1" applyAlignment="1">
      <alignment horizontal="center"/>
    </xf>
    <xf numFmtId="10" fontId="22" fillId="36" borderId="15" xfId="2268" applyNumberFormat="1" applyFont="1" applyFill="1" applyBorder="1" applyAlignment="1">
      <alignment horizontal="center"/>
    </xf>
    <xf numFmtId="10" fontId="22" fillId="36" borderId="18" xfId="2268" applyNumberFormat="1" applyFont="1" applyFill="1" applyBorder="1" applyAlignment="1">
      <alignment horizontal="center"/>
    </xf>
    <xf numFmtId="10" fontId="22" fillId="37" borderId="10" xfId="2268" applyNumberFormat="1" applyFont="1" applyFill="1" applyBorder="1" applyAlignment="1">
      <alignment horizontal="center"/>
    </xf>
    <xf numFmtId="10" fontId="22" fillId="37" borderId="17" xfId="2268" applyNumberFormat="1" applyFont="1" applyFill="1" applyBorder="1" applyAlignment="1">
      <alignment horizontal="center"/>
    </xf>
    <xf numFmtId="1" fontId="22" fillId="37" borderId="12" xfId="0" applyNumberFormat="1" applyFont="1" applyFill="1" applyBorder="1" applyAlignment="1">
      <alignment horizontal="center"/>
    </xf>
    <xf numFmtId="10" fontId="22" fillId="37" borderId="12" xfId="2268" applyNumberFormat="1" applyFont="1" applyFill="1" applyBorder="1" applyAlignment="1">
      <alignment horizontal="center"/>
    </xf>
    <xf numFmtId="10" fontId="22" fillId="37" borderId="16" xfId="2268" applyNumberFormat="1" applyFont="1" applyFill="1" applyBorder="1" applyAlignment="1">
      <alignment horizontal="center"/>
    </xf>
    <xf numFmtId="10" fontId="22" fillId="37" borderId="15" xfId="2268" applyNumberFormat="1" applyFont="1" applyFill="1" applyBorder="1" applyAlignment="1">
      <alignment horizontal="center"/>
    </xf>
    <xf numFmtId="10" fontId="22" fillId="37" borderId="18" xfId="2268" applyNumberFormat="1" applyFont="1" applyFill="1" applyBorder="1" applyAlignment="1">
      <alignment horizontal="center"/>
    </xf>
    <xf numFmtId="10" fontId="22" fillId="34" borderId="15" xfId="2268" applyNumberFormat="1" applyFont="1" applyFill="1" applyBorder="1" applyAlignment="1">
      <alignment horizontal="center"/>
    </xf>
    <xf numFmtId="10" fontId="22" fillId="34" borderId="18" xfId="2268" applyNumberFormat="1" applyFont="1" applyFill="1" applyBorder="1" applyAlignment="1">
      <alignment horizontal="center"/>
    </xf>
    <xf numFmtId="10" fontId="22" fillId="34" borderId="10" xfId="2268" applyNumberFormat="1" applyFont="1" applyFill="1" applyBorder="1" applyAlignment="1">
      <alignment horizontal="center"/>
    </xf>
    <xf numFmtId="10" fontId="22" fillId="34" borderId="17" xfId="2268" applyNumberFormat="1" applyFont="1" applyFill="1" applyBorder="1" applyAlignment="1">
      <alignment horizontal="center"/>
    </xf>
    <xf numFmtId="1" fontId="22" fillId="35" borderId="12" xfId="2268" applyNumberFormat="1" applyFont="1" applyFill="1" applyBorder="1" applyAlignment="1">
      <alignment horizontal="center"/>
    </xf>
    <xf numFmtId="10" fontId="22" fillId="35" borderId="12" xfId="2268" applyNumberFormat="1" applyFont="1" applyFill="1" applyBorder="1" applyAlignment="1">
      <alignment horizontal="center"/>
    </xf>
    <xf numFmtId="10" fontId="22" fillId="35" borderId="16" xfId="2268" applyNumberFormat="1" applyFont="1" applyFill="1" applyBorder="1" applyAlignment="1">
      <alignment horizontal="center"/>
    </xf>
    <xf numFmtId="10" fontId="22" fillId="35" borderId="10" xfId="2268" applyNumberFormat="1" applyFont="1" applyFill="1" applyBorder="1" applyAlignment="1">
      <alignment horizontal="center"/>
    </xf>
    <xf numFmtId="10" fontId="22" fillId="35" borderId="17" xfId="2268" applyNumberFormat="1" applyFont="1" applyFill="1" applyBorder="1" applyAlignment="1">
      <alignment horizontal="center"/>
    </xf>
    <xf numFmtId="10" fontId="22" fillId="35" borderId="15" xfId="2268" applyNumberFormat="1" applyFont="1" applyFill="1" applyBorder="1" applyAlignment="1">
      <alignment horizontal="center"/>
    </xf>
    <xf numFmtId="10" fontId="22" fillId="35" borderId="18" xfId="2268" applyNumberFormat="1" applyFont="1" applyFill="1" applyBorder="1" applyAlignment="1">
      <alignment horizontal="center"/>
    </xf>
    <xf numFmtId="1" fontId="22" fillId="36" borderId="12" xfId="2268" applyNumberFormat="1" applyFont="1" applyFill="1" applyBorder="1" applyAlignment="1">
      <alignment horizontal="center"/>
    </xf>
    <xf numFmtId="10" fontId="22" fillId="36" borderId="12" xfId="2268" applyNumberFormat="1" applyFont="1" applyFill="1" applyBorder="1" applyAlignment="1">
      <alignment horizontal="center"/>
    </xf>
    <xf numFmtId="10" fontId="22" fillId="36" borderId="16" xfId="2268" applyNumberFormat="1" applyFont="1" applyFill="1" applyBorder="1" applyAlignment="1">
      <alignment horizontal="center"/>
    </xf>
    <xf numFmtId="0" fontId="21" fillId="33" borderId="19" xfId="41" applyFont="1" applyFill="1" applyBorder="1" applyAlignment="1">
      <alignment horizontal="center" vertical="center"/>
    </xf>
    <xf numFmtId="0" fontId="18" fillId="0" borderId="19" xfId="41" applyFont="1" applyBorder="1" applyAlignment="1">
      <alignment horizontal="center"/>
    </xf>
    <xf numFmtId="0" fontId="20" fillId="36" borderId="10" xfId="41" applyFont="1" applyFill="1" applyBorder="1" applyAlignment="1">
      <alignment horizontal="center"/>
    </xf>
    <xf numFmtId="0" fontId="20" fillId="35" borderId="12" xfId="41" applyFont="1" applyFill="1" applyBorder="1" applyAlignment="1">
      <alignment horizontal="center"/>
    </xf>
    <xf numFmtId="0" fontId="20" fillId="34" borderId="15" xfId="41" applyFont="1" applyFill="1" applyBorder="1" applyAlignment="1">
      <alignment horizontal="center"/>
    </xf>
    <xf numFmtId="0" fontId="20" fillId="36" borderId="12" xfId="41" applyFont="1" applyFill="1" applyBorder="1" applyAlignment="1">
      <alignment horizontal="center"/>
    </xf>
    <xf numFmtId="0" fontId="19" fillId="36" borderId="13" xfId="41" applyFont="1" applyFill="1" applyBorder="1" applyAlignment="1">
      <alignment horizontal="center"/>
    </xf>
    <xf numFmtId="0" fontId="18" fillId="35" borderId="12" xfId="41" applyFont="1" applyFill="1" applyBorder="1" applyAlignment="1">
      <alignment horizontal="center"/>
    </xf>
    <xf numFmtId="0" fontId="20" fillId="35" borderId="15" xfId="41" applyFont="1" applyFill="1" applyBorder="1" applyAlignment="1">
      <alignment horizontal="center"/>
    </xf>
    <xf numFmtId="0" fontId="19" fillId="34" borderId="13" xfId="41" applyFont="1" applyFill="1" applyBorder="1" applyAlignment="1">
      <alignment horizontal="center"/>
    </xf>
    <xf numFmtId="0" fontId="18" fillId="37" borderId="10" xfId="41" applyFont="1" applyFill="1" applyBorder="1" applyAlignment="1">
      <alignment horizontal="center"/>
    </xf>
    <xf numFmtId="0" fontId="18" fillId="36" borderId="13" xfId="41" applyFont="1" applyFill="1" applyBorder="1" applyAlignment="1">
      <alignment horizontal="center"/>
    </xf>
    <xf numFmtId="0" fontId="18" fillId="37" borderId="12" xfId="41" applyFont="1" applyFill="1" applyBorder="1" applyAlignment="1">
      <alignment horizontal="center"/>
    </xf>
    <xf numFmtId="0" fontId="19" fillId="37" borderId="13" xfId="41" applyFont="1" applyFill="1" applyBorder="1" applyAlignment="1">
      <alignment horizontal="center"/>
    </xf>
    <xf numFmtId="0" fontId="19" fillId="36" borderId="11" xfId="41" applyFont="1" applyFill="1" applyBorder="1" applyAlignment="1">
      <alignment horizontal="center"/>
    </xf>
    <xf numFmtId="0" fontId="18" fillId="36" borderId="13" xfId="41" applyFont="1" applyFill="1" applyBorder="1" applyAlignment="1">
      <alignment horizontal="center" wrapText="1"/>
    </xf>
    <xf numFmtId="0" fontId="19" fillId="34" borderId="14" xfId="41" applyFont="1" applyFill="1" applyBorder="1" applyAlignment="1">
      <alignment horizontal="center"/>
    </xf>
    <xf numFmtId="0" fontId="18" fillId="35" borderId="15" xfId="41" applyFont="1" applyFill="1" applyBorder="1" applyAlignment="1">
      <alignment horizontal="center"/>
    </xf>
    <xf numFmtId="0" fontId="19" fillId="35" borderId="14" xfId="41" applyFont="1" applyFill="1" applyBorder="1" applyAlignment="1">
      <alignment horizontal="center"/>
    </xf>
    <xf numFmtId="0" fontId="20" fillId="34" borderId="10" xfId="41" applyFont="1" applyFill="1" applyBorder="1" applyAlignment="1">
      <alignment horizontal="center"/>
    </xf>
    <xf numFmtId="0" fontId="20" fillId="37" borderId="10" xfId="41" applyFont="1" applyFill="1" applyBorder="1" applyAlignment="1">
      <alignment horizontal="center"/>
    </xf>
    <xf numFmtId="0" fontId="22" fillId="37" borderId="15" xfId="0" applyFont="1" applyFill="1" applyBorder="1" applyAlignment="1">
      <alignment horizontal="center"/>
    </xf>
    <xf numFmtId="0" fontId="18" fillId="36" borderId="15" xfId="41" applyFont="1" applyFill="1" applyBorder="1" applyAlignment="1">
      <alignment horizontal="center"/>
    </xf>
    <xf numFmtId="0" fontId="23" fillId="37" borderId="11" xfId="0" applyFont="1" applyFill="1" applyBorder="1" applyAlignment="1">
      <alignment horizontal="center"/>
    </xf>
    <xf numFmtId="0" fontId="19" fillId="35" borderId="11" xfId="41" applyFont="1" applyFill="1" applyBorder="1" applyAlignment="1">
      <alignment horizontal="center"/>
    </xf>
    <xf numFmtId="0" fontId="22" fillId="37" borderId="12" xfId="0" applyFont="1" applyFill="1" applyBorder="1" applyAlignment="1">
      <alignment horizontal="center"/>
    </xf>
    <xf numFmtId="0" fontId="18" fillId="36" borderId="10" xfId="41" applyFont="1" applyFill="1" applyBorder="1" applyAlignment="1">
      <alignment horizontal="center"/>
    </xf>
    <xf numFmtId="0" fontId="18" fillId="35" borderId="13" xfId="41" applyFont="1" applyFill="1" applyBorder="1" applyAlignment="1">
      <alignment horizontal="center"/>
    </xf>
    <xf numFmtId="0" fontId="18" fillId="34" borderId="10" xfId="41" applyFont="1" applyFill="1" applyBorder="1" applyAlignment="1">
      <alignment horizontal="center"/>
    </xf>
    <xf numFmtId="0" fontId="22" fillId="37" borderId="13" xfId="0" applyFont="1" applyFill="1" applyBorder="1" applyAlignment="1">
      <alignment horizontal="center"/>
    </xf>
    <xf numFmtId="0" fontId="18" fillId="36" borderId="12" xfId="41" applyFont="1" applyFill="1" applyBorder="1" applyAlignment="1">
      <alignment horizontal="center"/>
    </xf>
    <xf numFmtId="0" fontId="18" fillId="37" borderId="15" xfId="41" applyFont="1" applyFill="1" applyBorder="1" applyAlignment="1">
      <alignment horizontal="center"/>
    </xf>
    <xf numFmtId="0" fontId="20" fillId="37" borderId="15" xfId="41" applyFont="1" applyFill="1" applyBorder="1" applyAlignment="1">
      <alignment horizontal="center"/>
    </xf>
    <xf numFmtId="0" fontId="22" fillId="37" borderId="10" xfId="0" applyFont="1" applyFill="1" applyBorder="1" applyAlignment="1">
      <alignment horizontal="center"/>
    </xf>
    <xf numFmtId="0" fontId="19" fillId="36" borderId="14" xfId="41" applyFont="1" applyFill="1" applyBorder="1" applyAlignment="1">
      <alignment horizontal="center"/>
    </xf>
    <xf numFmtId="0" fontId="19" fillId="37" borderId="14" xfId="41" applyFont="1" applyFill="1" applyBorder="1" applyAlignment="1">
      <alignment horizontal="center"/>
    </xf>
    <xf numFmtId="0" fontId="18" fillId="34" borderId="15" xfId="41" applyFont="1" applyFill="1" applyBorder="1" applyAlignment="1">
      <alignment horizontal="center"/>
    </xf>
    <xf numFmtId="0" fontId="20" fillId="36" borderId="15" xfId="41" applyFont="1" applyFill="1" applyBorder="1" applyAlignment="1">
      <alignment horizontal="center"/>
    </xf>
    <xf numFmtId="0" fontId="18" fillId="35" borderId="10" xfId="41" applyFont="1" applyFill="1" applyBorder="1" applyAlignment="1">
      <alignment horizontal="center"/>
    </xf>
    <xf numFmtId="0" fontId="19" fillId="35" borderId="13" xfId="41" applyFont="1" applyFill="1" applyBorder="1" applyAlignment="1">
      <alignment horizontal="center"/>
    </xf>
    <xf numFmtId="0" fontId="20" fillId="35" borderId="10" xfId="41" applyFont="1" applyFill="1" applyBorder="1" applyAlignment="1">
      <alignment horizontal="center"/>
    </xf>
    <xf numFmtId="10" fontId="22" fillId="35" borderId="21" xfId="2268" applyNumberFormat="1" applyFont="1" applyFill="1" applyBorder="1" applyAlignment="1">
      <alignment horizontal="center"/>
    </xf>
    <xf numFmtId="1" fontId="22" fillId="34" borderId="23" xfId="2268" applyNumberFormat="1" applyFont="1" applyFill="1" applyBorder="1" applyAlignment="1">
      <alignment horizontal="center"/>
    </xf>
    <xf numFmtId="10" fontId="22" fillId="35" borderId="19" xfId="2268" applyNumberFormat="1" applyFont="1" applyFill="1" applyBorder="1" applyAlignment="1">
      <alignment horizontal="center"/>
    </xf>
    <xf numFmtId="1" fontId="22" fillId="35" borderId="19" xfId="2268" applyNumberFormat="1" applyFont="1" applyFill="1" applyBorder="1" applyAlignment="1">
      <alignment horizontal="center"/>
    </xf>
    <xf numFmtId="0" fontId="18" fillId="34" borderId="23" xfId="41" applyFont="1" applyFill="1" applyBorder="1" applyAlignment="1">
      <alignment horizontal="center"/>
    </xf>
    <xf numFmtId="10" fontId="22" fillId="34" borderId="24" xfId="2268" applyNumberFormat="1" applyFont="1" applyFill="1" applyBorder="1" applyAlignment="1">
      <alignment horizontal="center"/>
    </xf>
    <xf numFmtId="0" fontId="19" fillId="34" borderId="22" xfId="41" applyFont="1" applyFill="1" applyBorder="1" applyAlignment="1">
      <alignment horizontal="center"/>
    </xf>
    <xf numFmtId="0" fontId="18" fillId="35" borderId="19" xfId="41" applyFont="1" applyFill="1" applyBorder="1" applyAlignment="1">
      <alignment horizontal="center"/>
    </xf>
    <xf numFmtId="0" fontId="20" fillId="35" borderId="19" xfId="41" applyFont="1" applyFill="1" applyBorder="1" applyAlignment="1">
      <alignment horizontal="center"/>
    </xf>
    <xf numFmtId="10" fontId="22" fillId="34" borderId="23" xfId="2268" applyNumberFormat="1" applyFont="1" applyFill="1" applyBorder="1" applyAlignment="1">
      <alignment horizontal="center"/>
    </xf>
    <xf numFmtId="0" fontId="20" fillId="34" borderId="23" xfId="41" applyFont="1" applyFill="1" applyBorder="1" applyAlignment="1">
      <alignment horizontal="center"/>
    </xf>
    <xf numFmtId="0" fontId="19" fillId="35" borderId="20" xfId="41" applyFont="1" applyFill="1" applyBorder="1" applyAlignment="1">
      <alignment horizontal="center"/>
    </xf>
    <xf numFmtId="1" fontId="22" fillId="37" borderId="10" xfId="0" applyNumberFormat="1" applyFont="1" applyFill="1" applyBorder="1" applyAlignment="1">
      <alignment horizontal="center"/>
    </xf>
    <xf numFmtId="1" fontId="22" fillId="35" borderId="15" xfId="2268" applyNumberFormat="1" applyFont="1" applyFill="1" applyBorder="1" applyAlignment="1">
      <alignment horizontal="center"/>
    </xf>
    <xf numFmtId="1" fontId="22" fillId="34" borderId="10" xfId="2268" applyNumberFormat="1" applyFont="1" applyFill="1" applyBorder="1" applyAlignment="1">
      <alignment horizontal="center"/>
    </xf>
    <xf numFmtId="1" fontId="22" fillId="36" borderId="15" xfId="2268" applyNumberFormat="1" applyFont="1" applyFill="1" applyBorder="1" applyAlignment="1">
      <alignment horizontal="center"/>
    </xf>
    <xf numFmtId="1" fontId="22" fillId="37" borderId="15" xfId="0" applyNumberFormat="1" applyFont="1" applyFill="1" applyBorder="1" applyAlignment="1">
      <alignment horizontal="center"/>
    </xf>
    <xf numFmtId="1" fontId="22" fillId="36" borderId="10" xfId="0" applyNumberFormat="1" applyFont="1" applyFill="1" applyBorder="1" applyAlignment="1">
      <alignment horizontal="center"/>
    </xf>
    <xf numFmtId="1" fontId="22" fillId="34" borderId="15" xfId="2268" applyNumberFormat="1" applyFont="1" applyFill="1" applyBorder="1" applyAlignment="1">
      <alignment horizontal="center"/>
    </xf>
    <xf numFmtId="1" fontId="22" fillId="35" borderId="10" xfId="2268" applyNumberFormat="1" applyFont="1" applyFill="1" applyBorder="1" applyAlignment="1">
      <alignment horizontal="center"/>
    </xf>
    <xf numFmtId="1" fontId="22" fillId="36" borderId="10" xfId="2268" applyNumberFormat="1" applyFont="1" applyFill="1" applyBorder="1" applyAlignment="1">
      <alignment horizontal="center"/>
    </xf>
    <xf numFmtId="10" fontId="22" fillId="36" borderId="10" xfId="2268" applyNumberFormat="1" applyFont="1" applyFill="1" applyBorder="1" applyAlignment="1">
      <alignment horizontal="center"/>
    </xf>
    <xf numFmtId="10" fontId="22" fillId="36" borderId="17" xfId="2268" applyNumberFormat="1" applyFont="1" applyFill="1" applyBorder="1" applyAlignment="1">
      <alignment horizontal="center"/>
    </xf>
    <xf numFmtId="10" fontId="22" fillId="36" borderId="15" xfId="2268" applyNumberFormat="1" applyFont="1" applyFill="1" applyBorder="1" applyAlignment="1">
      <alignment horizontal="center"/>
    </xf>
    <xf numFmtId="10" fontId="22" fillId="36" borderId="18" xfId="2268" applyNumberFormat="1" applyFont="1" applyFill="1" applyBorder="1" applyAlignment="1">
      <alignment horizontal="center"/>
    </xf>
    <xf numFmtId="10" fontId="22" fillId="37" borderId="10" xfId="2268" applyNumberFormat="1" applyFont="1" applyFill="1" applyBorder="1" applyAlignment="1">
      <alignment horizontal="center"/>
    </xf>
    <xf numFmtId="10" fontId="22" fillId="37" borderId="17" xfId="2268" applyNumberFormat="1" applyFont="1" applyFill="1" applyBorder="1" applyAlignment="1">
      <alignment horizontal="center"/>
    </xf>
    <xf numFmtId="1" fontId="22" fillId="37" borderId="12" xfId="0" applyNumberFormat="1" applyFont="1" applyFill="1" applyBorder="1" applyAlignment="1">
      <alignment horizontal="center"/>
    </xf>
    <xf numFmtId="10" fontId="22" fillId="37" borderId="12" xfId="2268" applyNumberFormat="1" applyFont="1" applyFill="1" applyBorder="1" applyAlignment="1">
      <alignment horizontal="center"/>
    </xf>
    <xf numFmtId="10" fontId="22" fillId="37" borderId="16" xfId="2268" applyNumberFormat="1" applyFont="1" applyFill="1" applyBorder="1" applyAlignment="1">
      <alignment horizontal="center"/>
    </xf>
    <xf numFmtId="10" fontId="22" fillId="37" borderId="15" xfId="2268" applyNumberFormat="1" applyFont="1" applyFill="1" applyBorder="1" applyAlignment="1">
      <alignment horizontal="center"/>
    </xf>
    <xf numFmtId="10" fontId="22" fillId="37" borderId="18" xfId="2268" applyNumberFormat="1" applyFont="1" applyFill="1" applyBorder="1" applyAlignment="1">
      <alignment horizontal="center"/>
    </xf>
    <xf numFmtId="10" fontId="22" fillId="34" borderId="15" xfId="2268" applyNumberFormat="1" applyFont="1" applyFill="1" applyBorder="1" applyAlignment="1">
      <alignment horizontal="center"/>
    </xf>
    <xf numFmtId="10" fontId="22" fillId="34" borderId="18" xfId="2268" applyNumberFormat="1" applyFont="1" applyFill="1" applyBorder="1" applyAlignment="1">
      <alignment horizontal="center"/>
    </xf>
    <xf numFmtId="10" fontId="22" fillId="34" borderId="10" xfId="2268" applyNumberFormat="1" applyFont="1" applyFill="1" applyBorder="1" applyAlignment="1">
      <alignment horizontal="center"/>
    </xf>
    <xf numFmtId="10" fontId="22" fillId="34" borderId="17" xfId="2268" applyNumberFormat="1" applyFont="1" applyFill="1" applyBorder="1" applyAlignment="1">
      <alignment horizontal="center"/>
    </xf>
    <xf numFmtId="1" fontId="22" fillId="35" borderId="12" xfId="2268" applyNumberFormat="1" applyFont="1" applyFill="1" applyBorder="1" applyAlignment="1">
      <alignment horizontal="center"/>
    </xf>
    <xf numFmtId="10" fontId="22" fillId="35" borderId="12" xfId="2268" applyNumberFormat="1" applyFont="1" applyFill="1" applyBorder="1" applyAlignment="1">
      <alignment horizontal="center"/>
    </xf>
    <xf numFmtId="10" fontId="22" fillId="35" borderId="16" xfId="2268" applyNumberFormat="1" applyFont="1" applyFill="1" applyBorder="1" applyAlignment="1">
      <alignment horizontal="center"/>
    </xf>
    <xf numFmtId="10" fontId="22" fillId="35" borderId="10" xfId="2268" applyNumberFormat="1" applyFont="1" applyFill="1" applyBorder="1" applyAlignment="1">
      <alignment horizontal="center"/>
    </xf>
    <xf numFmtId="10" fontId="22" fillId="35" borderId="17" xfId="2268" applyNumberFormat="1" applyFont="1" applyFill="1" applyBorder="1" applyAlignment="1">
      <alignment horizontal="center"/>
    </xf>
    <xf numFmtId="10" fontId="22" fillId="35" borderId="15" xfId="2268" applyNumberFormat="1" applyFont="1" applyFill="1" applyBorder="1" applyAlignment="1">
      <alignment horizontal="center"/>
    </xf>
    <xf numFmtId="10" fontId="22" fillId="35" borderId="18" xfId="2268" applyNumberFormat="1" applyFont="1" applyFill="1" applyBorder="1" applyAlignment="1">
      <alignment horizontal="center"/>
    </xf>
    <xf numFmtId="1" fontId="22" fillId="36" borderId="12" xfId="2268" applyNumberFormat="1" applyFont="1" applyFill="1" applyBorder="1" applyAlignment="1">
      <alignment horizontal="center"/>
    </xf>
    <xf numFmtId="10" fontId="22" fillId="36" borderId="12" xfId="2268" applyNumberFormat="1" applyFont="1" applyFill="1" applyBorder="1" applyAlignment="1">
      <alignment horizontal="center"/>
    </xf>
    <xf numFmtId="10" fontId="22" fillId="36" borderId="16" xfId="2268" applyNumberFormat="1" applyFont="1" applyFill="1" applyBorder="1" applyAlignment="1">
      <alignment horizontal="center"/>
    </xf>
    <xf numFmtId="1" fontId="22" fillId="34" borderId="19" xfId="2268" applyNumberFormat="1" applyFont="1" applyFill="1" applyBorder="1" applyAlignment="1">
      <alignment horizontal="center"/>
    </xf>
    <xf numFmtId="0" fontId="21" fillId="33" borderId="19" xfId="41" applyFont="1" applyFill="1" applyBorder="1" applyAlignment="1">
      <alignment horizontal="center" vertical="center"/>
    </xf>
    <xf numFmtId="0" fontId="18" fillId="0" borderId="19" xfId="41" applyFont="1" applyBorder="1" applyAlignment="1">
      <alignment horizontal="center"/>
    </xf>
    <xf numFmtId="0" fontId="20" fillId="36" borderId="10" xfId="41" applyFont="1" applyFill="1" applyBorder="1" applyAlignment="1">
      <alignment horizontal="center"/>
    </xf>
    <xf numFmtId="0" fontId="20" fillId="35" borderId="12" xfId="41" applyFont="1" applyFill="1" applyBorder="1" applyAlignment="1">
      <alignment horizontal="center"/>
    </xf>
    <xf numFmtId="0" fontId="20" fillId="34" borderId="15" xfId="41" applyFont="1" applyFill="1" applyBorder="1" applyAlignment="1">
      <alignment horizontal="center"/>
    </xf>
    <xf numFmtId="0" fontId="20" fillId="36" borderId="12" xfId="41" applyFont="1" applyFill="1" applyBorder="1" applyAlignment="1">
      <alignment horizontal="center"/>
    </xf>
    <xf numFmtId="0" fontId="19" fillId="36" borderId="13" xfId="41" applyFont="1" applyFill="1" applyBorder="1" applyAlignment="1">
      <alignment horizontal="center"/>
    </xf>
    <xf numFmtId="0" fontId="18" fillId="35" borderId="12" xfId="41" applyFont="1" applyFill="1" applyBorder="1" applyAlignment="1">
      <alignment horizontal="center"/>
    </xf>
    <xf numFmtId="0" fontId="20" fillId="35" borderId="15" xfId="41" applyFont="1" applyFill="1" applyBorder="1" applyAlignment="1">
      <alignment horizontal="center"/>
    </xf>
    <xf numFmtId="0" fontId="19" fillId="34" borderId="13" xfId="41" applyFont="1" applyFill="1" applyBorder="1" applyAlignment="1">
      <alignment horizontal="center"/>
    </xf>
    <xf numFmtId="0" fontId="18" fillId="37" borderId="10" xfId="41" applyFont="1" applyFill="1" applyBorder="1" applyAlignment="1">
      <alignment horizontal="center"/>
    </xf>
    <xf numFmtId="0" fontId="18" fillId="36" borderId="13" xfId="41" applyFont="1" applyFill="1" applyBorder="1" applyAlignment="1">
      <alignment horizontal="center"/>
    </xf>
    <xf numFmtId="0" fontId="18" fillId="37" borderId="12" xfId="41" applyFont="1" applyFill="1" applyBorder="1" applyAlignment="1">
      <alignment horizontal="center"/>
    </xf>
    <xf numFmtId="0" fontId="19" fillId="37" borderId="13" xfId="41" applyFont="1" applyFill="1" applyBorder="1" applyAlignment="1">
      <alignment horizontal="center"/>
    </xf>
    <xf numFmtId="0" fontId="18" fillId="36" borderId="13" xfId="41" applyFont="1" applyFill="1" applyBorder="1" applyAlignment="1">
      <alignment horizontal="center" wrapText="1"/>
    </xf>
    <xf numFmtId="0" fontId="19" fillId="34" borderId="14" xfId="41" applyFont="1" applyFill="1" applyBorder="1" applyAlignment="1">
      <alignment horizontal="center"/>
    </xf>
    <xf numFmtId="0" fontId="18" fillId="35" borderId="15" xfId="41" applyFont="1" applyFill="1" applyBorder="1" applyAlignment="1">
      <alignment horizontal="center"/>
    </xf>
    <xf numFmtId="0" fontId="19" fillId="35" borderId="14" xfId="41" applyFont="1" applyFill="1" applyBorder="1" applyAlignment="1">
      <alignment horizontal="center"/>
    </xf>
    <xf numFmtId="0" fontId="20" fillId="34" borderId="10" xfId="41" applyFont="1" applyFill="1" applyBorder="1" applyAlignment="1">
      <alignment horizontal="center"/>
    </xf>
    <xf numFmtId="0" fontId="20" fillId="37" borderId="10" xfId="41" applyFont="1" applyFill="1" applyBorder="1" applyAlignment="1">
      <alignment horizontal="center"/>
    </xf>
    <xf numFmtId="0" fontId="22" fillId="37" borderId="15" xfId="0" applyFont="1" applyFill="1" applyBorder="1" applyAlignment="1">
      <alignment horizontal="center"/>
    </xf>
    <xf numFmtId="0" fontId="18" fillId="36" borderId="15" xfId="41" applyFont="1" applyFill="1" applyBorder="1" applyAlignment="1">
      <alignment horizontal="center"/>
    </xf>
    <xf numFmtId="0" fontId="22" fillId="37" borderId="12" xfId="0" applyFont="1" applyFill="1" applyBorder="1" applyAlignment="1">
      <alignment horizontal="center"/>
    </xf>
    <xf numFmtId="0" fontId="18" fillId="36" borderId="10" xfId="41" applyFont="1" applyFill="1" applyBorder="1" applyAlignment="1">
      <alignment horizontal="center"/>
    </xf>
    <xf numFmtId="0" fontId="18" fillId="35" borderId="13" xfId="41" applyFont="1" applyFill="1" applyBorder="1" applyAlignment="1">
      <alignment horizontal="center"/>
    </xf>
    <xf numFmtId="0" fontId="18" fillId="34" borderId="10" xfId="41" applyFont="1" applyFill="1" applyBorder="1" applyAlignment="1">
      <alignment horizontal="center"/>
    </xf>
    <xf numFmtId="0" fontId="22" fillId="37" borderId="13" xfId="0" applyFont="1" applyFill="1" applyBorder="1" applyAlignment="1">
      <alignment horizontal="center"/>
    </xf>
    <xf numFmtId="0" fontId="18" fillId="36" borderId="12" xfId="41" applyFont="1" applyFill="1" applyBorder="1" applyAlignment="1">
      <alignment horizontal="center"/>
    </xf>
    <xf numFmtId="0" fontId="18" fillId="37" borderId="15" xfId="41" applyFont="1" applyFill="1" applyBorder="1" applyAlignment="1">
      <alignment horizontal="center"/>
    </xf>
    <xf numFmtId="0" fontId="20" fillId="37" borderId="15" xfId="41" applyFont="1" applyFill="1" applyBorder="1" applyAlignment="1">
      <alignment horizontal="center"/>
    </xf>
    <xf numFmtId="0" fontId="22" fillId="37" borderId="10" xfId="0" applyFont="1" applyFill="1" applyBorder="1" applyAlignment="1">
      <alignment horizontal="center"/>
    </xf>
    <xf numFmtId="0" fontId="19" fillId="36" borderId="14" xfId="41" applyFont="1" applyFill="1" applyBorder="1" applyAlignment="1">
      <alignment horizontal="center"/>
    </xf>
    <xf numFmtId="0" fontId="19" fillId="37" borderId="14" xfId="41" applyFont="1" applyFill="1" applyBorder="1" applyAlignment="1">
      <alignment horizontal="center"/>
    </xf>
    <xf numFmtId="0" fontId="18" fillId="34" borderId="15" xfId="41" applyFont="1" applyFill="1" applyBorder="1" applyAlignment="1">
      <alignment horizontal="center"/>
    </xf>
    <xf numFmtId="0" fontId="20" fillId="36" borderId="15" xfId="41" applyFont="1" applyFill="1" applyBorder="1" applyAlignment="1">
      <alignment horizontal="center"/>
    </xf>
    <xf numFmtId="0" fontId="18" fillId="35" borderId="10" xfId="41" applyFont="1" applyFill="1" applyBorder="1" applyAlignment="1">
      <alignment horizontal="center"/>
    </xf>
    <xf numFmtId="0" fontId="19" fillId="35" borderId="13" xfId="41" applyFont="1" applyFill="1" applyBorder="1" applyAlignment="1">
      <alignment horizontal="center"/>
    </xf>
    <xf numFmtId="0" fontId="20" fillId="35" borderId="10" xfId="41" applyFont="1" applyFill="1" applyBorder="1" applyAlignment="1">
      <alignment horizontal="center"/>
    </xf>
    <xf numFmtId="10" fontId="22" fillId="35" borderId="21" xfId="2268" applyNumberFormat="1" applyFont="1" applyFill="1" applyBorder="1" applyAlignment="1">
      <alignment horizontal="center"/>
    </xf>
    <xf numFmtId="1" fontId="22" fillId="34" borderId="23" xfId="2268" applyNumberFormat="1" applyFont="1" applyFill="1" applyBorder="1" applyAlignment="1">
      <alignment horizontal="center"/>
    </xf>
    <xf numFmtId="10" fontId="22" fillId="35" borderId="19" xfId="2268" applyNumberFormat="1" applyFont="1" applyFill="1" applyBorder="1" applyAlignment="1">
      <alignment horizontal="center"/>
    </xf>
    <xf numFmtId="1" fontId="22" fillId="35" borderId="19" xfId="2268" applyNumberFormat="1" applyFont="1" applyFill="1" applyBorder="1" applyAlignment="1">
      <alignment horizontal="center"/>
    </xf>
    <xf numFmtId="0" fontId="18" fillId="34" borderId="23" xfId="41" applyFont="1" applyFill="1" applyBorder="1" applyAlignment="1">
      <alignment horizontal="center"/>
    </xf>
    <xf numFmtId="10" fontId="22" fillId="34" borderId="24" xfId="2268" applyNumberFormat="1" applyFont="1" applyFill="1" applyBorder="1" applyAlignment="1">
      <alignment horizontal="center"/>
    </xf>
    <xf numFmtId="0" fontId="18" fillId="35" borderId="19" xfId="41" applyFont="1" applyFill="1" applyBorder="1" applyAlignment="1">
      <alignment horizontal="center"/>
    </xf>
    <xf numFmtId="0" fontId="20" fillId="35" borderId="19" xfId="41" applyFont="1" applyFill="1" applyBorder="1" applyAlignment="1">
      <alignment horizontal="center"/>
    </xf>
    <xf numFmtId="10" fontId="22" fillId="34" borderId="23" xfId="2268" applyNumberFormat="1" applyFont="1" applyFill="1" applyBorder="1" applyAlignment="1">
      <alignment horizontal="center"/>
    </xf>
    <xf numFmtId="0" fontId="20" fillId="34" borderId="23" xfId="41" applyFont="1" applyFill="1" applyBorder="1" applyAlignment="1">
      <alignment horizontal="center"/>
    </xf>
    <xf numFmtId="0" fontId="19" fillId="35" borderId="20" xfId="41" applyFont="1" applyFill="1" applyBorder="1" applyAlignment="1">
      <alignment horizontal="center"/>
    </xf>
    <xf numFmtId="1" fontId="22" fillId="37" borderId="10" xfId="0" applyNumberFormat="1" applyFont="1" applyFill="1" applyBorder="1" applyAlignment="1">
      <alignment horizontal="center"/>
    </xf>
    <xf numFmtId="1" fontId="22" fillId="35" borderId="15" xfId="2268" applyNumberFormat="1" applyFont="1" applyFill="1" applyBorder="1" applyAlignment="1">
      <alignment horizontal="center"/>
    </xf>
    <xf numFmtId="1" fontId="22" fillId="34" borderId="10" xfId="2268" applyNumberFormat="1" applyFont="1" applyFill="1" applyBorder="1" applyAlignment="1">
      <alignment horizontal="center"/>
    </xf>
    <xf numFmtId="1" fontId="22" fillId="36" borderId="15" xfId="2268" applyNumberFormat="1" applyFont="1" applyFill="1" applyBorder="1" applyAlignment="1">
      <alignment horizontal="center"/>
    </xf>
    <xf numFmtId="1" fontId="22" fillId="37" borderId="15" xfId="0" applyNumberFormat="1" applyFont="1" applyFill="1" applyBorder="1" applyAlignment="1">
      <alignment horizontal="center"/>
    </xf>
    <xf numFmtId="1" fontId="22" fillId="36" borderId="10" xfId="0" applyNumberFormat="1" applyFont="1" applyFill="1" applyBorder="1" applyAlignment="1">
      <alignment horizontal="center"/>
    </xf>
    <xf numFmtId="1" fontId="22" fillId="34" borderId="15" xfId="2268" applyNumberFormat="1" applyFont="1" applyFill="1" applyBorder="1" applyAlignment="1">
      <alignment horizontal="center"/>
    </xf>
    <xf numFmtId="1" fontId="22" fillId="35" borderId="10" xfId="2268" applyNumberFormat="1" applyFont="1" applyFill="1" applyBorder="1" applyAlignment="1">
      <alignment horizontal="center"/>
    </xf>
    <xf numFmtId="1" fontId="22" fillId="36" borderId="10" xfId="2268" applyNumberFormat="1" applyFont="1" applyFill="1" applyBorder="1" applyAlignment="1">
      <alignment horizontal="center"/>
    </xf>
    <xf numFmtId="10" fontId="22" fillId="36" borderId="10" xfId="2268" applyNumberFormat="1" applyFont="1" applyFill="1" applyBorder="1" applyAlignment="1">
      <alignment horizontal="center"/>
    </xf>
    <xf numFmtId="10" fontId="22" fillId="36" borderId="17" xfId="2268" applyNumberFormat="1" applyFont="1" applyFill="1" applyBorder="1" applyAlignment="1">
      <alignment horizontal="center"/>
    </xf>
    <xf numFmtId="10" fontId="22" fillId="36" borderId="15" xfId="2268" applyNumberFormat="1" applyFont="1" applyFill="1" applyBorder="1" applyAlignment="1">
      <alignment horizontal="center"/>
    </xf>
    <xf numFmtId="10" fontId="22" fillId="36" borderId="18" xfId="2268" applyNumberFormat="1" applyFont="1" applyFill="1" applyBorder="1" applyAlignment="1">
      <alignment horizontal="center"/>
    </xf>
    <xf numFmtId="10" fontId="22" fillId="37" borderId="10" xfId="2268" applyNumberFormat="1" applyFont="1" applyFill="1" applyBorder="1" applyAlignment="1">
      <alignment horizontal="center"/>
    </xf>
    <xf numFmtId="10" fontId="22" fillId="37" borderId="17" xfId="2268" applyNumberFormat="1" applyFont="1" applyFill="1" applyBorder="1" applyAlignment="1">
      <alignment horizontal="center"/>
    </xf>
    <xf numFmtId="1" fontId="22" fillId="37" borderId="12" xfId="0" applyNumberFormat="1" applyFont="1" applyFill="1" applyBorder="1" applyAlignment="1">
      <alignment horizontal="center"/>
    </xf>
    <xf numFmtId="10" fontId="22" fillId="37" borderId="12" xfId="2268" applyNumberFormat="1" applyFont="1" applyFill="1" applyBorder="1" applyAlignment="1">
      <alignment horizontal="center"/>
    </xf>
    <xf numFmtId="10" fontId="22" fillId="37" borderId="16" xfId="2268" applyNumberFormat="1" applyFont="1" applyFill="1" applyBorder="1" applyAlignment="1">
      <alignment horizontal="center"/>
    </xf>
    <xf numFmtId="10" fontId="22" fillId="37" borderId="15" xfId="2268" applyNumberFormat="1" applyFont="1" applyFill="1" applyBorder="1" applyAlignment="1">
      <alignment horizontal="center"/>
    </xf>
    <xf numFmtId="10" fontId="22" fillId="37" borderId="18" xfId="2268" applyNumberFormat="1" applyFont="1" applyFill="1" applyBorder="1" applyAlignment="1">
      <alignment horizontal="center"/>
    </xf>
    <xf numFmtId="10" fontId="22" fillId="34" borderId="15" xfId="2268" applyNumberFormat="1" applyFont="1" applyFill="1" applyBorder="1" applyAlignment="1">
      <alignment horizontal="center"/>
    </xf>
    <xf numFmtId="10" fontId="22" fillId="34" borderId="18" xfId="2268" applyNumberFormat="1" applyFont="1" applyFill="1" applyBorder="1" applyAlignment="1">
      <alignment horizontal="center"/>
    </xf>
    <xf numFmtId="10" fontId="22" fillId="34" borderId="10" xfId="2268" applyNumberFormat="1" applyFont="1" applyFill="1" applyBorder="1" applyAlignment="1">
      <alignment horizontal="center"/>
    </xf>
    <xf numFmtId="10" fontId="22" fillId="34" borderId="17" xfId="2268" applyNumberFormat="1" applyFont="1" applyFill="1" applyBorder="1" applyAlignment="1">
      <alignment horizontal="center"/>
    </xf>
    <xf numFmtId="1" fontId="22" fillId="35" borderId="12" xfId="2268" applyNumberFormat="1" applyFont="1" applyFill="1" applyBorder="1" applyAlignment="1">
      <alignment horizontal="center"/>
    </xf>
    <xf numFmtId="10" fontId="22" fillId="35" borderId="12" xfId="2268" applyNumberFormat="1" applyFont="1" applyFill="1" applyBorder="1" applyAlignment="1">
      <alignment horizontal="center"/>
    </xf>
    <xf numFmtId="10" fontId="22" fillId="35" borderId="16" xfId="2268" applyNumberFormat="1" applyFont="1" applyFill="1" applyBorder="1" applyAlignment="1">
      <alignment horizontal="center"/>
    </xf>
    <xf numFmtId="10" fontId="22" fillId="35" borderId="10" xfId="2268" applyNumberFormat="1" applyFont="1" applyFill="1" applyBorder="1" applyAlignment="1">
      <alignment horizontal="center"/>
    </xf>
    <xf numFmtId="10" fontId="22" fillId="35" borderId="17" xfId="2268" applyNumberFormat="1" applyFont="1" applyFill="1" applyBorder="1" applyAlignment="1">
      <alignment horizontal="center"/>
    </xf>
    <xf numFmtId="10" fontId="22" fillId="35" borderId="15" xfId="2268" applyNumberFormat="1" applyFont="1" applyFill="1" applyBorder="1" applyAlignment="1">
      <alignment horizontal="center"/>
    </xf>
    <xf numFmtId="10" fontId="22" fillId="35" borderId="18" xfId="2268" applyNumberFormat="1" applyFont="1" applyFill="1" applyBorder="1" applyAlignment="1">
      <alignment horizontal="center"/>
    </xf>
    <xf numFmtId="1" fontId="22" fillId="36" borderId="12" xfId="2268" applyNumberFormat="1" applyFont="1" applyFill="1" applyBorder="1" applyAlignment="1">
      <alignment horizontal="center"/>
    </xf>
    <xf numFmtId="10" fontId="22" fillId="36" borderId="12" xfId="2268" applyNumberFormat="1" applyFont="1" applyFill="1" applyBorder="1" applyAlignment="1">
      <alignment horizontal="center"/>
    </xf>
    <xf numFmtId="10" fontId="22" fillId="36" borderId="16" xfId="2268" applyNumberFormat="1" applyFont="1" applyFill="1" applyBorder="1" applyAlignment="1">
      <alignment horizontal="center"/>
    </xf>
    <xf numFmtId="0" fontId="21" fillId="33" borderId="19" xfId="41" applyFont="1" applyFill="1" applyBorder="1" applyAlignment="1">
      <alignment horizontal="center" vertical="center"/>
    </xf>
    <xf numFmtId="0" fontId="18" fillId="0" borderId="19" xfId="41" applyFont="1" applyBorder="1" applyAlignment="1">
      <alignment horizontal="center"/>
    </xf>
    <xf numFmtId="0" fontId="20" fillId="36" borderId="10" xfId="41" applyFont="1" applyFill="1" applyBorder="1" applyAlignment="1">
      <alignment horizontal="center"/>
    </xf>
    <xf numFmtId="0" fontId="20" fillId="35" borderId="12" xfId="41" applyFont="1" applyFill="1" applyBorder="1" applyAlignment="1">
      <alignment horizontal="center"/>
    </xf>
    <xf numFmtId="0" fontId="20" fillId="34" borderId="15" xfId="41" applyFont="1" applyFill="1" applyBorder="1" applyAlignment="1">
      <alignment horizontal="center"/>
    </xf>
    <xf numFmtId="0" fontId="20" fillId="36" borderId="12" xfId="41" applyFont="1" applyFill="1" applyBorder="1" applyAlignment="1">
      <alignment horizontal="center"/>
    </xf>
    <xf numFmtId="0" fontId="19" fillId="36" borderId="13" xfId="41" applyFont="1" applyFill="1" applyBorder="1" applyAlignment="1">
      <alignment horizontal="center"/>
    </xf>
    <xf numFmtId="0" fontId="18" fillId="35" borderId="12" xfId="41" applyFont="1" applyFill="1" applyBorder="1" applyAlignment="1">
      <alignment horizontal="center"/>
    </xf>
    <xf numFmtId="0" fontId="20" fillId="35" borderId="15" xfId="41" applyFont="1" applyFill="1" applyBorder="1" applyAlignment="1">
      <alignment horizontal="center"/>
    </xf>
    <xf numFmtId="0" fontId="19" fillId="34" borderId="13" xfId="41" applyFont="1" applyFill="1" applyBorder="1" applyAlignment="1">
      <alignment horizontal="center"/>
    </xf>
    <xf numFmtId="0" fontId="18" fillId="37" borderId="10" xfId="41" applyFont="1" applyFill="1" applyBorder="1" applyAlignment="1">
      <alignment horizontal="center"/>
    </xf>
    <xf numFmtId="0" fontId="18" fillId="36" borderId="13" xfId="41" applyFont="1" applyFill="1" applyBorder="1" applyAlignment="1">
      <alignment horizontal="center"/>
    </xf>
    <xf numFmtId="0" fontId="18" fillId="37" borderId="12" xfId="41" applyFont="1" applyFill="1" applyBorder="1" applyAlignment="1">
      <alignment horizontal="center"/>
    </xf>
    <xf numFmtId="0" fontId="19" fillId="37" borderId="13" xfId="41" applyFont="1" applyFill="1" applyBorder="1" applyAlignment="1">
      <alignment horizontal="center"/>
    </xf>
    <xf numFmtId="0" fontId="18" fillId="36" borderId="13" xfId="41" applyFont="1" applyFill="1" applyBorder="1" applyAlignment="1">
      <alignment horizontal="center" wrapText="1"/>
    </xf>
    <xf numFmtId="0" fontId="19" fillId="34" borderId="14" xfId="41" applyFont="1" applyFill="1" applyBorder="1" applyAlignment="1">
      <alignment horizontal="center"/>
    </xf>
    <xf numFmtId="0" fontId="18" fillId="35" borderId="15" xfId="41" applyFont="1" applyFill="1" applyBorder="1" applyAlignment="1">
      <alignment horizontal="center"/>
    </xf>
    <xf numFmtId="0" fontId="19" fillId="35" borderId="14" xfId="41" applyFont="1" applyFill="1" applyBorder="1" applyAlignment="1">
      <alignment horizontal="center"/>
    </xf>
    <xf numFmtId="0" fontId="20" fillId="34" borderId="10" xfId="41" applyFont="1" applyFill="1" applyBorder="1" applyAlignment="1">
      <alignment horizontal="center"/>
    </xf>
    <xf numFmtId="0" fontId="20" fillId="37" borderId="10" xfId="41" applyFont="1" applyFill="1" applyBorder="1" applyAlignment="1">
      <alignment horizontal="center"/>
    </xf>
    <xf numFmtId="0" fontId="22" fillId="37" borderId="15" xfId="0" applyFont="1" applyFill="1" applyBorder="1" applyAlignment="1">
      <alignment horizontal="center"/>
    </xf>
    <xf numFmtId="0" fontId="18" fillId="36" borderId="15" xfId="41" applyFont="1" applyFill="1" applyBorder="1" applyAlignment="1">
      <alignment horizontal="center"/>
    </xf>
    <xf numFmtId="0" fontId="22" fillId="37" borderId="12" xfId="0" applyFont="1" applyFill="1" applyBorder="1" applyAlignment="1">
      <alignment horizontal="center"/>
    </xf>
    <xf numFmtId="0" fontId="18" fillId="36" borderId="10" xfId="41" applyFont="1" applyFill="1" applyBorder="1" applyAlignment="1">
      <alignment horizontal="center"/>
    </xf>
    <xf numFmtId="0" fontId="18" fillId="35" borderId="13" xfId="41" applyFont="1" applyFill="1" applyBorder="1" applyAlignment="1">
      <alignment horizontal="center"/>
    </xf>
    <xf numFmtId="0" fontId="18" fillId="34" borderId="10" xfId="41" applyFont="1" applyFill="1" applyBorder="1" applyAlignment="1">
      <alignment horizontal="center"/>
    </xf>
    <xf numFmtId="0" fontId="22" fillId="37" borderId="13" xfId="0" applyFont="1" applyFill="1" applyBorder="1" applyAlignment="1">
      <alignment horizontal="center"/>
    </xf>
    <xf numFmtId="0" fontId="18" fillId="36" borderId="12" xfId="41" applyFont="1" applyFill="1" applyBorder="1" applyAlignment="1">
      <alignment horizontal="center"/>
    </xf>
    <xf numFmtId="0" fontId="18" fillId="37" borderId="15" xfId="41" applyFont="1" applyFill="1" applyBorder="1" applyAlignment="1">
      <alignment horizontal="center"/>
    </xf>
    <xf numFmtId="0" fontId="20" fillId="37" borderId="15" xfId="41" applyFont="1" applyFill="1" applyBorder="1" applyAlignment="1">
      <alignment horizontal="center"/>
    </xf>
    <xf numFmtId="0" fontId="22" fillId="37" borderId="10" xfId="0" applyFont="1" applyFill="1" applyBorder="1" applyAlignment="1">
      <alignment horizontal="center"/>
    </xf>
    <xf numFmtId="0" fontId="19" fillId="36" borderId="14" xfId="41" applyFont="1" applyFill="1" applyBorder="1" applyAlignment="1">
      <alignment horizontal="center"/>
    </xf>
    <xf numFmtId="0" fontId="19" fillId="37" borderId="14" xfId="41" applyFont="1" applyFill="1" applyBorder="1" applyAlignment="1">
      <alignment horizontal="center"/>
    </xf>
    <xf numFmtId="0" fontId="18" fillId="34" borderId="15" xfId="41" applyFont="1" applyFill="1" applyBorder="1" applyAlignment="1">
      <alignment horizontal="center"/>
    </xf>
    <xf numFmtId="0" fontId="20" fillId="36" borderId="15" xfId="41" applyFont="1" applyFill="1" applyBorder="1" applyAlignment="1">
      <alignment horizontal="center"/>
    </xf>
    <xf numFmtId="0" fontId="18" fillId="35" borderId="10" xfId="41" applyFont="1" applyFill="1" applyBorder="1" applyAlignment="1">
      <alignment horizontal="center"/>
    </xf>
    <xf numFmtId="0" fontId="19" fillId="35" borderId="13" xfId="41" applyFont="1" applyFill="1" applyBorder="1" applyAlignment="1">
      <alignment horizontal="center"/>
    </xf>
    <xf numFmtId="0" fontId="20" fillId="35" borderId="10" xfId="41" applyFont="1" applyFill="1" applyBorder="1" applyAlignment="1">
      <alignment horizontal="center"/>
    </xf>
    <xf numFmtId="10" fontId="22" fillId="35" borderId="21" xfId="2268" applyNumberFormat="1" applyFont="1" applyFill="1" applyBorder="1" applyAlignment="1">
      <alignment horizontal="center"/>
    </xf>
    <xf numFmtId="1" fontId="22" fillId="34" borderId="23" xfId="2268" applyNumberFormat="1" applyFont="1" applyFill="1" applyBorder="1" applyAlignment="1">
      <alignment horizontal="center"/>
    </xf>
    <xf numFmtId="10" fontId="22" fillId="35" borderId="19" xfId="2268" applyNumberFormat="1" applyFont="1" applyFill="1" applyBorder="1" applyAlignment="1">
      <alignment horizontal="center"/>
    </xf>
    <xf numFmtId="1" fontId="22" fillId="35" borderId="19" xfId="2268" applyNumberFormat="1" applyFont="1" applyFill="1" applyBorder="1" applyAlignment="1">
      <alignment horizontal="center"/>
    </xf>
    <xf numFmtId="0" fontId="18" fillId="34" borderId="23" xfId="41" applyFont="1" applyFill="1" applyBorder="1" applyAlignment="1">
      <alignment horizontal="center"/>
    </xf>
    <xf numFmtId="10" fontId="22" fillId="34" borderId="24" xfId="2268" applyNumberFormat="1" applyFont="1" applyFill="1" applyBorder="1" applyAlignment="1">
      <alignment horizontal="center"/>
    </xf>
    <xf numFmtId="0" fontId="18" fillId="35" borderId="19" xfId="41" applyFont="1" applyFill="1" applyBorder="1" applyAlignment="1">
      <alignment horizontal="center"/>
    </xf>
    <xf numFmtId="0" fontId="20" fillId="35" borderId="19" xfId="41" applyFont="1" applyFill="1" applyBorder="1" applyAlignment="1">
      <alignment horizontal="center"/>
    </xf>
    <xf numFmtId="10" fontId="22" fillId="34" borderId="23" xfId="2268" applyNumberFormat="1" applyFont="1" applyFill="1" applyBorder="1" applyAlignment="1">
      <alignment horizontal="center"/>
    </xf>
    <xf numFmtId="0" fontId="20" fillId="34" borderId="23" xfId="41" applyFont="1" applyFill="1" applyBorder="1" applyAlignment="1">
      <alignment horizontal="center"/>
    </xf>
    <xf numFmtId="0" fontId="19" fillId="35" borderId="20" xfId="41" applyFont="1" applyFill="1" applyBorder="1" applyAlignment="1">
      <alignment horizontal="center"/>
    </xf>
    <xf numFmtId="1" fontId="22" fillId="37" borderId="10" xfId="0" applyNumberFormat="1" applyFont="1" applyFill="1" applyBorder="1" applyAlignment="1">
      <alignment horizontal="center"/>
    </xf>
    <xf numFmtId="1" fontId="22" fillId="35" borderId="15" xfId="2268" applyNumberFormat="1" applyFont="1" applyFill="1" applyBorder="1" applyAlignment="1">
      <alignment horizontal="center"/>
    </xf>
    <xf numFmtId="1" fontId="22" fillId="34" borderId="10" xfId="2268" applyNumberFormat="1" applyFont="1" applyFill="1" applyBorder="1" applyAlignment="1">
      <alignment horizontal="center"/>
    </xf>
    <xf numFmtId="1" fontId="22" fillId="36" borderId="15" xfId="2268" applyNumberFormat="1" applyFont="1" applyFill="1" applyBorder="1" applyAlignment="1">
      <alignment horizontal="center"/>
    </xf>
    <xf numFmtId="1" fontId="22" fillId="37" borderId="15" xfId="0" applyNumberFormat="1" applyFont="1" applyFill="1" applyBorder="1" applyAlignment="1">
      <alignment horizontal="center"/>
    </xf>
    <xf numFmtId="1" fontId="22" fillId="36" borderId="10" xfId="0" applyNumberFormat="1" applyFont="1" applyFill="1" applyBorder="1" applyAlignment="1">
      <alignment horizontal="center"/>
    </xf>
    <xf numFmtId="1" fontId="22" fillId="34" borderId="15" xfId="2268" applyNumberFormat="1" applyFont="1" applyFill="1" applyBorder="1" applyAlignment="1">
      <alignment horizontal="center"/>
    </xf>
    <xf numFmtId="1" fontId="22" fillId="35" borderId="10" xfId="2268" applyNumberFormat="1" applyFont="1" applyFill="1" applyBorder="1" applyAlignment="1">
      <alignment horizontal="center"/>
    </xf>
    <xf numFmtId="1" fontId="22" fillId="36" borderId="10" xfId="2268" applyNumberFormat="1" applyFont="1" applyFill="1" applyBorder="1" applyAlignment="1">
      <alignment horizontal="center"/>
    </xf>
    <xf numFmtId="10" fontId="22" fillId="36" borderId="10" xfId="2268" applyNumberFormat="1" applyFont="1" applyFill="1" applyBorder="1" applyAlignment="1">
      <alignment horizontal="center"/>
    </xf>
    <xf numFmtId="10" fontId="22" fillId="36" borderId="17" xfId="2268" applyNumberFormat="1" applyFont="1" applyFill="1" applyBorder="1" applyAlignment="1">
      <alignment horizontal="center"/>
    </xf>
    <xf numFmtId="10" fontId="22" fillId="36" borderId="15" xfId="2268" applyNumberFormat="1" applyFont="1" applyFill="1" applyBorder="1" applyAlignment="1">
      <alignment horizontal="center"/>
    </xf>
    <xf numFmtId="10" fontId="22" fillId="36" borderId="18" xfId="2268" applyNumberFormat="1" applyFont="1" applyFill="1" applyBorder="1" applyAlignment="1">
      <alignment horizontal="center"/>
    </xf>
    <xf numFmtId="10" fontId="22" fillId="37" borderId="10" xfId="2268" applyNumberFormat="1" applyFont="1" applyFill="1" applyBorder="1" applyAlignment="1">
      <alignment horizontal="center"/>
    </xf>
    <xf numFmtId="10" fontId="22" fillId="37" borderId="17" xfId="2268" applyNumberFormat="1" applyFont="1" applyFill="1" applyBorder="1" applyAlignment="1">
      <alignment horizontal="center"/>
    </xf>
    <xf numFmtId="1" fontId="22" fillId="37" borderId="12" xfId="0" applyNumberFormat="1" applyFont="1" applyFill="1" applyBorder="1" applyAlignment="1">
      <alignment horizontal="center"/>
    </xf>
    <xf numFmtId="10" fontId="22" fillId="37" borderId="12" xfId="2268" applyNumberFormat="1" applyFont="1" applyFill="1" applyBorder="1" applyAlignment="1">
      <alignment horizontal="center"/>
    </xf>
    <xf numFmtId="10" fontId="22" fillId="37" borderId="16" xfId="2268" applyNumberFormat="1" applyFont="1" applyFill="1" applyBorder="1" applyAlignment="1">
      <alignment horizontal="center"/>
    </xf>
    <xf numFmtId="10" fontId="22" fillId="37" borderId="15" xfId="2268" applyNumberFormat="1" applyFont="1" applyFill="1" applyBorder="1" applyAlignment="1">
      <alignment horizontal="center"/>
    </xf>
    <xf numFmtId="10" fontId="22" fillId="37" borderId="18" xfId="2268" applyNumberFormat="1" applyFont="1" applyFill="1" applyBorder="1" applyAlignment="1">
      <alignment horizontal="center"/>
    </xf>
    <xf numFmtId="10" fontId="22" fillId="34" borderId="15" xfId="2268" applyNumberFormat="1" applyFont="1" applyFill="1" applyBorder="1" applyAlignment="1">
      <alignment horizontal="center"/>
    </xf>
    <xf numFmtId="10" fontId="22" fillId="34" borderId="18" xfId="2268" applyNumberFormat="1" applyFont="1" applyFill="1" applyBorder="1" applyAlignment="1">
      <alignment horizontal="center"/>
    </xf>
    <xf numFmtId="10" fontId="22" fillId="34" borderId="10" xfId="2268" applyNumberFormat="1" applyFont="1" applyFill="1" applyBorder="1" applyAlignment="1">
      <alignment horizontal="center"/>
    </xf>
    <xf numFmtId="10" fontId="22" fillId="34" borderId="17" xfId="2268" applyNumberFormat="1" applyFont="1" applyFill="1" applyBorder="1" applyAlignment="1">
      <alignment horizontal="center"/>
    </xf>
    <xf numFmtId="1" fontId="22" fillId="35" borderId="12" xfId="2268" applyNumberFormat="1" applyFont="1" applyFill="1" applyBorder="1" applyAlignment="1">
      <alignment horizontal="center"/>
    </xf>
    <xf numFmtId="10" fontId="22" fillId="35" borderId="12" xfId="2268" applyNumberFormat="1" applyFont="1" applyFill="1" applyBorder="1" applyAlignment="1">
      <alignment horizontal="center"/>
    </xf>
    <xf numFmtId="10" fontId="22" fillId="35" borderId="16" xfId="2268" applyNumberFormat="1" applyFont="1" applyFill="1" applyBorder="1" applyAlignment="1">
      <alignment horizontal="center"/>
    </xf>
    <xf numFmtId="10" fontId="22" fillId="35" borderId="10" xfId="2268" applyNumberFormat="1" applyFont="1" applyFill="1" applyBorder="1" applyAlignment="1">
      <alignment horizontal="center"/>
    </xf>
    <xf numFmtId="10" fontId="22" fillId="35" borderId="17" xfId="2268" applyNumberFormat="1" applyFont="1" applyFill="1" applyBorder="1" applyAlignment="1">
      <alignment horizontal="center"/>
    </xf>
    <xf numFmtId="10" fontId="22" fillId="35" borderId="15" xfId="2268" applyNumberFormat="1" applyFont="1" applyFill="1" applyBorder="1" applyAlignment="1">
      <alignment horizontal="center"/>
    </xf>
    <xf numFmtId="10" fontId="22" fillId="35" borderId="18" xfId="2268" applyNumberFormat="1" applyFont="1" applyFill="1" applyBorder="1" applyAlignment="1">
      <alignment horizontal="center"/>
    </xf>
    <xf numFmtId="1" fontId="22" fillId="36" borderId="12" xfId="2268" applyNumberFormat="1" applyFont="1" applyFill="1" applyBorder="1" applyAlignment="1">
      <alignment horizontal="center"/>
    </xf>
    <xf numFmtId="10" fontId="22" fillId="36" borderId="12" xfId="2268" applyNumberFormat="1" applyFont="1" applyFill="1" applyBorder="1" applyAlignment="1">
      <alignment horizontal="center"/>
    </xf>
    <xf numFmtId="10" fontId="22" fillId="36" borderId="16" xfId="2268" applyNumberFormat="1" applyFont="1" applyFill="1" applyBorder="1" applyAlignment="1">
      <alignment horizontal="center"/>
    </xf>
    <xf numFmtId="0" fontId="21" fillId="33" borderId="19" xfId="41" applyFont="1" applyFill="1" applyBorder="1" applyAlignment="1">
      <alignment horizontal="center" vertical="center"/>
    </xf>
    <xf numFmtId="0" fontId="18" fillId="0" borderId="19" xfId="41" applyFont="1" applyBorder="1" applyAlignment="1">
      <alignment horizontal="center"/>
    </xf>
    <xf numFmtId="0" fontId="20" fillId="36" borderId="10" xfId="41" applyFont="1" applyFill="1" applyBorder="1" applyAlignment="1">
      <alignment horizontal="center"/>
    </xf>
    <xf numFmtId="0" fontId="20" fillId="35" borderId="12" xfId="41" applyFont="1" applyFill="1" applyBorder="1" applyAlignment="1">
      <alignment horizontal="center"/>
    </xf>
    <xf numFmtId="0" fontId="20" fillId="34" borderId="15" xfId="41" applyFont="1" applyFill="1" applyBorder="1" applyAlignment="1">
      <alignment horizontal="center"/>
    </xf>
    <xf numFmtId="0" fontId="20" fillId="36" borderId="12" xfId="41" applyFont="1" applyFill="1" applyBorder="1" applyAlignment="1">
      <alignment horizontal="center"/>
    </xf>
    <xf numFmtId="0" fontId="19" fillId="36" borderId="13" xfId="41" applyFont="1" applyFill="1" applyBorder="1" applyAlignment="1">
      <alignment horizontal="center"/>
    </xf>
    <xf numFmtId="0" fontId="18" fillId="35" borderId="12" xfId="41" applyFont="1" applyFill="1" applyBorder="1" applyAlignment="1">
      <alignment horizontal="center"/>
    </xf>
    <xf numFmtId="0" fontId="20" fillId="35" borderId="15" xfId="41" applyFont="1" applyFill="1" applyBorder="1" applyAlignment="1">
      <alignment horizontal="center"/>
    </xf>
    <xf numFmtId="0" fontId="19" fillId="34" borderId="13" xfId="41" applyFont="1" applyFill="1" applyBorder="1" applyAlignment="1">
      <alignment horizontal="center"/>
    </xf>
    <xf numFmtId="0" fontId="18" fillId="37" borderId="10" xfId="41" applyFont="1" applyFill="1" applyBorder="1" applyAlignment="1">
      <alignment horizontal="center"/>
    </xf>
    <xf numFmtId="0" fontId="18" fillId="36" borderId="13" xfId="41" applyFont="1" applyFill="1" applyBorder="1" applyAlignment="1">
      <alignment horizontal="center"/>
    </xf>
    <xf numFmtId="0" fontId="18" fillId="37" borderId="12" xfId="41" applyFont="1" applyFill="1" applyBorder="1" applyAlignment="1">
      <alignment horizontal="center"/>
    </xf>
    <xf numFmtId="0" fontId="19" fillId="37" borderId="13" xfId="41" applyFont="1" applyFill="1" applyBorder="1" applyAlignment="1">
      <alignment horizontal="center"/>
    </xf>
    <xf numFmtId="0" fontId="19" fillId="36" borderId="11" xfId="41" applyFont="1" applyFill="1" applyBorder="1" applyAlignment="1">
      <alignment horizontal="center"/>
    </xf>
    <xf numFmtId="0" fontId="18" fillId="36" borderId="13" xfId="41" applyFont="1" applyFill="1" applyBorder="1" applyAlignment="1">
      <alignment horizontal="center" wrapText="1"/>
    </xf>
    <xf numFmtId="0" fontId="19" fillId="34" borderId="14" xfId="41" applyFont="1" applyFill="1" applyBorder="1" applyAlignment="1">
      <alignment horizontal="center"/>
    </xf>
    <xf numFmtId="0" fontId="18" fillId="35" borderId="15" xfId="41" applyFont="1" applyFill="1" applyBorder="1" applyAlignment="1">
      <alignment horizontal="center"/>
    </xf>
    <xf numFmtId="0" fontId="19" fillId="35" borderId="14" xfId="41" applyFont="1" applyFill="1" applyBorder="1" applyAlignment="1">
      <alignment horizontal="center"/>
    </xf>
    <xf numFmtId="0" fontId="20" fillId="34" borderId="10" xfId="41" applyFont="1" applyFill="1" applyBorder="1" applyAlignment="1">
      <alignment horizontal="center"/>
    </xf>
    <xf numFmtId="0" fontId="20" fillId="37" borderId="10" xfId="41" applyFont="1" applyFill="1" applyBorder="1" applyAlignment="1">
      <alignment horizontal="center"/>
    </xf>
    <xf numFmtId="0" fontId="22" fillId="37" borderId="15" xfId="0" applyFont="1" applyFill="1" applyBorder="1" applyAlignment="1">
      <alignment horizontal="center"/>
    </xf>
    <xf numFmtId="0" fontId="18" fillId="36" borderId="15" xfId="41" applyFont="1" applyFill="1" applyBorder="1" applyAlignment="1">
      <alignment horizontal="center"/>
    </xf>
    <xf numFmtId="0" fontId="23" fillId="37" borderId="11" xfId="0" applyFont="1" applyFill="1" applyBorder="1" applyAlignment="1">
      <alignment horizontal="center"/>
    </xf>
    <xf numFmtId="0" fontId="19" fillId="35" borderId="11" xfId="41" applyFont="1" applyFill="1" applyBorder="1" applyAlignment="1">
      <alignment horizontal="center"/>
    </xf>
    <xf numFmtId="0" fontId="22" fillId="37" borderId="12" xfId="0" applyFont="1" applyFill="1" applyBorder="1" applyAlignment="1">
      <alignment horizontal="center"/>
    </xf>
    <xf numFmtId="0" fontId="18" fillId="36" borderId="10" xfId="41" applyFont="1" applyFill="1" applyBorder="1" applyAlignment="1">
      <alignment horizontal="center"/>
    </xf>
    <xf numFmtId="0" fontId="18" fillId="35" borderId="13" xfId="41" applyFont="1" applyFill="1" applyBorder="1" applyAlignment="1">
      <alignment horizontal="center"/>
    </xf>
    <xf numFmtId="0" fontId="18" fillId="34" borderId="10" xfId="41" applyFont="1" applyFill="1" applyBorder="1" applyAlignment="1">
      <alignment horizontal="center"/>
    </xf>
    <xf numFmtId="0" fontId="22" fillId="37" borderId="13" xfId="0" applyFont="1" applyFill="1" applyBorder="1" applyAlignment="1">
      <alignment horizontal="center"/>
    </xf>
    <xf numFmtId="0" fontId="18" fillId="36" borderId="12" xfId="41" applyFont="1" applyFill="1" applyBorder="1" applyAlignment="1">
      <alignment horizontal="center"/>
    </xf>
    <xf numFmtId="0" fontId="18" fillId="37" borderId="15" xfId="41" applyFont="1" applyFill="1" applyBorder="1" applyAlignment="1">
      <alignment horizontal="center"/>
    </xf>
    <xf numFmtId="0" fontId="20" fillId="37" borderId="15" xfId="41" applyFont="1" applyFill="1" applyBorder="1" applyAlignment="1">
      <alignment horizontal="center"/>
    </xf>
    <xf numFmtId="0" fontId="22" fillId="37" borderId="10" xfId="0" applyFont="1" applyFill="1" applyBorder="1" applyAlignment="1">
      <alignment horizontal="center"/>
    </xf>
    <xf numFmtId="0" fontId="19" fillId="36" borderId="14" xfId="41" applyFont="1" applyFill="1" applyBorder="1" applyAlignment="1">
      <alignment horizontal="center"/>
    </xf>
    <xf numFmtId="0" fontId="19" fillId="37" borderId="14" xfId="41" applyFont="1" applyFill="1" applyBorder="1" applyAlignment="1">
      <alignment horizontal="center"/>
    </xf>
    <xf numFmtId="0" fontId="18" fillId="34" borderId="15" xfId="41" applyFont="1" applyFill="1" applyBorder="1" applyAlignment="1">
      <alignment horizontal="center"/>
    </xf>
    <xf numFmtId="0" fontId="20" fillId="36" borderId="15" xfId="41" applyFont="1" applyFill="1" applyBorder="1" applyAlignment="1">
      <alignment horizontal="center"/>
    </xf>
    <xf numFmtId="0" fontId="18" fillId="35" borderId="10" xfId="41" applyFont="1" applyFill="1" applyBorder="1" applyAlignment="1">
      <alignment horizontal="center"/>
    </xf>
    <xf numFmtId="0" fontId="19" fillId="35" borderId="13" xfId="41" applyFont="1" applyFill="1" applyBorder="1" applyAlignment="1">
      <alignment horizontal="center"/>
    </xf>
    <xf numFmtId="0" fontId="20" fillId="35" borderId="10" xfId="41" applyFont="1" applyFill="1" applyBorder="1" applyAlignment="1">
      <alignment horizontal="center"/>
    </xf>
    <xf numFmtId="10" fontId="22" fillId="35" borderId="21" xfId="2268" applyNumberFormat="1" applyFont="1" applyFill="1" applyBorder="1" applyAlignment="1">
      <alignment horizontal="center"/>
    </xf>
    <xf numFmtId="1" fontId="22" fillId="34" borderId="23" xfId="2268" applyNumberFormat="1" applyFont="1" applyFill="1" applyBorder="1" applyAlignment="1">
      <alignment horizontal="center"/>
    </xf>
    <xf numFmtId="10" fontId="22" fillId="35" borderId="19" xfId="2268" applyNumberFormat="1" applyFont="1" applyFill="1" applyBorder="1" applyAlignment="1">
      <alignment horizontal="center"/>
    </xf>
    <xf numFmtId="1" fontId="22" fillId="35" borderId="19" xfId="2268" applyNumberFormat="1" applyFont="1" applyFill="1" applyBorder="1" applyAlignment="1">
      <alignment horizontal="center"/>
    </xf>
    <xf numFmtId="0" fontId="18" fillId="34" borderId="23" xfId="41" applyFont="1" applyFill="1" applyBorder="1" applyAlignment="1">
      <alignment horizontal="center"/>
    </xf>
    <xf numFmtId="10" fontId="22" fillId="34" borderId="24" xfId="2268" applyNumberFormat="1" applyFont="1" applyFill="1" applyBorder="1" applyAlignment="1">
      <alignment horizontal="center"/>
    </xf>
    <xf numFmtId="0" fontId="19" fillId="34" borderId="22" xfId="41" applyFont="1" applyFill="1" applyBorder="1" applyAlignment="1">
      <alignment horizontal="center"/>
    </xf>
    <xf numFmtId="0" fontId="18" fillId="35" borderId="19" xfId="41" applyFont="1" applyFill="1" applyBorder="1" applyAlignment="1">
      <alignment horizontal="center"/>
    </xf>
    <xf numFmtId="0" fontId="20" fillId="35" borderId="19" xfId="41" applyFont="1" applyFill="1" applyBorder="1" applyAlignment="1">
      <alignment horizontal="center"/>
    </xf>
    <xf numFmtId="10" fontId="22" fillId="34" borderId="23" xfId="2268" applyNumberFormat="1" applyFont="1" applyFill="1" applyBorder="1" applyAlignment="1">
      <alignment horizontal="center"/>
    </xf>
    <xf numFmtId="0" fontId="20" fillId="34" borderId="23" xfId="41" applyFont="1" applyFill="1" applyBorder="1" applyAlignment="1">
      <alignment horizontal="center"/>
    </xf>
    <xf numFmtId="0" fontId="19" fillId="35" borderId="20" xfId="41" applyFont="1" applyFill="1" applyBorder="1" applyAlignment="1">
      <alignment horizontal="center"/>
    </xf>
    <xf numFmtId="1" fontId="22" fillId="37" borderId="10" xfId="0" applyNumberFormat="1" applyFont="1" applyFill="1" applyBorder="1" applyAlignment="1">
      <alignment horizontal="center"/>
    </xf>
    <xf numFmtId="1" fontId="22" fillId="35" borderId="15" xfId="2268" applyNumberFormat="1" applyFont="1" applyFill="1" applyBorder="1" applyAlignment="1">
      <alignment horizontal="center"/>
    </xf>
    <xf numFmtId="1" fontId="22" fillId="34" borderId="10" xfId="2268" applyNumberFormat="1" applyFont="1" applyFill="1" applyBorder="1" applyAlignment="1">
      <alignment horizontal="center"/>
    </xf>
    <xf numFmtId="1" fontId="22" fillId="36" borderId="15" xfId="2268" applyNumberFormat="1" applyFont="1" applyFill="1" applyBorder="1" applyAlignment="1">
      <alignment horizontal="center"/>
    </xf>
    <xf numFmtId="1" fontId="22" fillId="37" borderId="15" xfId="0" applyNumberFormat="1" applyFont="1" applyFill="1" applyBorder="1" applyAlignment="1">
      <alignment horizontal="center"/>
    </xf>
    <xf numFmtId="1" fontId="22" fillId="36" borderId="10" xfId="0" applyNumberFormat="1" applyFont="1" applyFill="1" applyBorder="1" applyAlignment="1">
      <alignment horizontal="center"/>
    </xf>
    <xf numFmtId="1" fontId="22" fillId="34" borderId="15" xfId="2268" applyNumberFormat="1" applyFont="1" applyFill="1" applyBorder="1" applyAlignment="1">
      <alignment horizontal="center"/>
    </xf>
    <xf numFmtId="1" fontId="22" fillId="35" borderId="10" xfId="2268" applyNumberFormat="1" applyFont="1" applyFill="1" applyBorder="1" applyAlignment="1">
      <alignment horizontal="center"/>
    </xf>
    <xf numFmtId="1" fontId="22" fillId="36" borderId="10" xfId="2268" applyNumberFormat="1" applyFont="1" applyFill="1" applyBorder="1" applyAlignment="1">
      <alignment horizontal="center"/>
    </xf>
    <xf numFmtId="10" fontId="22" fillId="36" borderId="10" xfId="2268" applyNumberFormat="1" applyFont="1" applyFill="1" applyBorder="1" applyAlignment="1">
      <alignment horizontal="center"/>
    </xf>
    <xf numFmtId="10" fontId="22" fillId="36" borderId="17" xfId="2268" applyNumberFormat="1" applyFont="1" applyFill="1" applyBorder="1" applyAlignment="1">
      <alignment horizontal="center"/>
    </xf>
    <xf numFmtId="10" fontId="22" fillId="36" borderId="15" xfId="2268" applyNumberFormat="1" applyFont="1" applyFill="1" applyBorder="1" applyAlignment="1">
      <alignment horizontal="center"/>
    </xf>
    <xf numFmtId="10" fontId="22" fillId="36" borderId="18" xfId="2268" applyNumberFormat="1" applyFont="1" applyFill="1" applyBorder="1" applyAlignment="1">
      <alignment horizontal="center"/>
    </xf>
    <xf numFmtId="10" fontId="22" fillId="37" borderId="10" xfId="2268" applyNumberFormat="1" applyFont="1" applyFill="1" applyBorder="1" applyAlignment="1">
      <alignment horizontal="center"/>
    </xf>
    <xf numFmtId="10" fontId="22" fillId="37" borderId="17" xfId="2268" applyNumberFormat="1" applyFont="1" applyFill="1" applyBorder="1" applyAlignment="1">
      <alignment horizontal="center"/>
    </xf>
    <xf numFmtId="1" fontId="22" fillId="37" borderId="12" xfId="0" applyNumberFormat="1" applyFont="1" applyFill="1" applyBorder="1" applyAlignment="1">
      <alignment horizontal="center"/>
    </xf>
    <xf numFmtId="10" fontId="22" fillId="37" borderId="12" xfId="2268" applyNumberFormat="1" applyFont="1" applyFill="1" applyBorder="1" applyAlignment="1">
      <alignment horizontal="center"/>
    </xf>
    <xf numFmtId="10" fontId="22" fillId="37" borderId="16" xfId="2268" applyNumberFormat="1" applyFont="1" applyFill="1" applyBorder="1" applyAlignment="1">
      <alignment horizontal="center"/>
    </xf>
    <xf numFmtId="10" fontId="22" fillId="37" borderId="15" xfId="2268" applyNumberFormat="1" applyFont="1" applyFill="1" applyBorder="1" applyAlignment="1">
      <alignment horizontal="center"/>
    </xf>
    <xf numFmtId="10" fontId="22" fillId="37" borderId="18" xfId="2268" applyNumberFormat="1" applyFont="1" applyFill="1" applyBorder="1" applyAlignment="1">
      <alignment horizontal="center"/>
    </xf>
    <xf numFmtId="10" fontId="22" fillId="34" borderId="15" xfId="2268" applyNumberFormat="1" applyFont="1" applyFill="1" applyBorder="1" applyAlignment="1">
      <alignment horizontal="center"/>
    </xf>
    <xf numFmtId="10" fontId="22" fillId="34" borderId="18" xfId="2268" applyNumberFormat="1" applyFont="1" applyFill="1" applyBorder="1" applyAlignment="1">
      <alignment horizontal="center"/>
    </xf>
    <xf numFmtId="10" fontId="22" fillId="34" borderId="10" xfId="2268" applyNumberFormat="1" applyFont="1" applyFill="1" applyBorder="1" applyAlignment="1">
      <alignment horizontal="center"/>
    </xf>
    <xf numFmtId="10" fontId="22" fillId="34" borderId="17" xfId="2268" applyNumberFormat="1" applyFont="1" applyFill="1" applyBorder="1" applyAlignment="1">
      <alignment horizontal="center"/>
    </xf>
    <xf numFmtId="1" fontId="22" fillId="35" borderId="12" xfId="2268" applyNumberFormat="1" applyFont="1" applyFill="1" applyBorder="1" applyAlignment="1">
      <alignment horizontal="center"/>
    </xf>
    <xf numFmtId="10" fontId="22" fillId="35" borderId="12" xfId="2268" applyNumberFormat="1" applyFont="1" applyFill="1" applyBorder="1" applyAlignment="1">
      <alignment horizontal="center"/>
    </xf>
    <xf numFmtId="10" fontId="22" fillId="35" borderId="16" xfId="2268" applyNumberFormat="1" applyFont="1" applyFill="1" applyBorder="1" applyAlignment="1">
      <alignment horizontal="center"/>
    </xf>
    <xf numFmtId="10" fontId="22" fillId="35" borderId="10" xfId="2268" applyNumberFormat="1" applyFont="1" applyFill="1" applyBorder="1" applyAlignment="1">
      <alignment horizontal="center"/>
    </xf>
    <xf numFmtId="10" fontId="22" fillId="35" borderId="17" xfId="2268" applyNumberFormat="1" applyFont="1" applyFill="1" applyBorder="1" applyAlignment="1">
      <alignment horizontal="center"/>
    </xf>
    <xf numFmtId="10" fontId="22" fillId="35" borderId="15" xfId="2268" applyNumberFormat="1" applyFont="1" applyFill="1" applyBorder="1" applyAlignment="1">
      <alignment horizontal="center"/>
    </xf>
    <xf numFmtId="10" fontId="22" fillId="35" borderId="18" xfId="2268" applyNumberFormat="1" applyFont="1" applyFill="1" applyBorder="1" applyAlignment="1">
      <alignment horizontal="center"/>
    </xf>
    <xf numFmtId="1" fontId="22" fillId="36" borderId="12" xfId="2268" applyNumberFormat="1" applyFont="1" applyFill="1" applyBorder="1" applyAlignment="1">
      <alignment horizontal="center"/>
    </xf>
    <xf numFmtId="10" fontId="22" fillId="36" borderId="12" xfId="2268" applyNumberFormat="1" applyFont="1" applyFill="1" applyBorder="1" applyAlignment="1">
      <alignment horizontal="center"/>
    </xf>
    <xf numFmtId="10" fontId="22" fillId="36" borderId="16" xfId="2268" applyNumberFormat="1" applyFont="1" applyFill="1" applyBorder="1" applyAlignment="1">
      <alignment horizontal="center"/>
    </xf>
  </cellXfs>
  <cellStyles count="2283">
    <cellStyle name="20% - Accent1" xfId="18" builtinId="30" customBuiltin="1"/>
    <cellStyle name="20% - Accent1 10" xfId="444"/>
    <cellStyle name="20% - Accent1 10 2" xfId="1322"/>
    <cellStyle name="20% - Accent1 10 2 2" xfId="2228"/>
    <cellStyle name="20% - Accent1 10 3" xfId="512"/>
    <cellStyle name="20% - Accent1 10 4" xfId="1418"/>
    <cellStyle name="20% - Accent1 11" xfId="916"/>
    <cellStyle name="20% - Accent1 11 2" xfId="1822"/>
    <cellStyle name="20% - Accent1 12" xfId="1336"/>
    <cellStyle name="20% - Accent1 12 2" xfId="2242"/>
    <cellStyle name="20% - Accent1 13" xfId="456"/>
    <cellStyle name="20% - Accent1 14" xfId="1350"/>
    <cellStyle name="20% - Accent1 15" xfId="1362"/>
    <cellStyle name="20% - Accent1 16" xfId="2256"/>
    <cellStyle name="20% - Accent1 17" xfId="2270"/>
    <cellStyle name="20% - Accent1 2" xfId="47"/>
    <cellStyle name="20% - Accent1 2 10" xfId="932"/>
    <cellStyle name="20% - Accent1 2 10 2" xfId="1838"/>
    <cellStyle name="20% - Accent1 2 11" xfId="486"/>
    <cellStyle name="20% - Accent1 2 12" xfId="1392"/>
    <cellStyle name="20% - Accent1 2 2" xfId="236"/>
    <cellStyle name="20% - Accent1 2 2 2" xfId="351"/>
    <cellStyle name="20% - Accent1 2 2 2 2" xfId="1229"/>
    <cellStyle name="20% - Accent1 2 2 2 2 2" xfId="2135"/>
    <cellStyle name="20% - Accent1 2 2 2 3" xfId="825"/>
    <cellStyle name="20% - Accent1 2 2 2 4" xfId="1731"/>
    <cellStyle name="20% - Accent1 2 2 3" xfId="1114"/>
    <cellStyle name="20% - Accent1 2 2 3 2" xfId="2020"/>
    <cellStyle name="20% - Accent1 2 2 4" xfId="710"/>
    <cellStyle name="20% - Accent1 2 2 5" xfId="1616"/>
    <cellStyle name="20% - Accent1 2 3" xfId="256"/>
    <cellStyle name="20% - Accent1 2 3 2" xfId="383"/>
    <cellStyle name="20% - Accent1 2 3 2 2" xfId="1261"/>
    <cellStyle name="20% - Accent1 2 3 2 2 2" xfId="2167"/>
    <cellStyle name="20% - Accent1 2 3 2 3" xfId="857"/>
    <cellStyle name="20% - Accent1 2 3 2 4" xfId="1763"/>
    <cellStyle name="20% - Accent1 2 3 3" xfId="1134"/>
    <cellStyle name="20% - Accent1 2 3 3 2" xfId="2040"/>
    <cellStyle name="20% - Accent1 2 3 4" xfId="730"/>
    <cellStyle name="20% - Accent1 2 3 5" xfId="1636"/>
    <cellStyle name="20% - Accent1 2 4" xfId="205"/>
    <cellStyle name="20% - Accent1 2 4 2" xfId="429"/>
    <cellStyle name="20% - Accent1 2 4 2 2" xfId="1307"/>
    <cellStyle name="20% - Accent1 2 4 2 2 2" xfId="2213"/>
    <cellStyle name="20% - Accent1 2 4 2 3" xfId="903"/>
    <cellStyle name="20% - Accent1 2 4 2 4" xfId="1809"/>
    <cellStyle name="20% - Accent1 2 4 3" xfId="1083"/>
    <cellStyle name="20% - Accent1 2 4 3 2" xfId="1989"/>
    <cellStyle name="20% - Accent1 2 4 4" xfId="679"/>
    <cellStyle name="20% - Accent1 2 4 5" xfId="1585"/>
    <cellStyle name="20% - Accent1 2 5" xfId="288"/>
    <cellStyle name="20% - Accent1 2 5 2" xfId="1166"/>
    <cellStyle name="20% - Accent1 2 5 2 2" xfId="2072"/>
    <cellStyle name="20% - Accent1 2 5 3" xfId="762"/>
    <cellStyle name="20% - Accent1 2 5 4" xfId="1668"/>
    <cellStyle name="20% - Accent1 2 6" xfId="320"/>
    <cellStyle name="20% - Accent1 2 6 2" xfId="1198"/>
    <cellStyle name="20% - Accent1 2 6 2 2" xfId="2104"/>
    <cellStyle name="20% - Accent1 2 6 3" xfId="794"/>
    <cellStyle name="20% - Accent1 2 6 4" xfId="1700"/>
    <cellStyle name="20% - Accent1 2 7" xfId="172"/>
    <cellStyle name="20% - Accent1 2 7 2" xfId="1050"/>
    <cellStyle name="20% - Accent1 2 7 2 2" xfId="1956"/>
    <cellStyle name="20% - Accent1 2 7 3" xfId="646"/>
    <cellStyle name="20% - Accent1 2 7 4" xfId="1552"/>
    <cellStyle name="20% - Accent1 2 8" xfId="105"/>
    <cellStyle name="20% - Accent1 2 8 2" xfId="988"/>
    <cellStyle name="20% - Accent1 2 8 2 2" xfId="1894"/>
    <cellStyle name="20% - Accent1 2 8 3" xfId="584"/>
    <cellStyle name="20% - Accent1 2 8 4" xfId="1490"/>
    <cellStyle name="20% - Accent1 2 9" xfId="528"/>
    <cellStyle name="20% - Accent1 2 9 2" xfId="1434"/>
    <cellStyle name="20% - Accent1 3" xfId="61"/>
    <cellStyle name="20% - Accent1 3 2" xfId="220"/>
    <cellStyle name="20% - Accent1 3 2 2" xfId="1098"/>
    <cellStyle name="20% - Accent1 3 2 2 2" xfId="2004"/>
    <cellStyle name="20% - Accent1 3 2 3" xfId="694"/>
    <cellStyle name="20% - Accent1 3 2 4" xfId="1600"/>
    <cellStyle name="20% - Accent1 3 3" xfId="335"/>
    <cellStyle name="20% - Accent1 3 3 2" xfId="1213"/>
    <cellStyle name="20% - Accent1 3 3 2 2" xfId="2119"/>
    <cellStyle name="20% - Accent1 3 3 3" xfId="809"/>
    <cellStyle name="20% - Accent1 3 3 4" xfId="1715"/>
    <cellStyle name="20% - Accent1 3 4" xfId="156"/>
    <cellStyle name="20% - Accent1 3 4 2" xfId="1034"/>
    <cellStyle name="20% - Accent1 3 4 2 2" xfId="1940"/>
    <cellStyle name="20% - Accent1 3 4 3" xfId="630"/>
    <cellStyle name="20% - Accent1 3 4 4" xfId="1536"/>
    <cellStyle name="20% - Accent1 3 5" xfId="89"/>
    <cellStyle name="20% - Accent1 3 5 2" xfId="972"/>
    <cellStyle name="20% - Accent1 3 5 2 2" xfId="1878"/>
    <cellStyle name="20% - Accent1 3 5 3" xfId="568"/>
    <cellStyle name="20% - Accent1 3 5 4" xfId="1474"/>
    <cellStyle name="20% - Accent1 3 6" xfId="542"/>
    <cellStyle name="20% - Accent1 3 6 2" xfId="1448"/>
    <cellStyle name="20% - Accent1 3 7" xfId="946"/>
    <cellStyle name="20% - Accent1 3 7 2" xfId="1852"/>
    <cellStyle name="20% - Accent1 3 8" xfId="470"/>
    <cellStyle name="20% - Accent1 3 9" xfId="1376"/>
    <cellStyle name="20% - Accent1 4" xfId="119"/>
    <cellStyle name="20% - Accent1 4 2" xfId="367"/>
    <cellStyle name="20% - Accent1 4 2 2" xfId="1245"/>
    <cellStyle name="20% - Accent1 4 2 2 2" xfId="2151"/>
    <cellStyle name="20% - Accent1 4 2 3" xfId="841"/>
    <cellStyle name="20% - Accent1 4 2 4" xfId="1747"/>
    <cellStyle name="20% - Accent1 4 3" xfId="189"/>
    <cellStyle name="20% - Accent1 4 3 2" xfId="1067"/>
    <cellStyle name="20% - Accent1 4 3 2 2" xfId="1973"/>
    <cellStyle name="20% - Accent1 4 3 3" xfId="663"/>
    <cellStyle name="20% - Accent1 4 3 4" xfId="1569"/>
    <cellStyle name="20% - Accent1 4 4" xfId="598"/>
    <cellStyle name="20% - Accent1 4 4 2" xfId="1504"/>
    <cellStyle name="20% - Accent1 4 5" xfId="1002"/>
    <cellStyle name="20% - Accent1 4 5 2" xfId="1908"/>
    <cellStyle name="20% - Accent1 4 6" xfId="500"/>
    <cellStyle name="20% - Accent1 4 7" xfId="1406"/>
    <cellStyle name="20% - Accent1 5" xfId="272"/>
    <cellStyle name="20% - Accent1 5 2" xfId="398"/>
    <cellStyle name="20% - Accent1 5 2 2" xfId="1276"/>
    <cellStyle name="20% - Accent1 5 2 2 2" xfId="2182"/>
    <cellStyle name="20% - Accent1 5 2 3" xfId="872"/>
    <cellStyle name="20% - Accent1 5 2 4" xfId="1778"/>
    <cellStyle name="20% - Accent1 5 3" xfId="1150"/>
    <cellStyle name="20% - Accent1 5 3 2" xfId="2056"/>
    <cellStyle name="20% - Accent1 5 4" xfId="746"/>
    <cellStyle name="20% - Accent1 5 5" xfId="1652"/>
    <cellStyle name="20% - Accent1 6" xfId="413"/>
    <cellStyle name="20% - Accent1 6 2" xfId="1291"/>
    <cellStyle name="20% - Accent1 6 2 2" xfId="2197"/>
    <cellStyle name="20% - Accent1 6 3" xfId="887"/>
    <cellStyle name="20% - Accent1 6 4" xfId="1793"/>
    <cellStyle name="20% - Accent1 7" xfId="304"/>
    <cellStyle name="20% - Accent1 7 2" xfId="1182"/>
    <cellStyle name="20% - Accent1 7 2 2" xfId="2088"/>
    <cellStyle name="20% - Accent1 7 3" xfId="778"/>
    <cellStyle name="20% - Accent1 7 4" xfId="1684"/>
    <cellStyle name="20% - Accent1 8" xfId="139"/>
    <cellStyle name="20% - Accent1 8 2" xfId="1017"/>
    <cellStyle name="20% - Accent1 8 2 2" xfId="1923"/>
    <cellStyle name="20% - Accent1 8 3" xfId="613"/>
    <cellStyle name="20% - Accent1 8 4" xfId="1519"/>
    <cellStyle name="20% - Accent1 9" xfId="74"/>
    <cellStyle name="20% - Accent1 9 2" xfId="958"/>
    <cellStyle name="20% - Accent1 9 2 2" xfId="1864"/>
    <cellStyle name="20% - Accent1 9 3" xfId="554"/>
    <cellStyle name="20% - Accent1 9 4" xfId="1460"/>
    <cellStyle name="20% - Accent2" xfId="22" builtinId="34" customBuiltin="1"/>
    <cellStyle name="20% - Accent2 10" xfId="446"/>
    <cellStyle name="20% - Accent2 10 2" xfId="1324"/>
    <cellStyle name="20% - Accent2 10 2 2" xfId="2230"/>
    <cellStyle name="20% - Accent2 10 3" xfId="514"/>
    <cellStyle name="20% - Accent2 10 4" xfId="1420"/>
    <cellStyle name="20% - Accent2 11" xfId="918"/>
    <cellStyle name="20% - Accent2 11 2" xfId="1824"/>
    <cellStyle name="20% - Accent2 12" xfId="1338"/>
    <cellStyle name="20% - Accent2 12 2" xfId="2244"/>
    <cellStyle name="20% - Accent2 13" xfId="458"/>
    <cellStyle name="20% - Accent2 14" xfId="1352"/>
    <cellStyle name="20% - Accent2 15" xfId="1364"/>
    <cellStyle name="20% - Accent2 16" xfId="2258"/>
    <cellStyle name="20% - Accent2 17" xfId="2272"/>
    <cellStyle name="20% - Accent2 2" xfId="49"/>
    <cellStyle name="20% - Accent2 2 10" xfId="934"/>
    <cellStyle name="20% - Accent2 2 10 2" xfId="1840"/>
    <cellStyle name="20% - Accent2 2 11" xfId="488"/>
    <cellStyle name="20% - Accent2 2 12" xfId="1394"/>
    <cellStyle name="20% - Accent2 2 2" xfId="238"/>
    <cellStyle name="20% - Accent2 2 2 2" xfId="353"/>
    <cellStyle name="20% - Accent2 2 2 2 2" xfId="1231"/>
    <cellStyle name="20% - Accent2 2 2 2 2 2" xfId="2137"/>
    <cellStyle name="20% - Accent2 2 2 2 3" xfId="827"/>
    <cellStyle name="20% - Accent2 2 2 2 4" xfId="1733"/>
    <cellStyle name="20% - Accent2 2 2 3" xfId="1116"/>
    <cellStyle name="20% - Accent2 2 2 3 2" xfId="2022"/>
    <cellStyle name="20% - Accent2 2 2 4" xfId="712"/>
    <cellStyle name="20% - Accent2 2 2 5" xfId="1618"/>
    <cellStyle name="20% - Accent2 2 3" xfId="258"/>
    <cellStyle name="20% - Accent2 2 3 2" xfId="385"/>
    <cellStyle name="20% - Accent2 2 3 2 2" xfId="1263"/>
    <cellStyle name="20% - Accent2 2 3 2 2 2" xfId="2169"/>
    <cellStyle name="20% - Accent2 2 3 2 3" xfId="859"/>
    <cellStyle name="20% - Accent2 2 3 2 4" xfId="1765"/>
    <cellStyle name="20% - Accent2 2 3 3" xfId="1136"/>
    <cellStyle name="20% - Accent2 2 3 3 2" xfId="2042"/>
    <cellStyle name="20% - Accent2 2 3 4" xfId="732"/>
    <cellStyle name="20% - Accent2 2 3 5" xfId="1638"/>
    <cellStyle name="20% - Accent2 2 4" xfId="207"/>
    <cellStyle name="20% - Accent2 2 4 2" xfId="431"/>
    <cellStyle name="20% - Accent2 2 4 2 2" xfId="1309"/>
    <cellStyle name="20% - Accent2 2 4 2 2 2" xfId="2215"/>
    <cellStyle name="20% - Accent2 2 4 2 3" xfId="905"/>
    <cellStyle name="20% - Accent2 2 4 2 4" xfId="1811"/>
    <cellStyle name="20% - Accent2 2 4 3" xfId="1085"/>
    <cellStyle name="20% - Accent2 2 4 3 2" xfId="1991"/>
    <cellStyle name="20% - Accent2 2 4 4" xfId="681"/>
    <cellStyle name="20% - Accent2 2 4 5" xfId="1587"/>
    <cellStyle name="20% - Accent2 2 5" xfId="290"/>
    <cellStyle name="20% - Accent2 2 5 2" xfId="1168"/>
    <cellStyle name="20% - Accent2 2 5 2 2" xfId="2074"/>
    <cellStyle name="20% - Accent2 2 5 3" xfId="764"/>
    <cellStyle name="20% - Accent2 2 5 4" xfId="1670"/>
    <cellStyle name="20% - Accent2 2 6" xfId="322"/>
    <cellStyle name="20% - Accent2 2 6 2" xfId="1200"/>
    <cellStyle name="20% - Accent2 2 6 2 2" xfId="2106"/>
    <cellStyle name="20% - Accent2 2 6 3" xfId="796"/>
    <cellStyle name="20% - Accent2 2 6 4" xfId="1702"/>
    <cellStyle name="20% - Accent2 2 7" xfId="174"/>
    <cellStyle name="20% - Accent2 2 7 2" xfId="1052"/>
    <cellStyle name="20% - Accent2 2 7 2 2" xfId="1958"/>
    <cellStyle name="20% - Accent2 2 7 3" xfId="648"/>
    <cellStyle name="20% - Accent2 2 7 4" xfId="1554"/>
    <cellStyle name="20% - Accent2 2 8" xfId="107"/>
    <cellStyle name="20% - Accent2 2 8 2" xfId="990"/>
    <cellStyle name="20% - Accent2 2 8 2 2" xfId="1896"/>
    <cellStyle name="20% - Accent2 2 8 3" xfId="586"/>
    <cellStyle name="20% - Accent2 2 8 4" xfId="1492"/>
    <cellStyle name="20% - Accent2 2 9" xfId="530"/>
    <cellStyle name="20% - Accent2 2 9 2" xfId="1436"/>
    <cellStyle name="20% - Accent2 3" xfId="63"/>
    <cellStyle name="20% - Accent2 3 2" xfId="222"/>
    <cellStyle name="20% - Accent2 3 2 2" xfId="1100"/>
    <cellStyle name="20% - Accent2 3 2 2 2" xfId="2006"/>
    <cellStyle name="20% - Accent2 3 2 3" xfId="696"/>
    <cellStyle name="20% - Accent2 3 2 4" xfId="1602"/>
    <cellStyle name="20% - Accent2 3 3" xfId="337"/>
    <cellStyle name="20% - Accent2 3 3 2" xfId="1215"/>
    <cellStyle name="20% - Accent2 3 3 2 2" xfId="2121"/>
    <cellStyle name="20% - Accent2 3 3 3" xfId="811"/>
    <cellStyle name="20% - Accent2 3 3 4" xfId="1717"/>
    <cellStyle name="20% - Accent2 3 4" xfId="158"/>
    <cellStyle name="20% - Accent2 3 4 2" xfId="1036"/>
    <cellStyle name="20% - Accent2 3 4 2 2" xfId="1942"/>
    <cellStyle name="20% - Accent2 3 4 3" xfId="632"/>
    <cellStyle name="20% - Accent2 3 4 4" xfId="1538"/>
    <cellStyle name="20% - Accent2 3 5" xfId="91"/>
    <cellStyle name="20% - Accent2 3 5 2" xfId="974"/>
    <cellStyle name="20% - Accent2 3 5 2 2" xfId="1880"/>
    <cellStyle name="20% - Accent2 3 5 3" xfId="570"/>
    <cellStyle name="20% - Accent2 3 5 4" xfId="1476"/>
    <cellStyle name="20% - Accent2 3 6" xfId="544"/>
    <cellStyle name="20% - Accent2 3 6 2" xfId="1450"/>
    <cellStyle name="20% - Accent2 3 7" xfId="948"/>
    <cellStyle name="20% - Accent2 3 7 2" xfId="1854"/>
    <cellStyle name="20% - Accent2 3 8" xfId="472"/>
    <cellStyle name="20% - Accent2 3 9" xfId="1378"/>
    <cellStyle name="20% - Accent2 4" xfId="121"/>
    <cellStyle name="20% - Accent2 4 2" xfId="369"/>
    <cellStyle name="20% - Accent2 4 2 2" xfId="1247"/>
    <cellStyle name="20% - Accent2 4 2 2 2" xfId="2153"/>
    <cellStyle name="20% - Accent2 4 2 3" xfId="843"/>
    <cellStyle name="20% - Accent2 4 2 4" xfId="1749"/>
    <cellStyle name="20% - Accent2 4 3" xfId="191"/>
    <cellStyle name="20% - Accent2 4 3 2" xfId="1069"/>
    <cellStyle name="20% - Accent2 4 3 2 2" xfId="1975"/>
    <cellStyle name="20% - Accent2 4 3 3" xfId="665"/>
    <cellStyle name="20% - Accent2 4 3 4" xfId="1571"/>
    <cellStyle name="20% - Accent2 4 4" xfId="600"/>
    <cellStyle name="20% - Accent2 4 4 2" xfId="1506"/>
    <cellStyle name="20% - Accent2 4 5" xfId="1004"/>
    <cellStyle name="20% - Accent2 4 5 2" xfId="1910"/>
    <cellStyle name="20% - Accent2 4 6" xfId="502"/>
    <cellStyle name="20% - Accent2 4 7" xfId="1408"/>
    <cellStyle name="20% - Accent2 5" xfId="274"/>
    <cellStyle name="20% - Accent2 5 2" xfId="400"/>
    <cellStyle name="20% - Accent2 5 2 2" xfId="1278"/>
    <cellStyle name="20% - Accent2 5 2 2 2" xfId="2184"/>
    <cellStyle name="20% - Accent2 5 2 3" xfId="874"/>
    <cellStyle name="20% - Accent2 5 2 4" xfId="1780"/>
    <cellStyle name="20% - Accent2 5 3" xfId="1152"/>
    <cellStyle name="20% - Accent2 5 3 2" xfId="2058"/>
    <cellStyle name="20% - Accent2 5 4" xfId="748"/>
    <cellStyle name="20% - Accent2 5 5" xfId="1654"/>
    <cellStyle name="20% - Accent2 6" xfId="415"/>
    <cellStyle name="20% - Accent2 6 2" xfId="1293"/>
    <cellStyle name="20% - Accent2 6 2 2" xfId="2199"/>
    <cellStyle name="20% - Accent2 6 3" xfId="889"/>
    <cellStyle name="20% - Accent2 6 4" xfId="1795"/>
    <cellStyle name="20% - Accent2 7" xfId="306"/>
    <cellStyle name="20% - Accent2 7 2" xfId="1184"/>
    <cellStyle name="20% - Accent2 7 2 2" xfId="2090"/>
    <cellStyle name="20% - Accent2 7 3" xfId="780"/>
    <cellStyle name="20% - Accent2 7 4" xfId="1686"/>
    <cellStyle name="20% - Accent2 8" xfId="141"/>
    <cellStyle name="20% - Accent2 8 2" xfId="1019"/>
    <cellStyle name="20% - Accent2 8 2 2" xfId="1925"/>
    <cellStyle name="20% - Accent2 8 3" xfId="615"/>
    <cellStyle name="20% - Accent2 8 4" xfId="1521"/>
    <cellStyle name="20% - Accent2 9" xfId="76"/>
    <cellStyle name="20% - Accent2 9 2" xfId="960"/>
    <cellStyle name="20% - Accent2 9 2 2" xfId="1866"/>
    <cellStyle name="20% - Accent2 9 3" xfId="556"/>
    <cellStyle name="20% - Accent2 9 4" xfId="1462"/>
    <cellStyle name="20% - Accent3" xfId="26" builtinId="38" customBuiltin="1"/>
    <cellStyle name="20% - Accent3 10" xfId="448"/>
    <cellStyle name="20% - Accent3 10 2" xfId="1326"/>
    <cellStyle name="20% - Accent3 10 2 2" xfId="2232"/>
    <cellStyle name="20% - Accent3 10 3" xfId="516"/>
    <cellStyle name="20% - Accent3 10 4" xfId="1422"/>
    <cellStyle name="20% - Accent3 11" xfId="920"/>
    <cellStyle name="20% - Accent3 11 2" xfId="1826"/>
    <cellStyle name="20% - Accent3 12" xfId="1340"/>
    <cellStyle name="20% - Accent3 12 2" xfId="2246"/>
    <cellStyle name="20% - Accent3 13" xfId="460"/>
    <cellStyle name="20% - Accent3 14" xfId="1354"/>
    <cellStyle name="20% - Accent3 15" xfId="1366"/>
    <cellStyle name="20% - Accent3 16" xfId="2260"/>
    <cellStyle name="20% - Accent3 17" xfId="2274"/>
    <cellStyle name="20% - Accent3 2" xfId="51"/>
    <cellStyle name="20% - Accent3 2 10" xfId="936"/>
    <cellStyle name="20% - Accent3 2 10 2" xfId="1842"/>
    <cellStyle name="20% - Accent3 2 11" xfId="490"/>
    <cellStyle name="20% - Accent3 2 12" xfId="1396"/>
    <cellStyle name="20% - Accent3 2 2" xfId="240"/>
    <cellStyle name="20% - Accent3 2 2 2" xfId="355"/>
    <cellStyle name="20% - Accent3 2 2 2 2" xfId="1233"/>
    <cellStyle name="20% - Accent3 2 2 2 2 2" xfId="2139"/>
    <cellStyle name="20% - Accent3 2 2 2 3" xfId="829"/>
    <cellStyle name="20% - Accent3 2 2 2 4" xfId="1735"/>
    <cellStyle name="20% - Accent3 2 2 3" xfId="1118"/>
    <cellStyle name="20% - Accent3 2 2 3 2" xfId="2024"/>
    <cellStyle name="20% - Accent3 2 2 4" xfId="714"/>
    <cellStyle name="20% - Accent3 2 2 5" xfId="1620"/>
    <cellStyle name="20% - Accent3 2 3" xfId="260"/>
    <cellStyle name="20% - Accent3 2 3 2" xfId="387"/>
    <cellStyle name="20% - Accent3 2 3 2 2" xfId="1265"/>
    <cellStyle name="20% - Accent3 2 3 2 2 2" xfId="2171"/>
    <cellStyle name="20% - Accent3 2 3 2 3" xfId="861"/>
    <cellStyle name="20% - Accent3 2 3 2 4" xfId="1767"/>
    <cellStyle name="20% - Accent3 2 3 3" xfId="1138"/>
    <cellStyle name="20% - Accent3 2 3 3 2" xfId="2044"/>
    <cellStyle name="20% - Accent3 2 3 4" xfId="734"/>
    <cellStyle name="20% - Accent3 2 3 5" xfId="1640"/>
    <cellStyle name="20% - Accent3 2 4" xfId="209"/>
    <cellStyle name="20% - Accent3 2 4 2" xfId="433"/>
    <cellStyle name="20% - Accent3 2 4 2 2" xfId="1311"/>
    <cellStyle name="20% - Accent3 2 4 2 2 2" xfId="2217"/>
    <cellStyle name="20% - Accent3 2 4 2 3" xfId="907"/>
    <cellStyle name="20% - Accent3 2 4 2 4" xfId="1813"/>
    <cellStyle name="20% - Accent3 2 4 3" xfId="1087"/>
    <cellStyle name="20% - Accent3 2 4 3 2" xfId="1993"/>
    <cellStyle name="20% - Accent3 2 4 4" xfId="683"/>
    <cellStyle name="20% - Accent3 2 4 5" xfId="1589"/>
    <cellStyle name="20% - Accent3 2 5" xfId="292"/>
    <cellStyle name="20% - Accent3 2 5 2" xfId="1170"/>
    <cellStyle name="20% - Accent3 2 5 2 2" xfId="2076"/>
    <cellStyle name="20% - Accent3 2 5 3" xfId="766"/>
    <cellStyle name="20% - Accent3 2 5 4" xfId="1672"/>
    <cellStyle name="20% - Accent3 2 6" xfId="324"/>
    <cellStyle name="20% - Accent3 2 6 2" xfId="1202"/>
    <cellStyle name="20% - Accent3 2 6 2 2" xfId="2108"/>
    <cellStyle name="20% - Accent3 2 6 3" xfId="798"/>
    <cellStyle name="20% - Accent3 2 6 4" xfId="1704"/>
    <cellStyle name="20% - Accent3 2 7" xfId="176"/>
    <cellStyle name="20% - Accent3 2 7 2" xfId="1054"/>
    <cellStyle name="20% - Accent3 2 7 2 2" xfId="1960"/>
    <cellStyle name="20% - Accent3 2 7 3" xfId="650"/>
    <cellStyle name="20% - Accent3 2 7 4" xfId="1556"/>
    <cellStyle name="20% - Accent3 2 8" xfId="109"/>
    <cellStyle name="20% - Accent3 2 8 2" xfId="992"/>
    <cellStyle name="20% - Accent3 2 8 2 2" xfId="1898"/>
    <cellStyle name="20% - Accent3 2 8 3" xfId="588"/>
    <cellStyle name="20% - Accent3 2 8 4" xfId="1494"/>
    <cellStyle name="20% - Accent3 2 9" xfId="532"/>
    <cellStyle name="20% - Accent3 2 9 2" xfId="1438"/>
    <cellStyle name="20% - Accent3 3" xfId="65"/>
    <cellStyle name="20% - Accent3 3 2" xfId="224"/>
    <cellStyle name="20% - Accent3 3 2 2" xfId="1102"/>
    <cellStyle name="20% - Accent3 3 2 2 2" xfId="2008"/>
    <cellStyle name="20% - Accent3 3 2 3" xfId="698"/>
    <cellStyle name="20% - Accent3 3 2 4" xfId="1604"/>
    <cellStyle name="20% - Accent3 3 3" xfId="339"/>
    <cellStyle name="20% - Accent3 3 3 2" xfId="1217"/>
    <cellStyle name="20% - Accent3 3 3 2 2" xfId="2123"/>
    <cellStyle name="20% - Accent3 3 3 3" xfId="813"/>
    <cellStyle name="20% - Accent3 3 3 4" xfId="1719"/>
    <cellStyle name="20% - Accent3 3 4" xfId="160"/>
    <cellStyle name="20% - Accent3 3 4 2" xfId="1038"/>
    <cellStyle name="20% - Accent3 3 4 2 2" xfId="1944"/>
    <cellStyle name="20% - Accent3 3 4 3" xfId="634"/>
    <cellStyle name="20% - Accent3 3 4 4" xfId="1540"/>
    <cellStyle name="20% - Accent3 3 5" xfId="93"/>
    <cellStyle name="20% - Accent3 3 5 2" xfId="976"/>
    <cellStyle name="20% - Accent3 3 5 2 2" xfId="1882"/>
    <cellStyle name="20% - Accent3 3 5 3" xfId="572"/>
    <cellStyle name="20% - Accent3 3 5 4" xfId="1478"/>
    <cellStyle name="20% - Accent3 3 6" xfId="546"/>
    <cellStyle name="20% - Accent3 3 6 2" xfId="1452"/>
    <cellStyle name="20% - Accent3 3 7" xfId="950"/>
    <cellStyle name="20% - Accent3 3 7 2" xfId="1856"/>
    <cellStyle name="20% - Accent3 3 8" xfId="474"/>
    <cellStyle name="20% - Accent3 3 9" xfId="1380"/>
    <cellStyle name="20% - Accent3 4" xfId="123"/>
    <cellStyle name="20% - Accent3 4 2" xfId="371"/>
    <cellStyle name="20% - Accent3 4 2 2" xfId="1249"/>
    <cellStyle name="20% - Accent3 4 2 2 2" xfId="2155"/>
    <cellStyle name="20% - Accent3 4 2 3" xfId="845"/>
    <cellStyle name="20% - Accent3 4 2 4" xfId="1751"/>
    <cellStyle name="20% - Accent3 4 3" xfId="193"/>
    <cellStyle name="20% - Accent3 4 3 2" xfId="1071"/>
    <cellStyle name="20% - Accent3 4 3 2 2" xfId="1977"/>
    <cellStyle name="20% - Accent3 4 3 3" xfId="667"/>
    <cellStyle name="20% - Accent3 4 3 4" xfId="1573"/>
    <cellStyle name="20% - Accent3 4 4" xfId="602"/>
    <cellStyle name="20% - Accent3 4 4 2" xfId="1508"/>
    <cellStyle name="20% - Accent3 4 5" xfId="1006"/>
    <cellStyle name="20% - Accent3 4 5 2" xfId="1912"/>
    <cellStyle name="20% - Accent3 4 6" xfId="504"/>
    <cellStyle name="20% - Accent3 4 7" xfId="1410"/>
    <cellStyle name="20% - Accent3 5" xfId="276"/>
    <cellStyle name="20% - Accent3 5 2" xfId="402"/>
    <cellStyle name="20% - Accent3 5 2 2" xfId="1280"/>
    <cellStyle name="20% - Accent3 5 2 2 2" xfId="2186"/>
    <cellStyle name="20% - Accent3 5 2 3" xfId="876"/>
    <cellStyle name="20% - Accent3 5 2 4" xfId="1782"/>
    <cellStyle name="20% - Accent3 5 3" xfId="1154"/>
    <cellStyle name="20% - Accent3 5 3 2" xfId="2060"/>
    <cellStyle name="20% - Accent3 5 4" xfId="750"/>
    <cellStyle name="20% - Accent3 5 5" xfId="1656"/>
    <cellStyle name="20% - Accent3 6" xfId="417"/>
    <cellStyle name="20% - Accent3 6 2" xfId="1295"/>
    <cellStyle name="20% - Accent3 6 2 2" xfId="2201"/>
    <cellStyle name="20% - Accent3 6 3" xfId="891"/>
    <cellStyle name="20% - Accent3 6 4" xfId="1797"/>
    <cellStyle name="20% - Accent3 7" xfId="308"/>
    <cellStyle name="20% - Accent3 7 2" xfId="1186"/>
    <cellStyle name="20% - Accent3 7 2 2" xfId="2092"/>
    <cellStyle name="20% - Accent3 7 3" xfId="782"/>
    <cellStyle name="20% - Accent3 7 4" xfId="1688"/>
    <cellStyle name="20% - Accent3 8" xfId="143"/>
    <cellStyle name="20% - Accent3 8 2" xfId="1021"/>
    <cellStyle name="20% - Accent3 8 2 2" xfId="1927"/>
    <cellStyle name="20% - Accent3 8 3" xfId="617"/>
    <cellStyle name="20% - Accent3 8 4" xfId="1523"/>
    <cellStyle name="20% - Accent3 9" xfId="78"/>
    <cellStyle name="20% - Accent3 9 2" xfId="962"/>
    <cellStyle name="20% - Accent3 9 2 2" xfId="1868"/>
    <cellStyle name="20% - Accent3 9 3" xfId="558"/>
    <cellStyle name="20% - Accent3 9 4" xfId="1464"/>
    <cellStyle name="20% - Accent4" xfId="30" builtinId="42" customBuiltin="1"/>
    <cellStyle name="20% - Accent4 10" xfId="450"/>
    <cellStyle name="20% - Accent4 10 2" xfId="1328"/>
    <cellStyle name="20% - Accent4 10 2 2" xfId="2234"/>
    <cellStyle name="20% - Accent4 10 3" xfId="518"/>
    <cellStyle name="20% - Accent4 10 4" xfId="1424"/>
    <cellStyle name="20% - Accent4 11" xfId="922"/>
    <cellStyle name="20% - Accent4 11 2" xfId="1828"/>
    <cellStyle name="20% - Accent4 12" xfId="1342"/>
    <cellStyle name="20% - Accent4 12 2" xfId="2248"/>
    <cellStyle name="20% - Accent4 13" xfId="462"/>
    <cellStyle name="20% - Accent4 14" xfId="1356"/>
    <cellStyle name="20% - Accent4 15" xfId="1368"/>
    <cellStyle name="20% - Accent4 16" xfId="2262"/>
    <cellStyle name="20% - Accent4 17" xfId="2276"/>
    <cellStyle name="20% - Accent4 2" xfId="53"/>
    <cellStyle name="20% - Accent4 2 10" xfId="938"/>
    <cellStyle name="20% - Accent4 2 10 2" xfId="1844"/>
    <cellStyle name="20% - Accent4 2 11" xfId="492"/>
    <cellStyle name="20% - Accent4 2 12" xfId="1398"/>
    <cellStyle name="20% - Accent4 2 2" xfId="242"/>
    <cellStyle name="20% - Accent4 2 2 2" xfId="357"/>
    <cellStyle name="20% - Accent4 2 2 2 2" xfId="1235"/>
    <cellStyle name="20% - Accent4 2 2 2 2 2" xfId="2141"/>
    <cellStyle name="20% - Accent4 2 2 2 3" xfId="831"/>
    <cellStyle name="20% - Accent4 2 2 2 4" xfId="1737"/>
    <cellStyle name="20% - Accent4 2 2 3" xfId="1120"/>
    <cellStyle name="20% - Accent4 2 2 3 2" xfId="2026"/>
    <cellStyle name="20% - Accent4 2 2 4" xfId="716"/>
    <cellStyle name="20% - Accent4 2 2 5" xfId="1622"/>
    <cellStyle name="20% - Accent4 2 3" xfId="262"/>
    <cellStyle name="20% - Accent4 2 3 2" xfId="389"/>
    <cellStyle name="20% - Accent4 2 3 2 2" xfId="1267"/>
    <cellStyle name="20% - Accent4 2 3 2 2 2" xfId="2173"/>
    <cellStyle name="20% - Accent4 2 3 2 3" xfId="863"/>
    <cellStyle name="20% - Accent4 2 3 2 4" xfId="1769"/>
    <cellStyle name="20% - Accent4 2 3 3" xfId="1140"/>
    <cellStyle name="20% - Accent4 2 3 3 2" xfId="2046"/>
    <cellStyle name="20% - Accent4 2 3 4" xfId="736"/>
    <cellStyle name="20% - Accent4 2 3 5" xfId="1642"/>
    <cellStyle name="20% - Accent4 2 4" xfId="211"/>
    <cellStyle name="20% - Accent4 2 4 2" xfId="435"/>
    <cellStyle name="20% - Accent4 2 4 2 2" xfId="1313"/>
    <cellStyle name="20% - Accent4 2 4 2 2 2" xfId="2219"/>
    <cellStyle name="20% - Accent4 2 4 2 3" xfId="909"/>
    <cellStyle name="20% - Accent4 2 4 2 4" xfId="1815"/>
    <cellStyle name="20% - Accent4 2 4 3" xfId="1089"/>
    <cellStyle name="20% - Accent4 2 4 3 2" xfId="1995"/>
    <cellStyle name="20% - Accent4 2 4 4" xfId="685"/>
    <cellStyle name="20% - Accent4 2 4 5" xfId="1591"/>
    <cellStyle name="20% - Accent4 2 5" xfId="294"/>
    <cellStyle name="20% - Accent4 2 5 2" xfId="1172"/>
    <cellStyle name="20% - Accent4 2 5 2 2" xfId="2078"/>
    <cellStyle name="20% - Accent4 2 5 3" xfId="768"/>
    <cellStyle name="20% - Accent4 2 5 4" xfId="1674"/>
    <cellStyle name="20% - Accent4 2 6" xfId="326"/>
    <cellStyle name="20% - Accent4 2 6 2" xfId="1204"/>
    <cellStyle name="20% - Accent4 2 6 2 2" xfId="2110"/>
    <cellStyle name="20% - Accent4 2 6 3" xfId="800"/>
    <cellStyle name="20% - Accent4 2 6 4" xfId="1706"/>
    <cellStyle name="20% - Accent4 2 7" xfId="178"/>
    <cellStyle name="20% - Accent4 2 7 2" xfId="1056"/>
    <cellStyle name="20% - Accent4 2 7 2 2" xfId="1962"/>
    <cellStyle name="20% - Accent4 2 7 3" xfId="652"/>
    <cellStyle name="20% - Accent4 2 7 4" xfId="1558"/>
    <cellStyle name="20% - Accent4 2 8" xfId="111"/>
    <cellStyle name="20% - Accent4 2 8 2" xfId="994"/>
    <cellStyle name="20% - Accent4 2 8 2 2" xfId="1900"/>
    <cellStyle name="20% - Accent4 2 8 3" xfId="590"/>
    <cellStyle name="20% - Accent4 2 8 4" xfId="1496"/>
    <cellStyle name="20% - Accent4 2 9" xfId="534"/>
    <cellStyle name="20% - Accent4 2 9 2" xfId="1440"/>
    <cellStyle name="20% - Accent4 3" xfId="67"/>
    <cellStyle name="20% - Accent4 3 2" xfId="226"/>
    <cellStyle name="20% - Accent4 3 2 2" xfId="1104"/>
    <cellStyle name="20% - Accent4 3 2 2 2" xfId="2010"/>
    <cellStyle name="20% - Accent4 3 2 3" xfId="700"/>
    <cellStyle name="20% - Accent4 3 2 4" xfId="1606"/>
    <cellStyle name="20% - Accent4 3 3" xfId="341"/>
    <cellStyle name="20% - Accent4 3 3 2" xfId="1219"/>
    <cellStyle name="20% - Accent4 3 3 2 2" xfId="2125"/>
    <cellStyle name="20% - Accent4 3 3 3" xfId="815"/>
    <cellStyle name="20% - Accent4 3 3 4" xfId="1721"/>
    <cellStyle name="20% - Accent4 3 4" xfId="162"/>
    <cellStyle name="20% - Accent4 3 4 2" xfId="1040"/>
    <cellStyle name="20% - Accent4 3 4 2 2" xfId="1946"/>
    <cellStyle name="20% - Accent4 3 4 3" xfId="636"/>
    <cellStyle name="20% - Accent4 3 4 4" xfId="1542"/>
    <cellStyle name="20% - Accent4 3 5" xfId="95"/>
    <cellStyle name="20% - Accent4 3 5 2" xfId="978"/>
    <cellStyle name="20% - Accent4 3 5 2 2" xfId="1884"/>
    <cellStyle name="20% - Accent4 3 5 3" xfId="574"/>
    <cellStyle name="20% - Accent4 3 5 4" xfId="1480"/>
    <cellStyle name="20% - Accent4 3 6" xfId="548"/>
    <cellStyle name="20% - Accent4 3 6 2" xfId="1454"/>
    <cellStyle name="20% - Accent4 3 7" xfId="952"/>
    <cellStyle name="20% - Accent4 3 7 2" xfId="1858"/>
    <cellStyle name="20% - Accent4 3 8" xfId="476"/>
    <cellStyle name="20% - Accent4 3 9" xfId="1382"/>
    <cellStyle name="20% - Accent4 4" xfId="125"/>
    <cellStyle name="20% - Accent4 4 2" xfId="373"/>
    <cellStyle name="20% - Accent4 4 2 2" xfId="1251"/>
    <cellStyle name="20% - Accent4 4 2 2 2" xfId="2157"/>
    <cellStyle name="20% - Accent4 4 2 3" xfId="847"/>
    <cellStyle name="20% - Accent4 4 2 4" xfId="1753"/>
    <cellStyle name="20% - Accent4 4 3" xfId="195"/>
    <cellStyle name="20% - Accent4 4 3 2" xfId="1073"/>
    <cellStyle name="20% - Accent4 4 3 2 2" xfId="1979"/>
    <cellStyle name="20% - Accent4 4 3 3" xfId="669"/>
    <cellStyle name="20% - Accent4 4 3 4" xfId="1575"/>
    <cellStyle name="20% - Accent4 4 4" xfId="604"/>
    <cellStyle name="20% - Accent4 4 4 2" xfId="1510"/>
    <cellStyle name="20% - Accent4 4 5" xfId="1008"/>
    <cellStyle name="20% - Accent4 4 5 2" xfId="1914"/>
    <cellStyle name="20% - Accent4 4 6" xfId="506"/>
    <cellStyle name="20% - Accent4 4 7" xfId="1412"/>
    <cellStyle name="20% - Accent4 5" xfId="278"/>
    <cellStyle name="20% - Accent4 5 2" xfId="404"/>
    <cellStyle name="20% - Accent4 5 2 2" xfId="1282"/>
    <cellStyle name="20% - Accent4 5 2 2 2" xfId="2188"/>
    <cellStyle name="20% - Accent4 5 2 3" xfId="878"/>
    <cellStyle name="20% - Accent4 5 2 4" xfId="1784"/>
    <cellStyle name="20% - Accent4 5 3" xfId="1156"/>
    <cellStyle name="20% - Accent4 5 3 2" xfId="2062"/>
    <cellStyle name="20% - Accent4 5 4" xfId="752"/>
    <cellStyle name="20% - Accent4 5 5" xfId="1658"/>
    <cellStyle name="20% - Accent4 6" xfId="419"/>
    <cellStyle name="20% - Accent4 6 2" xfId="1297"/>
    <cellStyle name="20% - Accent4 6 2 2" xfId="2203"/>
    <cellStyle name="20% - Accent4 6 3" xfId="893"/>
    <cellStyle name="20% - Accent4 6 4" xfId="1799"/>
    <cellStyle name="20% - Accent4 7" xfId="310"/>
    <cellStyle name="20% - Accent4 7 2" xfId="1188"/>
    <cellStyle name="20% - Accent4 7 2 2" xfId="2094"/>
    <cellStyle name="20% - Accent4 7 3" xfId="784"/>
    <cellStyle name="20% - Accent4 7 4" xfId="1690"/>
    <cellStyle name="20% - Accent4 8" xfId="145"/>
    <cellStyle name="20% - Accent4 8 2" xfId="1023"/>
    <cellStyle name="20% - Accent4 8 2 2" xfId="1929"/>
    <cellStyle name="20% - Accent4 8 3" xfId="619"/>
    <cellStyle name="20% - Accent4 8 4" xfId="1525"/>
    <cellStyle name="20% - Accent4 9" xfId="80"/>
    <cellStyle name="20% - Accent4 9 2" xfId="964"/>
    <cellStyle name="20% - Accent4 9 2 2" xfId="1870"/>
    <cellStyle name="20% - Accent4 9 3" xfId="560"/>
    <cellStyle name="20% - Accent4 9 4" xfId="1466"/>
    <cellStyle name="20% - Accent5" xfId="34" builtinId="46" customBuiltin="1"/>
    <cellStyle name="20% - Accent5 10" xfId="452"/>
    <cellStyle name="20% - Accent5 10 2" xfId="1330"/>
    <cellStyle name="20% - Accent5 10 2 2" xfId="2236"/>
    <cellStyle name="20% - Accent5 10 3" xfId="520"/>
    <cellStyle name="20% - Accent5 10 4" xfId="1426"/>
    <cellStyle name="20% - Accent5 11" xfId="924"/>
    <cellStyle name="20% - Accent5 11 2" xfId="1830"/>
    <cellStyle name="20% - Accent5 12" xfId="1344"/>
    <cellStyle name="20% - Accent5 12 2" xfId="2250"/>
    <cellStyle name="20% - Accent5 13" xfId="464"/>
    <cellStyle name="20% - Accent5 14" xfId="1358"/>
    <cellStyle name="20% - Accent5 15" xfId="1370"/>
    <cellStyle name="20% - Accent5 16" xfId="2264"/>
    <cellStyle name="20% - Accent5 17" xfId="2278"/>
    <cellStyle name="20% - Accent5 2" xfId="55"/>
    <cellStyle name="20% - Accent5 2 10" xfId="940"/>
    <cellStyle name="20% - Accent5 2 10 2" xfId="1846"/>
    <cellStyle name="20% - Accent5 2 11" xfId="494"/>
    <cellStyle name="20% - Accent5 2 12" xfId="1400"/>
    <cellStyle name="20% - Accent5 2 2" xfId="244"/>
    <cellStyle name="20% - Accent5 2 2 2" xfId="359"/>
    <cellStyle name="20% - Accent5 2 2 2 2" xfId="1237"/>
    <cellStyle name="20% - Accent5 2 2 2 2 2" xfId="2143"/>
    <cellStyle name="20% - Accent5 2 2 2 3" xfId="833"/>
    <cellStyle name="20% - Accent5 2 2 2 4" xfId="1739"/>
    <cellStyle name="20% - Accent5 2 2 3" xfId="1122"/>
    <cellStyle name="20% - Accent5 2 2 3 2" xfId="2028"/>
    <cellStyle name="20% - Accent5 2 2 4" xfId="718"/>
    <cellStyle name="20% - Accent5 2 2 5" xfId="1624"/>
    <cellStyle name="20% - Accent5 2 3" xfId="264"/>
    <cellStyle name="20% - Accent5 2 3 2" xfId="391"/>
    <cellStyle name="20% - Accent5 2 3 2 2" xfId="1269"/>
    <cellStyle name="20% - Accent5 2 3 2 2 2" xfId="2175"/>
    <cellStyle name="20% - Accent5 2 3 2 3" xfId="865"/>
    <cellStyle name="20% - Accent5 2 3 2 4" xfId="1771"/>
    <cellStyle name="20% - Accent5 2 3 3" xfId="1142"/>
    <cellStyle name="20% - Accent5 2 3 3 2" xfId="2048"/>
    <cellStyle name="20% - Accent5 2 3 4" xfId="738"/>
    <cellStyle name="20% - Accent5 2 3 5" xfId="1644"/>
    <cellStyle name="20% - Accent5 2 4" xfId="213"/>
    <cellStyle name="20% - Accent5 2 4 2" xfId="437"/>
    <cellStyle name="20% - Accent5 2 4 2 2" xfId="1315"/>
    <cellStyle name="20% - Accent5 2 4 2 2 2" xfId="2221"/>
    <cellStyle name="20% - Accent5 2 4 2 3" xfId="911"/>
    <cellStyle name="20% - Accent5 2 4 2 4" xfId="1817"/>
    <cellStyle name="20% - Accent5 2 4 3" xfId="1091"/>
    <cellStyle name="20% - Accent5 2 4 3 2" xfId="1997"/>
    <cellStyle name="20% - Accent5 2 4 4" xfId="687"/>
    <cellStyle name="20% - Accent5 2 4 5" xfId="1593"/>
    <cellStyle name="20% - Accent5 2 5" xfId="296"/>
    <cellStyle name="20% - Accent5 2 5 2" xfId="1174"/>
    <cellStyle name="20% - Accent5 2 5 2 2" xfId="2080"/>
    <cellStyle name="20% - Accent5 2 5 3" xfId="770"/>
    <cellStyle name="20% - Accent5 2 5 4" xfId="1676"/>
    <cellStyle name="20% - Accent5 2 6" xfId="328"/>
    <cellStyle name="20% - Accent5 2 6 2" xfId="1206"/>
    <cellStyle name="20% - Accent5 2 6 2 2" xfId="2112"/>
    <cellStyle name="20% - Accent5 2 6 3" xfId="802"/>
    <cellStyle name="20% - Accent5 2 6 4" xfId="1708"/>
    <cellStyle name="20% - Accent5 2 7" xfId="180"/>
    <cellStyle name="20% - Accent5 2 7 2" xfId="1058"/>
    <cellStyle name="20% - Accent5 2 7 2 2" xfId="1964"/>
    <cellStyle name="20% - Accent5 2 7 3" xfId="654"/>
    <cellStyle name="20% - Accent5 2 7 4" xfId="1560"/>
    <cellStyle name="20% - Accent5 2 8" xfId="113"/>
    <cellStyle name="20% - Accent5 2 8 2" xfId="996"/>
    <cellStyle name="20% - Accent5 2 8 2 2" xfId="1902"/>
    <cellStyle name="20% - Accent5 2 8 3" xfId="592"/>
    <cellStyle name="20% - Accent5 2 8 4" xfId="1498"/>
    <cellStyle name="20% - Accent5 2 9" xfId="536"/>
    <cellStyle name="20% - Accent5 2 9 2" xfId="1442"/>
    <cellStyle name="20% - Accent5 3" xfId="69"/>
    <cellStyle name="20% - Accent5 3 2" xfId="228"/>
    <cellStyle name="20% - Accent5 3 2 2" xfId="1106"/>
    <cellStyle name="20% - Accent5 3 2 2 2" xfId="2012"/>
    <cellStyle name="20% - Accent5 3 2 3" xfId="702"/>
    <cellStyle name="20% - Accent5 3 2 4" xfId="1608"/>
    <cellStyle name="20% - Accent5 3 3" xfId="343"/>
    <cellStyle name="20% - Accent5 3 3 2" xfId="1221"/>
    <cellStyle name="20% - Accent5 3 3 2 2" xfId="2127"/>
    <cellStyle name="20% - Accent5 3 3 3" xfId="817"/>
    <cellStyle name="20% - Accent5 3 3 4" xfId="1723"/>
    <cellStyle name="20% - Accent5 3 4" xfId="164"/>
    <cellStyle name="20% - Accent5 3 4 2" xfId="1042"/>
    <cellStyle name="20% - Accent5 3 4 2 2" xfId="1948"/>
    <cellStyle name="20% - Accent5 3 4 3" xfId="638"/>
    <cellStyle name="20% - Accent5 3 4 4" xfId="1544"/>
    <cellStyle name="20% - Accent5 3 5" xfId="97"/>
    <cellStyle name="20% - Accent5 3 5 2" xfId="980"/>
    <cellStyle name="20% - Accent5 3 5 2 2" xfId="1886"/>
    <cellStyle name="20% - Accent5 3 5 3" xfId="576"/>
    <cellStyle name="20% - Accent5 3 5 4" xfId="1482"/>
    <cellStyle name="20% - Accent5 3 6" xfId="550"/>
    <cellStyle name="20% - Accent5 3 6 2" xfId="1456"/>
    <cellStyle name="20% - Accent5 3 7" xfId="954"/>
    <cellStyle name="20% - Accent5 3 7 2" xfId="1860"/>
    <cellStyle name="20% - Accent5 3 8" xfId="478"/>
    <cellStyle name="20% - Accent5 3 9" xfId="1384"/>
    <cellStyle name="20% - Accent5 4" xfId="127"/>
    <cellStyle name="20% - Accent5 4 2" xfId="375"/>
    <cellStyle name="20% - Accent5 4 2 2" xfId="1253"/>
    <cellStyle name="20% - Accent5 4 2 2 2" xfId="2159"/>
    <cellStyle name="20% - Accent5 4 2 3" xfId="849"/>
    <cellStyle name="20% - Accent5 4 2 4" xfId="1755"/>
    <cellStyle name="20% - Accent5 4 3" xfId="197"/>
    <cellStyle name="20% - Accent5 4 3 2" xfId="1075"/>
    <cellStyle name="20% - Accent5 4 3 2 2" xfId="1981"/>
    <cellStyle name="20% - Accent5 4 3 3" xfId="671"/>
    <cellStyle name="20% - Accent5 4 3 4" xfId="1577"/>
    <cellStyle name="20% - Accent5 4 4" xfId="606"/>
    <cellStyle name="20% - Accent5 4 4 2" xfId="1512"/>
    <cellStyle name="20% - Accent5 4 5" xfId="1010"/>
    <cellStyle name="20% - Accent5 4 5 2" xfId="1916"/>
    <cellStyle name="20% - Accent5 4 6" xfId="508"/>
    <cellStyle name="20% - Accent5 4 7" xfId="1414"/>
    <cellStyle name="20% - Accent5 5" xfId="280"/>
    <cellStyle name="20% - Accent5 5 2" xfId="406"/>
    <cellStyle name="20% - Accent5 5 2 2" xfId="1284"/>
    <cellStyle name="20% - Accent5 5 2 2 2" xfId="2190"/>
    <cellStyle name="20% - Accent5 5 2 3" xfId="880"/>
    <cellStyle name="20% - Accent5 5 2 4" xfId="1786"/>
    <cellStyle name="20% - Accent5 5 3" xfId="1158"/>
    <cellStyle name="20% - Accent5 5 3 2" xfId="2064"/>
    <cellStyle name="20% - Accent5 5 4" xfId="754"/>
    <cellStyle name="20% - Accent5 5 5" xfId="1660"/>
    <cellStyle name="20% - Accent5 6" xfId="421"/>
    <cellStyle name="20% - Accent5 6 2" xfId="1299"/>
    <cellStyle name="20% - Accent5 6 2 2" xfId="2205"/>
    <cellStyle name="20% - Accent5 6 3" xfId="895"/>
    <cellStyle name="20% - Accent5 6 4" xfId="1801"/>
    <cellStyle name="20% - Accent5 7" xfId="312"/>
    <cellStyle name="20% - Accent5 7 2" xfId="1190"/>
    <cellStyle name="20% - Accent5 7 2 2" xfId="2096"/>
    <cellStyle name="20% - Accent5 7 3" xfId="786"/>
    <cellStyle name="20% - Accent5 7 4" xfId="1692"/>
    <cellStyle name="20% - Accent5 8" xfId="147"/>
    <cellStyle name="20% - Accent5 8 2" xfId="1025"/>
    <cellStyle name="20% - Accent5 8 2 2" xfId="1931"/>
    <cellStyle name="20% - Accent5 8 3" xfId="621"/>
    <cellStyle name="20% - Accent5 8 4" xfId="1527"/>
    <cellStyle name="20% - Accent5 9" xfId="82"/>
    <cellStyle name="20% - Accent5 9 2" xfId="966"/>
    <cellStyle name="20% - Accent5 9 2 2" xfId="1872"/>
    <cellStyle name="20% - Accent5 9 3" xfId="562"/>
    <cellStyle name="20% - Accent5 9 4" xfId="1468"/>
    <cellStyle name="20% - Accent6" xfId="38" builtinId="50" customBuiltin="1"/>
    <cellStyle name="20% - Accent6 10" xfId="454"/>
    <cellStyle name="20% - Accent6 10 2" xfId="1332"/>
    <cellStyle name="20% - Accent6 10 2 2" xfId="2238"/>
    <cellStyle name="20% - Accent6 10 3" xfId="522"/>
    <cellStyle name="20% - Accent6 10 4" xfId="1428"/>
    <cellStyle name="20% - Accent6 11" xfId="926"/>
    <cellStyle name="20% - Accent6 11 2" xfId="1832"/>
    <cellStyle name="20% - Accent6 12" xfId="1346"/>
    <cellStyle name="20% - Accent6 12 2" xfId="2252"/>
    <cellStyle name="20% - Accent6 13" xfId="466"/>
    <cellStyle name="20% - Accent6 14" xfId="1360"/>
    <cellStyle name="20% - Accent6 15" xfId="1372"/>
    <cellStyle name="20% - Accent6 16" xfId="2266"/>
    <cellStyle name="20% - Accent6 17" xfId="2280"/>
    <cellStyle name="20% - Accent6 2" xfId="57"/>
    <cellStyle name="20% - Accent6 2 10" xfId="942"/>
    <cellStyle name="20% - Accent6 2 10 2" xfId="1848"/>
    <cellStyle name="20% - Accent6 2 11" xfId="496"/>
    <cellStyle name="20% - Accent6 2 12" xfId="1402"/>
    <cellStyle name="20% - Accent6 2 2" xfId="246"/>
    <cellStyle name="20% - Accent6 2 2 2" xfId="361"/>
    <cellStyle name="20% - Accent6 2 2 2 2" xfId="1239"/>
    <cellStyle name="20% - Accent6 2 2 2 2 2" xfId="2145"/>
    <cellStyle name="20% - Accent6 2 2 2 3" xfId="835"/>
    <cellStyle name="20% - Accent6 2 2 2 4" xfId="1741"/>
    <cellStyle name="20% - Accent6 2 2 3" xfId="1124"/>
    <cellStyle name="20% - Accent6 2 2 3 2" xfId="2030"/>
    <cellStyle name="20% - Accent6 2 2 4" xfId="720"/>
    <cellStyle name="20% - Accent6 2 2 5" xfId="1626"/>
    <cellStyle name="20% - Accent6 2 3" xfId="266"/>
    <cellStyle name="20% - Accent6 2 3 2" xfId="393"/>
    <cellStyle name="20% - Accent6 2 3 2 2" xfId="1271"/>
    <cellStyle name="20% - Accent6 2 3 2 2 2" xfId="2177"/>
    <cellStyle name="20% - Accent6 2 3 2 3" xfId="867"/>
    <cellStyle name="20% - Accent6 2 3 2 4" xfId="1773"/>
    <cellStyle name="20% - Accent6 2 3 3" xfId="1144"/>
    <cellStyle name="20% - Accent6 2 3 3 2" xfId="2050"/>
    <cellStyle name="20% - Accent6 2 3 4" xfId="740"/>
    <cellStyle name="20% - Accent6 2 3 5" xfId="1646"/>
    <cellStyle name="20% - Accent6 2 4" xfId="215"/>
    <cellStyle name="20% - Accent6 2 4 2" xfId="439"/>
    <cellStyle name="20% - Accent6 2 4 2 2" xfId="1317"/>
    <cellStyle name="20% - Accent6 2 4 2 2 2" xfId="2223"/>
    <cellStyle name="20% - Accent6 2 4 2 3" xfId="913"/>
    <cellStyle name="20% - Accent6 2 4 2 4" xfId="1819"/>
    <cellStyle name="20% - Accent6 2 4 3" xfId="1093"/>
    <cellStyle name="20% - Accent6 2 4 3 2" xfId="1999"/>
    <cellStyle name="20% - Accent6 2 4 4" xfId="689"/>
    <cellStyle name="20% - Accent6 2 4 5" xfId="1595"/>
    <cellStyle name="20% - Accent6 2 5" xfId="298"/>
    <cellStyle name="20% - Accent6 2 5 2" xfId="1176"/>
    <cellStyle name="20% - Accent6 2 5 2 2" xfId="2082"/>
    <cellStyle name="20% - Accent6 2 5 3" xfId="772"/>
    <cellStyle name="20% - Accent6 2 5 4" xfId="1678"/>
    <cellStyle name="20% - Accent6 2 6" xfId="330"/>
    <cellStyle name="20% - Accent6 2 6 2" xfId="1208"/>
    <cellStyle name="20% - Accent6 2 6 2 2" xfId="2114"/>
    <cellStyle name="20% - Accent6 2 6 3" xfId="804"/>
    <cellStyle name="20% - Accent6 2 6 4" xfId="1710"/>
    <cellStyle name="20% - Accent6 2 7" xfId="182"/>
    <cellStyle name="20% - Accent6 2 7 2" xfId="1060"/>
    <cellStyle name="20% - Accent6 2 7 2 2" xfId="1966"/>
    <cellStyle name="20% - Accent6 2 7 3" xfId="656"/>
    <cellStyle name="20% - Accent6 2 7 4" xfId="1562"/>
    <cellStyle name="20% - Accent6 2 8" xfId="115"/>
    <cellStyle name="20% - Accent6 2 8 2" xfId="998"/>
    <cellStyle name="20% - Accent6 2 8 2 2" xfId="1904"/>
    <cellStyle name="20% - Accent6 2 8 3" xfId="594"/>
    <cellStyle name="20% - Accent6 2 8 4" xfId="1500"/>
    <cellStyle name="20% - Accent6 2 9" xfId="538"/>
    <cellStyle name="20% - Accent6 2 9 2" xfId="1444"/>
    <cellStyle name="20% - Accent6 3" xfId="71"/>
    <cellStyle name="20% - Accent6 3 2" xfId="230"/>
    <cellStyle name="20% - Accent6 3 2 2" xfId="1108"/>
    <cellStyle name="20% - Accent6 3 2 2 2" xfId="2014"/>
    <cellStyle name="20% - Accent6 3 2 3" xfId="704"/>
    <cellStyle name="20% - Accent6 3 2 4" xfId="1610"/>
    <cellStyle name="20% - Accent6 3 3" xfId="345"/>
    <cellStyle name="20% - Accent6 3 3 2" xfId="1223"/>
    <cellStyle name="20% - Accent6 3 3 2 2" xfId="2129"/>
    <cellStyle name="20% - Accent6 3 3 3" xfId="819"/>
    <cellStyle name="20% - Accent6 3 3 4" xfId="1725"/>
    <cellStyle name="20% - Accent6 3 4" xfId="166"/>
    <cellStyle name="20% - Accent6 3 4 2" xfId="1044"/>
    <cellStyle name="20% - Accent6 3 4 2 2" xfId="1950"/>
    <cellStyle name="20% - Accent6 3 4 3" xfId="640"/>
    <cellStyle name="20% - Accent6 3 4 4" xfId="1546"/>
    <cellStyle name="20% - Accent6 3 5" xfId="99"/>
    <cellStyle name="20% - Accent6 3 5 2" xfId="982"/>
    <cellStyle name="20% - Accent6 3 5 2 2" xfId="1888"/>
    <cellStyle name="20% - Accent6 3 5 3" xfId="578"/>
    <cellStyle name="20% - Accent6 3 5 4" xfId="1484"/>
    <cellStyle name="20% - Accent6 3 6" xfId="552"/>
    <cellStyle name="20% - Accent6 3 6 2" xfId="1458"/>
    <cellStyle name="20% - Accent6 3 7" xfId="956"/>
    <cellStyle name="20% - Accent6 3 7 2" xfId="1862"/>
    <cellStyle name="20% - Accent6 3 8" xfId="480"/>
    <cellStyle name="20% - Accent6 3 9" xfId="1386"/>
    <cellStyle name="20% - Accent6 4" xfId="129"/>
    <cellStyle name="20% - Accent6 4 2" xfId="377"/>
    <cellStyle name="20% - Accent6 4 2 2" xfId="1255"/>
    <cellStyle name="20% - Accent6 4 2 2 2" xfId="2161"/>
    <cellStyle name="20% - Accent6 4 2 3" xfId="851"/>
    <cellStyle name="20% - Accent6 4 2 4" xfId="1757"/>
    <cellStyle name="20% - Accent6 4 3" xfId="199"/>
    <cellStyle name="20% - Accent6 4 3 2" xfId="1077"/>
    <cellStyle name="20% - Accent6 4 3 2 2" xfId="1983"/>
    <cellStyle name="20% - Accent6 4 3 3" xfId="673"/>
    <cellStyle name="20% - Accent6 4 3 4" xfId="1579"/>
    <cellStyle name="20% - Accent6 4 4" xfId="608"/>
    <cellStyle name="20% - Accent6 4 4 2" xfId="1514"/>
    <cellStyle name="20% - Accent6 4 5" xfId="1012"/>
    <cellStyle name="20% - Accent6 4 5 2" xfId="1918"/>
    <cellStyle name="20% - Accent6 4 6" xfId="510"/>
    <cellStyle name="20% - Accent6 4 7" xfId="1416"/>
    <cellStyle name="20% - Accent6 5" xfId="282"/>
    <cellStyle name="20% - Accent6 5 2" xfId="408"/>
    <cellStyle name="20% - Accent6 5 2 2" xfId="1286"/>
    <cellStyle name="20% - Accent6 5 2 2 2" xfId="2192"/>
    <cellStyle name="20% - Accent6 5 2 3" xfId="882"/>
    <cellStyle name="20% - Accent6 5 2 4" xfId="1788"/>
    <cellStyle name="20% - Accent6 5 3" xfId="1160"/>
    <cellStyle name="20% - Accent6 5 3 2" xfId="2066"/>
    <cellStyle name="20% - Accent6 5 4" xfId="756"/>
    <cellStyle name="20% - Accent6 5 5" xfId="1662"/>
    <cellStyle name="20% - Accent6 6" xfId="423"/>
    <cellStyle name="20% - Accent6 6 2" xfId="1301"/>
    <cellStyle name="20% - Accent6 6 2 2" xfId="2207"/>
    <cellStyle name="20% - Accent6 6 3" xfId="897"/>
    <cellStyle name="20% - Accent6 6 4" xfId="1803"/>
    <cellStyle name="20% - Accent6 7" xfId="314"/>
    <cellStyle name="20% - Accent6 7 2" xfId="1192"/>
    <cellStyle name="20% - Accent6 7 2 2" xfId="2098"/>
    <cellStyle name="20% - Accent6 7 3" xfId="788"/>
    <cellStyle name="20% - Accent6 7 4" xfId="1694"/>
    <cellStyle name="20% - Accent6 8" xfId="149"/>
    <cellStyle name="20% - Accent6 8 2" xfId="1027"/>
    <cellStyle name="20% - Accent6 8 2 2" xfId="1933"/>
    <cellStyle name="20% - Accent6 8 3" xfId="623"/>
    <cellStyle name="20% - Accent6 8 4" xfId="1529"/>
    <cellStyle name="20% - Accent6 9" xfId="84"/>
    <cellStyle name="20% - Accent6 9 2" xfId="968"/>
    <cellStyle name="20% - Accent6 9 2 2" xfId="1874"/>
    <cellStyle name="20% - Accent6 9 3" xfId="564"/>
    <cellStyle name="20% - Accent6 9 4" xfId="1470"/>
    <cellStyle name="40% - Accent1" xfId="19" builtinId="31" customBuiltin="1"/>
    <cellStyle name="40% - Accent1 10" xfId="445"/>
    <cellStyle name="40% - Accent1 10 2" xfId="1323"/>
    <cellStyle name="40% - Accent1 10 2 2" xfId="2229"/>
    <cellStyle name="40% - Accent1 10 3" xfId="513"/>
    <cellStyle name="40% - Accent1 10 4" xfId="1419"/>
    <cellStyle name="40% - Accent1 11" xfId="917"/>
    <cellStyle name="40% - Accent1 11 2" xfId="1823"/>
    <cellStyle name="40% - Accent1 12" xfId="1337"/>
    <cellStyle name="40% - Accent1 12 2" xfId="2243"/>
    <cellStyle name="40% - Accent1 13" xfId="457"/>
    <cellStyle name="40% - Accent1 14" xfId="1351"/>
    <cellStyle name="40% - Accent1 15" xfId="1363"/>
    <cellStyle name="40% - Accent1 16" xfId="2257"/>
    <cellStyle name="40% - Accent1 17" xfId="2271"/>
    <cellStyle name="40% - Accent1 2" xfId="48"/>
    <cellStyle name="40% - Accent1 2 10" xfId="933"/>
    <cellStyle name="40% - Accent1 2 10 2" xfId="1839"/>
    <cellStyle name="40% - Accent1 2 11" xfId="487"/>
    <cellStyle name="40% - Accent1 2 12" xfId="1393"/>
    <cellStyle name="40% - Accent1 2 2" xfId="237"/>
    <cellStyle name="40% - Accent1 2 2 2" xfId="352"/>
    <cellStyle name="40% - Accent1 2 2 2 2" xfId="1230"/>
    <cellStyle name="40% - Accent1 2 2 2 2 2" xfId="2136"/>
    <cellStyle name="40% - Accent1 2 2 2 3" xfId="826"/>
    <cellStyle name="40% - Accent1 2 2 2 4" xfId="1732"/>
    <cellStyle name="40% - Accent1 2 2 3" xfId="1115"/>
    <cellStyle name="40% - Accent1 2 2 3 2" xfId="2021"/>
    <cellStyle name="40% - Accent1 2 2 4" xfId="711"/>
    <cellStyle name="40% - Accent1 2 2 5" xfId="1617"/>
    <cellStyle name="40% - Accent1 2 3" xfId="257"/>
    <cellStyle name="40% - Accent1 2 3 2" xfId="384"/>
    <cellStyle name="40% - Accent1 2 3 2 2" xfId="1262"/>
    <cellStyle name="40% - Accent1 2 3 2 2 2" xfId="2168"/>
    <cellStyle name="40% - Accent1 2 3 2 3" xfId="858"/>
    <cellStyle name="40% - Accent1 2 3 2 4" xfId="1764"/>
    <cellStyle name="40% - Accent1 2 3 3" xfId="1135"/>
    <cellStyle name="40% - Accent1 2 3 3 2" xfId="2041"/>
    <cellStyle name="40% - Accent1 2 3 4" xfId="731"/>
    <cellStyle name="40% - Accent1 2 3 5" xfId="1637"/>
    <cellStyle name="40% - Accent1 2 4" xfId="206"/>
    <cellStyle name="40% - Accent1 2 4 2" xfId="430"/>
    <cellStyle name="40% - Accent1 2 4 2 2" xfId="1308"/>
    <cellStyle name="40% - Accent1 2 4 2 2 2" xfId="2214"/>
    <cellStyle name="40% - Accent1 2 4 2 3" xfId="904"/>
    <cellStyle name="40% - Accent1 2 4 2 4" xfId="1810"/>
    <cellStyle name="40% - Accent1 2 4 3" xfId="1084"/>
    <cellStyle name="40% - Accent1 2 4 3 2" xfId="1990"/>
    <cellStyle name="40% - Accent1 2 4 4" xfId="680"/>
    <cellStyle name="40% - Accent1 2 4 5" xfId="1586"/>
    <cellStyle name="40% - Accent1 2 5" xfId="289"/>
    <cellStyle name="40% - Accent1 2 5 2" xfId="1167"/>
    <cellStyle name="40% - Accent1 2 5 2 2" xfId="2073"/>
    <cellStyle name="40% - Accent1 2 5 3" xfId="763"/>
    <cellStyle name="40% - Accent1 2 5 4" xfId="1669"/>
    <cellStyle name="40% - Accent1 2 6" xfId="321"/>
    <cellStyle name="40% - Accent1 2 6 2" xfId="1199"/>
    <cellStyle name="40% - Accent1 2 6 2 2" xfId="2105"/>
    <cellStyle name="40% - Accent1 2 6 3" xfId="795"/>
    <cellStyle name="40% - Accent1 2 6 4" xfId="1701"/>
    <cellStyle name="40% - Accent1 2 7" xfId="173"/>
    <cellStyle name="40% - Accent1 2 7 2" xfId="1051"/>
    <cellStyle name="40% - Accent1 2 7 2 2" xfId="1957"/>
    <cellStyle name="40% - Accent1 2 7 3" xfId="647"/>
    <cellStyle name="40% - Accent1 2 7 4" xfId="1553"/>
    <cellStyle name="40% - Accent1 2 8" xfId="106"/>
    <cellStyle name="40% - Accent1 2 8 2" xfId="989"/>
    <cellStyle name="40% - Accent1 2 8 2 2" xfId="1895"/>
    <cellStyle name="40% - Accent1 2 8 3" xfId="585"/>
    <cellStyle name="40% - Accent1 2 8 4" xfId="1491"/>
    <cellStyle name="40% - Accent1 2 9" xfId="529"/>
    <cellStyle name="40% - Accent1 2 9 2" xfId="1435"/>
    <cellStyle name="40% - Accent1 3" xfId="62"/>
    <cellStyle name="40% - Accent1 3 2" xfId="221"/>
    <cellStyle name="40% - Accent1 3 2 2" xfId="1099"/>
    <cellStyle name="40% - Accent1 3 2 2 2" xfId="2005"/>
    <cellStyle name="40% - Accent1 3 2 3" xfId="695"/>
    <cellStyle name="40% - Accent1 3 2 4" xfId="1601"/>
    <cellStyle name="40% - Accent1 3 3" xfId="336"/>
    <cellStyle name="40% - Accent1 3 3 2" xfId="1214"/>
    <cellStyle name="40% - Accent1 3 3 2 2" xfId="2120"/>
    <cellStyle name="40% - Accent1 3 3 3" xfId="810"/>
    <cellStyle name="40% - Accent1 3 3 4" xfId="1716"/>
    <cellStyle name="40% - Accent1 3 4" xfId="157"/>
    <cellStyle name="40% - Accent1 3 4 2" xfId="1035"/>
    <cellStyle name="40% - Accent1 3 4 2 2" xfId="1941"/>
    <cellStyle name="40% - Accent1 3 4 3" xfId="631"/>
    <cellStyle name="40% - Accent1 3 4 4" xfId="1537"/>
    <cellStyle name="40% - Accent1 3 5" xfId="90"/>
    <cellStyle name="40% - Accent1 3 5 2" xfId="973"/>
    <cellStyle name="40% - Accent1 3 5 2 2" xfId="1879"/>
    <cellStyle name="40% - Accent1 3 5 3" xfId="569"/>
    <cellStyle name="40% - Accent1 3 5 4" xfId="1475"/>
    <cellStyle name="40% - Accent1 3 6" xfId="543"/>
    <cellStyle name="40% - Accent1 3 6 2" xfId="1449"/>
    <cellStyle name="40% - Accent1 3 7" xfId="947"/>
    <cellStyle name="40% - Accent1 3 7 2" xfId="1853"/>
    <cellStyle name="40% - Accent1 3 8" xfId="471"/>
    <cellStyle name="40% - Accent1 3 9" xfId="1377"/>
    <cellStyle name="40% - Accent1 4" xfId="120"/>
    <cellStyle name="40% - Accent1 4 2" xfId="368"/>
    <cellStyle name="40% - Accent1 4 2 2" xfId="1246"/>
    <cellStyle name="40% - Accent1 4 2 2 2" xfId="2152"/>
    <cellStyle name="40% - Accent1 4 2 3" xfId="842"/>
    <cellStyle name="40% - Accent1 4 2 4" xfId="1748"/>
    <cellStyle name="40% - Accent1 4 3" xfId="190"/>
    <cellStyle name="40% - Accent1 4 3 2" xfId="1068"/>
    <cellStyle name="40% - Accent1 4 3 2 2" xfId="1974"/>
    <cellStyle name="40% - Accent1 4 3 3" xfId="664"/>
    <cellStyle name="40% - Accent1 4 3 4" xfId="1570"/>
    <cellStyle name="40% - Accent1 4 4" xfId="599"/>
    <cellStyle name="40% - Accent1 4 4 2" xfId="1505"/>
    <cellStyle name="40% - Accent1 4 5" xfId="1003"/>
    <cellStyle name="40% - Accent1 4 5 2" xfId="1909"/>
    <cellStyle name="40% - Accent1 4 6" xfId="501"/>
    <cellStyle name="40% - Accent1 4 7" xfId="1407"/>
    <cellStyle name="40% - Accent1 5" xfId="273"/>
    <cellStyle name="40% - Accent1 5 2" xfId="399"/>
    <cellStyle name="40% - Accent1 5 2 2" xfId="1277"/>
    <cellStyle name="40% - Accent1 5 2 2 2" xfId="2183"/>
    <cellStyle name="40% - Accent1 5 2 3" xfId="873"/>
    <cellStyle name="40% - Accent1 5 2 4" xfId="1779"/>
    <cellStyle name="40% - Accent1 5 3" xfId="1151"/>
    <cellStyle name="40% - Accent1 5 3 2" xfId="2057"/>
    <cellStyle name="40% - Accent1 5 4" xfId="747"/>
    <cellStyle name="40% - Accent1 5 5" xfId="1653"/>
    <cellStyle name="40% - Accent1 6" xfId="414"/>
    <cellStyle name="40% - Accent1 6 2" xfId="1292"/>
    <cellStyle name="40% - Accent1 6 2 2" xfId="2198"/>
    <cellStyle name="40% - Accent1 6 3" xfId="888"/>
    <cellStyle name="40% - Accent1 6 4" xfId="1794"/>
    <cellStyle name="40% - Accent1 7" xfId="305"/>
    <cellStyle name="40% - Accent1 7 2" xfId="1183"/>
    <cellStyle name="40% - Accent1 7 2 2" xfId="2089"/>
    <cellStyle name="40% - Accent1 7 3" xfId="779"/>
    <cellStyle name="40% - Accent1 7 4" xfId="1685"/>
    <cellStyle name="40% - Accent1 8" xfId="140"/>
    <cellStyle name="40% - Accent1 8 2" xfId="1018"/>
    <cellStyle name="40% - Accent1 8 2 2" xfId="1924"/>
    <cellStyle name="40% - Accent1 8 3" xfId="614"/>
    <cellStyle name="40% - Accent1 8 4" xfId="1520"/>
    <cellStyle name="40% - Accent1 9" xfId="75"/>
    <cellStyle name="40% - Accent1 9 2" xfId="959"/>
    <cellStyle name="40% - Accent1 9 2 2" xfId="1865"/>
    <cellStyle name="40% - Accent1 9 3" xfId="555"/>
    <cellStyle name="40% - Accent1 9 4" xfId="1461"/>
    <cellStyle name="40% - Accent2" xfId="23" builtinId="35" customBuiltin="1"/>
    <cellStyle name="40% - Accent2 10" xfId="447"/>
    <cellStyle name="40% - Accent2 10 2" xfId="1325"/>
    <cellStyle name="40% - Accent2 10 2 2" xfId="2231"/>
    <cellStyle name="40% - Accent2 10 3" xfId="515"/>
    <cellStyle name="40% - Accent2 10 4" xfId="1421"/>
    <cellStyle name="40% - Accent2 11" xfId="919"/>
    <cellStyle name="40% - Accent2 11 2" xfId="1825"/>
    <cellStyle name="40% - Accent2 12" xfId="1339"/>
    <cellStyle name="40% - Accent2 12 2" xfId="2245"/>
    <cellStyle name="40% - Accent2 13" xfId="459"/>
    <cellStyle name="40% - Accent2 14" xfId="1353"/>
    <cellStyle name="40% - Accent2 15" xfId="1365"/>
    <cellStyle name="40% - Accent2 16" xfId="2259"/>
    <cellStyle name="40% - Accent2 17" xfId="2273"/>
    <cellStyle name="40% - Accent2 2" xfId="50"/>
    <cellStyle name="40% - Accent2 2 10" xfId="935"/>
    <cellStyle name="40% - Accent2 2 10 2" xfId="1841"/>
    <cellStyle name="40% - Accent2 2 11" xfId="489"/>
    <cellStyle name="40% - Accent2 2 12" xfId="1395"/>
    <cellStyle name="40% - Accent2 2 2" xfId="239"/>
    <cellStyle name="40% - Accent2 2 2 2" xfId="354"/>
    <cellStyle name="40% - Accent2 2 2 2 2" xfId="1232"/>
    <cellStyle name="40% - Accent2 2 2 2 2 2" xfId="2138"/>
    <cellStyle name="40% - Accent2 2 2 2 3" xfId="828"/>
    <cellStyle name="40% - Accent2 2 2 2 4" xfId="1734"/>
    <cellStyle name="40% - Accent2 2 2 3" xfId="1117"/>
    <cellStyle name="40% - Accent2 2 2 3 2" xfId="2023"/>
    <cellStyle name="40% - Accent2 2 2 4" xfId="713"/>
    <cellStyle name="40% - Accent2 2 2 5" xfId="1619"/>
    <cellStyle name="40% - Accent2 2 3" xfId="259"/>
    <cellStyle name="40% - Accent2 2 3 2" xfId="386"/>
    <cellStyle name="40% - Accent2 2 3 2 2" xfId="1264"/>
    <cellStyle name="40% - Accent2 2 3 2 2 2" xfId="2170"/>
    <cellStyle name="40% - Accent2 2 3 2 3" xfId="860"/>
    <cellStyle name="40% - Accent2 2 3 2 4" xfId="1766"/>
    <cellStyle name="40% - Accent2 2 3 3" xfId="1137"/>
    <cellStyle name="40% - Accent2 2 3 3 2" xfId="2043"/>
    <cellStyle name="40% - Accent2 2 3 4" xfId="733"/>
    <cellStyle name="40% - Accent2 2 3 5" xfId="1639"/>
    <cellStyle name="40% - Accent2 2 4" xfId="208"/>
    <cellStyle name="40% - Accent2 2 4 2" xfId="432"/>
    <cellStyle name="40% - Accent2 2 4 2 2" xfId="1310"/>
    <cellStyle name="40% - Accent2 2 4 2 2 2" xfId="2216"/>
    <cellStyle name="40% - Accent2 2 4 2 3" xfId="906"/>
    <cellStyle name="40% - Accent2 2 4 2 4" xfId="1812"/>
    <cellStyle name="40% - Accent2 2 4 3" xfId="1086"/>
    <cellStyle name="40% - Accent2 2 4 3 2" xfId="1992"/>
    <cellStyle name="40% - Accent2 2 4 4" xfId="682"/>
    <cellStyle name="40% - Accent2 2 4 5" xfId="1588"/>
    <cellStyle name="40% - Accent2 2 5" xfId="291"/>
    <cellStyle name="40% - Accent2 2 5 2" xfId="1169"/>
    <cellStyle name="40% - Accent2 2 5 2 2" xfId="2075"/>
    <cellStyle name="40% - Accent2 2 5 3" xfId="765"/>
    <cellStyle name="40% - Accent2 2 5 4" xfId="1671"/>
    <cellStyle name="40% - Accent2 2 6" xfId="323"/>
    <cellStyle name="40% - Accent2 2 6 2" xfId="1201"/>
    <cellStyle name="40% - Accent2 2 6 2 2" xfId="2107"/>
    <cellStyle name="40% - Accent2 2 6 3" xfId="797"/>
    <cellStyle name="40% - Accent2 2 6 4" xfId="1703"/>
    <cellStyle name="40% - Accent2 2 7" xfId="175"/>
    <cellStyle name="40% - Accent2 2 7 2" xfId="1053"/>
    <cellStyle name="40% - Accent2 2 7 2 2" xfId="1959"/>
    <cellStyle name="40% - Accent2 2 7 3" xfId="649"/>
    <cellStyle name="40% - Accent2 2 7 4" xfId="1555"/>
    <cellStyle name="40% - Accent2 2 8" xfId="108"/>
    <cellStyle name="40% - Accent2 2 8 2" xfId="991"/>
    <cellStyle name="40% - Accent2 2 8 2 2" xfId="1897"/>
    <cellStyle name="40% - Accent2 2 8 3" xfId="587"/>
    <cellStyle name="40% - Accent2 2 8 4" xfId="1493"/>
    <cellStyle name="40% - Accent2 2 9" xfId="531"/>
    <cellStyle name="40% - Accent2 2 9 2" xfId="1437"/>
    <cellStyle name="40% - Accent2 3" xfId="64"/>
    <cellStyle name="40% - Accent2 3 2" xfId="223"/>
    <cellStyle name="40% - Accent2 3 2 2" xfId="1101"/>
    <cellStyle name="40% - Accent2 3 2 2 2" xfId="2007"/>
    <cellStyle name="40% - Accent2 3 2 3" xfId="697"/>
    <cellStyle name="40% - Accent2 3 2 4" xfId="1603"/>
    <cellStyle name="40% - Accent2 3 3" xfId="338"/>
    <cellStyle name="40% - Accent2 3 3 2" xfId="1216"/>
    <cellStyle name="40% - Accent2 3 3 2 2" xfId="2122"/>
    <cellStyle name="40% - Accent2 3 3 3" xfId="812"/>
    <cellStyle name="40% - Accent2 3 3 4" xfId="1718"/>
    <cellStyle name="40% - Accent2 3 4" xfId="159"/>
    <cellStyle name="40% - Accent2 3 4 2" xfId="1037"/>
    <cellStyle name="40% - Accent2 3 4 2 2" xfId="1943"/>
    <cellStyle name="40% - Accent2 3 4 3" xfId="633"/>
    <cellStyle name="40% - Accent2 3 4 4" xfId="1539"/>
    <cellStyle name="40% - Accent2 3 5" xfId="92"/>
    <cellStyle name="40% - Accent2 3 5 2" xfId="975"/>
    <cellStyle name="40% - Accent2 3 5 2 2" xfId="1881"/>
    <cellStyle name="40% - Accent2 3 5 3" xfId="571"/>
    <cellStyle name="40% - Accent2 3 5 4" xfId="1477"/>
    <cellStyle name="40% - Accent2 3 6" xfId="545"/>
    <cellStyle name="40% - Accent2 3 6 2" xfId="1451"/>
    <cellStyle name="40% - Accent2 3 7" xfId="949"/>
    <cellStyle name="40% - Accent2 3 7 2" xfId="1855"/>
    <cellStyle name="40% - Accent2 3 8" xfId="473"/>
    <cellStyle name="40% - Accent2 3 9" xfId="1379"/>
    <cellStyle name="40% - Accent2 4" xfId="122"/>
    <cellStyle name="40% - Accent2 4 2" xfId="370"/>
    <cellStyle name="40% - Accent2 4 2 2" xfId="1248"/>
    <cellStyle name="40% - Accent2 4 2 2 2" xfId="2154"/>
    <cellStyle name="40% - Accent2 4 2 3" xfId="844"/>
    <cellStyle name="40% - Accent2 4 2 4" xfId="1750"/>
    <cellStyle name="40% - Accent2 4 3" xfId="192"/>
    <cellStyle name="40% - Accent2 4 3 2" xfId="1070"/>
    <cellStyle name="40% - Accent2 4 3 2 2" xfId="1976"/>
    <cellStyle name="40% - Accent2 4 3 3" xfId="666"/>
    <cellStyle name="40% - Accent2 4 3 4" xfId="1572"/>
    <cellStyle name="40% - Accent2 4 4" xfId="601"/>
    <cellStyle name="40% - Accent2 4 4 2" xfId="1507"/>
    <cellStyle name="40% - Accent2 4 5" xfId="1005"/>
    <cellStyle name="40% - Accent2 4 5 2" xfId="1911"/>
    <cellStyle name="40% - Accent2 4 6" xfId="503"/>
    <cellStyle name="40% - Accent2 4 7" xfId="1409"/>
    <cellStyle name="40% - Accent2 5" xfId="275"/>
    <cellStyle name="40% - Accent2 5 2" xfId="401"/>
    <cellStyle name="40% - Accent2 5 2 2" xfId="1279"/>
    <cellStyle name="40% - Accent2 5 2 2 2" xfId="2185"/>
    <cellStyle name="40% - Accent2 5 2 3" xfId="875"/>
    <cellStyle name="40% - Accent2 5 2 4" xfId="1781"/>
    <cellStyle name="40% - Accent2 5 3" xfId="1153"/>
    <cellStyle name="40% - Accent2 5 3 2" xfId="2059"/>
    <cellStyle name="40% - Accent2 5 4" xfId="749"/>
    <cellStyle name="40% - Accent2 5 5" xfId="1655"/>
    <cellStyle name="40% - Accent2 6" xfId="416"/>
    <cellStyle name="40% - Accent2 6 2" xfId="1294"/>
    <cellStyle name="40% - Accent2 6 2 2" xfId="2200"/>
    <cellStyle name="40% - Accent2 6 3" xfId="890"/>
    <cellStyle name="40% - Accent2 6 4" xfId="1796"/>
    <cellStyle name="40% - Accent2 7" xfId="307"/>
    <cellStyle name="40% - Accent2 7 2" xfId="1185"/>
    <cellStyle name="40% - Accent2 7 2 2" xfId="2091"/>
    <cellStyle name="40% - Accent2 7 3" xfId="781"/>
    <cellStyle name="40% - Accent2 7 4" xfId="1687"/>
    <cellStyle name="40% - Accent2 8" xfId="142"/>
    <cellStyle name="40% - Accent2 8 2" xfId="1020"/>
    <cellStyle name="40% - Accent2 8 2 2" xfId="1926"/>
    <cellStyle name="40% - Accent2 8 3" xfId="616"/>
    <cellStyle name="40% - Accent2 8 4" xfId="1522"/>
    <cellStyle name="40% - Accent2 9" xfId="77"/>
    <cellStyle name="40% - Accent2 9 2" xfId="961"/>
    <cellStyle name="40% - Accent2 9 2 2" xfId="1867"/>
    <cellStyle name="40% - Accent2 9 3" xfId="557"/>
    <cellStyle name="40% - Accent2 9 4" xfId="1463"/>
    <cellStyle name="40% - Accent3" xfId="27" builtinId="39" customBuiltin="1"/>
    <cellStyle name="40% - Accent3 10" xfId="449"/>
    <cellStyle name="40% - Accent3 10 2" xfId="1327"/>
    <cellStyle name="40% - Accent3 10 2 2" xfId="2233"/>
    <cellStyle name="40% - Accent3 10 3" xfId="517"/>
    <cellStyle name="40% - Accent3 10 4" xfId="1423"/>
    <cellStyle name="40% - Accent3 11" xfId="921"/>
    <cellStyle name="40% - Accent3 11 2" xfId="1827"/>
    <cellStyle name="40% - Accent3 12" xfId="1341"/>
    <cellStyle name="40% - Accent3 12 2" xfId="2247"/>
    <cellStyle name="40% - Accent3 13" xfId="461"/>
    <cellStyle name="40% - Accent3 14" xfId="1355"/>
    <cellStyle name="40% - Accent3 15" xfId="1367"/>
    <cellStyle name="40% - Accent3 16" xfId="2261"/>
    <cellStyle name="40% - Accent3 17" xfId="2275"/>
    <cellStyle name="40% - Accent3 2" xfId="52"/>
    <cellStyle name="40% - Accent3 2 10" xfId="937"/>
    <cellStyle name="40% - Accent3 2 10 2" xfId="1843"/>
    <cellStyle name="40% - Accent3 2 11" xfId="491"/>
    <cellStyle name="40% - Accent3 2 12" xfId="1397"/>
    <cellStyle name="40% - Accent3 2 2" xfId="241"/>
    <cellStyle name="40% - Accent3 2 2 2" xfId="356"/>
    <cellStyle name="40% - Accent3 2 2 2 2" xfId="1234"/>
    <cellStyle name="40% - Accent3 2 2 2 2 2" xfId="2140"/>
    <cellStyle name="40% - Accent3 2 2 2 3" xfId="830"/>
    <cellStyle name="40% - Accent3 2 2 2 4" xfId="1736"/>
    <cellStyle name="40% - Accent3 2 2 3" xfId="1119"/>
    <cellStyle name="40% - Accent3 2 2 3 2" xfId="2025"/>
    <cellStyle name="40% - Accent3 2 2 4" xfId="715"/>
    <cellStyle name="40% - Accent3 2 2 5" xfId="1621"/>
    <cellStyle name="40% - Accent3 2 3" xfId="261"/>
    <cellStyle name="40% - Accent3 2 3 2" xfId="388"/>
    <cellStyle name="40% - Accent3 2 3 2 2" xfId="1266"/>
    <cellStyle name="40% - Accent3 2 3 2 2 2" xfId="2172"/>
    <cellStyle name="40% - Accent3 2 3 2 3" xfId="862"/>
    <cellStyle name="40% - Accent3 2 3 2 4" xfId="1768"/>
    <cellStyle name="40% - Accent3 2 3 3" xfId="1139"/>
    <cellStyle name="40% - Accent3 2 3 3 2" xfId="2045"/>
    <cellStyle name="40% - Accent3 2 3 4" xfId="735"/>
    <cellStyle name="40% - Accent3 2 3 5" xfId="1641"/>
    <cellStyle name="40% - Accent3 2 4" xfId="210"/>
    <cellStyle name="40% - Accent3 2 4 2" xfId="434"/>
    <cellStyle name="40% - Accent3 2 4 2 2" xfId="1312"/>
    <cellStyle name="40% - Accent3 2 4 2 2 2" xfId="2218"/>
    <cellStyle name="40% - Accent3 2 4 2 3" xfId="908"/>
    <cellStyle name="40% - Accent3 2 4 2 4" xfId="1814"/>
    <cellStyle name="40% - Accent3 2 4 3" xfId="1088"/>
    <cellStyle name="40% - Accent3 2 4 3 2" xfId="1994"/>
    <cellStyle name="40% - Accent3 2 4 4" xfId="684"/>
    <cellStyle name="40% - Accent3 2 4 5" xfId="1590"/>
    <cellStyle name="40% - Accent3 2 5" xfId="293"/>
    <cellStyle name="40% - Accent3 2 5 2" xfId="1171"/>
    <cellStyle name="40% - Accent3 2 5 2 2" xfId="2077"/>
    <cellStyle name="40% - Accent3 2 5 3" xfId="767"/>
    <cellStyle name="40% - Accent3 2 5 4" xfId="1673"/>
    <cellStyle name="40% - Accent3 2 6" xfId="325"/>
    <cellStyle name="40% - Accent3 2 6 2" xfId="1203"/>
    <cellStyle name="40% - Accent3 2 6 2 2" xfId="2109"/>
    <cellStyle name="40% - Accent3 2 6 3" xfId="799"/>
    <cellStyle name="40% - Accent3 2 6 4" xfId="1705"/>
    <cellStyle name="40% - Accent3 2 7" xfId="177"/>
    <cellStyle name="40% - Accent3 2 7 2" xfId="1055"/>
    <cellStyle name="40% - Accent3 2 7 2 2" xfId="1961"/>
    <cellStyle name="40% - Accent3 2 7 3" xfId="651"/>
    <cellStyle name="40% - Accent3 2 7 4" xfId="1557"/>
    <cellStyle name="40% - Accent3 2 8" xfId="110"/>
    <cellStyle name="40% - Accent3 2 8 2" xfId="993"/>
    <cellStyle name="40% - Accent3 2 8 2 2" xfId="1899"/>
    <cellStyle name="40% - Accent3 2 8 3" xfId="589"/>
    <cellStyle name="40% - Accent3 2 8 4" xfId="1495"/>
    <cellStyle name="40% - Accent3 2 9" xfId="533"/>
    <cellStyle name="40% - Accent3 2 9 2" xfId="1439"/>
    <cellStyle name="40% - Accent3 3" xfId="66"/>
    <cellStyle name="40% - Accent3 3 2" xfId="225"/>
    <cellStyle name="40% - Accent3 3 2 2" xfId="1103"/>
    <cellStyle name="40% - Accent3 3 2 2 2" xfId="2009"/>
    <cellStyle name="40% - Accent3 3 2 3" xfId="699"/>
    <cellStyle name="40% - Accent3 3 2 4" xfId="1605"/>
    <cellStyle name="40% - Accent3 3 3" xfId="340"/>
    <cellStyle name="40% - Accent3 3 3 2" xfId="1218"/>
    <cellStyle name="40% - Accent3 3 3 2 2" xfId="2124"/>
    <cellStyle name="40% - Accent3 3 3 3" xfId="814"/>
    <cellStyle name="40% - Accent3 3 3 4" xfId="1720"/>
    <cellStyle name="40% - Accent3 3 4" xfId="161"/>
    <cellStyle name="40% - Accent3 3 4 2" xfId="1039"/>
    <cellStyle name="40% - Accent3 3 4 2 2" xfId="1945"/>
    <cellStyle name="40% - Accent3 3 4 3" xfId="635"/>
    <cellStyle name="40% - Accent3 3 4 4" xfId="1541"/>
    <cellStyle name="40% - Accent3 3 5" xfId="94"/>
    <cellStyle name="40% - Accent3 3 5 2" xfId="977"/>
    <cellStyle name="40% - Accent3 3 5 2 2" xfId="1883"/>
    <cellStyle name="40% - Accent3 3 5 3" xfId="573"/>
    <cellStyle name="40% - Accent3 3 5 4" xfId="1479"/>
    <cellStyle name="40% - Accent3 3 6" xfId="547"/>
    <cellStyle name="40% - Accent3 3 6 2" xfId="1453"/>
    <cellStyle name="40% - Accent3 3 7" xfId="951"/>
    <cellStyle name="40% - Accent3 3 7 2" xfId="1857"/>
    <cellStyle name="40% - Accent3 3 8" xfId="475"/>
    <cellStyle name="40% - Accent3 3 9" xfId="1381"/>
    <cellStyle name="40% - Accent3 4" xfId="124"/>
    <cellStyle name="40% - Accent3 4 2" xfId="372"/>
    <cellStyle name="40% - Accent3 4 2 2" xfId="1250"/>
    <cellStyle name="40% - Accent3 4 2 2 2" xfId="2156"/>
    <cellStyle name="40% - Accent3 4 2 3" xfId="846"/>
    <cellStyle name="40% - Accent3 4 2 4" xfId="1752"/>
    <cellStyle name="40% - Accent3 4 3" xfId="194"/>
    <cellStyle name="40% - Accent3 4 3 2" xfId="1072"/>
    <cellStyle name="40% - Accent3 4 3 2 2" xfId="1978"/>
    <cellStyle name="40% - Accent3 4 3 3" xfId="668"/>
    <cellStyle name="40% - Accent3 4 3 4" xfId="1574"/>
    <cellStyle name="40% - Accent3 4 4" xfId="603"/>
    <cellStyle name="40% - Accent3 4 4 2" xfId="1509"/>
    <cellStyle name="40% - Accent3 4 5" xfId="1007"/>
    <cellStyle name="40% - Accent3 4 5 2" xfId="1913"/>
    <cellStyle name="40% - Accent3 4 6" xfId="505"/>
    <cellStyle name="40% - Accent3 4 7" xfId="1411"/>
    <cellStyle name="40% - Accent3 5" xfId="277"/>
    <cellStyle name="40% - Accent3 5 2" xfId="403"/>
    <cellStyle name="40% - Accent3 5 2 2" xfId="1281"/>
    <cellStyle name="40% - Accent3 5 2 2 2" xfId="2187"/>
    <cellStyle name="40% - Accent3 5 2 3" xfId="877"/>
    <cellStyle name="40% - Accent3 5 2 4" xfId="1783"/>
    <cellStyle name="40% - Accent3 5 3" xfId="1155"/>
    <cellStyle name="40% - Accent3 5 3 2" xfId="2061"/>
    <cellStyle name="40% - Accent3 5 4" xfId="751"/>
    <cellStyle name="40% - Accent3 5 5" xfId="1657"/>
    <cellStyle name="40% - Accent3 6" xfId="418"/>
    <cellStyle name="40% - Accent3 6 2" xfId="1296"/>
    <cellStyle name="40% - Accent3 6 2 2" xfId="2202"/>
    <cellStyle name="40% - Accent3 6 3" xfId="892"/>
    <cellStyle name="40% - Accent3 6 4" xfId="1798"/>
    <cellStyle name="40% - Accent3 7" xfId="309"/>
    <cellStyle name="40% - Accent3 7 2" xfId="1187"/>
    <cellStyle name="40% - Accent3 7 2 2" xfId="2093"/>
    <cellStyle name="40% - Accent3 7 3" xfId="783"/>
    <cellStyle name="40% - Accent3 7 4" xfId="1689"/>
    <cellStyle name="40% - Accent3 8" xfId="144"/>
    <cellStyle name="40% - Accent3 8 2" xfId="1022"/>
    <cellStyle name="40% - Accent3 8 2 2" xfId="1928"/>
    <cellStyle name="40% - Accent3 8 3" xfId="618"/>
    <cellStyle name="40% - Accent3 8 4" xfId="1524"/>
    <cellStyle name="40% - Accent3 9" xfId="79"/>
    <cellStyle name="40% - Accent3 9 2" xfId="963"/>
    <cellStyle name="40% - Accent3 9 2 2" xfId="1869"/>
    <cellStyle name="40% - Accent3 9 3" xfId="559"/>
    <cellStyle name="40% - Accent3 9 4" xfId="1465"/>
    <cellStyle name="40% - Accent4" xfId="31" builtinId="43" customBuiltin="1"/>
    <cellStyle name="40% - Accent4 10" xfId="451"/>
    <cellStyle name="40% - Accent4 10 2" xfId="1329"/>
    <cellStyle name="40% - Accent4 10 2 2" xfId="2235"/>
    <cellStyle name="40% - Accent4 10 3" xfId="519"/>
    <cellStyle name="40% - Accent4 10 4" xfId="1425"/>
    <cellStyle name="40% - Accent4 11" xfId="923"/>
    <cellStyle name="40% - Accent4 11 2" xfId="1829"/>
    <cellStyle name="40% - Accent4 12" xfId="1343"/>
    <cellStyle name="40% - Accent4 12 2" xfId="2249"/>
    <cellStyle name="40% - Accent4 13" xfId="463"/>
    <cellStyle name="40% - Accent4 14" xfId="1357"/>
    <cellStyle name="40% - Accent4 15" xfId="1369"/>
    <cellStyle name="40% - Accent4 16" xfId="2263"/>
    <cellStyle name="40% - Accent4 17" xfId="2277"/>
    <cellStyle name="40% - Accent4 2" xfId="54"/>
    <cellStyle name="40% - Accent4 2 10" xfId="939"/>
    <cellStyle name="40% - Accent4 2 10 2" xfId="1845"/>
    <cellStyle name="40% - Accent4 2 11" xfId="493"/>
    <cellStyle name="40% - Accent4 2 12" xfId="1399"/>
    <cellStyle name="40% - Accent4 2 2" xfId="243"/>
    <cellStyle name="40% - Accent4 2 2 2" xfId="358"/>
    <cellStyle name="40% - Accent4 2 2 2 2" xfId="1236"/>
    <cellStyle name="40% - Accent4 2 2 2 2 2" xfId="2142"/>
    <cellStyle name="40% - Accent4 2 2 2 3" xfId="832"/>
    <cellStyle name="40% - Accent4 2 2 2 4" xfId="1738"/>
    <cellStyle name="40% - Accent4 2 2 3" xfId="1121"/>
    <cellStyle name="40% - Accent4 2 2 3 2" xfId="2027"/>
    <cellStyle name="40% - Accent4 2 2 4" xfId="717"/>
    <cellStyle name="40% - Accent4 2 2 5" xfId="1623"/>
    <cellStyle name="40% - Accent4 2 3" xfId="263"/>
    <cellStyle name="40% - Accent4 2 3 2" xfId="390"/>
    <cellStyle name="40% - Accent4 2 3 2 2" xfId="1268"/>
    <cellStyle name="40% - Accent4 2 3 2 2 2" xfId="2174"/>
    <cellStyle name="40% - Accent4 2 3 2 3" xfId="864"/>
    <cellStyle name="40% - Accent4 2 3 2 4" xfId="1770"/>
    <cellStyle name="40% - Accent4 2 3 3" xfId="1141"/>
    <cellStyle name="40% - Accent4 2 3 3 2" xfId="2047"/>
    <cellStyle name="40% - Accent4 2 3 4" xfId="737"/>
    <cellStyle name="40% - Accent4 2 3 5" xfId="1643"/>
    <cellStyle name="40% - Accent4 2 4" xfId="212"/>
    <cellStyle name="40% - Accent4 2 4 2" xfId="436"/>
    <cellStyle name="40% - Accent4 2 4 2 2" xfId="1314"/>
    <cellStyle name="40% - Accent4 2 4 2 2 2" xfId="2220"/>
    <cellStyle name="40% - Accent4 2 4 2 3" xfId="910"/>
    <cellStyle name="40% - Accent4 2 4 2 4" xfId="1816"/>
    <cellStyle name="40% - Accent4 2 4 3" xfId="1090"/>
    <cellStyle name="40% - Accent4 2 4 3 2" xfId="1996"/>
    <cellStyle name="40% - Accent4 2 4 4" xfId="686"/>
    <cellStyle name="40% - Accent4 2 4 5" xfId="1592"/>
    <cellStyle name="40% - Accent4 2 5" xfId="295"/>
    <cellStyle name="40% - Accent4 2 5 2" xfId="1173"/>
    <cellStyle name="40% - Accent4 2 5 2 2" xfId="2079"/>
    <cellStyle name="40% - Accent4 2 5 3" xfId="769"/>
    <cellStyle name="40% - Accent4 2 5 4" xfId="1675"/>
    <cellStyle name="40% - Accent4 2 6" xfId="327"/>
    <cellStyle name="40% - Accent4 2 6 2" xfId="1205"/>
    <cellStyle name="40% - Accent4 2 6 2 2" xfId="2111"/>
    <cellStyle name="40% - Accent4 2 6 3" xfId="801"/>
    <cellStyle name="40% - Accent4 2 6 4" xfId="1707"/>
    <cellStyle name="40% - Accent4 2 7" xfId="179"/>
    <cellStyle name="40% - Accent4 2 7 2" xfId="1057"/>
    <cellStyle name="40% - Accent4 2 7 2 2" xfId="1963"/>
    <cellStyle name="40% - Accent4 2 7 3" xfId="653"/>
    <cellStyle name="40% - Accent4 2 7 4" xfId="1559"/>
    <cellStyle name="40% - Accent4 2 8" xfId="112"/>
    <cellStyle name="40% - Accent4 2 8 2" xfId="995"/>
    <cellStyle name="40% - Accent4 2 8 2 2" xfId="1901"/>
    <cellStyle name="40% - Accent4 2 8 3" xfId="591"/>
    <cellStyle name="40% - Accent4 2 8 4" xfId="1497"/>
    <cellStyle name="40% - Accent4 2 9" xfId="535"/>
    <cellStyle name="40% - Accent4 2 9 2" xfId="1441"/>
    <cellStyle name="40% - Accent4 3" xfId="68"/>
    <cellStyle name="40% - Accent4 3 2" xfId="227"/>
    <cellStyle name="40% - Accent4 3 2 2" xfId="1105"/>
    <cellStyle name="40% - Accent4 3 2 2 2" xfId="2011"/>
    <cellStyle name="40% - Accent4 3 2 3" xfId="701"/>
    <cellStyle name="40% - Accent4 3 2 4" xfId="1607"/>
    <cellStyle name="40% - Accent4 3 3" xfId="342"/>
    <cellStyle name="40% - Accent4 3 3 2" xfId="1220"/>
    <cellStyle name="40% - Accent4 3 3 2 2" xfId="2126"/>
    <cellStyle name="40% - Accent4 3 3 3" xfId="816"/>
    <cellStyle name="40% - Accent4 3 3 4" xfId="1722"/>
    <cellStyle name="40% - Accent4 3 4" xfId="163"/>
    <cellStyle name="40% - Accent4 3 4 2" xfId="1041"/>
    <cellStyle name="40% - Accent4 3 4 2 2" xfId="1947"/>
    <cellStyle name="40% - Accent4 3 4 3" xfId="637"/>
    <cellStyle name="40% - Accent4 3 4 4" xfId="1543"/>
    <cellStyle name="40% - Accent4 3 5" xfId="96"/>
    <cellStyle name="40% - Accent4 3 5 2" xfId="979"/>
    <cellStyle name="40% - Accent4 3 5 2 2" xfId="1885"/>
    <cellStyle name="40% - Accent4 3 5 3" xfId="575"/>
    <cellStyle name="40% - Accent4 3 5 4" xfId="1481"/>
    <cellStyle name="40% - Accent4 3 6" xfId="549"/>
    <cellStyle name="40% - Accent4 3 6 2" xfId="1455"/>
    <cellStyle name="40% - Accent4 3 7" xfId="953"/>
    <cellStyle name="40% - Accent4 3 7 2" xfId="1859"/>
    <cellStyle name="40% - Accent4 3 8" xfId="477"/>
    <cellStyle name="40% - Accent4 3 9" xfId="1383"/>
    <cellStyle name="40% - Accent4 4" xfId="126"/>
    <cellStyle name="40% - Accent4 4 2" xfId="374"/>
    <cellStyle name="40% - Accent4 4 2 2" xfId="1252"/>
    <cellStyle name="40% - Accent4 4 2 2 2" xfId="2158"/>
    <cellStyle name="40% - Accent4 4 2 3" xfId="848"/>
    <cellStyle name="40% - Accent4 4 2 4" xfId="1754"/>
    <cellStyle name="40% - Accent4 4 3" xfId="196"/>
    <cellStyle name="40% - Accent4 4 3 2" xfId="1074"/>
    <cellStyle name="40% - Accent4 4 3 2 2" xfId="1980"/>
    <cellStyle name="40% - Accent4 4 3 3" xfId="670"/>
    <cellStyle name="40% - Accent4 4 3 4" xfId="1576"/>
    <cellStyle name="40% - Accent4 4 4" xfId="605"/>
    <cellStyle name="40% - Accent4 4 4 2" xfId="1511"/>
    <cellStyle name="40% - Accent4 4 5" xfId="1009"/>
    <cellStyle name="40% - Accent4 4 5 2" xfId="1915"/>
    <cellStyle name="40% - Accent4 4 6" xfId="507"/>
    <cellStyle name="40% - Accent4 4 7" xfId="1413"/>
    <cellStyle name="40% - Accent4 5" xfId="279"/>
    <cellStyle name="40% - Accent4 5 2" xfId="405"/>
    <cellStyle name="40% - Accent4 5 2 2" xfId="1283"/>
    <cellStyle name="40% - Accent4 5 2 2 2" xfId="2189"/>
    <cellStyle name="40% - Accent4 5 2 3" xfId="879"/>
    <cellStyle name="40% - Accent4 5 2 4" xfId="1785"/>
    <cellStyle name="40% - Accent4 5 3" xfId="1157"/>
    <cellStyle name="40% - Accent4 5 3 2" xfId="2063"/>
    <cellStyle name="40% - Accent4 5 4" xfId="753"/>
    <cellStyle name="40% - Accent4 5 5" xfId="1659"/>
    <cellStyle name="40% - Accent4 6" xfId="420"/>
    <cellStyle name="40% - Accent4 6 2" xfId="1298"/>
    <cellStyle name="40% - Accent4 6 2 2" xfId="2204"/>
    <cellStyle name="40% - Accent4 6 3" xfId="894"/>
    <cellStyle name="40% - Accent4 6 4" xfId="1800"/>
    <cellStyle name="40% - Accent4 7" xfId="311"/>
    <cellStyle name="40% - Accent4 7 2" xfId="1189"/>
    <cellStyle name="40% - Accent4 7 2 2" xfId="2095"/>
    <cellStyle name="40% - Accent4 7 3" xfId="785"/>
    <cellStyle name="40% - Accent4 7 4" xfId="1691"/>
    <cellStyle name="40% - Accent4 8" xfId="146"/>
    <cellStyle name="40% - Accent4 8 2" xfId="1024"/>
    <cellStyle name="40% - Accent4 8 2 2" xfId="1930"/>
    <cellStyle name="40% - Accent4 8 3" xfId="620"/>
    <cellStyle name="40% - Accent4 8 4" xfId="1526"/>
    <cellStyle name="40% - Accent4 9" xfId="81"/>
    <cellStyle name="40% - Accent4 9 2" xfId="965"/>
    <cellStyle name="40% - Accent4 9 2 2" xfId="1871"/>
    <cellStyle name="40% - Accent4 9 3" xfId="561"/>
    <cellStyle name="40% - Accent4 9 4" xfId="1467"/>
    <cellStyle name="40% - Accent5" xfId="35" builtinId="47" customBuiltin="1"/>
    <cellStyle name="40% - Accent5 10" xfId="453"/>
    <cellStyle name="40% - Accent5 10 2" xfId="1331"/>
    <cellStyle name="40% - Accent5 10 2 2" xfId="2237"/>
    <cellStyle name="40% - Accent5 10 3" xfId="521"/>
    <cellStyle name="40% - Accent5 10 4" xfId="1427"/>
    <cellStyle name="40% - Accent5 11" xfId="925"/>
    <cellStyle name="40% - Accent5 11 2" xfId="1831"/>
    <cellStyle name="40% - Accent5 12" xfId="1345"/>
    <cellStyle name="40% - Accent5 12 2" xfId="2251"/>
    <cellStyle name="40% - Accent5 13" xfId="465"/>
    <cellStyle name="40% - Accent5 14" xfId="1359"/>
    <cellStyle name="40% - Accent5 15" xfId="1371"/>
    <cellStyle name="40% - Accent5 16" xfId="2265"/>
    <cellStyle name="40% - Accent5 17" xfId="2279"/>
    <cellStyle name="40% - Accent5 2" xfId="56"/>
    <cellStyle name="40% - Accent5 2 10" xfId="941"/>
    <cellStyle name="40% - Accent5 2 10 2" xfId="1847"/>
    <cellStyle name="40% - Accent5 2 11" xfId="495"/>
    <cellStyle name="40% - Accent5 2 12" xfId="1401"/>
    <cellStyle name="40% - Accent5 2 2" xfId="245"/>
    <cellStyle name="40% - Accent5 2 2 2" xfId="360"/>
    <cellStyle name="40% - Accent5 2 2 2 2" xfId="1238"/>
    <cellStyle name="40% - Accent5 2 2 2 2 2" xfId="2144"/>
    <cellStyle name="40% - Accent5 2 2 2 3" xfId="834"/>
    <cellStyle name="40% - Accent5 2 2 2 4" xfId="1740"/>
    <cellStyle name="40% - Accent5 2 2 3" xfId="1123"/>
    <cellStyle name="40% - Accent5 2 2 3 2" xfId="2029"/>
    <cellStyle name="40% - Accent5 2 2 4" xfId="719"/>
    <cellStyle name="40% - Accent5 2 2 5" xfId="1625"/>
    <cellStyle name="40% - Accent5 2 3" xfId="265"/>
    <cellStyle name="40% - Accent5 2 3 2" xfId="392"/>
    <cellStyle name="40% - Accent5 2 3 2 2" xfId="1270"/>
    <cellStyle name="40% - Accent5 2 3 2 2 2" xfId="2176"/>
    <cellStyle name="40% - Accent5 2 3 2 3" xfId="866"/>
    <cellStyle name="40% - Accent5 2 3 2 4" xfId="1772"/>
    <cellStyle name="40% - Accent5 2 3 3" xfId="1143"/>
    <cellStyle name="40% - Accent5 2 3 3 2" xfId="2049"/>
    <cellStyle name="40% - Accent5 2 3 4" xfId="739"/>
    <cellStyle name="40% - Accent5 2 3 5" xfId="1645"/>
    <cellStyle name="40% - Accent5 2 4" xfId="214"/>
    <cellStyle name="40% - Accent5 2 4 2" xfId="438"/>
    <cellStyle name="40% - Accent5 2 4 2 2" xfId="1316"/>
    <cellStyle name="40% - Accent5 2 4 2 2 2" xfId="2222"/>
    <cellStyle name="40% - Accent5 2 4 2 3" xfId="912"/>
    <cellStyle name="40% - Accent5 2 4 2 4" xfId="1818"/>
    <cellStyle name="40% - Accent5 2 4 3" xfId="1092"/>
    <cellStyle name="40% - Accent5 2 4 3 2" xfId="1998"/>
    <cellStyle name="40% - Accent5 2 4 4" xfId="688"/>
    <cellStyle name="40% - Accent5 2 4 5" xfId="1594"/>
    <cellStyle name="40% - Accent5 2 5" xfId="297"/>
    <cellStyle name="40% - Accent5 2 5 2" xfId="1175"/>
    <cellStyle name="40% - Accent5 2 5 2 2" xfId="2081"/>
    <cellStyle name="40% - Accent5 2 5 3" xfId="771"/>
    <cellStyle name="40% - Accent5 2 5 4" xfId="1677"/>
    <cellStyle name="40% - Accent5 2 6" xfId="329"/>
    <cellStyle name="40% - Accent5 2 6 2" xfId="1207"/>
    <cellStyle name="40% - Accent5 2 6 2 2" xfId="2113"/>
    <cellStyle name="40% - Accent5 2 6 3" xfId="803"/>
    <cellStyle name="40% - Accent5 2 6 4" xfId="1709"/>
    <cellStyle name="40% - Accent5 2 7" xfId="181"/>
    <cellStyle name="40% - Accent5 2 7 2" xfId="1059"/>
    <cellStyle name="40% - Accent5 2 7 2 2" xfId="1965"/>
    <cellStyle name="40% - Accent5 2 7 3" xfId="655"/>
    <cellStyle name="40% - Accent5 2 7 4" xfId="1561"/>
    <cellStyle name="40% - Accent5 2 8" xfId="114"/>
    <cellStyle name="40% - Accent5 2 8 2" xfId="997"/>
    <cellStyle name="40% - Accent5 2 8 2 2" xfId="1903"/>
    <cellStyle name="40% - Accent5 2 8 3" xfId="593"/>
    <cellStyle name="40% - Accent5 2 8 4" xfId="1499"/>
    <cellStyle name="40% - Accent5 2 9" xfId="537"/>
    <cellStyle name="40% - Accent5 2 9 2" xfId="1443"/>
    <cellStyle name="40% - Accent5 3" xfId="70"/>
    <cellStyle name="40% - Accent5 3 2" xfId="229"/>
    <cellStyle name="40% - Accent5 3 2 2" xfId="1107"/>
    <cellStyle name="40% - Accent5 3 2 2 2" xfId="2013"/>
    <cellStyle name="40% - Accent5 3 2 3" xfId="703"/>
    <cellStyle name="40% - Accent5 3 2 4" xfId="1609"/>
    <cellStyle name="40% - Accent5 3 3" xfId="344"/>
    <cellStyle name="40% - Accent5 3 3 2" xfId="1222"/>
    <cellStyle name="40% - Accent5 3 3 2 2" xfId="2128"/>
    <cellStyle name="40% - Accent5 3 3 3" xfId="818"/>
    <cellStyle name="40% - Accent5 3 3 4" xfId="1724"/>
    <cellStyle name="40% - Accent5 3 4" xfId="165"/>
    <cellStyle name="40% - Accent5 3 4 2" xfId="1043"/>
    <cellStyle name="40% - Accent5 3 4 2 2" xfId="1949"/>
    <cellStyle name="40% - Accent5 3 4 3" xfId="639"/>
    <cellStyle name="40% - Accent5 3 4 4" xfId="1545"/>
    <cellStyle name="40% - Accent5 3 5" xfId="98"/>
    <cellStyle name="40% - Accent5 3 5 2" xfId="981"/>
    <cellStyle name="40% - Accent5 3 5 2 2" xfId="1887"/>
    <cellStyle name="40% - Accent5 3 5 3" xfId="577"/>
    <cellStyle name="40% - Accent5 3 5 4" xfId="1483"/>
    <cellStyle name="40% - Accent5 3 6" xfId="551"/>
    <cellStyle name="40% - Accent5 3 6 2" xfId="1457"/>
    <cellStyle name="40% - Accent5 3 7" xfId="955"/>
    <cellStyle name="40% - Accent5 3 7 2" xfId="1861"/>
    <cellStyle name="40% - Accent5 3 8" xfId="479"/>
    <cellStyle name="40% - Accent5 3 9" xfId="1385"/>
    <cellStyle name="40% - Accent5 4" xfId="128"/>
    <cellStyle name="40% - Accent5 4 2" xfId="376"/>
    <cellStyle name="40% - Accent5 4 2 2" xfId="1254"/>
    <cellStyle name="40% - Accent5 4 2 2 2" xfId="2160"/>
    <cellStyle name="40% - Accent5 4 2 3" xfId="850"/>
    <cellStyle name="40% - Accent5 4 2 4" xfId="1756"/>
    <cellStyle name="40% - Accent5 4 3" xfId="198"/>
    <cellStyle name="40% - Accent5 4 3 2" xfId="1076"/>
    <cellStyle name="40% - Accent5 4 3 2 2" xfId="1982"/>
    <cellStyle name="40% - Accent5 4 3 3" xfId="672"/>
    <cellStyle name="40% - Accent5 4 3 4" xfId="1578"/>
    <cellStyle name="40% - Accent5 4 4" xfId="607"/>
    <cellStyle name="40% - Accent5 4 4 2" xfId="1513"/>
    <cellStyle name="40% - Accent5 4 5" xfId="1011"/>
    <cellStyle name="40% - Accent5 4 5 2" xfId="1917"/>
    <cellStyle name="40% - Accent5 4 6" xfId="509"/>
    <cellStyle name="40% - Accent5 4 7" xfId="1415"/>
    <cellStyle name="40% - Accent5 5" xfId="281"/>
    <cellStyle name="40% - Accent5 5 2" xfId="407"/>
    <cellStyle name="40% - Accent5 5 2 2" xfId="1285"/>
    <cellStyle name="40% - Accent5 5 2 2 2" xfId="2191"/>
    <cellStyle name="40% - Accent5 5 2 3" xfId="881"/>
    <cellStyle name="40% - Accent5 5 2 4" xfId="1787"/>
    <cellStyle name="40% - Accent5 5 3" xfId="1159"/>
    <cellStyle name="40% - Accent5 5 3 2" xfId="2065"/>
    <cellStyle name="40% - Accent5 5 4" xfId="755"/>
    <cellStyle name="40% - Accent5 5 5" xfId="1661"/>
    <cellStyle name="40% - Accent5 6" xfId="422"/>
    <cellStyle name="40% - Accent5 6 2" xfId="1300"/>
    <cellStyle name="40% - Accent5 6 2 2" xfId="2206"/>
    <cellStyle name="40% - Accent5 6 3" xfId="896"/>
    <cellStyle name="40% - Accent5 6 4" xfId="1802"/>
    <cellStyle name="40% - Accent5 7" xfId="313"/>
    <cellStyle name="40% - Accent5 7 2" xfId="1191"/>
    <cellStyle name="40% - Accent5 7 2 2" xfId="2097"/>
    <cellStyle name="40% - Accent5 7 3" xfId="787"/>
    <cellStyle name="40% - Accent5 7 4" xfId="1693"/>
    <cellStyle name="40% - Accent5 8" xfId="148"/>
    <cellStyle name="40% - Accent5 8 2" xfId="1026"/>
    <cellStyle name="40% - Accent5 8 2 2" xfId="1932"/>
    <cellStyle name="40% - Accent5 8 3" xfId="622"/>
    <cellStyle name="40% - Accent5 8 4" xfId="1528"/>
    <cellStyle name="40% - Accent5 9" xfId="83"/>
    <cellStyle name="40% - Accent5 9 2" xfId="967"/>
    <cellStyle name="40% - Accent5 9 2 2" xfId="1873"/>
    <cellStyle name="40% - Accent5 9 3" xfId="563"/>
    <cellStyle name="40% - Accent5 9 4" xfId="1469"/>
    <cellStyle name="40% - Accent6" xfId="39" builtinId="51" customBuiltin="1"/>
    <cellStyle name="40% - Accent6 10" xfId="455"/>
    <cellStyle name="40% - Accent6 10 2" xfId="1333"/>
    <cellStyle name="40% - Accent6 10 2 2" xfId="2239"/>
    <cellStyle name="40% - Accent6 10 3" xfId="523"/>
    <cellStyle name="40% - Accent6 10 4" xfId="1429"/>
    <cellStyle name="40% - Accent6 11" xfId="927"/>
    <cellStyle name="40% - Accent6 11 2" xfId="1833"/>
    <cellStyle name="40% - Accent6 12" xfId="1347"/>
    <cellStyle name="40% - Accent6 12 2" xfId="2253"/>
    <cellStyle name="40% - Accent6 13" xfId="467"/>
    <cellStyle name="40% - Accent6 14" xfId="1361"/>
    <cellStyle name="40% - Accent6 15" xfId="1373"/>
    <cellStyle name="40% - Accent6 16" xfId="2267"/>
    <cellStyle name="40% - Accent6 17" xfId="2281"/>
    <cellStyle name="40% - Accent6 2" xfId="58"/>
    <cellStyle name="40% - Accent6 2 10" xfId="943"/>
    <cellStyle name="40% - Accent6 2 10 2" xfId="1849"/>
    <cellStyle name="40% - Accent6 2 11" xfId="497"/>
    <cellStyle name="40% - Accent6 2 12" xfId="1403"/>
    <cellStyle name="40% - Accent6 2 2" xfId="247"/>
    <cellStyle name="40% - Accent6 2 2 2" xfId="362"/>
    <cellStyle name="40% - Accent6 2 2 2 2" xfId="1240"/>
    <cellStyle name="40% - Accent6 2 2 2 2 2" xfId="2146"/>
    <cellStyle name="40% - Accent6 2 2 2 3" xfId="836"/>
    <cellStyle name="40% - Accent6 2 2 2 4" xfId="1742"/>
    <cellStyle name="40% - Accent6 2 2 3" xfId="1125"/>
    <cellStyle name="40% - Accent6 2 2 3 2" xfId="2031"/>
    <cellStyle name="40% - Accent6 2 2 4" xfId="721"/>
    <cellStyle name="40% - Accent6 2 2 5" xfId="1627"/>
    <cellStyle name="40% - Accent6 2 3" xfId="267"/>
    <cellStyle name="40% - Accent6 2 3 2" xfId="394"/>
    <cellStyle name="40% - Accent6 2 3 2 2" xfId="1272"/>
    <cellStyle name="40% - Accent6 2 3 2 2 2" xfId="2178"/>
    <cellStyle name="40% - Accent6 2 3 2 3" xfId="868"/>
    <cellStyle name="40% - Accent6 2 3 2 4" xfId="1774"/>
    <cellStyle name="40% - Accent6 2 3 3" xfId="1145"/>
    <cellStyle name="40% - Accent6 2 3 3 2" xfId="2051"/>
    <cellStyle name="40% - Accent6 2 3 4" xfId="741"/>
    <cellStyle name="40% - Accent6 2 3 5" xfId="1647"/>
    <cellStyle name="40% - Accent6 2 4" xfId="216"/>
    <cellStyle name="40% - Accent6 2 4 2" xfId="440"/>
    <cellStyle name="40% - Accent6 2 4 2 2" xfId="1318"/>
    <cellStyle name="40% - Accent6 2 4 2 2 2" xfId="2224"/>
    <cellStyle name="40% - Accent6 2 4 2 3" xfId="914"/>
    <cellStyle name="40% - Accent6 2 4 2 4" xfId="1820"/>
    <cellStyle name="40% - Accent6 2 4 3" xfId="1094"/>
    <cellStyle name="40% - Accent6 2 4 3 2" xfId="2000"/>
    <cellStyle name="40% - Accent6 2 4 4" xfId="690"/>
    <cellStyle name="40% - Accent6 2 4 5" xfId="1596"/>
    <cellStyle name="40% - Accent6 2 5" xfId="299"/>
    <cellStyle name="40% - Accent6 2 5 2" xfId="1177"/>
    <cellStyle name="40% - Accent6 2 5 2 2" xfId="2083"/>
    <cellStyle name="40% - Accent6 2 5 3" xfId="773"/>
    <cellStyle name="40% - Accent6 2 5 4" xfId="1679"/>
    <cellStyle name="40% - Accent6 2 6" xfId="331"/>
    <cellStyle name="40% - Accent6 2 6 2" xfId="1209"/>
    <cellStyle name="40% - Accent6 2 6 2 2" xfId="2115"/>
    <cellStyle name="40% - Accent6 2 6 3" xfId="805"/>
    <cellStyle name="40% - Accent6 2 6 4" xfId="1711"/>
    <cellStyle name="40% - Accent6 2 7" xfId="183"/>
    <cellStyle name="40% - Accent6 2 7 2" xfId="1061"/>
    <cellStyle name="40% - Accent6 2 7 2 2" xfId="1967"/>
    <cellStyle name="40% - Accent6 2 7 3" xfId="657"/>
    <cellStyle name="40% - Accent6 2 7 4" xfId="1563"/>
    <cellStyle name="40% - Accent6 2 8" xfId="116"/>
    <cellStyle name="40% - Accent6 2 8 2" xfId="999"/>
    <cellStyle name="40% - Accent6 2 8 2 2" xfId="1905"/>
    <cellStyle name="40% - Accent6 2 8 3" xfId="595"/>
    <cellStyle name="40% - Accent6 2 8 4" xfId="1501"/>
    <cellStyle name="40% - Accent6 2 9" xfId="539"/>
    <cellStyle name="40% - Accent6 2 9 2" xfId="1445"/>
    <cellStyle name="40% - Accent6 3" xfId="72"/>
    <cellStyle name="40% - Accent6 3 2" xfId="231"/>
    <cellStyle name="40% - Accent6 3 2 2" xfId="1109"/>
    <cellStyle name="40% - Accent6 3 2 2 2" xfId="2015"/>
    <cellStyle name="40% - Accent6 3 2 3" xfId="705"/>
    <cellStyle name="40% - Accent6 3 2 4" xfId="1611"/>
    <cellStyle name="40% - Accent6 3 3" xfId="346"/>
    <cellStyle name="40% - Accent6 3 3 2" xfId="1224"/>
    <cellStyle name="40% - Accent6 3 3 2 2" xfId="2130"/>
    <cellStyle name="40% - Accent6 3 3 3" xfId="820"/>
    <cellStyle name="40% - Accent6 3 3 4" xfId="1726"/>
    <cellStyle name="40% - Accent6 3 4" xfId="167"/>
    <cellStyle name="40% - Accent6 3 4 2" xfId="1045"/>
    <cellStyle name="40% - Accent6 3 4 2 2" xfId="1951"/>
    <cellStyle name="40% - Accent6 3 4 3" xfId="641"/>
    <cellStyle name="40% - Accent6 3 4 4" xfId="1547"/>
    <cellStyle name="40% - Accent6 3 5" xfId="100"/>
    <cellStyle name="40% - Accent6 3 5 2" xfId="983"/>
    <cellStyle name="40% - Accent6 3 5 2 2" xfId="1889"/>
    <cellStyle name="40% - Accent6 3 5 3" xfId="579"/>
    <cellStyle name="40% - Accent6 3 5 4" xfId="1485"/>
    <cellStyle name="40% - Accent6 3 6" xfId="553"/>
    <cellStyle name="40% - Accent6 3 6 2" xfId="1459"/>
    <cellStyle name="40% - Accent6 3 7" xfId="957"/>
    <cellStyle name="40% - Accent6 3 7 2" xfId="1863"/>
    <cellStyle name="40% - Accent6 3 8" xfId="481"/>
    <cellStyle name="40% - Accent6 3 9" xfId="1387"/>
    <cellStyle name="40% - Accent6 4" xfId="130"/>
    <cellStyle name="40% - Accent6 4 2" xfId="378"/>
    <cellStyle name="40% - Accent6 4 2 2" xfId="1256"/>
    <cellStyle name="40% - Accent6 4 2 2 2" xfId="2162"/>
    <cellStyle name="40% - Accent6 4 2 3" xfId="852"/>
    <cellStyle name="40% - Accent6 4 2 4" xfId="1758"/>
    <cellStyle name="40% - Accent6 4 3" xfId="200"/>
    <cellStyle name="40% - Accent6 4 3 2" xfId="1078"/>
    <cellStyle name="40% - Accent6 4 3 2 2" xfId="1984"/>
    <cellStyle name="40% - Accent6 4 3 3" xfId="674"/>
    <cellStyle name="40% - Accent6 4 3 4" xfId="1580"/>
    <cellStyle name="40% - Accent6 4 4" xfId="609"/>
    <cellStyle name="40% - Accent6 4 4 2" xfId="1515"/>
    <cellStyle name="40% - Accent6 4 5" xfId="1013"/>
    <cellStyle name="40% - Accent6 4 5 2" xfId="1919"/>
    <cellStyle name="40% - Accent6 4 6" xfId="511"/>
    <cellStyle name="40% - Accent6 4 7" xfId="1417"/>
    <cellStyle name="40% - Accent6 5" xfId="283"/>
    <cellStyle name="40% - Accent6 5 2" xfId="409"/>
    <cellStyle name="40% - Accent6 5 2 2" xfId="1287"/>
    <cellStyle name="40% - Accent6 5 2 2 2" xfId="2193"/>
    <cellStyle name="40% - Accent6 5 2 3" xfId="883"/>
    <cellStyle name="40% - Accent6 5 2 4" xfId="1789"/>
    <cellStyle name="40% - Accent6 5 3" xfId="1161"/>
    <cellStyle name="40% - Accent6 5 3 2" xfId="2067"/>
    <cellStyle name="40% - Accent6 5 4" xfId="757"/>
    <cellStyle name="40% - Accent6 5 5" xfId="1663"/>
    <cellStyle name="40% - Accent6 6" xfId="424"/>
    <cellStyle name="40% - Accent6 6 2" xfId="1302"/>
    <cellStyle name="40% - Accent6 6 2 2" xfId="2208"/>
    <cellStyle name="40% - Accent6 6 3" xfId="898"/>
    <cellStyle name="40% - Accent6 6 4" xfId="1804"/>
    <cellStyle name="40% - Accent6 7" xfId="315"/>
    <cellStyle name="40% - Accent6 7 2" xfId="1193"/>
    <cellStyle name="40% - Accent6 7 2 2" xfId="2099"/>
    <cellStyle name="40% - Accent6 7 3" xfId="789"/>
    <cellStyle name="40% - Accent6 7 4" xfId="1695"/>
    <cellStyle name="40% - Accent6 8" xfId="150"/>
    <cellStyle name="40% - Accent6 8 2" xfId="1028"/>
    <cellStyle name="40% - Accent6 8 2 2" xfId="1934"/>
    <cellStyle name="40% - Accent6 8 3" xfId="624"/>
    <cellStyle name="40% - Accent6 8 4" xfId="1530"/>
    <cellStyle name="40% - Accent6 9" xfId="85"/>
    <cellStyle name="40% - Accent6 9 2" xfId="969"/>
    <cellStyle name="40% - Accent6 9 2 2" xfId="1875"/>
    <cellStyle name="40% - Accent6 9 3" xfId="565"/>
    <cellStyle name="40% - Accent6 9 4" xfId="147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442"/>
    <cellStyle name="Normal 10 2" xfId="1320"/>
    <cellStyle name="Normal 10 3" xfId="2226"/>
    <cellStyle name="Normal 11" xfId="1334"/>
    <cellStyle name="Normal 11 2" xfId="2240"/>
    <cellStyle name="Normal 12" xfId="1348"/>
    <cellStyle name="Normal 13" xfId="2254"/>
    <cellStyle name="Normal 14" xfId="2268"/>
    <cellStyle name="Normal 15" xfId="2282"/>
    <cellStyle name="Normal 16" xfId="41"/>
    <cellStyle name="Normal 2" xfId="43"/>
    <cellStyle name="Normal 2 2" xfId="101"/>
    <cellStyle name="Normal 2 2 2" xfId="137"/>
    <cellStyle name="Normal 2 2 3" xfId="580"/>
    <cellStyle name="Normal 2 2 3 2" xfId="1486"/>
    <cellStyle name="Normal 2 2 4" xfId="984"/>
    <cellStyle name="Normal 2 2 4 2" xfId="1890"/>
    <cellStyle name="Normal 2 2 5" xfId="482"/>
    <cellStyle name="Normal 2 2 6" xfId="1388"/>
    <cellStyle name="Normal 2 3" xfId="135"/>
    <cellStyle name="Normal 2 4" xfId="132"/>
    <cellStyle name="Normal 2 5" xfId="86"/>
    <cellStyle name="Normal 2 5 2" xfId="970"/>
    <cellStyle name="Normal 2 5 2 2" xfId="1876"/>
    <cellStyle name="Normal 2 5 3" xfId="566"/>
    <cellStyle name="Normal 2 5 4" xfId="1472"/>
    <cellStyle name="Normal 2 6" xfId="524"/>
    <cellStyle name="Normal 2 6 2" xfId="1430"/>
    <cellStyle name="Normal 2 7" xfId="928"/>
    <cellStyle name="Normal 2 7 2" xfId="1834"/>
    <cellStyle name="Normal 2 8" xfId="468"/>
    <cellStyle name="Normal 2 9" xfId="1374"/>
    <cellStyle name="Normal 3" xfId="45"/>
    <cellStyle name="Normal 3 10" xfId="526"/>
    <cellStyle name="Normal 3 10 2" xfId="1432"/>
    <cellStyle name="Normal 3 11" xfId="930"/>
    <cellStyle name="Normal 3 11 2" xfId="1836"/>
    <cellStyle name="Normal 3 12" xfId="484"/>
    <cellStyle name="Normal 3 13" xfId="1390"/>
    <cellStyle name="Normal 3 2" xfId="138"/>
    <cellStyle name="Normal 3 2 10" xfId="1518"/>
    <cellStyle name="Normal 3 2 2" xfId="155"/>
    <cellStyle name="Normal 3 2 2 2" xfId="268"/>
    <cellStyle name="Normal 3 2 2 2 2" xfId="395"/>
    <cellStyle name="Normal 3 2 2 2 2 2" xfId="1273"/>
    <cellStyle name="Normal 3 2 2 2 2 2 2" xfId="2179"/>
    <cellStyle name="Normal 3 2 2 2 2 3" xfId="869"/>
    <cellStyle name="Normal 3 2 2 2 2 4" xfId="1775"/>
    <cellStyle name="Normal 3 2 2 2 3" xfId="1146"/>
    <cellStyle name="Normal 3 2 2 2 3 2" xfId="2052"/>
    <cellStyle name="Normal 3 2 2 2 4" xfId="742"/>
    <cellStyle name="Normal 3 2 2 2 5" xfId="1648"/>
    <cellStyle name="Normal 3 2 2 3" xfId="248"/>
    <cellStyle name="Normal 3 2 2 3 2" xfId="441"/>
    <cellStyle name="Normal 3 2 2 3 2 2" xfId="1319"/>
    <cellStyle name="Normal 3 2 2 3 2 2 2" xfId="2225"/>
    <cellStyle name="Normal 3 2 2 3 2 3" xfId="915"/>
    <cellStyle name="Normal 3 2 2 3 2 4" xfId="1821"/>
    <cellStyle name="Normal 3 2 2 3 3" xfId="1126"/>
    <cellStyle name="Normal 3 2 2 3 3 2" xfId="2032"/>
    <cellStyle name="Normal 3 2 2 3 4" xfId="722"/>
    <cellStyle name="Normal 3 2 2 3 5" xfId="1628"/>
    <cellStyle name="Normal 3 2 2 4" xfId="300"/>
    <cellStyle name="Normal 3 2 2 4 2" xfId="1178"/>
    <cellStyle name="Normal 3 2 2 4 2 2" xfId="2084"/>
    <cellStyle name="Normal 3 2 2 4 3" xfId="774"/>
    <cellStyle name="Normal 3 2 2 4 4" xfId="1680"/>
    <cellStyle name="Normal 3 2 2 5" xfId="363"/>
    <cellStyle name="Normal 3 2 2 5 2" xfId="1241"/>
    <cellStyle name="Normal 3 2 2 5 2 2" xfId="2147"/>
    <cellStyle name="Normal 3 2 2 5 3" xfId="837"/>
    <cellStyle name="Normal 3 2 2 5 4" xfId="1743"/>
    <cellStyle name="Normal 3 2 2 6" xfId="1033"/>
    <cellStyle name="Normal 3 2 2 6 2" xfId="1939"/>
    <cellStyle name="Normal 3 2 2 7" xfId="629"/>
    <cellStyle name="Normal 3 2 2 8" xfId="1535"/>
    <cellStyle name="Normal 3 2 3" xfId="219"/>
    <cellStyle name="Normal 3 2 3 2" xfId="334"/>
    <cellStyle name="Normal 3 2 3 2 2" xfId="1212"/>
    <cellStyle name="Normal 3 2 3 2 2 2" xfId="2118"/>
    <cellStyle name="Normal 3 2 3 2 3" xfId="808"/>
    <cellStyle name="Normal 3 2 3 2 4" xfId="1714"/>
    <cellStyle name="Normal 3 2 3 3" xfId="1097"/>
    <cellStyle name="Normal 3 2 3 3 2" xfId="2003"/>
    <cellStyle name="Normal 3 2 3 4" xfId="693"/>
    <cellStyle name="Normal 3 2 3 5" xfId="1599"/>
    <cellStyle name="Normal 3 2 4" xfId="251"/>
    <cellStyle name="Normal 3 2 4 2" xfId="366"/>
    <cellStyle name="Normal 3 2 4 2 2" xfId="1244"/>
    <cellStyle name="Normal 3 2 4 2 2 2" xfId="2150"/>
    <cellStyle name="Normal 3 2 4 2 3" xfId="840"/>
    <cellStyle name="Normal 3 2 4 2 4" xfId="1746"/>
    <cellStyle name="Normal 3 2 4 3" xfId="1129"/>
    <cellStyle name="Normal 3 2 4 3 2" xfId="2035"/>
    <cellStyle name="Normal 3 2 4 4" xfId="725"/>
    <cellStyle name="Normal 3 2 4 5" xfId="1631"/>
    <cellStyle name="Normal 3 2 5" xfId="185"/>
    <cellStyle name="Normal 3 2 5 2" xfId="412"/>
    <cellStyle name="Normal 3 2 5 2 2" xfId="1290"/>
    <cellStyle name="Normal 3 2 5 2 2 2" xfId="2196"/>
    <cellStyle name="Normal 3 2 5 2 3" xfId="886"/>
    <cellStyle name="Normal 3 2 5 2 4" xfId="1792"/>
    <cellStyle name="Normal 3 2 5 3" xfId="1063"/>
    <cellStyle name="Normal 3 2 5 3 2" xfId="1969"/>
    <cellStyle name="Normal 3 2 5 4" xfId="659"/>
    <cellStyle name="Normal 3 2 5 5" xfId="1565"/>
    <cellStyle name="Normal 3 2 6" xfId="271"/>
    <cellStyle name="Normal 3 2 6 2" xfId="1149"/>
    <cellStyle name="Normal 3 2 6 2 2" xfId="2055"/>
    <cellStyle name="Normal 3 2 6 3" xfId="745"/>
    <cellStyle name="Normal 3 2 6 4" xfId="1651"/>
    <cellStyle name="Normal 3 2 7" xfId="303"/>
    <cellStyle name="Normal 3 2 7 2" xfId="1181"/>
    <cellStyle name="Normal 3 2 7 2 2" xfId="2087"/>
    <cellStyle name="Normal 3 2 7 3" xfId="777"/>
    <cellStyle name="Normal 3 2 7 4" xfId="1683"/>
    <cellStyle name="Normal 3 2 8" xfId="1016"/>
    <cellStyle name="Normal 3 2 8 2" xfId="1922"/>
    <cellStyle name="Normal 3 2 9" xfId="612"/>
    <cellStyle name="Normal 3 3" xfId="153"/>
    <cellStyle name="Normal 3 3 2" xfId="217"/>
    <cellStyle name="Normal 3 3 2 2" xfId="1095"/>
    <cellStyle name="Normal 3 3 2 2 2" xfId="2001"/>
    <cellStyle name="Normal 3 3 2 3" xfId="691"/>
    <cellStyle name="Normal 3 3 2 4" xfId="1597"/>
    <cellStyle name="Normal 3 3 3" xfId="332"/>
    <cellStyle name="Normal 3 3 3 2" xfId="1210"/>
    <cellStyle name="Normal 3 3 3 2 2" xfId="2116"/>
    <cellStyle name="Normal 3 3 3 3" xfId="806"/>
    <cellStyle name="Normal 3 3 3 4" xfId="1712"/>
    <cellStyle name="Normal 3 3 4" xfId="1031"/>
    <cellStyle name="Normal 3 3 4 2" xfId="1937"/>
    <cellStyle name="Normal 3 3 5" xfId="627"/>
    <cellStyle name="Normal 3 3 6" xfId="1533"/>
    <cellStyle name="Normal 3 4" xfId="249"/>
    <cellStyle name="Normal 3 4 2" xfId="364"/>
    <cellStyle name="Normal 3 4 2 2" xfId="1242"/>
    <cellStyle name="Normal 3 4 2 2 2" xfId="2148"/>
    <cellStyle name="Normal 3 4 2 3" xfId="838"/>
    <cellStyle name="Normal 3 4 2 4" xfId="1744"/>
    <cellStyle name="Normal 3 4 3" xfId="1127"/>
    <cellStyle name="Normal 3 4 3 2" xfId="2033"/>
    <cellStyle name="Normal 3 4 4" xfId="723"/>
    <cellStyle name="Normal 3 4 5" xfId="1629"/>
    <cellStyle name="Normal 3 5" xfId="186"/>
    <cellStyle name="Normal 3 5 2" xfId="410"/>
    <cellStyle name="Normal 3 5 2 2" xfId="1288"/>
    <cellStyle name="Normal 3 5 2 2 2" xfId="2194"/>
    <cellStyle name="Normal 3 5 2 3" xfId="884"/>
    <cellStyle name="Normal 3 5 2 4" xfId="1790"/>
    <cellStyle name="Normal 3 5 3" xfId="1064"/>
    <cellStyle name="Normal 3 5 3 2" xfId="1970"/>
    <cellStyle name="Normal 3 5 4" xfId="660"/>
    <cellStyle name="Normal 3 5 5" xfId="1566"/>
    <cellStyle name="Normal 3 6" xfId="269"/>
    <cellStyle name="Normal 3 6 2" xfId="1147"/>
    <cellStyle name="Normal 3 6 2 2" xfId="2053"/>
    <cellStyle name="Normal 3 6 3" xfId="743"/>
    <cellStyle name="Normal 3 6 4" xfId="1649"/>
    <cellStyle name="Normal 3 7" xfId="301"/>
    <cellStyle name="Normal 3 7 2" xfId="1179"/>
    <cellStyle name="Normal 3 7 2 2" xfId="2085"/>
    <cellStyle name="Normal 3 7 3" xfId="775"/>
    <cellStyle name="Normal 3 7 4" xfId="1681"/>
    <cellStyle name="Normal 3 8" xfId="133"/>
    <cellStyle name="Normal 3 8 2" xfId="1014"/>
    <cellStyle name="Normal 3 8 2 2" xfId="1920"/>
    <cellStyle name="Normal 3 8 3" xfId="610"/>
    <cellStyle name="Normal 3 8 4" xfId="1516"/>
    <cellStyle name="Normal 3 9" xfId="103"/>
    <cellStyle name="Normal 3 9 2" xfId="986"/>
    <cellStyle name="Normal 3 9 2 2" xfId="1892"/>
    <cellStyle name="Normal 3 9 3" xfId="582"/>
    <cellStyle name="Normal 3 9 4" xfId="1488"/>
    <cellStyle name="Normal 4" xfId="59"/>
    <cellStyle name="Normal 4 2" xfId="136"/>
    <cellStyle name="Normal 4 3" xfId="117"/>
    <cellStyle name="Normal 4 3 2" xfId="1000"/>
    <cellStyle name="Normal 4 3 2 2" xfId="1906"/>
    <cellStyle name="Normal 4 3 3" xfId="596"/>
    <cellStyle name="Normal 4 3 4" xfId="1502"/>
    <cellStyle name="Normal 4 4" xfId="540"/>
    <cellStyle name="Normal 4 4 2" xfId="1446"/>
    <cellStyle name="Normal 4 5" xfId="944"/>
    <cellStyle name="Normal 4 5 2" xfId="1850"/>
    <cellStyle name="Normal 4 6" xfId="498"/>
    <cellStyle name="Normal 4 7" xfId="1404"/>
    <cellStyle name="Normal 5" xfId="134"/>
    <cellStyle name="Normal 5 2" xfId="154"/>
    <cellStyle name="Normal 5 2 2" xfId="218"/>
    <cellStyle name="Normal 5 2 2 2" xfId="1096"/>
    <cellStyle name="Normal 5 2 2 2 2" xfId="2002"/>
    <cellStyle name="Normal 5 2 2 3" xfId="692"/>
    <cellStyle name="Normal 5 2 2 4" xfId="1598"/>
    <cellStyle name="Normal 5 2 3" xfId="333"/>
    <cellStyle name="Normal 5 2 3 2" xfId="1211"/>
    <cellStyle name="Normal 5 2 3 2 2" xfId="2117"/>
    <cellStyle name="Normal 5 2 3 3" xfId="807"/>
    <cellStyle name="Normal 5 2 3 4" xfId="1713"/>
    <cellStyle name="Normal 5 2 4" xfId="1032"/>
    <cellStyle name="Normal 5 2 4 2" xfId="1938"/>
    <cellStyle name="Normal 5 2 5" xfId="628"/>
    <cellStyle name="Normal 5 2 6" xfId="1534"/>
    <cellStyle name="Normal 5 3" xfId="250"/>
    <cellStyle name="Normal 5 3 2" xfId="365"/>
    <cellStyle name="Normal 5 3 2 2" xfId="1243"/>
    <cellStyle name="Normal 5 3 2 2 2" xfId="2149"/>
    <cellStyle name="Normal 5 3 2 3" xfId="839"/>
    <cellStyle name="Normal 5 3 2 4" xfId="1745"/>
    <cellStyle name="Normal 5 3 3" xfId="1128"/>
    <cellStyle name="Normal 5 3 3 2" xfId="2034"/>
    <cellStyle name="Normal 5 3 4" xfId="724"/>
    <cellStyle name="Normal 5 3 5" xfId="1630"/>
    <cellStyle name="Normal 5 4" xfId="187"/>
    <cellStyle name="Normal 5 4 2" xfId="411"/>
    <cellStyle name="Normal 5 4 2 2" xfId="1289"/>
    <cellStyle name="Normal 5 4 2 2 2" xfId="2195"/>
    <cellStyle name="Normal 5 4 2 3" xfId="885"/>
    <cellStyle name="Normal 5 4 2 4" xfId="1791"/>
    <cellStyle name="Normal 5 4 3" xfId="1065"/>
    <cellStyle name="Normal 5 4 3 2" xfId="1971"/>
    <cellStyle name="Normal 5 4 4" xfId="661"/>
    <cellStyle name="Normal 5 4 5" xfId="1567"/>
    <cellStyle name="Normal 5 5" xfId="270"/>
    <cellStyle name="Normal 5 5 2" xfId="1148"/>
    <cellStyle name="Normal 5 5 2 2" xfId="2054"/>
    <cellStyle name="Normal 5 5 3" xfId="744"/>
    <cellStyle name="Normal 5 5 4" xfId="1650"/>
    <cellStyle name="Normal 5 6" xfId="302"/>
    <cellStyle name="Normal 5 6 2" xfId="1180"/>
    <cellStyle name="Normal 5 6 2 2" xfId="2086"/>
    <cellStyle name="Normal 5 6 3" xfId="776"/>
    <cellStyle name="Normal 5 6 4" xfId="1682"/>
    <cellStyle name="Normal 5 7" xfId="1015"/>
    <cellStyle name="Normal 5 7 2" xfId="1921"/>
    <cellStyle name="Normal 5 8" xfId="611"/>
    <cellStyle name="Normal 5 9" xfId="1517"/>
    <cellStyle name="Normal 6" xfId="151"/>
    <cellStyle name="Normal 6 2" xfId="168"/>
    <cellStyle name="Normal 6 2 2" xfId="232"/>
    <cellStyle name="Normal 6 2 2 2" xfId="1110"/>
    <cellStyle name="Normal 6 2 2 2 2" xfId="2016"/>
    <cellStyle name="Normal 6 2 2 3" xfId="706"/>
    <cellStyle name="Normal 6 2 2 4" xfId="1612"/>
    <cellStyle name="Normal 6 2 3" xfId="347"/>
    <cellStyle name="Normal 6 2 3 2" xfId="1225"/>
    <cellStyle name="Normal 6 2 3 2 2" xfId="2131"/>
    <cellStyle name="Normal 6 2 3 3" xfId="821"/>
    <cellStyle name="Normal 6 2 3 4" xfId="1727"/>
    <cellStyle name="Normal 6 2 4" xfId="1046"/>
    <cellStyle name="Normal 6 2 4 2" xfId="1952"/>
    <cellStyle name="Normal 6 2 5" xfId="642"/>
    <cellStyle name="Normal 6 2 6" xfId="1548"/>
    <cellStyle name="Normal 6 3" xfId="252"/>
    <cellStyle name="Normal 6 3 2" xfId="379"/>
    <cellStyle name="Normal 6 3 2 2" xfId="1257"/>
    <cellStyle name="Normal 6 3 2 2 2" xfId="2163"/>
    <cellStyle name="Normal 6 3 2 3" xfId="853"/>
    <cellStyle name="Normal 6 3 2 4" xfId="1759"/>
    <cellStyle name="Normal 6 3 3" xfId="1130"/>
    <cellStyle name="Normal 6 3 3 2" xfId="2036"/>
    <cellStyle name="Normal 6 3 4" xfId="726"/>
    <cellStyle name="Normal 6 3 5" xfId="1632"/>
    <cellStyle name="Normal 6 4" xfId="201"/>
    <cellStyle name="Normal 6 4 2" xfId="425"/>
    <cellStyle name="Normal 6 4 2 2" xfId="1303"/>
    <cellStyle name="Normal 6 4 2 2 2" xfId="2209"/>
    <cellStyle name="Normal 6 4 2 3" xfId="899"/>
    <cellStyle name="Normal 6 4 2 4" xfId="1805"/>
    <cellStyle name="Normal 6 4 3" xfId="1079"/>
    <cellStyle name="Normal 6 4 3 2" xfId="1985"/>
    <cellStyle name="Normal 6 4 4" xfId="675"/>
    <cellStyle name="Normal 6 4 5" xfId="1581"/>
    <cellStyle name="Normal 6 5" xfId="284"/>
    <cellStyle name="Normal 6 5 2" xfId="1162"/>
    <cellStyle name="Normal 6 5 2 2" xfId="2068"/>
    <cellStyle name="Normal 6 5 3" xfId="758"/>
    <cellStyle name="Normal 6 5 4" xfId="1664"/>
    <cellStyle name="Normal 6 6" xfId="316"/>
    <cellStyle name="Normal 6 6 2" xfId="1194"/>
    <cellStyle name="Normal 6 6 2 2" xfId="2100"/>
    <cellStyle name="Normal 6 6 3" xfId="790"/>
    <cellStyle name="Normal 6 6 4" xfId="1696"/>
    <cellStyle name="Normal 6 7" xfId="1029"/>
    <cellStyle name="Normal 6 7 2" xfId="1935"/>
    <cellStyle name="Normal 6 8" xfId="625"/>
    <cellStyle name="Normal 6 9" xfId="1531"/>
    <cellStyle name="Normal 7" xfId="170"/>
    <cellStyle name="Normal 7 2" xfId="234"/>
    <cellStyle name="Normal 7 2 2" xfId="349"/>
    <cellStyle name="Normal 7 2 2 2" xfId="1227"/>
    <cellStyle name="Normal 7 2 2 2 2" xfId="2133"/>
    <cellStyle name="Normal 7 2 2 3" xfId="823"/>
    <cellStyle name="Normal 7 2 2 4" xfId="1729"/>
    <cellStyle name="Normal 7 2 3" xfId="1112"/>
    <cellStyle name="Normal 7 2 3 2" xfId="2018"/>
    <cellStyle name="Normal 7 2 4" xfId="708"/>
    <cellStyle name="Normal 7 2 5" xfId="1614"/>
    <cellStyle name="Normal 7 3" xfId="254"/>
    <cellStyle name="Normal 7 3 2" xfId="381"/>
    <cellStyle name="Normal 7 3 2 2" xfId="1259"/>
    <cellStyle name="Normal 7 3 2 2 2" xfId="2165"/>
    <cellStyle name="Normal 7 3 2 3" xfId="855"/>
    <cellStyle name="Normal 7 3 2 4" xfId="1761"/>
    <cellStyle name="Normal 7 3 3" xfId="1132"/>
    <cellStyle name="Normal 7 3 3 2" xfId="2038"/>
    <cellStyle name="Normal 7 3 4" xfId="728"/>
    <cellStyle name="Normal 7 3 5" xfId="1634"/>
    <cellStyle name="Normal 7 4" xfId="203"/>
    <cellStyle name="Normal 7 4 2" xfId="427"/>
    <cellStyle name="Normal 7 4 2 2" xfId="1305"/>
    <cellStyle name="Normal 7 4 2 2 2" xfId="2211"/>
    <cellStyle name="Normal 7 4 2 3" xfId="901"/>
    <cellStyle name="Normal 7 4 2 4" xfId="1807"/>
    <cellStyle name="Normal 7 4 3" xfId="1081"/>
    <cellStyle name="Normal 7 4 3 2" xfId="1987"/>
    <cellStyle name="Normal 7 4 4" xfId="677"/>
    <cellStyle name="Normal 7 4 5" xfId="1583"/>
    <cellStyle name="Normal 7 5" xfId="286"/>
    <cellStyle name="Normal 7 5 2" xfId="1164"/>
    <cellStyle name="Normal 7 5 2 2" xfId="2070"/>
    <cellStyle name="Normal 7 5 3" xfId="760"/>
    <cellStyle name="Normal 7 5 4" xfId="1666"/>
    <cellStyle name="Normal 7 6" xfId="318"/>
    <cellStyle name="Normal 7 6 2" xfId="1196"/>
    <cellStyle name="Normal 7 6 2 2" xfId="2102"/>
    <cellStyle name="Normal 7 6 3" xfId="792"/>
    <cellStyle name="Normal 7 6 4" xfId="1698"/>
    <cellStyle name="Normal 7 7" xfId="1048"/>
    <cellStyle name="Normal 7 7 2" xfId="1954"/>
    <cellStyle name="Normal 7 8" xfId="644"/>
    <cellStyle name="Normal 7 9" xfId="1550"/>
    <cellStyle name="Normal 8" xfId="184"/>
    <cellStyle name="Normal 8 2" xfId="396"/>
    <cellStyle name="Normal 8 2 2" xfId="1274"/>
    <cellStyle name="Normal 8 2 2 2" xfId="2180"/>
    <cellStyle name="Normal 8 2 3" xfId="870"/>
    <cellStyle name="Normal 8 2 4" xfId="1776"/>
    <cellStyle name="Normal 8 3" xfId="1062"/>
    <cellStyle name="Normal 8 3 2" xfId="1968"/>
    <cellStyle name="Normal 8 4" xfId="658"/>
    <cellStyle name="Normal 8 5" xfId="1564"/>
    <cellStyle name="Normal 9" xfId="131"/>
    <cellStyle name="Note 2" xfId="44"/>
    <cellStyle name="Note 2 10" xfId="929"/>
    <cellStyle name="Note 2 10 2" xfId="1835"/>
    <cellStyle name="Note 2 11" xfId="469"/>
    <cellStyle name="Note 2 12" xfId="1375"/>
    <cellStyle name="Note 2 2" xfId="102"/>
    <cellStyle name="Note 2 2 2" xfId="233"/>
    <cellStyle name="Note 2 2 2 2" xfId="1111"/>
    <cellStyle name="Note 2 2 2 2 2" xfId="2017"/>
    <cellStyle name="Note 2 2 2 3" xfId="707"/>
    <cellStyle name="Note 2 2 2 4" xfId="1613"/>
    <cellStyle name="Note 2 2 3" xfId="348"/>
    <cellStyle name="Note 2 2 3 2" xfId="1226"/>
    <cellStyle name="Note 2 2 3 2 2" xfId="2132"/>
    <cellStyle name="Note 2 2 3 3" xfId="822"/>
    <cellStyle name="Note 2 2 3 4" xfId="1728"/>
    <cellStyle name="Note 2 2 4" xfId="169"/>
    <cellStyle name="Note 2 2 4 2" xfId="1047"/>
    <cellStyle name="Note 2 2 4 2 2" xfId="1953"/>
    <cellStyle name="Note 2 2 4 3" xfId="643"/>
    <cellStyle name="Note 2 2 4 4" xfId="1549"/>
    <cellStyle name="Note 2 2 5" xfId="581"/>
    <cellStyle name="Note 2 2 5 2" xfId="1487"/>
    <cellStyle name="Note 2 2 6" xfId="985"/>
    <cellStyle name="Note 2 2 6 2" xfId="1891"/>
    <cellStyle name="Note 2 2 7" xfId="483"/>
    <cellStyle name="Note 2 2 8" xfId="1389"/>
    <cellStyle name="Note 2 3" xfId="253"/>
    <cellStyle name="Note 2 3 2" xfId="380"/>
    <cellStyle name="Note 2 3 2 2" xfId="1258"/>
    <cellStyle name="Note 2 3 2 2 2" xfId="2164"/>
    <cellStyle name="Note 2 3 2 3" xfId="854"/>
    <cellStyle name="Note 2 3 2 4" xfId="1760"/>
    <cellStyle name="Note 2 3 3" xfId="1131"/>
    <cellStyle name="Note 2 3 3 2" xfId="2037"/>
    <cellStyle name="Note 2 3 4" xfId="727"/>
    <cellStyle name="Note 2 3 5" xfId="1633"/>
    <cellStyle name="Note 2 4" xfId="202"/>
    <cellStyle name="Note 2 4 2" xfId="426"/>
    <cellStyle name="Note 2 4 2 2" xfId="1304"/>
    <cellStyle name="Note 2 4 2 2 2" xfId="2210"/>
    <cellStyle name="Note 2 4 2 3" xfId="900"/>
    <cellStyle name="Note 2 4 2 4" xfId="1806"/>
    <cellStyle name="Note 2 4 3" xfId="1080"/>
    <cellStyle name="Note 2 4 3 2" xfId="1986"/>
    <cellStyle name="Note 2 4 4" xfId="676"/>
    <cellStyle name="Note 2 4 5" xfId="1582"/>
    <cellStyle name="Note 2 5" xfId="285"/>
    <cellStyle name="Note 2 5 2" xfId="1163"/>
    <cellStyle name="Note 2 5 2 2" xfId="2069"/>
    <cellStyle name="Note 2 5 3" xfId="759"/>
    <cellStyle name="Note 2 5 4" xfId="1665"/>
    <cellStyle name="Note 2 6" xfId="317"/>
    <cellStyle name="Note 2 6 2" xfId="1195"/>
    <cellStyle name="Note 2 6 2 2" xfId="2101"/>
    <cellStyle name="Note 2 6 3" xfId="791"/>
    <cellStyle name="Note 2 6 4" xfId="1697"/>
    <cellStyle name="Note 2 7" xfId="152"/>
    <cellStyle name="Note 2 7 2" xfId="1030"/>
    <cellStyle name="Note 2 7 2 2" xfId="1936"/>
    <cellStyle name="Note 2 7 3" xfId="626"/>
    <cellStyle name="Note 2 7 4" xfId="1532"/>
    <cellStyle name="Note 2 8" xfId="87"/>
    <cellStyle name="Note 2 8 2" xfId="971"/>
    <cellStyle name="Note 2 8 2 2" xfId="1877"/>
    <cellStyle name="Note 2 8 3" xfId="567"/>
    <cellStyle name="Note 2 8 4" xfId="1473"/>
    <cellStyle name="Note 2 9" xfId="525"/>
    <cellStyle name="Note 2 9 2" xfId="1431"/>
    <cellStyle name="Note 3" xfId="46"/>
    <cellStyle name="Note 3 10" xfId="931"/>
    <cellStyle name="Note 3 10 2" xfId="1837"/>
    <cellStyle name="Note 3 11" xfId="485"/>
    <cellStyle name="Note 3 12" xfId="1391"/>
    <cellStyle name="Note 3 2" xfId="235"/>
    <cellStyle name="Note 3 2 2" xfId="350"/>
    <cellStyle name="Note 3 2 2 2" xfId="1228"/>
    <cellStyle name="Note 3 2 2 2 2" xfId="2134"/>
    <cellStyle name="Note 3 2 2 3" xfId="824"/>
    <cellStyle name="Note 3 2 2 4" xfId="1730"/>
    <cellStyle name="Note 3 2 3" xfId="1113"/>
    <cellStyle name="Note 3 2 3 2" xfId="2019"/>
    <cellStyle name="Note 3 2 4" xfId="709"/>
    <cellStyle name="Note 3 2 5" xfId="1615"/>
    <cellStyle name="Note 3 3" xfId="255"/>
    <cellStyle name="Note 3 3 2" xfId="382"/>
    <cellStyle name="Note 3 3 2 2" xfId="1260"/>
    <cellStyle name="Note 3 3 2 2 2" xfId="2166"/>
    <cellStyle name="Note 3 3 2 3" xfId="856"/>
    <cellStyle name="Note 3 3 2 4" xfId="1762"/>
    <cellStyle name="Note 3 3 3" xfId="1133"/>
    <cellStyle name="Note 3 3 3 2" xfId="2039"/>
    <cellStyle name="Note 3 3 4" xfId="729"/>
    <cellStyle name="Note 3 3 5" xfId="1635"/>
    <cellStyle name="Note 3 4" xfId="204"/>
    <cellStyle name="Note 3 4 2" xfId="428"/>
    <cellStyle name="Note 3 4 2 2" xfId="1306"/>
    <cellStyle name="Note 3 4 2 2 2" xfId="2212"/>
    <cellStyle name="Note 3 4 2 3" xfId="902"/>
    <cellStyle name="Note 3 4 2 4" xfId="1808"/>
    <cellStyle name="Note 3 4 3" xfId="1082"/>
    <cellStyle name="Note 3 4 3 2" xfId="1988"/>
    <cellStyle name="Note 3 4 4" xfId="678"/>
    <cellStyle name="Note 3 4 5" xfId="1584"/>
    <cellStyle name="Note 3 5" xfId="287"/>
    <cellStyle name="Note 3 5 2" xfId="1165"/>
    <cellStyle name="Note 3 5 2 2" xfId="2071"/>
    <cellStyle name="Note 3 5 3" xfId="761"/>
    <cellStyle name="Note 3 5 4" xfId="1667"/>
    <cellStyle name="Note 3 6" xfId="319"/>
    <cellStyle name="Note 3 6 2" xfId="1197"/>
    <cellStyle name="Note 3 6 2 2" xfId="2103"/>
    <cellStyle name="Note 3 6 3" xfId="793"/>
    <cellStyle name="Note 3 6 4" xfId="1699"/>
    <cellStyle name="Note 3 7" xfId="171"/>
    <cellStyle name="Note 3 7 2" xfId="1049"/>
    <cellStyle name="Note 3 7 2 2" xfId="1955"/>
    <cellStyle name="Note 3 7 3" xfId="645"/>
    <cellStyle name="Note 3 7 4" xfId="1551"/>
    <cellStyle name="Note 3 8" xfId="104"/>
    <cellStyle name="Note 3 8 2" xfId="987"/>
    <cellStyle name="Note 3 8 2 2" xfId="1893"/>
    <cellStyle name="Note 3 8 3" xfId="583"/>
    <cellStyle name="Note 3 8 4" xfId="1489"/>
    <cellStyle name="Note 3 9" xfId="527"/>
    <cellStyle name="Note 3 9 2" xfId="1433"/>
    <cellStyle name="Note 4" xfId="60"/>
    <cellStyle name="Note 4 2" xfId="397"/>
    <cellStyle name="Note 4 2 2" xfId="1275"/>
    <cellStyle name="Note 4 2 2 2" xfId="2181"/>
    <cellStyle name="Note 4 2 3" xfId="871"/>
    <cellStyle name="Note 4 2 4" xfId="1777"/>
    <cellStyle name="Note 4 3" xfId="188"/>
    <cellStyle name="Note 4 3 2" xfId="1066"/>
    <cellStyle name="Note 4 3 2 2" xfId="1972"/>
    <cellStyle name="Note 4 3 3" xfId="662"/>
    <cellStyle name="Note 4 3 4" xfId="1568"/>
    <cellStyle name="Note 4 4" xfId="118"/>
    <cellStyle name="Note 4 4 2" xfId="1001"/>
    <cellStyle name="Note 4 4 2 2" xfId="1907"/>
    <cellStyle name="Note 4 4 3" xfId="597"/>
    <cellStyle name="Note 4 4 4" xfId="1503"/>
    <cellStyle name="Note 4 5" xfId="541"/>
    <cellStyle name="Note 4 5 2" xfId="1447"/>
    <cellStyle name="Note 4 6" xfId="945"/>
    <cellStyle name="Note 4 6 2" xfId="1851"/>
    <cellStyle name="Note 4 7" xfId="499"/>
    <cellStyle name="Note 4 8" xfId="1405"/>
    <cellStyle name="Note 5" xfId="443"/>
    <cellStyle name="Note 5 2" xfId="1321"/>
    <cellStyle name="Note 5 3" xfId="2227"/>
    <cellStyle name="Note 6" xfId="1335"/>
    <cellStyle name="Note 6 2" xfId="2241"/>
    <cellStyle name="Note 7" xfId="1349"/>
    <cellStyle name="Note 8" xfId="2255"/>
    <cellStyle name="Note 9" xfId="2269"/>
    <cellStyle name="Output" xfId="10" builtinId="21" customBuiltin="1"/>
    <cellStyle name="Percent 2" xfId="88"/>
    <cellStyle name="Percent 3" xfId="73"/>
    <cellStyle name="Percent 4" xfId="42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traBC%20Block%20Vector%20Analysis%20@%20Decoder-%20Final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AI"/>
      <sheetName val="LB"/>
      <sheetName val="RA"/>
    </sheetNames>
    <sheetDataSet>
      <sheetData sheetId="0"/>
      <sheetData sheetId="1">
        <row r="2">
          <cell r="A2" t="str">
            <v>RGB, text &amp; graphics with motion, 1080p</v>
          </cell>
        </row>
        <row r="17">
          <cell r="A17" t="str">
            <v>RGB, text &amp; graphics with motion,720p</v>
          </cell>
        </row>
        <row r="37">
          <cell r="A37" t="str">
            <v>RGB, mixed content, 1440p</v>
          </cell>
        </row>
        <row r="47">
          <cell r="A47" t="str">
            <v>RGB, mixed content, 1080p</v>
          </cell>
        </row>
        <row r="52">
          <cell r="A52" t="str">
            <v>RGB, Animation, 720p</v>
          </cell>
        </row>
        <row r="57">
          <cell r="A57" t="str">
            <v>RGB, camera captured, 1080p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40"/>
  <sheetViews>
    <sheetView topLeftCell="A16" workbookViewId="0">
      <selection activeCell="L19" sqref="L19"/>
    </sheetView>
  </sheetViews>
  <sheetFormatPr defaultColWidth="8.7109375" defaultRowHeight="15"/>
  <cols>
    <col min="1" max="2" width="8.7109375" style="1"/>
    <col min="3" max="3" width="37" style="1" bestFit="1" customWidth="1"/>
    <col min="4" max="7" width="16.7109375" style="1" customWidth="1"/>
    <col min="8" max="16384" width="8.7109375" style="1"/>
  </cols>
  <sheetData>
    <row r="1" spans="2:7" ht="15.75" thickBot="1"/>
    <row r="2" spans="2:7" ht="15.75" thickBot="1">
      <c r="B2" s="4" t="s">
        <v>35</v>
      </c>
      <c r="C2" s="5"/>
      <c r="D2" s="5"/>
      <c r="E2" s="5"/>
      <c r="F2" s="5"/>
      <c r="G2" s="3"/>
    </row>
    <row r="3" spans="2:7" ht="15.75" thickBot="1">
      <c r="B3" s="18" t="s">
        <v>0</v>
      </c>
      <c r="C3" s="22" t="s">
        <v>1</v>
      </c>
      <c r="D3" s="18" t="s">
        <v>64</v>
      </c>
      <c r="E3" s="18" t="s">
        <v>36</v>
      </c>
      <c r="F3" s="18" t="s">
        <v>37</v>
      </c>
      <c r="G3" s="18" t="s">
        <v>38</v>
      </c>
    </row>
    <row r="4" spans="2:7">
      <c r="B4" s="15" t="s">
        <v>39</v>
      </c>
      <c r="C4" s="8" t="str">
        <f>[1]AI!A2</f>
        <v>RGB, text &amp; graphics with motion, 1080p</v>
      </c>
      <c r="D4" s="19">
        <f>AVERAGE('RGB - AI'!J$2:J$16)</f>
        <v>1.2536153517944178E-2</v>
      </c>
      <c r="E4" s="19">
        <f>AVERAGE('RGB - AI'!L$2:L$16)</f>
        <v>3.1438283768791382E-2</v>
      </c>
      <c r="F4" s="19">
        <f>AVERAGE('RGB - AI'!N$2:N$16)</f>
        <v>6.3343131937867073E-2</v>
      </c>
      <c r="G4" s="19">
        <f>AVERAGE('RGB - AI'!P$2:P$16)</f>
        <v>0.93665686806213289</v>
      </c>
    </row>
    <row r="5" spans="2:7">
      <c r="B5" s="16"/>
      <c r="C5" s="6" t="str">
        <f>[1]AI!A17</f>
        <v>RGB, text &amp; graphics with motion,720p</v>
      </c>
      <c r="D5" s="20">
        <f>AVERAGE('RGB - AI'!J$17:J$36)</f>
        <v>2.3667851606494462E-2</v>
      </c>
      <c r="E5" s="20">
        <f>AVERAGE('RGB - AI'!L$17:L$36)</f>
        <v>7.7462621130559906E-2</v>
      </c>
      <c r="F5" s="20">
        <f>AVERAGE('RGB - AI'!N$17:N$36)</f>
        <v>0.13047953723578851</v>
      </c>
      <c r="G5" s="20">
        <f>AVERAGE('RGB - AI'!P$17:P$36)</f>
        <v>0.86952046276421147</v>
      </c>
    </row>
    <row r="6" spans="2:7">
      <c r="B6" s="16"/>
      <c r="C6" s="6" t="str">
        <f>[1]AI!A37</f>
        <v>RGB, mixed content, 1440p</v>
      </c>
      <c r="D6" s="20">
        <f>AVERAGE('RGB - AI'!J$37:J$46)</f>
        <v>1.6364424502743509E-2</v>
      </c>
      <c r="E6" s="20">
        <f>AVERAGE('RGB - AI'!L$37:L$46)</f>
        <v>2.2673309908535572E-2</v>
      </c>
      <c r="F6" s="20">
        <f>AVERAGE('RGB - AI'!N$37:N$46)</f>
        <v>4.3637599273638653E-2</v>
      </c>
      <c r="G6" s="20">
        <f>AVERAGE('RGB - AI'!P$37:P$46)</f>
        <v>0.95636240072636147</v>
      </c>
    </row>
    <row r="7" spans="2:7">
      <c r="B7" s="16"/>
      <c r="C7" s="6" t="str">
        <f>[1]AI!A47</f>
        <v>RGB, mixed content, 1080p</v>
      </c>
      <c r="D7" s="20">
        <f>AVERAGE('RGB - AI'!J$47:J$51)</f>
        <v>1.7664747818359305E-2</v>
      </c>
      <c r="E7" s="20">
        <f>AVERAGE('RGB - AI'!L$47:L$51)</f>
        <v>4.5152475997636866E-2</v>
      </c>
      <c r="F7" s="20">
        <f>AVERAGE('RGB - AI'!N$47:N$51)</f>
        <v>7.7039831225506727E-2</v>
      </c>
      <c r="G7" s="20">
        <f>AVERAGE('RGB - AI'!P$47:P$51)</f>
        <v>0.92296016877449316</v>
      </c>
    </row>
    <row r="8" spans="2:7">
      <c r="B8" s="16"/>
      <c r="C8" s="6" t="str">
        <f>[1]AI!A52</f>
        <v>RGB, Animation, 720p</v>
      </c>
      <c r="D8" s="20">
        <f>AVERAGE('RGB - AI'!J$52:J$56)</f>
        <v>4.3346320073797726E-2</v>
      </c>
      <c r="E8" s="20">
        <f>AVERAGE('RGB - AI'!L$52:L$56)</f>
        <v>9.3727639974143573E-2</v>
      </c>
      <c r="F8" s="20">
        <f>AVERAGE('RGB - AI'!N$52:N$56)</f>
        <v>0.18792535669151822</v>
      </c>
      <c r="G8" s="20">
        <f>AVERAGE('RGB - AI'!P$52:P$56)</f>
        <v>0.81207464330848178</v>
      </c>
    </row>
    <row r="9" spans="2:7" ht="15.75" thickBot="1">
      <c r="B9" s="17"/>
      <c r="C9" s="7" t="str">
        <f>[1]AI!A57</f>
        <v>RGB, camera captured, 1080p</v>
      </c>
      <c r="D9" s="21">
        <f>AVERAGE('RGB - AI'!J$57:J$66)</f>
        <v>2.5216856648195184E-2</v>
      </c>
      <c r="E9" s="21">
        <f>AVERAGE('RGB - AI'!L$57:L$66)</f>
        <v>4.2440401501694501E-2</v>
      </c>
      <c r="F9" s="21">
        <f>AVERAGE('RGB - AI'!N$57:N$66)</f>
        <v>0.12656633263902262</v>
      </c>
      <c r="G9" s="21">
        <f>AVERAGE('RGB - AI'!P$57:P$66)</f>
        <v>0.87343366736097749</v>
      </c>
    </row>
    <row r="10" spans="2:7">
      <c r="B10" s="15" t="s">
        <v>40</v>
      </c>
      <c r="C10" s="8" t="s">
        <v>41</v>
      </c>
      <c r="D10" s="19">
        <f>AVERAGE('YUV - AI'!J$2:J$16)</f>
        <v>1.3367390980120441E-2</v>
      </c>
      <c r="E10" s="19">
        <f>AVERAGE('YUV - AI'!L$2:L$16)</f>
        <v>3.451918378880104E-2</v>
      </c>
      <c r="F10" s="19">
        <f>AVERAGE('YUV - AI'!N$2:N$16)</f>
        <v>6.6576587883475036E-2</v>
      </c>
      <c r="G10" s="19">
        <f>AVERAGE('YUV - AI'!P$2:P$16)</f>
        <v>0.93342341211652513</v>
      </c>
    </row>
    <row r="11" spans="2:7">
      <c r="B11" s="16"/>
      <c r="C11" s="6" t="s">
        <v>42</v>
      </c>
      <c r="D11" s="20">
        <f>AVERAGE('YUV - AI'!J$17:J$36)</f>
        <v>3.2571747111182506E-2</v>
      </c>
      <c r="E11" s="20">
        <f>AVERAGE('YUV - AI'!L$17:L$36)</f>
        <v>8.1284304642460142E-2</v>
      </c>
      <c r="F11" s="20">
        <f>AVERAGE('YUV - AI'!N$17:N$36)</f>
        <v>0.13813628206921608</v>
      </c>
      <c r="G11" s="20">
        <f>AVERAGE('YUV - AI'!P$17:P$36)</f>
        <v>0.86186371793078409</v>
      </c>
    </row>
    <row r="12" spans="2:7">
      <c r="B12" s="16"/>
      <c r="C12" s="6" t="s">
        <v>43</v>
      </c>
      <c r="D12" s="20">
        <f>AVERAGE('YUV - AI'!J$37:J$46)</f>
        <v>8.6468764658003579E-3</v>
      </c>
      <c r="E12" s="20">
        <f>AVERAGE('YUV - AI'!L$37:L$46)</f>
        <v>2.3297664993250759E-2</v>
      </c>
      <c r="F12" s="20">
        <f>AVERAGE('YUV - AI'!N$37:N$46)</f>
        <v>4.3307140130680169E-2</v>
      </c>
      <c r="G12" s="20">
        <f>AVERAGE('YUV - AI'!P$37:P$46)</f>
        <v>0.95669285986931973</v>
      </c>
    </row>
    <row r="13" spans="2:7">
      <c r="B13" s="16"/>
      <c r="C13" s="6" t="s">
        <v>44</v>
      </c>
      <c r="D13" s="20">
        <f>AVERAGE('YUV - AI'!J$47:J$51)</f>
        <v>1.6159608496498282E-2</v>
      </c>
      <c r="E13" s="20">
        <f>AVERAGE('YUV - AI'!L$47:L$51)</f>
        <v>4.155304003712372E-2</v>
      </c>
      <c r="F13" s="20">
        <f>AVERAGE('YUV - AI'!N$47:N$51)</f>
        <v>7.598939834540927E-2</v>
      </c>
      <c r="G13" s="20">
        <f>AVERAGE('YUV - AI'!P$47:P$51)</f>
        <v>0.9240106016545907</v>
      </c>
    </row>
    <row r="14" spans="2:7">
      <c r="B14" s="16"/>
      <c r="C14" s="6" t="s">
        <v>45</v>
      </c>
      <c r="D14" s="20">
        <f>AVERAGE('YUV - AI'!J$52:J$56)</f>
        <v>3.4950633805013086E-2</v>
      </c>
      <c r="E14" s="20">
        <f>AVERAGE('YUV - AI'!L$52:L$56)</f>
        <v>7.6874641856979037E-2</v>
      </c>
      <c r="F14" s="20">
        <f>AVERAGE('YUV - AI'!N$52:N$56)</f>
        <v>0.153594065105148</v>
      </c>
      <c r="G14" s="20">
        <f>AVERAGE('YUV - AI'!P$52:P$56)</f>
        <v>0.84640593489485205</v>
      </c>
    </row>
    <row r="15" spans="2:7" ht="15.75" thickBot="1">
      <c r="B15" s="17"/>
      <c r="C15" s="7" t="s">
        <v>46</v>
      </c>
      <c r="D15" s="21">
        <f>AVERAGE('YUV - AI'!J$57:J$66)</f>
        <v>2.4082226183308474E-2</v>
      </c>
      <c r="E15" s="21">
        <f>AVERAGE('YUV - AI'!L$57:L$66)</f>
        <v>4.2223688650517135E-2</v>
      </c>
      <c r="F15" s="21">
        <f>AVERAGE('YUV - AI'!N$57:N$66)</f>
        <v>0.12685810197594083</v>
      </c>
      <c r="G15" s="21">
        <f>AVERAGE('YUV - AI'!P$57:P$66)</f>
        <v>0.87314189802405906</v>
      </c>
    </row>
    <row r="16" spans="2:7">
      <c r="B16" s="15" t="s">
        <v>47</v>
      </c>
      <c r="C16" s="8" t="s">
        <v>8</v>
      </c>
      <c r="D16" s="19">
        <f>AVERAGE('RGB - RA'!J$2:J$16)</f>
        <v>1.0045266193047849E-2</v>
      </c>
      <c r="E16" s="19">
        <f>AVERAGE('RGB - RA'!L$2:L$16)</f>
        <v>2.6798129250847742E-2</v>
      </c>
      <c r="F16" s="19">
        <f>AVERAGE('RGB - RA'!N$2:N$16)</f>
        <v>5.6426841517490216E-2</v>
      </c>
      <c r="G16" s="19">
        <f>AVERAGE('RGB - RA'!P$2:P$16)</f>
        <v>0.94357315848250989</v>
      </c>
    </row>
    <row r="17" spans="2:7">
      <c r="B17" s="16"/>
      <c r="C17" s="6" t="s">
        <v>12</v>
      </c>
      <c r="D17" s="20">
        <f>AVERAGE('RGB - RA'!J$17:J$36)</f>
        <v>2.8392182756888928E-2</v>
      </c>
      <c r="E17" s="20">
        <f>AVERAGE('RGB - RA'!L$17:L$36)</f>
        <v>7.1288564516723163E-2</v>
      </c>
      <c r="F17" s="20">
        <f>AVERAGE('RGB - RA'!N$17:N$36)</f>
        <v>0.12647253804885983</v>
      </c>
      <c r="G17" s="20">
        <f>AVERAGE('RGB - RA'!P$17:P$36)</f>
        <v>0.87352746195114039</v>
      </c>
    </row>
    <row r="18" spans="2:7">
      <c r="B18" s="16"/>
      <c r="C18" s="6" t="s">
        <v>17</v>
      </c>
      <c r="D18" s="20">
        <f>AVERAGE('RGB - RA'!J$37:J$46)</f>
        <v>7.3074220844732262E-3</v>
      </c>
      <c r="E18" s="20">
        <f>AVERAGE('RGB - RA'!L$37:L$46)</f>
        <v>1.8476129677293961E-2</v>
      </c>
      <c r="F18" s="20">
        <f>AVERAGE('RGB - RA'!N$37:N$46)</f>
        <v>4.4663859677558107E-2</v>
      </c>
      <c r="G18" s="20">
        <f>AVERAGE('RGB - RA'!P$37:P$46)</f>
        <v>0.95533614032244185</v>
      </c>
    </row>
    <row r="19" spans="2:7">
      <c r="B19" s="16"/>
      <c r="C19" s="6" t="s">
        <v>20</v>
      </c>
      <c r="D19" s="20">
        <f>AVERAGE('RGB - RA'!J$47:J$51)</f>
        <v>1.2230078602519446E-2</v>
      </c>
      <c r="E19" s="20">
        <f>AVERAGE('RGB - RA'!L$47:L$51)</f>
        <v>3.2233299203272989E-2</v>
      </c>
      <c r="F19" s="20">
        <f>AVERAGE('RGB - RA'!N$47:N$51)</f>
        <v>8.0548339355977466E-2</v>
      </c>
      <c r="G19" s="20">
        <f>AVERAGE('RGB - RA'!P$47:P$51)</f>
        <v>0.91945166064402262</v>
      </c>
    </row>
    <row r="20" spans="2:7">
      <c r="B20" s="16"/>
      <c r="C20" s="6" t="s">
        <v>22</v>
      </c>
      <c r="D20" s="20">
        <f>AVERAGE('RGB - RA'!J$52:J$56)</f>
        <v>3.9801865241144777E-2</v>
      </c>
      <c r="E20" s="20">
        <f>AVERAGE('RGB - RA'!L$52:L$56)</f>
        <v>8.9576608073483943E-2</v>
      </c>
      <c r="F20" s="20">
        <f>AVERAGE('RGB - RA'!N$52:N$56)</f>
        <v>0.17537472911993712</v>
      </c>
      <c r="G20" s="20">
        <f>AVERAGE('RGB - RA'!P$52:P$56)</f>
        <v>0.82462527088006288</v>
      </c>
    </row>
    <row r="21" spans="2:7" ht="15.75" thickBot="1">
      <c r="B21" s="17"/>
      <c r="C21" s="7" t="s">
        <v>24</v>
      </c>
      <c r="D21" s="21">
        <f>AVERAGE('RGB - RA'!J$57:J$66)</f>
        <v>2.6058870612463491E-2</v>
      </c>
      <c r="E21" s="21">
        <f>AVERAGE('RGB - RA'!L$57:L$66)</f>
        <v>4.5600600424822689E-2</v>
      </c>
      <c r="F21" s="21">
        <f>AVERAGE('RGB - RA'!N$57:N$66)</f>
        <v>0.13129823254258971</v>
      </c>
      <c r="G21" s="21">
        <f>AVERAGE('RGB - RA'!P$57:P$66)</f>
        <v>0.86870176745741023</v>
      </c>
    </row>
    <row r="22" spans="2:7">
      <c r="B22" s="15" t="s">
        <v>48</v>
      </c>
      <c r="C22" s="8" t="s">
        <v>41</v>
      </c>
      <c r="D22" s="19">
        <f>AVERAGE('YUV - RA'!J$2:J$16)</f>
        <v>1.0881594664247403E-2</v>
      </c>
      <c r="E22" s="19">
        <f>AVERAGE('YUV - RA'!L$2:L$16)</f>
        <v>2.9362924492250215E-2</v>
      </c>
      <c r="F22" s="19">
        <f>AVERAGE('YUV - RA'!N$2:N$16)</f>
        <v>5.6833648282393366E-2</v>
      </c>
      <c r="G22" s="19">
        <f>AVERAGE('YUV - RA'!P$2:P$16)</f>
        <v>0.94316635171760665</v>
      </c>
    </row>
    <row r="23" spans="2:7">
      <c r="B23" s="16"/>
      <c r="C23" s="6" t="s">
        <v>42</v>
      </c>
      <c r="D23" s="20">
        <f>AVERAGE('YUV - RA'!J$17:J$36)</f>
        <v>2.8972736762883849E-2</v>
      </c>
      <c r="E23" s="20">
        <f>AVERAGE('YUV - RA'!L$17:L$36)</f>
        <v>7.4161666262195336E-2</v>
      </c>
      <c r="F23" s="20">
        <f>AVERAGE('YUV - RA'!N$17:N$36)</f>
        <v>0.12955727969067227</v>
      </c>
      <c r="G23" s="20">
        <f>AVERAGE('YUV - RA'!P$17:P$36)</f>
        <v>0.87044272030932779</v>
      </c>
    </row>
    <row r="24" spans="2:7">
      <c r="B24" s="16"/>
      <c r="C24" s="6" t="s">
        <v>43</v>
      </c>
      <c r="D24" s="20">
        <f>AVERAGE('YUV - RA'!J$37:J$46)</f>
        <v>6.455082461992878E-3</v>
      </c>
      <c r="E24" s="20">
        <f>AVERAGE('YUV - RA'!L$37:L$46)</f>
        <v>1.6308960461155084E-2</v>
      </c>
      <c r="F24" s="20">
        <f>AVERAGE('YUV - RA'!N$37:N$46)</f>
        <v>4.1481206220789803E-2</v>
      </c>
      <c r="G24" s="20">
        <f>AVERAGE('YUV - RA'!P$37:P$46)</f>
        <v>0.95851879377921034</v>
      </c>
    </row>
    <row r="25" spans="2:7">
      <c r="B25" s="16"/>
      <c r="C25" s="6" t="s">
        <v>44</v>
      </c>
      <c r="D25" s="20">
        <f>AVERAGE('YUV - RA'!J$47:J$51)</f>
        <v>1.3026226566734184E-2</v>
      </c>
      <c r="E25" s="20">
        <f>AVERAGE('YUV - RA'!L$47:L$51)</f>
        <v>3.4984226468206696E-2</v>
      </c>
      <c r="F25" s="20">
        <f>AVERAGE('YUV - RA'!N$47:N$51)</f>
        <v>8.0940507038821899E-2</v>
      </c>
      <c r="G25" s="20">
        <f>AVERAGE('YUV - RA'!P$47:P$51)</f>
        <v>0.91905949296117817</v>
      </c>
    </row>
    <row r="26" spans="2:7">
      <c r="B26" s="16"/>
      <c r="C26" s="6" t="s">
        <v>45</v>
      </c>
      <c r="D26" s="20">
        <f>AVERAGE('YUV - RA'!J$52:J$56)</f>
        <v>3.0950300193395612E-2</v>
      </c>
      <c r="E26" s="20">
        <f>AVERAGE('YUV - RA'!L$52:L$56)</f>
        <v>6.7806079271083647E-2</v>
      </c>
      <c r="F26" s="20">
        <f>AVERAGE('YUV - RA'!N$52:N$56)</f>
        <v>0.137494985596127</v>
      </c>
      <c r="G26" s="20">
        <f>AVERAGE('YUV - RA'!P$52:P$56)</f>
        <v>0.86250501440387295</v>
      </c>
    </row>
    <row r="27" spans="2:7" ht="15.75" thickBot="1">
      <c r="B27" s="17"/>
      <c r="C27" s="7" t="s">
        <v>46</v>
      </c>
      <c r="D27" s="21">
        <f>AVERAGE('YUV - RA'!J$57:J$66)</f>
        <v>2.515048952511012E-2</v>
      </c>
      <c r="E27" s="21">
        <f>AVERAGE('YUV - RA'!L$57:L$66)</f>
        <v>4.5563932161001124E-2</v>
      </c>
      <c r="F27" s="21">
        <f>AVERAGE('YUV - RA'!N$57:N$66)</f>
        <v>0.13199942400299589</v>
      </c>
      <c r="G27" s="21">
        <f>AVERAGE('YUV - RA'!P$57:P$66)</f>
        <v>0.86800057599700398</v>
      </c>
    </row>
    <row r="28" spans="2:7">
      <c r="B28" s="15" t="s">
        <v>49</v>
      </c>
      <c r="C28" s="8" t="s">
        <v>8</v>
      </c>
      <c r="D28" s="19">
        <f>AVERAGE('RGB - LB'!J$2:J$16)</f>
        <v>1.0209691294343359E-2</v>
      </c>
      <c r="E28" s="19">
        <f>AVERAGE('RGB - LB'!L$2:L$16)</f>
        <v>2.7168499301908951E-2</v>
      </c>
      <c r="F28" s="19">
        <f>AVERAGE('RGB - LB'!N$2:N$16)</f>
        <v>5.6626954559432736E-2</v>
      </c>
      <c r="G28" s="19">
        <f>AVERAGE('RGB - LB'!P$2:P$16)</f>
        <v>0.94337304544056688</v>
      </c>
    </row>
    <row r="29" spans="2:7">
      <c r="B29" s="16"/>
      <c r="C29" s="6" t="s">
        <v>12</v>
      </c>
      <c r="D29" s="20">
        <f>AVERAGE('RGB - LB'!J$17:J$36)</f>
        <v>2.7838882901430755E-2</v>
      </c>
      <c r="E29" s="20">
        <f>AVERAGE('RGB - LB'!L$17:L$36)</f>
        <v>6.9975316858846393E-2</v>
      </c>
      <c r="F29" s="20">
        <f>AVERAGE('RGB - LB'!N$17:N$36)</f>
        <v>0.12766770321123155</v>
      </c>
      <c r="G29" s="20">
        <f>AVERAGE('RGB - LB'!P$17:P$36)</f>
        <v>0.87233229678876856</v>
      </c>
    </row>
    <row r="30" spans="2:7">
      <c r="B30" s="16"/>
      <c r="C30" s="6" t="s">
        <v>17</v>
      </c>
      <c r="D30" s="20">
        <f>AVERAGE('RGB - LB'!J$37:J$46)</f>
        <v>7.4155036320159877E-3</v>
      </c>
      <c r="E30" s="20">
        <f>AVERAGE('RGB - LB'!L$37:L$46)</f>
        <v>1.8764810793411763E-2</v>
      </c>
      <c r="F30" s="20">
        <f>AVERAGE('RGB - LB'!N$37:N$46)</f>
        <v>4.5206181224699472E-2</v>
      </c>
      <c r="G30" s="20">
        <f>AVERAGE('RGB - LB'!P$37:P$46)</f>
        <v>0.95479381877530067</v>
      </c>
    </row>
    <row r="31" spans="2:7">
      <c r="B31" s="16"/>
      <c r="C31" s="6" t="s">
        <v>20</v>
      </c>
      <c r="D31" s="20">
        <f>AVERAGE('RGB - LB'!J$47:J$51)</f>
        <v>1.3041962785547118E-2</v>
      </c>
      <c r="E31" s="20">
        <f>AVERAGE('RGB - LB'!L$47:L$51)</f>
        <v>3.4214529122060258E-2</v>
      </c>
      <c r="F31" s="20">
        <f>AVERAGE('RGB - LB'!N$47:N$51)</f>
        <v>8.2364212867175671E-2</v>
      </c>
      <c r="G31" s="20">
        <f>AVERAGE('RGB - LB'!P$47:P$51)</f>
        <v>0.91763578713282423</v>
      </c>
    </row>
    <row r="32" spans="2:7">
      <c r="B32" s="16"/>
      <c r="C32" s="6" t="s">
        <v>22</v>
      </c>
      <c r="D32" s="20">
        <f>AVERAGE('RGB - LB'!J$52:J$56)</f>
        <v>3.770113490351E-2</v>
      </c>
      <c r="E32" s="20">
        <f>AVERAGE('RGB - LB'!L$52:L$56)</f>
        <v>8.5223995183550214E-2</v>
      </c>
      <c r="F32" s="20">
        <f>AVERAGE('RGB - LB'!N$52:N$56)</f>
        <v>0.16747893592426094</v>
      </c>
      <c r="G32" s="20">
        <f>AVERAGE('RGB - LB'!P$52:P$56)</f>
        <v>0.832521064075739</v>
      </c>
    </row>
    <row r="33" spans="2:7" ht="15.75" thickBot="1">
      <c r="B33" s="17"/>
      <c r="C33" s="7" t="s">
        <v>24</v>
      </c>
      <c r="D33" s="21">
        <f>AVERAGE('RGB - LB'!J$57:J$66)</f>
        <v>2.4934908901836732E-2</v>
      </c>
      <c r="E33" s="21">
        <f>AVERAGE('RGB - LB'!L$57:L$66)</f>
        <v>4.3641326612155827E-2</v>
      </c>
      <c r="F33" s="21">
        <f>AVERAGE('RGB - LB'!N$57:N$66)</f>
        <v>0.12782742887070939</v>
      </c>
      <c r="G33" s="21">
        <f>AVERAGE('RGB - LB'!P$57:P$66)</f>
        <v>0.8721725711292907</v>
      </c>
    </row>
    <row r="34" spans="2:7">
      <c r="B34" s="16" t="s">
        <v>50</v>
      </c>
      <c r="C34" s="6" t="s">
        <v>41</v>
      </c>
      <c r="D34" s="20">
        <f>AVERAGE('YUV - LB'!J$2:J$16)</f>
        <v>1.0674444562145413E-2</v>
      </c>
      <c r="E34" s="20">
        <f>AVERAGE('YUV - LB'!L$2:L$16)</f>
        <v>2.8986220879756382E-2</v>
      </c>
      <c r="F34" s="20">
        <f>AVERAGE('YUV - LB'!N$2:N$16)</f>
        <v>5.5700279696936347E-2</v>
      </c>
      <c r="G34" s="20">
        <f>AVERAGE('YUV - LB'!P$2:P$16)</f>
        <v>0.94429972030306364</v>
      </c>
    </row>
    <row r="35" spans="2:7">
      <c r="B35" s="16"/>
      <c r="C35" s="6" t="s">
        <v>42</v>
      </c>
      <c r="D35" s="20">
        <f>AVERAGE('YUV - LB'!J$17:J$36)</f>
        <v>2.9040398884153561E-2</v>
      </c>
      <c r="E35" s="20">
        <f>AVERAGE('YUV - LB'!L$17:L$36)</f>
        <v>7.3920874967696587E-2</v>
      </c>
      <c r="F35" s="20">
        <f>AVERAGE('YUV - LB'!N$17:N$36)</f>
        <v>0.13704337944032874</v>
      </c>
      <c r="G35" s="20">
        <f>AVERAGE('YUV - LB'!P$17:P$36)</f>
        <v>0.86295662055967137</v>
      </c>
    </row>
    <row r="36" spans="2:7">
      <c r="B36" s="16"/>
      <c r="C36" s="6" t="s">
        <v>43</v>
      </c>
      <c r="D36" s="20">
        <f>AVERAGE('YUV - LB'!J$37:J$46)</f>
        <v>6.410917009007598E-3</v>
      </c>
      <c r="E36" s="20">
        <f>AVERAGE('YUV - LB'!L$37:L$46)</f>
        <v>1.6242049196560287E-2</v>
      </c>
      <c r="F36" s="20">
        <f>AVERAGE('YUV - LB'!N$37:N$46)</f>
        <v>4.1256304258558932E-2</v>
      </c>
      <c r="G36" s="20">
        <f>AVERAGE('YUV - LB'!P$37:P$46)</f>
        <v>0.95874369574144114</v>
      </c>
    </row>
    <row r="37" spans="2:7">
      <c r="B37" s="16"/>
      <c r="C37" s="6" t="s">
        <v>44</v>
      </c>
      <c r="D37" s="20">
        <f>AVERAGE('YUV - LB'!J$47:J$51)</f>
        <v>1.4522588566998252E-2</v>
      </c>
      <c r="E37" s="20">
        <f>AVERAGE('YUV - LB'!L$47:L$51)</f>
        <v>3.8328664343723652E-2</v>
      </c>
      <c r="F37" s="20">
        <f>AVERAGE('YUV - LB'!N$47:N$51)</f>
        <v>8.2114225707003052E-2</v>
      </c>
      <c r="G37" s="20">
        <f>AVERAGE('YUV - LB'!P$47:P$51)</f>
        <v>0.91788577429299711</v>
      </c>
    </row>
    <row r="38" spans="2:7">
      <c r="B38" s="16"/>
      <c r="C38" s="6" t="s">
        <v>45</v>
      </c>
      <c r="D38" s="20">
        <f>AVERAGE('YUV - LB'!J$52:J$56)</f>
        <v>2.9496928460524412E-2</v>
      </c>
      <c r="E38" s="20">
        <f>AVERAGE('YUV - LB'!L$52:L$56)</f>
        <v>6.4732503758073448E-2</v>
      </c>
      <c r="F38" s="20">
        <f>AVERAGE('YUV - LB'!N$52:N$56)</f>
        <v>0.13107234083084557</v>
      </c>
      <c r="G38" s="20">
        <f>AVERAGE('YUV - LB'!P$52:P$56)</f>
        <v>0.86892765916915449</v>
      </c>
    </row>
    <row r="39" spans="2:7" ht="15.75" thickBot="1">
      <c r="B39" s="17"/>
      <c r="C39" s="7" t="s">
        <v>46</v>
      </c>
      <c r="D39" s="21">
        <f>AVERAGE('YUV - LB'!J$57:J$66)</f>
        <v>2.3861309775749122E-2</v>
      </c>
      <c r="E39" s="21">
        <f>AVERAGE('YUV - LB'!L$57:L$66)</f>
        <v>4.3197350590321107E-2</v>
      </c>
      <c r="F39" s="21">
        <f>AVERAGE('YUV - LB'!N$57:N$66)</f>
        <v>0.12709782312489987</v>
      </c>
      <c r="G39" s="21">
        <f>AVERAGE('YUV - LB'!P$57:P$66)</f>
        <v>0.87290217687510019</v>
      </c>
    </row>
    <row r="40" spans="2:7">
      <c r="G40" s="2"/>
    </row>
  </sheetData>
  <mergeCells count="1">
    <mergeCell ref="B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66"/>
  <sheetViews>
    <sheetView topLeftCell="A46" zoomScale="70" zoomScaleNormal="70" workbookViewId="0">
      <selection activeCell="H72" sqref="H72"/>
    </sheetView>
  </sheetViews>
  <sheetFormatPr defaultRowHeight="15"/>
  <cols>
    <col min="1" max="1" width="41.5703125" bestFit="1" customWidth="1"/>
    <col min="2" max="2" width="44.42578125" bestFit="1" customWidth="1"/>
    <col min="3" max="3" width="6.5703125" bestFit="1" customWidth="1"/>
    <col min="4" max="4" width="7.140625" bestFit="1" customWidth="1"/>
    <col min="5" max="5" width="9.5703125" bestFit="1" customWidth="1"/>
    <col min="6" max="6" width="4.140625" bestFit="1" customWidth="1"/>
    <col min="7" max="7" width="7.7109375" bestFit="1" customWidth="1"/>
    <col min="9" max="9" width="15.42578125" bestFit="1" customWidth="1"/>
    <col min="10" max="10" width="15.85546875" customWidth="1"/>
    <col min="11" max="11" width="15.42578125" bestFit="1" customWidth="1"/>
    <col min="12" max="12" width="15.85546875" bestFit="1" customWidth="1"/>
    <col min="13" max="13" width="15.42578125" bestFit="1" customWidth="1"/>
    <col min="14" max="14" width="15.85546875" bestFit="1" customWidth="1"/>
    <col min="15" max="15" width="20.7109375" bestFit="1" customWidth="1"/>
    <col min="16" max="16" width="21.140625" bestFit="1" customWidth="1"/>
  </cols>
  <sheetData>
    <row r="1" spans="1:16" ht="16.5" thickBot="1">
      <c r="A1" s="24" t="s">
        <v>0</v>
      </c>
      <c r="B1" s="24" t="s">
        <v>1</v>
      </c>
      <c r="C1" s="24" t="s">
        <v>2</v>
      </c>
      <c r="D1" s="24" t="s">
        <v>3</v>
      </c>
      <c r="E1" s="24" t="s">
        <v>4</v>
      </c>
      <c r="F1" s="24" t="s">
        <v>5</v>
      </c>
      <c r="G1" s="24" t="s">
        <v>6</v>
      </c>
      <c r="H1" s="24" t="s">
        <v>7</v>
      </c>
      <c r="I1" s="23" t="s">
        <v>27</v>
      </c>
      <c r="J1" s="23" t="s">
        <v>28</v>
      </c>
      <c r="K1" s="23" t="s">
        <v>29</v>
      </c>
      <c r="L1" s="23" t="s">
        <v>30</v>
      </c>
      <c r="M1" s="23" t="s">
        <v>31</v>
      </c>
      <c r="N1" s="23" t="s">
        <v>32</v>
      </c>
      <c r="O1" s="23" t="s">
        <v>33</v>
      </c>
      <c r="P1" s="23" t="s">
        <v>34</v>
      </c>
    </row>
    <row r="2" spans="1:16" ht="16.5" thickBot="1">
      <c r="A2" s="32" t="s">
        <v>8</v>
      </c>
      <c r="B2" s="27" t="s">
        <v>9</v>
      </c>
      <c r="C2" s="40">
        <v>1920</v>
      </c>
      <c r="D2" s="40">
        <v>1080</v>
      </c>
      <c r="E2" s="40">
        <v>8</v>
      </c>
      <c r="F2" s="40">
        <v>60</v>
      </c>
      <c r="G2" s="40">
        <v>600</v>
      </c>
      <c r="H2" s="40">
        <v>0</v>
      </c>
      <c r="I2" s="68">
        <v>24162070</v>
      </c>
      <c r="J2" s="69">
        <f>I2/(M2+O2)</f>
        <v>1.6585032033146322E-2</v>
      </c>
      <c r="K2" s="68">
        <v>56643874</v>
      </c>
      <c r="L2" s="69">
        <v>3.8880793937419438E-2</v>
      </c>
      <c r="M2" s="68">
        <v>122276142</v>
      </c>
      <c r="N2" s="69">
        <v>8.39312911501187E-2</v>
      </c>
      <c r="O2" s="68">
        <v>1334583872</v>
      </c>
      <c r="P2" s="70">
        <v>0.91606870884988134</v>
      </c>
    </row>
    <row r="3" spans="1:16" s="1" customFormat="1" ht="15.75">
      <c r="A3" s="28"/>
      <c r="B3" s="25"/>
      <c r="C3" s="38">
        <v>1920</v>
      </c>
      <c r="D3" s="38">
        <v>1080</v>
      </c>
      <c r="E3" s="38">
        <v>8</v>
      </c>
      <c r="F3" s="38">
        <v>60</v>
      </c>
      <c r="G3" s="38">
        <v>600</v>
      </c>
      <c r="H3" s="38">
        <v>22</v>
      </c>
      <c r="I3" s="56">
        <v>31419310</v>
      </c>
      <c r="J3" s="491">
        <f>I3/(M3+O3)</f>
        <v>1.3109134960142642E-2</v>
      </c>
      <c r="K3" s="56">
        <v>77026994</v>
      </c>
      <c r="L3" s="57">
        <v>3.213811060523282E-2</v>
      </c>
      <c r="M3" s="56">
        <v>172798515</v>
      </c>
      <c r="N3" s="57">
        <v>7.2097033768317401E-2</v>
      </c>
      <c r="O3" s="56">
        <v>2223950782</v>
      </c>
      <c r="P3" s="58">
        <v>0.92790296623168256</v>
      </c>
    </row>
    <row r="4" spans="1:16" s="1" customFormat="1" ht="15.75">
      <c r="A4" s="28"/>
      <c r="B4" s="25"/>
      <c r="C4" s="38">
        <v>1920</v>
      </c>
      <c r="D4" s="38">
        <v>1080</v>
      </c>
      <c r="E4" s="38">
        <v>8</v>
      </c>
      <c r="F4" s="38">
        <v>60</v>
      </c>
      <c r="G4" s="38">
        <v>600</v>
      </c>
      <c r="H4" s="38">
        <v>27</v>
      </c>
      <c r="I4" s="54">
        <v>34314763</v>
      </c>
      <c r="J4" s="57">
        <v>1.1179616903585822E-2</v>
      </c>
      <c r="K4" s="54">
        <v>86257932</v>
      </c>
      <c r="L4" s="57">
        <v>2.8102500217051081E-2</v>
      </c>
      <c r="M4" s="54">
        <v>198435989</v>
      </c>
      <c r="N4" s="57">
        <v>6.4649676785008547E-2</v>
      </c>
      <c r="O4" s="54">
        <v>2870968204</v>
      </c>
      <c r="P4" s="58">
        <v>0.93535032321499145</v>
      </c>
    </row>
    <row r="5" spans="1:16" s="1" customFormat="1" ht="15.75">
      <c r="A5" s="28"/>
      <c r="B5" s="25"/>
      <c r="C5" s="38">
        <v>1920</v>
      </c>
      <c r="D5" s="38">
        <v>1080</v>
      </c>
      <c r="E5" s="38">
        <v>8</v>
      </c>
      <c r="F5" s="38">
        <v>60</v>
      </c>
      <c r="G5" s="38">
        <v>600</v>
      </c>
      <c r="H5" s="38">
        <v>32</v>
      </c>
      <c r="I5" s="54">
        <v>33979564</v>
      </c>
      <c r="J5" s="57">
        <v>1.0108276400197619E-2</v>
      </c>
      <c r="K5" s="54">
        <v>87003624</v>
      </c>
      <c r="L5" s="57">
        <v>2.5881929480050633E-2</v>
      </c>
      <c r="M5" s="54">
        <v>203701557</v>
      </c>
      <c r="N5" s="57">
        <v>6.0597353200488688E-2</v>
      </c>
      <c r="O5" s="54">
        <v>3157857096</v>
      </c>
      <c r="P5" s="58">
        <v>0.93940264679951135</v>
      </c>
    </row>
    <row r="6" spans="1:16" s="1" customFormat="1" ht="15.75">
      <c r="A6" s="28"/>
      <c r="B6" s="25"/>
      <c r="C6" s="38">
        <v>1920</v>
      </c>
      <c r="D6" s="38">
        <v>1080</v>
      </c>
      <c r="E6" s="38">
        <v>8</v>
      </c>
      <c r="F6" s="38">
        <v>60</v>
      </c>
      <c r="G6" s="38">
        <v>600</v>
      </c>
      <c r="H6" s="38">
        <v>37</v>
      </c>
      <c r="I6" s="54">
        <v>35134539</v>
      </c>
      <c r="J6" s="57">
        <v>9.2089688509915859E-3</v>
      </c>
      <c r="K6" s="54">
        <v>90316087</v>
      </c>
      <c r="L6" s="57">
        <v>2.3672376402219086E-2</v>
      </c>
      <c r="M6" s="54">
        <v>214870356</v>
      </c>
      <c r="N6" s="57">
        <v>5.6318781225661536E-2</v>
      </c>
      <c r="O6" s="54">
        <v>3600381880</v>
      </c>
      <c r="P6" s="58">
        <v>0.94368121877433842</v>
      </c>
    </row>
    <row r="7" spans="1:16" ht="15.75">
      <c r="A7" s="33"/>
      <c r="B7" s="25" t="s">
        <v>10</v>
      </c>
      <c r="C7" s="38">
        <v>1920</v>
      </c>
      <c r="D7" s="38">
        <v>1080</v>
      </c>
      <c r="E7" s="38">
        <v>8</v>
      </c>
      <c r="F7" s="38">
        <v>60</v>
      </c>
      <c r="G7" s="38">
        <v>600</v>
      </c>
      <c r="H7" s="38">
        <v>0</v>
      </c>
      <c r="I7" s="56">
        <v>17914425</v>
      </c>
      <c r="J7" s="57">
        <v>2.7724802506171067E-2</v>
      </c>
      <c r="K7" s="56">
        <v>42223339</v>
      </c>
      <c r="L7" s="57">
        <v>6.5345872665525717E-2</v>
      </c>
      <c r="M7" s="56">
        <v>70373927</v>
      </c>
      <c r="N7" s="57">
        <v>0.10891241151522864</v>
      </c>
      <c r="O7" s="56">
        <v>575777655</v>
      </c>
      <c r="P7" s="58">
        <v>0.89108758848477132</v>
      </c>
    </row>
    <row r="8" spans="1:16" s="1" customFormat="1" ht="15.75">
      <c r="A8" s="28"/>
      <c r="B8" s="25"/>
      <c r="C8" s="38">
        <v>1920</v>
      </c>
      <c r="D8" s="38">
        <v>1080</v>
      </c>
      <c r="E8" s="38">
        <v>8</v>
      </c>
      <c r="F8" s="38">
        <v>60</v>
      </c>
      <c r="G8" s="38">
        <v>600</v>
      </c>
      <c r="H8" s="38">
        <v>22</v>
      </c>
      <c r="I8" s="56">
        <v>21778910</v>
      </c>
      <c r="J8" s="57">
        <v>1.9632007279314086E-2</v>
      </c>
      <c r="K8" s="56">
        <v>53866721</v>
      </c>
      <c r="L8" s="57">
        <v>4.8556693552835331E-2</v>
      </c>
      <c r="M8" s="56">
        <v>97349248</v>
      </c>
      <c r="N8" s="57">
        <v>8.7752837280274915E-2</v>
      </c>
      <c r="O8" s="56">
        <v>1012008022</v>
      </c>
      <c r="P8" s="58">
        <v>0.91224716271972506</v>
      </c>
    </row>
    <row r="9" spans="1:16" s="1" customFormat="1" ht="15.75">
      <c r="A9" s="28"/>
      <c r="B9" s="25"/>
      <c r="C9" s="38">
        <v>1920</v>
      </c>
      <c r="D9" s="38">
        <v>1080</v>
      </c>
      <c r="E9" s="38">
        <v>8</v>
      </c>
      <c r="F9" s="38">
        <v>60</v>
      </c>
      <c r="G9" s="38">
        <v>600</v>
      </c>
      <c r="H9" s="38">
        <v>27</v>
      </c>
      <c r="I9" s="56">
        <v>23384119</v>
      </c>
      <c r="J9" s="57">
        <v>1.5363096505641077E-2</v>
      </c>
      <c r="K9" s="56">
        <v>61043839</v>
      </c>
      <c r="L9" s="57">
        <v>4.0105098234909618E-2</v>
      </c>
      <c r="M9" s="56">
        <v>122001207</v>
      </c>
      <c r="N9" s="57">
        <v>8.0153386020046069E-2</v>
      </c>
      <c r="O9" s="56">
        <v>1400095526</v>
      </c>
      <c r="P9" s="58">
        <v>0.91984661397995393</v>
      </c>
    </row>
    <row r="10" spans="1:16" s="1" customFormat="1" ht="15.75">
      <c r="A10" s="28"/>
      <c r="B10" s="25"/>
      <c r="C10" s="38">
        <v>1920</v>
      </c>
      <c r="D10" s="38">
        <v>1080</v>
      </c>
      <c r="E10" s="38">
        <v>8</v>
      </c>
      <c r="F10" s="38">
        <v>60</v>
      </c>
      <c r="G10" s="38">
        <v>600</v>
      </c>
      <c r="H10" s="38">
        <v>32</v>
      </c>
      <c r="I10" s="56">
        <v>25383807</v>
      </c>
      <c r="J10" s="57">
        <v>1.5493853195189998E-2</v>
      </c>
      <c r="K10" s="56">
        <v>67066609</v>
      </c>
      <c r="L10" s="57">
        <v>4.0936341587580152E-2</v>
      </c>
      <c r="M10" s="56">
        <v>130474049</v>
      </c>
      <c r="N10" s="57">
        <v>7.9639187336557768E-2</v>
      </c>
      <c r="O10" s="56">
        <v>1507840622</v>
      </c>
      <c r="P10" s="58">
        <v>0.92036081266344227</v>
      </c>
    </row>
    <row r="11" spans="1:16" s="1" customFormat="1" ht="15.75">
      <c r="A11" s="28"/>
      <c r="B11" s="25"/>
      <c r="C11" s="38">
        <v>1920</v>
      </c>
      <c r="D11" s="38">
        <v>1080</v>
      </c>
      <c r="E11" s="38">
        <v>8</v>
      </c>
      <c r="F11" s="38">
        <v>60</v>
      </c>
      <c r="G11" s="38">
        <v>600</v>
      </c>
      <c r="H11" s="38">
        <v>37</v>
      </c>
      <c r="I11" s="56">
        <v>27729467</v>
      </c>
      <c r="J11" s="57">
        <v>1.4361758576976006E-2</v>
      </c>
      <c r="K11" s="56">
        <v>76561867</v>
      </c>
      <c r="L11" s="57">
        <v>3.9653234231171709E-2</v>
      </c>
      <c r="M11" s="56">
        <v>148466043</v>
      </c>
      <c r="N11" s="57">
        <v>7.6894138154366201E-2</v>
      </c>
      <c r="O11" s="56">
        <v>1782318885</v>
      </c>
      <c r="P11" s="58">
        <v>0.92310586184563381</v>
      </c>
    </row>
    <row r="12" spans="1:16" ht="15.75">
      <c r="A12" s="31"/>
      <c r="B12" s="25" t="s">
        <v>11</v>
      </c>
      <c r="C12" s="38">
        <v>1920</v>
      </c>
      <c r="D12" s="38">
        <v>1080</v>
      </c>
      <c r="E12" s="38">
        <v>8</v>
      </c>
      <c r="F12" s="38">
        <v>60</v>
      </c>
      <c r="G12" s="38">
        <v>600</v>
      </c>
      <c r="H12" s="38">
        <v>0</v>
      </c>
      <c r="I12" s="56">
        <v>14222927</v>
      </c>
      <c r="J12" s="57">
        <v>9.3990376351108518E-3</v>
      </c>
      <c r="K12" s="56">
        <v>29997134</v>
      </c>
      <c r="L12" s="57">
        <v>1.9823218625214297E-2</v>
      </c>
      <c r="M12" s="56">
        <v>54643921</v>
      </c>
      <c r="N12" s="57">
        <v>3.6110729529092306E-2</v>
      </c>
      <c r="O12" s="56">
        <v>1458588343</v>
      </c>
      <c r="P12" s="58">
        <v>0.96388927047090767</v>
      </c>
    </row>
    <row r="13" spans="1:16" s="1" customFormat="1" ht="15.75">
      <c r="A13" s="28"/>
      <c r="B13" s="25"/>
      <c r="C13" s="38">
        <v>1920</v>
      </c>
      <c r="D13" s="38">
        <v>1080</v>
      </c>
      <c r="E13" s="38">
        <v>8</v>
      </c>
      <c r="F13" s="38">
        <v>60</v>
      </c>
      <c r="G13" s="38">
        <v>600</v>
      </c>
      <c r="H13" s="38">
        <v>22</v>
      </c>
      <c r="I13" s="56">
        <v>16325370</v>
      </c>
      <c r="J13" s="57">
        <v>8.1358741420507127E-3</v>
      </c>
      <c r="K13" s="56">
        <v>36954000</v>
      </c>
      <c r="L13" s="57">
        <v>1.8416311118543839E-2</v>
      </c>
      <c r="M13" s="56">
        <v>69088748</v>
      </c>
      <c r="N13" s="57">
        <v>3.4430910806913281E-2</v>
      </c>
      <c r="O13" s="56">
        <v>1937502027</v>
      </c>
      <c r="P13" s="58">
        <v>0.9655690891930867</v>
      </c>
    </row>
    <row r="14" spans="1:16" s="1" customFormat="1" ht="15.75">
      <c r="A14" s="28"/>
      <c r="B14" s="25"/>
      <c r="C14" s="38">
        <v>1920</v>
      </c>
      <c r="D14" s="38">
        <v>1080</v>
      </c>
      <c r="E14" s="38">
        <v>8</v>
      </c>
      <c r="F14" s="38">
        <v>60</v>
      </c>
      <c r="G14" s="38">
        <v>600</v>
      </c>
      <c r="H14" s="38">
        <v>27</v>
      </c>
      <c r="I14" s="56">
        <v>31249963</v>
      </c>
      <c r="J14" s="57">
        <v>6.3683295492538488E-3</v>
      </c>
      <c r="K14" s="56">
        <v>86972455</v>
      </c>
      <c r="L14" s="57">
        <v>1.7723837149748008E-2</v>
      </c>
      <c r="M14" s="56">
        <v>180867343</v>
      </c>
      <c r="N14" s="57">
        <v>3.685837467781742E-2</v>
      </c>
      <c r="O14" s="56">
        <v>4726222147</v>
      </c>
      <c r="P14" s="58">
        <v>0.96314162532218262</v>
      </c>
    </row>
    <row r="15" spans="1:16" s="1" customFormat="1" ht="15.75">
      <c r="A15" s="28"/>
      <c r="B15" s="25"/>
      <c r="C15" s="38">
        <v>1920</v>
      </c>
      <c r="D15" s="38">
        <v>1080</v>
      </c>
      <c r="E15" s="38">
        <v>8</v>
      </c>
      <c r="F15" s="38">
        <v>60</v>
      </c>
      <c r="G15" s="38">
        <v>600</v>
      </c>
      <c r="H15" s="38">
        <v>32</v>
      </c>
      <c r="I15" s="56">
        <v>22298265</v>
      </c>
      <c r="J15" s="57">
        <v>5.5232339119127534E-3</v>
      </c>
      <c r="K15" s="56">
        <v>62372981</v>
      </c>
      <c r="L15" s="57">
        <v>1.5449657802806176E-2</v>
      </c>
      <c r="M15" s="56">
        <v>142612986</v>
      </c>
      <c r="N15" s="57">
        <v>3.5324940328511606E-2</v>
      </c>
      <c r="O15" s="56">
        <v>3894562581</v>
      </c>
      <c r="P15" s="58">
        <v>0.96467505967148837</v>
      </c>
    </row>
    <row r="16" spans="1:16" s="1" customFormat="1" ht="16.5" thickBot="1">
      <c r="A16" s="41"/>
      <c r="B16" s="42"/>
      <c r="C16" s="36">
        <v>1920</v>
      </c>
      <c r="D16" s="36">
        <v>1080</v>
      </c>
      <c r="E16" s="36">
        <v>8</v>
      </c>
      <c r="F16" s="36">
        <v>60</v>
      </c>
      <c r="G16" s="36">
        <v>600</v>
      </c>
      <c r="H16" s="36">
        <v>37</v>
      </c>
      <c r="I16" s="53">
        <v>26132782</v>
      </c>
      <c r="J16" s="59">
        <v>5.849280319478292E-3</v>
      </c>
      <c r="K16" s="53">
        <v>75451635</v>
      </c>
      <c r="L16" s="59">
        <v>1.688828092156279E-2</v>
      </c>
      <c r="M16" s="53">
        <v>162963203</v>
      </c>
      <c r="N16" s="59">
        <v>3.6475927289602986E-2</v>
      </c>
      <c r="O16" s="53">
        <v>4304728645</v>
      </c>
      <c r="P16" s="60">
        <v>0.96352407271039697</v>
      </c>
    </row>
    <row r="17" spans="1:16" ht="15.75">
      <c r="A17" s="32" t="s">
        <v>12</v>
      </c>
      <c r="B17" s="27" t="s">
        <v>13</v>
      </c>
      <c r="C17" s="40">
        <v>1280</v>
      </c>
      <c r="D17" s="40">
        <v>720</v>
      </c>
      <c r="E17" s="40">
        <v>8</v>
      </c>
      <c r="F17" s="40">
        <v>30</v>
      </c>
      <c r="G17" s="40">
        <v>300</v>
      </c>
      <c r="H17" s="40">
        <v>0</v>
      </c>
      <c r="I17" s="68">
        <v>3846656</v>
      </c>
      <c r="J17" s="69">
        <v>5.2515374885660993E-2</v>
      </c>
      <c r="K17" s="68">
        <v>9299765</v>
      </c>
      <c r="L17" s="69">
        <v>0.12696239157427883</v>
      </c>
      <c r="M17" s="68">
        <v>14801449</v>
      </c>
      <c r="N17" s="69">
        <v>0.20207256460832265</v>
      </c>
      <c r="O17" s="68">
        <v>58446738</v>
      </c>
      <c r="P17" s="70">
        <v>0.79792743539167732</v>
      </c>
    </row>
    <row r="18" spans="1:16" s="1" customFormat="1" ht="15.75">
      <c r="A18" s="28"/>
      <c r="B18" s="25"/>
      <c r="C18" s="38">
        <v>1280</v>
      </c>
      <c r="D18" s="38">
        <v>720</v>
      </c>
      <c r="E18" s="38">
        <v>8</v>
      </c>
      <c r="F18" s="38">
        <v>30</v>
      </c>
      <c r="G18" s="38">
        <v>300</v>
      </c>
      <c r="H18" s="38">
        <v>22</v>
      </c>
      <c r="I18" s="56">
        <v>4761940</v>
      </c>
      <c r="J18" s="57">
        <v>2.9350081951059263E-2</v>
      </c>
      <c r="K18" s="56">
        <v>12933973</v>
      </c>
      <c r="L18" s="57">
        <v>7.9718175261088514E-2</v>
      </c>
      <c r="M18" s="56">
        <v>22666720</v>
      </c>
      <c r="N18" s="57">
        <v>0.13970568498589103</v>
      </c>
      <c r="O18" s="56">
        <v>139579505</v>
      </c>
      <c r="P18" s="58">
        <v>0.86029431501410891</v>
      </c>
    </row>
    <row r="19" spans="1:16" s="1" customFormat="1" ht="15.75">
      <c r="A19" s="28"/>
      <c r="B19" s="25"/>
      <c r="C19" s="38">
        <v>1280</v>
      </c>
      <c r="D19" s="38">
        <v>720</v>
      </c>
      <c r="E19" s="38">
        <v>8</v>
      </c>
      <c r="F19" s="38">
        <v>30</v>
      </c>
      <c r="G19" s="38">
        <v>300</v>
      </c>
      <c r="H19" s="38">
        <v>27</v>
      </c>
      <c r="I19" s="56">
        <v>4507436</v>
      </c>
      <c r="J19" s="57">
        <v>1.8608344571639485E-2</v>
      </c>
      <c r="K19" s="56">
        <v>12589711</v>
      </c>
      <c r="L19" s="57">
        <v>5.1974932166615327E-2</v>
      </c>
      <c r="M19" s="56">
        <v>25593563</v>
      </c>
      <c r="N19" s="57">
        <v>0.10565958986882192</v>
      </c>
      <c r="O19" s="56">
        <v>216633035</v>
      </c>
      <c r="P19" s="58">
        <v>0.89434041013117804</v>
      </c>
    </row>
    <row r="20" spans="1:16" s="1" customFormat="1" ht="15.75">
      <c r="A20" s="28"/>
      <c r="B20" s="25"/>
      <c r="C20" s="38">
        <v>1280</v>
      </c>
      <c r="D20" s="38">
        <v>720</v>
      </c>
      <c r="E20" s="38">
        <v>8</v>
      </c>
      <c r="F20" s="38">
        <v>30</v>
      </c>
      <c r="G20" s="38">
        <v>300</v>
      </c>
      <c r="H20" s="38">
        <v>32</v>
      </c>
      <c r="I20" s="56">
        <v>4280359</v>
      </c>
      <c r="J20" s="57">
        <v>2.0341824142941681E-2</v>
      </c>
      <c r="K20" s="56">
        <v>11816209</v>
      </c>
      <c r="L20" s="57">
        <v>5.6154926611119482E-2</v>
      </c>
      <c r="M20" s="56">
        <v>23775893</v>
      </c>
      <c r="N20" s="57">
        <v>0.11299169865130428</v>
      </c>
      <c r="O20" s="56">
        <v>186645698</v>
      </c>
      <c r="P20" s="58">
        <v>0.88700830134869568</v>
      </c>
    </row>
    <row r="21" spans="1:16" s="1" customFormat="1" ht="15.75">
      <c r="A21" s="28"/>
      <c r="B21" s="25"/>
      <c r="C21" s="38">
        <v>1280</v>
      </c>
      <c r="D21" s="38">
        <v>720</v>
      </c>
      <c r="E21" s="38">
        <v>8</v>
      </c>
      <c r="F21" s="38">
        <v>30</v>
      </c>
      <c r="G21" s="38">
        <v>300</v>
      </c>
      <c r="H21" s="38">
        <v>37</v>
      </c>
      <c r="I21" s="56">
        <v>4413377</v>
      </c>
      <c r="J21" s="57">
        <v>1.6894016796630898E-2</v>
      </c>
      <c r="K21" s="56">
        <v>12590805</v>
      </c>
      <c r="L21" s="57">
        <v>4.8196487894214407E-2</v>
      </c>
      <c r="M21" s="56">
        <v>26340165</v>
      </c>
      <c r="N21" s="57">
        <v>0.10082782185524357</v>
      </c>
      <c r="O21" s="56">
        <v>234898891</v>
      </c>
      <c r="P21" s="58">
        <v>0.89917217814475647</v>
      </c>
    </row>
    <row r="22" spans="1:16" ht="15.75">
      <c r="A22" s="31"/>
      <c r="B22" s="25" t="s">
        <v>14</v>
      </c>
      <c r="C22" s="38">
        <v>1280</v>
      </c>
      <c r="D22" s="38">
        <v>720</v>
      </c>
      <c r="E22" s="38">
        <v>8</v>
      </c>
      <c r="F22" s="38">
        <v>60</v>
      </c>
      <c r="G22" s="38">
        <v>600</v>
      </c>
      <c r="H22" s="38">
        <v>0</v>
      </c>
      <c r="I22" s="56">
        <v>37901744</v>
      </c>
      <c r="J22" s="57">
        <v>1.0984631390058596E-2</v>
      </c>
      <c r="K22" s="56">
        <v>99600346</v>
      </c>
      <c r="L22" s="57">
        <v>2.8866035481963502E-2</v>
      </c>
      <c r="M22" s="56">
        <v>238047912</v>
      </c>
      <c r="N22" s="57">
        <v>6.89907189097448E-2</v>
      </c>
      <c r="O22" s="56">
        <v>3212385940</v>
      </c>
      <c r="P22" s="58">
        <v>0.93100928109025516</v>
      </c>
    </row>
    <row r="23" spans="1:16" s="1" customFormat="1" ht="15.75">
      <c r="A23" s="28"/>
      <c r="B23" s="25"/>
      <c r="C23" s="38">
        <v>1280</v>
      </c>
      <c r="D23" s="38">
        <v>720</v>
      </c>
      <c r="E23" s="38">
        <v>8</v>
      </c>
      <c r="F23" s="38">
        <v>60</v>
      </c>
      <c r="G23" s="38">
        <v>600</v>
      </c>
      <c r="H23" s="38">
        <v>22</v>
      </c>
      <c r="I23" s="56">
        <v>37933748</v>
      </c>
      <c r="J23" s="57">
        <v>1.0985125378852224E-2</v>
      </c>
      <c r="K23" s="56">
        <v>99679165</v>
      </c>
      <c r="L23" s="57">
        <v>2.886580374774194E-2</v>
      </c>
      <c r="M23" s="56">
        <v>238250212</v>
      </c>
      <c r="N23" s="57">
        <v>6.899419615372894E-2</v>
      </c>
      <c r="O23" s="56">
        <v>3214941872</v>
      </c>
      <c r="P23" s="58">
        <v>0.93100580384627107</v>
      </c>
    </row>
    <row r="24" spans="1:16" s="1" customFormat="1" ht="15.75">
      <c r="A24" s="28"/>
      <c r="B24" s="25"/>
      <c r="C24" s="38">
        <v>1280</v>
      </c>
      <c r="D24" s="38">
        <v>720</v>
      </c>
      <c r="E24" s="38">
        <v>8</v>
      </c>
      <c r="F24" s="38">
        <v>60</v>
      </c>
      <c r="G24" s="38">
        <v>600</v>
      </c>
      <c r="H24" s="38">
        <v>27</v>
      </c>
      <c r="I24" s="56">
        <v>37934377</v>
      </c>
      <c r="J24" s="57">
        <v>1.0982946374746269E-2</v>
      </c>
      <c r="K24" s="56">
        <v>99688431</v>
      </c>
      <c r="L24" s="57">
        <v>2.8862282142015767E-2</v>
      </c>
      <c r="M24" s="56">
        <v>238311581</v>
      </c>
      <c r="N24" s="57">
        <v>6.8997134567519117E-2</v>
      </c>
      <c r="O24" s="56">
        <v>3215622883</v>
      </c>
      <c r="P24" s="58">
        <v>0.9310028654324809</v>
      </c>
    </row>
    <row r="25" spans="1:16" s="1" customFormat="1" ht="15.75">
      <c r="A25" s="28"/>
      <c r="B25" s="25"/>
      <c r="C25" s="38">
        <v>1280</v>
      </c>
      <c r="D25" s="38">
        <v>720</v>
      </c>
      <c r="E25" s="38">
        <v>8</v>
      </c>
      <c r="F25" s="38">
        <v>60</v>
      </c>
      <c r="G25" s="38">
        <v>600</v>
      </c>
      <c r="H25" s="38">
        <v>32</v>
      </c>
      <c r="I25" s="56">
        <v>37906199</v>
      </c>
      <c r="J25" s="57">
        <v>1.0969403784254166E-2</v>
      </c>
      <c r="K25" s="56">
        <v>99558427</v>
      </c>
      <c r="L25" s="57">
        <v>2.8810501044649505E-2</v>
      </c>
      <c r="M25" s="56">
        <v>238121048</v>
      </c>
      <c r="N25" s="57">
        <v>6.8908146792606872E-2</v>
      </c>
      <c r="O25" s="56">
        <v>3217508788</v>
      </c>
      <c r="P25" s="58">
        <v>0.93109185320739318</v>
      </c>
    </row>
    <row r="26" spans="1:16" s="1" customFormat="1" ht="15.75">
      <c r="A26" s="28"/>
      <c r="B26" s="25"/>
      <c r="C26" s="38">
        <v>1280</v>
      </c>
      <c r="D26" s="38">
        <v>720</v>
      </c>
      <c r="E26" s="38">
        <v>8</v>
      </c>
      <c r="F26" s="38">
        <v>60</v>
      </c>
      <c r="G26" s="38">
        <v>600</v>
      </c>
      <c r="H26" s="38">
        <v>37</v>
      </c>
      <c r="I26" s="56">
        <v>37875492</v>
      </c>
      <c r="J26" s="57">
        <v>1.0965566718631544E-2</v>
      </c>
      <c r="K26" s="56">
        <v>99406912</v>
      </c>
      <c r="L26" s="57">
        <v>2.8779906696106673E-2</v>
      </c>
      <c r="M26" s="56">
        <v>237878065</v>
      </c>
      <c r="N26" s="57">
        <v>6.8869542147636562E-2</v>
      </c>
      <c r="O26" s="56">
        <v>3216160652</v>
      </c>
      <c r="P26" s="58">
        <v>0.93113045785236348</v>
      </c>
    </row>
    <row r="27" spans="1:16" ht="15.75">
      <c r="A27" s="31"/>
      <c r="B27" s="25" t="s">
        <v>15</v>
      </c>
      <c r="C27" s="38">
        <v>1280</v>
      </c>
      <c r="D27" s="38">
        <v>720</v>
      </c>
      <c r="E27" s="38">
        <v>8</v>
      </c>
      <c r="F27" s="38">
        <v>60</v>
      </c>
      <c r="G27" s="38">
        <v>600</v>
      </c>
      <c r="H27" s="38">
        <v>0</v>
      </c>
      <c r="I27" s="56">
        <v>10951386</v>
      </c>
      <c r="J27" s="57">
        <v>4.3227856095445952E-2</v>
      </c>
      <c r="K27" s="56">
        <v>24187805</v>
      </c>
      <c r="L27" s="57">
        <v>9.5475308221690675E-2</v>
      </c>
      <c r="M27" s="56">
        <v>38740639</v>
      </c>
      <c r="N27" s="57">
        <v>0.15291897918104805</v>
      </c>
      <c r="O27" s="56">
        <v>214600308</v>
      </c>
      <c r="P27" s="58">
        <v>0.84708102081895198</v>
      </c>
    </row>
    <row r="28" spans="1:16" s="1" customFormat="1" ht="15.75">
      <c r="A28" s="28"/>
      <c r="B28" s="25"/>
      <c r="C28" s="38">
        <v>1280</v>
      </c>
      <c r="D28" s="38">
        <v>720</v>
      </c>
      <c r="E28" s="38">
        <v>8</v>
      </c>
      <c r="F28" s="38">
        <v>60</v>
      </c>
      <c r="G28" s="38">
        <v>600</v>
      </c>
      <c r="H28" s="38">
        <v>22</v>
      </c>
      <c r="I28" s="56">
        <v>28070990</v>
      </c>
      <c r="J28" s="57">
        <v>4.5740986409196223E-2</v>
      </c>
      <c r="K28" s="56">
        <v>68311877</v>
      </c>
      <c r="L28" s="57">
        <v>0.11131252005873979</v>
      </c>
      <c r="M28" s="56">
        <v>107234533</v>
      </c>
      <c r="N28" s="57">
        <v>0.17473602878094088</v>
      </c>
      <c r="O28" s="56">
        <v>506459928</v>
      </c>
      <c r="P28" s="58">
        <v>0.82526397121905914</v>
      </c>
    </row>
    <row r="29" spans="1:16" s="1" customFormat="1" ht="15.75">
      <c r="A29" s="28"/>
      <c r="B29" s="25"/>
      <c r="C29" s="38">
        <v>1280</v>
      </c>
      <c r="D29" s="38">
        <v>720</v>
      </c>
      <c r="E29" s="38">
        <v>8</v>
      </c>
      <c r="F29" s="38">
        <v>60</v>
      </c>
      <c r="G29" s="38">
        <v>600</v>
      </c>
      <c r="H29" s="38">
        <v>27</v>
      </c>
      <c r="I29" s="56">
        <v>27588379</v>
      </c>
      <c r="J29" s="57">
        <v>4.332860257916419E-2</v>
      </c>
      <c r="K29" s="56">
        <v>67504916</v>
      </c>
      <c r="L29" s="57">
        <v>0.10601904800219911</v>
      </c>
      <c r="M29" s="56">
        <v>107098604</v>
      </c>
      <c r="N29" s="57">
        <v>0.16820244674394547</v>
      </c>
      <c r="O29" s="56">
        <v>529625808</v>
      </c>
      <c r="P29" s="58">
        <v>0.83179755325605453</v>
      </c>
    </row>
    <row r="30" spans="1:16" s="1" customFormat="1" ht="15.75">
      <c r="A30" s="28"/>
      <c r="B30" s="25"/>
      <c r="C30" s="38">
        <v>1280</v>
      </c>
      <c r="D30" s="38">
        <v>720</v>
      </c>
      <c r="E30" s="38">
        <v>8</v>
      </c>
      <c r="F30" s="38">
        <v>60</v>
      </c>
      <c r="G30" s="38">
        <v>600</v>
      </c>
      <c r="H30" s="38">
        <v>32</v>
      </c>
      <c r="I30" s="56">
        <v>26294641</v>
      </c>
      <c r="J30" s="57">
        <v>4.2419291618325569E-2</v>
      </c>
      <c r="K30" s="56">
        <v>65012224</v>
      </c>
      <c r="L30" s="57">
        <v>0.10487964025110305</v>
      </c>
      <c r="M30" s="56">
        <v>103396745</v>
      </c>
      <c r="N30" s="57">
        <v>0.16680268342665894</v>
      </c>
      <c r="O30" s="56">
        <v>516477845</v>
      </c>
      <c r="P30" s="58">
        <v>0.83319731657334106</v>
      </c>
    </row>
    <row r="31" spans="1:16" s="1" customFormat="1" ht="15.75">
      <c r="A31" s="28"/>
      <c r="B31" s="25"/>
      <c r="C31" s="38">
        <v>1280</v>
      </c>
      <c r="D31" s="38">
        <v>720</v>
      </c>
      <c r="E31" s="38">
        <v>8</v>
      </c>
      <c r="F31" s="38">
        <v>60</v>
      </c>
      <c r="G31" s="38">
        <v>600</v>
      </c>
      <c r="H31" s="38">
        <v>37</v>
      </c>
      <c r="I31" s="56">
        <v>23052591</v>
      </c>
      <c r="J31" s="57">
        <v>4.0952582896432006E-2</v>
      </c>
      <c r="K31" s="56">
        <v>57414756</v>
      </c>
      <c r="L31" s="57">
        <v>0.10199645473987791</v>
      </c>
      <c r="M31" s="56">
        <v>91376631</v>
      </c>
      <c r="N31" s="57">
        <v>0.16232921738923745</v>
      </c>
      <c r="O31" s="56">
        <v>471532699</v>
      </c>
      <c r="P31" s="58">
        <v>0.83767078261076255</v>
      </c>
    </row>
    <row r="32" spans="1:16" ht="15.75">
      <c r="A32" s="31"/>
      <c r="B32" s="25" t="s">
        <v>16</v>
      </c>
      <c r="C32" s="38">
        <v>1280</v>
      </c>
      <c r="D32" s="38">
        <v>720</v>
      </c>
      <c r="E32" s="38">
        <v>8</v>
      </c>
      <c r="F32" s="38">
        <v>20</v>
      </c>
      <c r="G32" s="38">
        <v>500</v>
      </c>
      <c r="H32" s="38">
        <v>0</v>
      </c>
      <c r="I32" s="56">
        <v>399541</v>
      </c>
      <c r="J32" s="57">
        <v>1.3927166754136798E-2</v>
      </c>
      <c r="K32" s="56">
        <v>3081904</v>
      </c>
      <c r="L32" s="57">
        <v>0.10742875181330881</v>
      </c>
      <c r="M32" s="56">
        <v>4509730</v>
      </c>
      <c r="N32" s="57">
        <v>0.15719979107559259</v>
      </c>
      <c r="O32" s="56">
        <v>24178158</v>
      </c>
      <c r="P32" s="58">
        <v>0.84280020892440743</v>
      </c>
    </row>
    <row r="33" spans="1:16" s="1" customFormat="1" ht="15.75">
      <c r="A33" s="28"/>
      <c r="B33" s="25"/>
      <c r="C33" s="38">
        <v>1280</v>
      </c>
      <c r="D33" s="38">
        <v>720</v>
      </c>
      <c r="E33" s="38">
        <v>8</v>
      </c>
      <c r="F33" s="38">
        <v>20</v>
      </c>
      <c r="G33" s="38">
        <v>500</v>
      </c>
      <c r="H33" s="38">
        <v>22</v>
      </c>
      <c r="I33" s="56">
        <v>447959</v>
      </c>
      <c r="J33" s="57">
        <v>1.4925853037262604E-2</v>
      </c>
      <c r="K33" s="56">
        <v>3236325</v>
      </c>
      <c r="L33" s="57">
        <v>0.10783333146743095</v>
      </c>
      <c r="M33" s="56">
        <v>4753716</v>
      </c>
      <c r="N33" s="57">
        <v>0.15839232250470209</v>
      </c>
      <c r="O33" s="56">
        <v>25258572</v>
      </c>
      <c r="P33" s="58">
        <v>0.84160767749529797</v>
      </c>
    </row>
    <row r="34" spans="1:16" s="1" customFormat="1" ht="15.75">
      <c r="A34" s="28"/>
      <c r="B34" s="25"/>
      <c r="C34" s="38">
        <v>1280</v>
      </c>
      <c r="D34" s="38">
        <v>720</v>
      </c>
      <c r="E34" s="38">
        <v>8</v>
      </c>
      <c r="F34" s="38">
        <v>20</v>
      </c>
      <c r="G34" s="38">
        <v>500</v>
      </c>
      <c r="H34" s="38">
        <v>27</v>
      </c>
      <c r="I34" s="56">
        <v>414251</v>
      </c>
      <c r="J34" s="57">
        <v>1.4118457887084919E-2</v>
      </c>
      <c r="K34" s="56">
        <v>3136745</v>
      </c>
      <c r="L34" s="57">
        <v>0.10690620465617268</v>
      </c>
      <c r="M34" s="56">
        <v>4631797</v>
      </c>
      <c r="N34" s="57">
        <v>0.15786040561405107</v>
      </c>
      <c r="O34" s="56">
        <v>24709297</v>
      </c>
      <c r="P34" s="58">
        <v>0.84213959438594899</v>
      </c>
    </row>
    <row r="35" spans="1:16" s="1" customFormat="1" ht="15.75">
      <c r="A35" s="28"/>
      <c r="B35" s="25"/>
      <c r="C35" s="38">
        <v>1280</v>
      </c>
      <c r="D35" s="38">
        <v>720</v>
      </c>
      <c r="E35" s="38">
        <v>8</v>
      </c>
      <c r="F35" s="38">
        <v>20</v>
      </c>
      <c r="G35" s="38">
        <v>500</v>
      </c>
      <c r="H35" s="38">
        <v>32</v>
      </c>
      <c r="I35" s="56">
        <v>337923</v>
      </c>
      <c r="J35" s="57">
        <v>1.2326491994034223E-2</v>
      </c>
      <c r="K35" s="56">
        <v>2818418</v>
      </c>
      <c r="L35" s="57">
        <v>0.10280805660710264</v>
      </c>
      <c r="M35" s="56">
        <v>4225818</v>
      </c>
      <c r="N35" s="57">
        <v>0.15414609761763987</v>
      </c>
      <c r="O35" s="56">
        <v>23188551</v>
      </c>
      <c r="P35" s="58">
        <v>0.84585390238236013</v>
      </c>
    </row>
    <row r="36" spans="1:16" s="1" customFormat="1" ht="16.5" thickBot="1">
      <c r="A36" s="41"/>
      <c r="B36" s="42"/>
      <c r="C36" s="36">
        <v>1280</v>
      </c>
      <c r="D36" s="36">
        <v>720</v>
      </c>
      <c r="E36" s="36">
        <v>8</v>
      </c>
      <c r="F36" s="36">
        <v>20</v>
      </c>
      <c r="G36" s="36">
        <v>500</v>
      </c>
      <c r="H36" s="36">
        <v>37</v>
      </c>
      <c r="I36" s="53">
        <v>242635</v>
      </c>
      <c r="J36" s="59">
        <v>9.7924268643316131E-3</v>
      </c>
      <c r="K36" s="53">
        <v>2413401</v>
      </c>
      <c r="L36" s="59">
        <v>9.7401664173778643E-2</v>
      </c>
      <c r="M36" s="53">
        <v>3741096</v>
      </c>
      <c r="N36" s="59">
        <v>0.15098567384113398</v>
      </c>
      <c r="O36" s="53">
        <v>21036725</v>
      </c>
      <c r="P36" s="60">
        <v>0.84901432615886607</v>
      </c>
    </row>
    <row r="37" spans="1:16" ht="15.75">
      <c r="A37" s="37" t="s">
        <v>17</v>
      </c>
      <c r="B37" s="26" t="s">
        <v>18</v>
      </c>
      <c r="C37" s="29">
        <v>2560</v>
      </c>
      <c r="D37" s="29">
        <v>1440</v>
      </c>
      <c r="E37" s="29">
        <v>8</v>
      </c>
      <c r="F37" s="29">
        <v>60</v>
      </c>
      <c r="G37" s="29">
        <v>300</v>
      </c>
      <c r="H37" s="29">
        <v>0</v>
      </c>
      <c r="I37" s="61">
        <v>26425495</v>
      </c>
      <c r="J37" s="62">
        <v>1.4206511871671164E-2</v>
      </c>
      <c r="K37" s="61">
        <v>34932542</v>
      </c>
      <c r="L37" s="62">
        <v>1.8779953701175758E-2</v>
      </c>
      <c r="M37" s="61">
        <v>67781680</v>
      </c>
      <c r="N37" s="62">
        <v>3.6439856343346295E-2</v>
      </c>
      <c r="O37" s="61">
        <v>1792315664</v>
      </c>
      <c r="P37" s="63">
        <v>0.96356014365665366</v>
      </c>
    </row>
    <row r="38" spans="1:16" s="1" customFormat="1" ht="15.75">
      <c r="A38" s="44"/>
      <c r="B38" s="45"/>
      <c r="C38" s="43">
        <v>2560</v>
      </c>
      <c r="D38" s="43">
        <v>1440</v>
      </c>
      <c r="E38" s="43">
        <v>8</v>
      </c>
      <c r="F38" s="43">
        <v>60</v>
      </c>
      <c r="G38" s="43">
        <v>300</v>
      </c>
      <c r="H38" s="43">
        <v>22</v>
      </c>
      <c r="I38" s="55">
        <v>44796039</v>
      </c>
      <c r="J38" s="64">
        <v>1.5167652409944939E-2</v>
      </c>
      <c r="K38" s="55">
        <v>63090488</v>
      </c>
      <c r="L38" s="64">
        <v>2.1362035879060697E-2</v>
      </c>
      <c r="M38" s="55">
        <v>117516368</v>
      </c>
      <c r="N38" s="64">
        <v>3.9790290884941328E-2</v>
      </c>
      <c r="O38" s="55">
        <v>2835876668</v>
      </c>
      <c r="P38" s="65">
        <v>0.96020970911505865</v>
      </c>
    </row>
    <row r="39" spans="1:16" s="1" customFormat="1" ht="15.75">
      <c r="A39" s="44"/>
      <c r="B39" s="45"/>
      <c r="C39" s="43">
        <v>2560</v>
      </c>
      <c r="D39" s="43">
        <v>1440</v>
      </c>
      <c r="E39" s="43">
        <v>8</v>
      </c>
      <c r="F39" s="43">
        <v>60</v>
      </c>
      <c r="G39" s="43">
        <v>300</v>
      </c>
      <c r="H39" s="43">
        <v>27</v>
      </c>
      <c r="I39" s="55">
        <v>45629125</v>
      </c>
      <c r="J39" s="64">
        <v>1.3999990649925567E-2</v>
      </c>
      <c r="K39" s="55">
        <v>64623807</v>
      </c>
      <c r="L39" s="64">
        <v>1.9827965006179591E-2</v>
      </c>
      <c r="M39" s="55">
        <v>122053340</v>
      </c>
      <c r="N39" s="64">
        <v>3.7448573006652795E-2</v>
      </c>
      <c r="O39" s="55">
        <v>3137172051</v>
      </c>
      <c r="P39" s="65">
        <v>0.96255142699334717</v>
      </c>
    </row>
    <row r="40" spans="1:16" s="1" customFormat="1" ht="15.75">
      <c r="A40" s="44"/>
      <c r="B40" s="45"/>
      <c r="C40" s="43">
        <v>2560</v>
      </c>
      <c r="D40" s="43">
        <v>1440</v>
      </c>
      <c r="E40" s="43">
        <v>8</v>
      </c>
      <c r="F40" s="43">
        <v>60</v>
      </c>
      <c r="G40" s="43">
        <v>300</v>
      </c>
      <c r="H40" s="43">
        <v>32</v>
      </c>
      <c r="I40" s="55">
        <v>40483683</v>
      </c>
      <c r="J40" s="64">
        <v>1.2856035306300286E-2</v>
      </c>
      <c r="K40" s="55">
        <v>57896583</v>
      </c>
      <c r="L40" s="64">
        <v>1.8385691715898104E-2</v>
      </c>
      <c r="M40" s="55">
        <v>110328697</v>
      </c>
      <c r="N40" s="64">
        <v>3.5036081670981031E-2</v>
      </c>
      <c r="O40" s="55">
        <v>3038673467</v>
      </c>
      <c r="P40" s="65">
        <v>0.96496391832901895</v>
      </c>
    </row>
    <row r="41" spans="1:16" s="1" customFormat="1" ht="15.75">
      <c r="A41" s="44"/>
      <c r="B41" s="45"/>
      <c r="C41" s="43">
        <v>2560</v>
      </c>
      <c r="D41" s="43">
        <v>1440</v>
      </c>
      <c r="E41" s="43">
        <v>8</v>
      </c>
      <c r="F41" s="43">
        <v>60</v>
      </c>
      <c r="G41" s="43">
        <v>300</v>
      </c>
      <c r="H41" s="43">
        <v>37</v>
      </c>
      <c r="I41" s="55">
        <v>38683271</v>
      </c>
      <c r="J41" s="64">
        <v>1.294154205693239E-2</v>
      </c>
      <c r="K41" s="55">
        <v>54205535</v>
      </c>
      <c r="L41" s="64">
        <v>1.81345370437009E-2</v>
      </c>
      <c r="M41" s="55">
        <v>104054393</v>
      </c>
      <c r="N41" s="64">
        <v>3.4811541744183716E-2</v>
      </c>
      <c r="O41" s="55">
        <v>2885023016</v>
      </c>
      <c r="P41" s="65">
        <v>0.96518845825581634</v>
      </c>
    </row>
    <row r="42" spans="1:16" ht="15.75">
      <c r="A42" s="39"/>
      <c r="B42" s="45" t="s">
        <v>19</v>
      </c>
      <c r="C42" s="43">
        <v>2560</v>
      </c>
      <c r="D42" s="43">
        <v>1440</v>
      </c>
      <c r="E42" s="43">
        <v>8</v>
      </c>
      <c r="F42" s="43">
        <v>60</v>
      </c>
      <c r="G42" s="43">
        <v>300</v>
      </c>
      <c r="H42" s="43">
        <v>0</v>
      </c>
      <c r="I42" s="55">
        <v>20287097</v>
      </c>
      <c r="J42" s="64">
        <v>2.9967242402191147E-2</v>
      </c>
      <c r="K42" s="55">
        <v>24278051</v>
      </c>
      <c r="L42" s="64">
        <v>3.5862511002424796E-2</v>
      </c>
      <c r="M42" s="55">
        <v>42026693</v>
      </c>
      <c r="N42" s="64">
        <v>6.2080054947904563E-2</v>
      </c>
      <c r="O42" s="55">
        <v>634949077</v>
      </c>
      <c r="P42" s="65">
        <v>0.93791994505209542</v>
      </c>
    </row>
    <row r="43" spans="1:16" s="1" customFormat="1" ht="15.75">
      <c r="A43" s="44"/>
      <c r="B43" s="45"/>
      <c r="C43" s="43">
        <v>2560</v>
      </c>
      <c r="D43" s="43">
        <v>1440</v>
      </c>
      <c r="E43" s="43">
        <v>8</v>
      </c>
      <c r="F43" s="43">
        <v>60</v>
      </c>
      <c r="G43" s="43">
        <v>300</v>
      </c>
      <c r="H43" s="43">
        <v>22</v>
      </c>
      <c r="I43" s="55">
        <v>29493103</v>
      </c>
      <c r="J43" s="64">
        <v>1.9559650762378648E-2</v>
      </c>
      <c r="K43" s="55">
        <v>43760427</v>
      </c>
      <c r="L43" s="64">
        <v>2.9021655311499948E-2</v>
      </c>
      <c r="M43" s="55">
        <v>84456379</v>
      </c>
      <c r="N43" s="64">
        <v>5.6010969001637094E-2</v>
      </c>
      <c r="O43" s="55">
        <v>1423397895</v>
      </c>
      <c r="P43" s="65">
        <v>0.94398903099836295</v>
      </c>
    </row>
    <row r="44" spans="1:16" s="1" customFormat="1" ht="15.75">
      <c r="A44" s="44"/>
      <c r="B44" s="45"/>
      <c r="C44" s="43">
        <v>2560</v>
      </c>
      <c r="D44" s="43">
        <v>1440</v>
      </c>
      <c r="E44" s="43">
        <v>8</v>
      </c>
      <c r="F44" s="43">
        <v>60</v>
      </c>
      <c r="G44" s="43">
        <v>300</v>
      </c>
      <c r="H44" s="43">
        <v>27</v>
      </c>
      <c r="I44" s="55">
        <v>30583136</v>
      </c>
      <c r="J44" s="64">
        <v>1.574209695235259E-2</v>
      </c>
      <c r="K44" s="55">
        <v>44390801</v>
      </c>
      <c r="L44" s="64">
        <v>2.2849334127624792E-2</v>
      </c>
      <c r="M44" s="55">
        <v>92511617</v>
      </c>
      <c r="N44" s="64">
        <v>4.7618623676555276E-2</v>
      </c>
      <c r="O44" s="55">
        <v>1850249636</v>
      </c>
      <c r="P44" s="65">
        <v>0.95238137632344477</v>
      </c>
    </row>
    <row r="45" spans="1:16" s="1" customFormat="1" ht="15.75">
      <c r="A45" s="44"/>
      <c r="B45" s="45"/>
      <c r="C45" s="43">
        <v>2560</v>
      </c>
      <c r="D45" s="43">
        <v>1440</v>
      </c>
      <c r="E45" s="43">
        <v>8</v>
      </c>
      <c r="F45" s="43">
        <v>60</v>
      </c>
      <c r="G45" s="43">
        <v>300</v>
      </c>
      <c r="H45" s="43">
        <v>32</v>
      </c>
      <c r="I45" s="55">
        <v>23588353</v>
      </c>
      <c r="J45" s="64">
        <v>1.4360051303309845E-2</v>
      </c>
      <c r="K45" s="55">
        <v>34873822</v>
      </c>
      <c r="L45" s="64">
        <v>2.1230387431564024E-2</v>
      </c>
      <c r="M45" s="55">
        <v>71902113</v>
      </c>
      <c r="N45" s="64">
        <v>4.3772366451205039E-2</v>
      </c>
      <c r="O45" s="55">
        <v>1570734985</v>
      </c>
      <c r="P45" s="65">
        <v>0.95622763354879492</v>
      </c>
    </row>
    <row r="46" spans="1:16" s="1" customFormat="1" ht="16.5" thickBot="1">
      <c r="A46" s="51"/>
      <c r="B46" s="50"/>
      <c r="C46" s="49">
        <v>2560</v>
      </c>
      <c r="D46" s="49">
        <v>1440</v>
      </c>
      <c r="E46" s="49">
        <v>8</v>
      </c>
      <c r="F46" s="49">
        <v>60</v>
      </c>
      <c r="G46" s="49">
        <v>300</v>
      </c>
      <c r="H46" s="49">
        <v>37</v>
      </c>
      <c r="I46" s="48">
        <v>23632746</v>
      </c>
      <c r="J46" s="47">
        <v>1.4843471312428549E-2</v>
      </c>
      <c r="K46" s="48">
        <v>33878993</v>
      </c>
      <c r="L46" s="47">
        <v>2.1279027866227124E-2</v>
      </c>
      <c r="M46" s="48">
        <v>69046942</v>
      </c>
      <c r="N46" s="47">
        <v>4.3367635008979395E-2</v>
      </c>
      <c r="O46" s="48">
        <v>1523083733</v>
      </c>
      <c r="P46" s="46">
        <v>0.95663236499102056</v>
      </c>
    </row>
    <row r="47" spans="1:16" ht="15.75">
      <c r="A47" s="37" t="s">
        <v>20</v>
      </c>
      <c r="B47" s="26" t="s">
        <v>21</v>
      </c>
      <c r="C47" s="29">
        <v>1920</v>
      </c>
      <c r="D47" s="29">
        <v>1080</v>
      </c>
      <c r="E47" s="29">
        <v>8</v>
      </c>
      <c r="F47" s="29">
        <v>60</v>
      </c>
      <c r="G47" s="29">
        <v>600</v>
      </c>
      <c r="H47" s="29">
        <v>0</v>
      </c>
      <c r="I47" s="61">
        <v>17744446</v>
      </c>
      <c r="J47" s="62">
        <v>2.3116388152738743E-2</v>
      </c>
      <c r="K47" s="61">
        <v>42858821</v>
      </c>
      <c r="L47" s="62">
        <v>5.583387286392319E-2</v>
      </c>
      <c r="M47" s="61">
        <v>68227033</v>
      </c>
      <c r="N47" s="62">
        <v>8.8882041024989755E-2</v>
      </c>
      <c r="O47" s="61">
        <v>699386224</v>
      </c>
      <c r="P47" s="63">
        <v>0.91111795897501024</v>
      </c>
    </row>
    <row r="48" spans="1:16" s="1" customFormat="1" ht="15.75">
      <c r="A48" s="44"/>
      <c r="B48" s="45"/>
      <c r="C48" s="43">
        <v>1920</v>
      </c>
      <c r="D48" s="43">
        <v>1080</v>
      </c>
      <c r="E48" s="43">
        <v>8</v>
      </c>
      <c r="F48" s="43">
        <v>60</v>
      </c>
      <c r="G48" s="43">
        <v>600</v>
      </c>
      <c r="H48" s="43">
        <v>22</v>
      </c>
      <c r="I48" s="55">
        <v>22081047</v>
      </c>
      <c r="J48" s="64">
        <v>1.8179260482348112E-2</v>
      </c>
      <c r="K48" s="55">
        <v>57343006</v>
      </c>
      <c r="L48" s="64">
        <v>4.7210326707553797E-2</v>
      </c>
      <c r="M48" s="55">
        <v>96339009</v>
      </c>
      <c r="N48" s="64">
        <v>7.9315620279340873E-2</v>
      </c>
      <c r="O48" s="55">
        <v>1118289442</v>
      </c>
      <c r="P48" s="65">
        <v>0.92068437972065909</v>
      </c>
    </row>
    <row r="49" spans="1:16" s="1" customFormat="1" ht="15.75">
      <c r="A49" s="44"/>
      <c r="B49" s="45"/>
      <c r="C49" s="43">
        <v>1920</v>
      </c>
      <c r="D49" s="43">
        <v>1080</v>
      </c>
      <c r="E49" s="43">
        <v>8</v>
      </c>
      <c r="F49" s="43">
        <v>60</v>
      </c>
      <c r="G49" s="43">
        <v>600</v>
      </c>
      <c r="H49" s="43">
        <v>27</v>
      </c>
      <c r="I49" s="55">
        <v>23273276</v>
      </c>
      <c r="J49" s="64">
        <v>1.6086220088670247E-2</v>
      </c>
      <c r="K49" s="55">
        <v>60783352</v>
      </c>
      <c r="L49" s="64">
        <v>4.2012752222725963E-2</v>
      </c>
      <c r="M49" s="55">
        <v>106231177</v>
      </c>
      <c r="N49" s="64">
        <v>7.3425764963234427E-2</v>
      </c>
      <c r="O49" s="55">
        <v>1340552211</v>
      </c>
      <c r="P49" s="65">
        <v>0.92657423503676561</v>
      </c>
    </row>
    <row r="50" spans="1:16" s="1" customFormat="1" ht="15.75">
      <c r="A50" s="44"/>
      <c r="B50" s="45"/>
      <c r="C50" s="43">
        <v>1920</v>
      </c>
      <c r="D50" s="43">
        <v>1080</v>
      </c>
      <c r="E50" s="43">
        <v>8</v>
      </c>
      <c r="F50" s="43">
        <v>60</v>
      </c>
      <c r="G50" s="43">
        <v>600</v>
      </c>
      <c r="H50" s="43">
        <v>32</v>
      </c>
      <c r="I50" s="55">
        <v>20219124</v>
      </c>
      <c r="J50" s="64">
        <v>1.6030599430274926E-2</v>
      </c>
      <c r="K50" s="55">
        <v>52848080</v>
      </c>
      <c r="L50" s="64">
        <v>4.1900252510401727E-2</v>
      </c>
      <c r="M50" s="55">
        <v>92676004</v>
      </c>
      <c r="N50" s="64">
        <v>7.347756000322056E-2</v>
      </c>
      <c r="O50" s="55">
        <v>1168607087</v>
      </c>
      <c r="P50" s="65">
        <v>0.92652243999677941</v>
      </c>
    </row>
    <row r="51" spans="1:16" s="1" customFormat="1" ht="16.5" thickBot="1">
      <c r="A51" s="35"/>
      <c r="B51" s="30"/>
      <c r="C51" s="34">
        <v>1920</v>
      </c>
      <c r="D51" s="34">
        <v>1080</v>
      </c>
      <c r="E51" s="34">
        <v>8</v>
      </c>
      <c r="F51" s="34">
        <v>60</v>
      </c>
      <c r="G51" s="34">
        <v>600</v>
      </c>
      <c r="H51" s="34">
        <v>37</v>
      </c>
      <c r="I51" s="52">
        <v>18053526</v>
      </c>
      <c r="J51" s="66">
        <v>1.4911270937764511E-2</v>
      </c>
      <c r="K51" s="52">
        <v>46982598</v>
      </c>
      <c r="L51" s="66">
        <v>3.8805175683579649E-2</v>
      </c>
      <c r="M51" s="52">
        <v>84869971</v>
      </c>
      <c r="N51" s="66">
        <v>7.0098169856748022E-2</v>
      </c>
      <c r="O51" s="52">
        <v>1125860226</v>
      </c>
      <c r="P51" s="67">
        <v>0.92990183014325201</v>
      </c>
    </row>
    <row r="52" spans="1:16" ht="15.75">
      <c r="A52" s="12" t="s">
        <v>22</v>
      </c>
      <c r="B52" s="11" t="s">
        <v>23</v>
      </c>
      <c r="C52" s="13">
        <v>1280</v>
      </c>
      <c r="D52" s="13">
        <v>720</v>
      </c>
      <c r="E52" s="13">
        <v>8</v>
      </c>
      <c r="F52" s="13">
        <v>30</v>
      </c>
      <c r="G52" s="13">
        <v>300</v>
      </c>
      <c r="H52" s="13">
        <v>0</v>
      </c>
      <c r="I52" s="10">
        <v>16613599</v>
      </c>
      <c r="J52" s="14">
        <v>4.3344200526392464E-2</v>
      </c>
      <c r="K52" s="10">
        <v>35923933</v>
      </c>
      <c r="L52" s="14">
        <v>9.3724072408915587E-2</v>
      </c>
      <c r="M52" s="10">
        <v>72027048</v>
      </c>
      <c r="N52" s="14">
        <v>0.18791562332978515</v>
      </c>
      <c r="O52" s="10">
        <v>311267575</v>
      </c>
      <c r="P52" s="9">
        <v>0.81208437667021482</v>
      </c>
    </row>
    <row r="53" spans="1:16" s="1" customFormat="1" ht="15.75">
      <c r="A53" s="415"/>
      <c r="B53" s="425"/>
      <c r="C53" s="434">
        <v>1280</v>
      </c>
      <c r="D53" s="434">
        <v>720</v>
      </c>
      <c r="E53" s="434">
        <v>8</v>
      </c>
      <c r="F53" s="434">
        <v>30</v>
      </c>
      <c r="G53" s="434">
        <v>300</v>
      </c>
      <c r="H53" s="434">
        <v>22</v>
      </c>
      <c r="I53" s="461">
        <v>16613599</v>
      </c>
      <c r="J53" s="481">
        <v>4.334417937983559E-2</v>
      </c>
      <c r="K53" s="461">
        <v>35923948</v>
      </c>
      <c r="L53" s="481">
        <v>9.3724065817640478E-2</v>
      </c>
      <c r="M53" s="461">
        <v>72027048</v>
      </c>
      <c r="N53" s="481">
        <v>0.18791553165042857</v>
      </c>
      <c r="O53" s="461">
        <v>311267762</v>
      </c>
      <c r="P53" s="482">
        <v>0.81208446834957149</v>
      </c>
    </row>
    <row r="54" spans="1:16" s="1" customFormat="1" ht="15.75">
      <c r="A54" s="415"/>
      <c r="B54" s="425"/>
      <c r="C54" s="434">
        <v>1280</v>
      </c>
      <c r="D54" s="434">
        <v>720</v>
      </c>
      <c r="E54" s="434">
        <v>8</v>
      </c>
      <c r="F54" s="434">
        <v>30</v>
      </c>
      <c r="G54" s="434">
        <v>300</v>
      </c>
      <c r="H54" s="434">
        <v>27</v>
      </c>
      <c r="I54" s="461">
        <v>16613567</v>
      </c>
      <c r="J54" s="481">
        <v>4.3344229444523326E-2</v>
      </c>
      <c r="K54" s="461">
        <v>35923861</v>
      </c>
      <c r="L54" s="481">
        <v>9.3724127619141825E-2</v>
      </c>
      <c r="M54" s="461">
        <v>72026757</v>
      </c>
      <c r="N54" s="481">
        <v>0.18791535144457097</v>
      </c>
      <c r="O54" s="461">
        <v>311266872</v>
      </c>
      <c r="P54" s="482">
        <v>0.81208464855542906</v>
      </c>
    </row>
    <row r="55" spans="1:16" s="1" customFormat="1" ht="15.75">
      <c r="A55" s="415"/>
      <c r="B55" s="425"/>
      <c r="C55" s="434">
        <v>1280</v>
      </c>
      <c r="D55" s="434">
        <v>720</v>
      </c>
      <c r="E55" s="434">
        <v>8</v>
      </c>
      <c r="F55" s="434">
        <v>30</v>
      </c>
      <c r="G55" s="434">
        <v>300</v>
      </c>
      <c r="H55" s="434">
        <v>32</v>
      </c>
      <c r="I55" s="461">
        <v>16613260</v>
      </c>
      <c r="J55" s="481">
        <v>4.3344418543373044E-2</v>
      </c>
      <c r="K55" s="461">
        <v>35923315</v>
      </c>
      <c r="L55" s="481">
        <v>9.3724843939445412E-2</v>
      </c>
      <c r="M55" s="461">
        <v>72026077</v>
      </c>
      <c r="N55" s="481">
        <v>0.18791786967309335</v>
      </c>
      <c r="O55" s="461">
        <v>311258797</v>
      </c>
      <c r="P55" s="482">
        <v>0.81208213032690668</v>
      </c>
    </row>
    <row r="56" spans="1:16" s="1" customFormat="1" ht="16.5" thickBot="1">
      <c r="A56" s="422"/>
      <c r="B56" s="410"/>
      <c r="C56" s="442">
        <v>1280</v>
      </c>
      <c r="D56" s="442">
        <v>720</v>
      </c>
      <c r="E56" s="442">
        <v>8</v>
      </c>
      <c r="F56" s="442">
        <v>30</v>
      </c>
      <c r="G56" s="442">
        <v>300</v>
      </c>
      <c r="H56" s="442">
        <v>37</v>
      </c>
      <c r="I56" s="465">
        <v>16597668</v>
      </c>
      <c r="J56" s="479">
        <v>4.3354572474864246E-2</v>
      </c>
      <c r="K56" s="465">
        <v>35887414</v>
      </c>
      <c r="L56" s="479">
        <v>9.3741090085574547E-2</v>
      </c>
      <c r="M56" s="465">
        <v>71958676</v>
      </c>
      <c r="N56" s="479">
        <v>0.18796240735971309</v>
      </c>
      <c r="O56" s="465">
        <v>310876791</v>
      </c>
      <c r="P56" s="480">
        <v>0.81203759264028685</v>
      </c>
    </row>
    <row r="57" spans="1:16" ht="15.75">
      <c r="A57" s="429" t="s">
        <v>24</v>
      </c>
      <c r="B57" s="431" t="s">
        <v>51</v>
      </c>
      <c r="C57" s="431">
        <v>1920</v>
      </c>
      <c r="D57" s="431">
        <v>1080</v>
      </c>
      <c r="E57" s="418">
        <v>8</v>
      </c>
      <c r="F57" s="431">
        <v>50</v>
      </c>
      <c r="G57" s="431">
        <v>250</v>
      </c>
      <c r="H57" s="418">
        <v>0</v>
      </c>
      <c r="I57" s="474">
        <v>10531480</v>
      </c>
      <c r="J57" s="475">
        <f>I57/(M57+O57)</f>
        <v>1.5429481152365475E-2</v>
      </c>
      <c r="K57" s="474">
        <v>23277307</v>
      </c>
      <c r="L57" s="475">
        <v>3.4103162103932681E-2</v>
      </c>
      <c r="M57" s="474">
        <v>60198703</v>
      </c>
      <c r="N57" s="475">
        <v>8.8196032593267706E-2</v>
      </c>
      <c r="O57" s="474">
        <v>622356977</v>
      </c>
      <c r="P57" s="476">
        <v>0.91180396740673231</v>
      </c>
    </row>
    <row r="58" spans="1:16" s="1" customFormat="1" ht="15.75">
      <c r="A58" s="419"/>
      <c r="B58" s="426"/>
      <c r="C58" s="439">
        <v>1920</v>
      </c>
      <c r="D58" s="439">
        <v>1080</v>
      </c>
      <c r="E58" s="416">
        <v>8</v>
      </c>
      <c r="F58" s="416">
        <v>50</v>
      </c>
      <c r="G58" s="416">
        <v>250</v>
      </c>
      <c r="H58" s="416">
        <v>22</v>
      </c>
      <c r="I58" s="459">
        <v>10531480</v>
      </c>
      <c r="J58" s="472">
        <f t="shared" ref="J58:J66" si="0">I58/(M58+O58)</f>
        <v>1.5429481152365475E-2</v>
      </c>
      <c r="K58" s="459">
        <v>23277307</v>
      </c>
      <c r="L58" s="472">
        <v>3.4103162103932681E-2</v>
      </c>
      <c r="M58" s="459">
        <v>60198703</v>
      </c>
      <c r="N58" s="472">
        <v>8.8196032593267706E-2</v>
      </c>
      <c r="O58" s="459">
        <v>622356977</v>
      </c>
      <c r="P58" s="473">
        <v>0.91180396740673231</v>
      </c>
    </row>
    <row r="59" spans="1:16" s="1" customFormat="1" ht="15.75">
      <c r="A59" s="419"/>
      <c r="B59" s="426"/>
      <c r="C59" s="439">
        <v>1920</v>
      </c>
      <c r="D59" s="439">
        <v>1080</v>
      </c>
      <c r="E59" s="416">
        <v>8</v>
      </c>
      <c r="F59" s="439">
        <v>50</v>
      </c>
      <c r="G59" s="439">
        <v>250</v>
      </c>
      <c r="H59" s="416">
        <v>27</v>
      </c>
      <c r="I59" s="459">
        <v>10531480</v>
      </c>
      <c r="J59" s="472">
        <f t="shared" si="0"/>
        <v>1.5429481152365475E-2</v>
      </c>
      <c r="K59" s="459">
        <v>23277307</v>
      </c>
      <c r="L59" s="472">
        <v>3.4103162103932681E-2</v>
      </c>
      <c r="M59" s="459">
        <v>60198703</v>
      </c>
      <c r="N59" s="472">
        <v>8.8196032593267706E-2</v>
      </c>
      <c r="O59" s="459">
        <v>622356977</v>
      </c>
      <c r="P59" s="473">
        <v>0.91180396740673231</v>
      </c>
    </row>
    <row r="60" spans="1:16" s="1" customFormat="1" ht="15.75">
      <c r="A60" s="419"/>
      <c r="B60" s="426"/>
      <c r="C60" s="439">
        <v>1920</v>
      </c>
      <c r="D60" s="439">
        <v>1080</v>
      </c>
      <c r="E60" s="416">
        <v>8</v>
      </c>
      <c r="F60" s="416">
        <v>50</v>
      </c>
      <c r="G60" s="416">
        <v>250</v>
      </c>
      <c r="H60" s="416">
        <v>32</v>
      </c>
      <c r="I60" s="459">
        <v>10531478</v>
      </c>
      <c r="J60" s="472">
        <f t="shared" si="0"/>
        <v>1.542980345366445E-2</v>
      </c>
      <c r="K60" s="459">
        <v>23276356</v>
      </c>
      <c r="L60" s="472">
        <v>3.4102487627807154E-2</v>
      </c>
      <c r="M60" s="459">
        <v>60197078</v>
      </c>
      <c r="N60" s="472">
        <v>8.8195510831899221E-2</v>
      </c>
      <c r="O60" s="459">
        <v>622344215</v>
      </c>
      <c r="P60" s="473">
        <v>0.91180448916810075</v>
      </c>
    </row>
    <row r="61" spans="1:16" s="1" customFormat="1" ht="15.75">
      <c r="A61" s="419"/>
      <c r="B61" s="426"/>
      <c r="C61" s="439">
        <v>1920</v>
      </c>
      <c r="D61" s="439">
        <v>1080</v>
      </c>
      <c r="E61" s="416">
        <v>8</v>
      </c>
      <c r="F61" s="439">
        <v>50</v>
      </c>
      <c r="G61" s="439">
        <v>250</v>
      </c>
      <c r="H61" s="416">
        <v>37</v>
      </c>
      <c r="I61" s="459">
        <v>10525928</v>
      </c>
      <c r="J61" s="472">
        <f t="shared" si="0"/>
        <v>1.544208292313828E-2</v>
      </c>
      <c r="K61" s="459">
        <v>23258297</v>
      </c>
      <c r="L61" s="472">
        <v>3.4121129360278571E-2</v>
      </c>
      <c r="M61" s="459">
        <v>60157207</v>
      </c>
      <c r="N61" s="472">
        <v>8.8253746265259905E-2</v>
      </c>
      <c r="O61" s="459">
        <v>621481925</v>
      </c>
      <c r="P61" s="473">
        <v>0.91174625373474005</v>
      </c>
    </row>
    <row r="62" spans="1:16" ht="15.75">
      <c r="A62" s="435"/>
      <c r="B62" s="439" t="s">
        <v>52</v>
      </c>
      <c r="C62" s="439">
        <v>1920</v>
      </c>
      <c r="D62" s="439">
        <v>1080</v>
      </c>
      <c r="E62" s="416">
        <v>8</v>
      </c>
      <c r="F62" s="439">
        <v>24</v>
      </c>
      <c r="G62" s="439">
        <v>120</v>
      </c>
      <c r="H62" s="416">
        <v>0</v>
      </c>
      <c r="I62" s="459">
        <v>366048</v>
      </c>
      <c r="J62" s="472">
        <f t="shared" si="0"/>
        <v>3.4991161588642787E-2</v>
      </c>
      <c r="K62" s="459">
        <v>530981</v>
      </c>
      <c r="L62" s="472">
        <v>5.0757392395257277E-2</v>
      </c>
      <c r="M62" s="459">
        <v>1725127</v>
      </c>
      <c r="N62" s="472">
        <v>0.16490787442611504</v>
      </c>
      <c r="O62" s="459">
        <v>8736029</v>
      </c>
      <c r="P62" s="473">
        <v>0.8350921255738849</v>
      </c>
    </row>
    <row r="63" spans="1:16" s="1" customFormat="1" ht="15.75">
      <c r="A63" s="419"/>
      <c r="B63" s="426"/>
      <c r="C63" s="439">
        <v>1920</v>
      </c>
      <c r="D63" s="439">
        <v>1080</v>
      </c>
      <c r="E63" s="416">
        <v>8</v>
      </c>
      <c r="F63" s="416">
        <v>24</v>
      </c>
      <c r="G63" s="416">
        <v>120</v>
      </c>
      <c r="H63" s="416">
        <v>22</v>
      </c>
      <c r="I63" s="459">
        <v>366048</v>
      </c>
      <c r="J63" s="472">
        <f t="shared" si="0"/>
        <v>3.4991161588642787E-2</v>
      </c>
      <c r="K63" s="459">
        <v>530981</v>
      </c>
      <c r="L63" s="472">
        <v>5.0757392395257277E-2</v>
      </c>
      <c r="M63" s="459">
        <v>1725127</v>
      </c>
      <c r="N63" s="472">
        <v>0.16490787442611504</v>
      </c>
      <c r="O63" s="459">
        <v>8736029</v>
      </c>
      <c r="P63" s="473">
        <v>0.8350921255738849</v>
      </c>
    </row>
    <row r="64" spans="1:16" s="1" customFormat="1" ht="15.75">
      <c r="A64" s="419"/>
      <c r="B64" s="426"/>
      <c r="C64" s="439">
        <v>1920</v>
      </c>
      <c r="D64" s="439">
        <v>1080</v>
      </c>
      <c r="E64" s="416">
        <v>8</v>
      </c>
      <c r="F64" s="439">
        <v>24</v>
      </c>
      <c r="G64" s="439">
        <v>120</v>
      </c>
      <c r="H64" s="416">
        <v>27</v>
      </c>
      <c r="I64" s="459">
        <v>366048</v>
      </c>
      <c r="J64" s="472">
        <f t="shared" si="0"/>
        <v>3.4991161588642787E-2</v>
      </c>
      <c r="K64" s="459">
        <v>530981</v>
      </c>
      <c r="L64" s="472">
        <v>5.0757392395257277E-2</v>
      </c>
      <c r="M64" s="459">
        <v>1725127</v>
      </c>
      <c r="N64" s="472">
        <v>0.16490787442611504</v>
      </c>
      <c r="O64" s="459">
        <v>8736029</v>
      </c>
      <c r="P64" s="473">
        <v>0.8350921255738849</v>
      </c>
    </row>
    <row r="65" spans="1:16" s="1" customFormat="1" ht="15.75">
      <c r="A65" s="419"/>
      <c r="B65" s="426"/>
      <c r="C65" s="439">
        <v>1920</v>
      </c>
      <c r="D65" s="439">
        <v>1080</v>
      </c>
      <c r="E65" s="416">
        <v>8</v>
      </c>
      <c r="F65" s="416">
        <v>24</v>
      </c>
      <c r="G65" s="416">
        <v>120</v>
      </c>
      <c r="H65" s="416">
        <v>32</v>
      </c>
      <c r="I65" s="459">
        <v>366048</v>
      </c>
      <c r="J65" s="472">
        <f t="shared" si="0"/>
        <v>3.4991161588642787E-2</v>
      </c>
      <c r="K65" s="459">
        <v>530981</v>
      </c>
      <c r="L65" s="472">
        <v>5.0757392395257277E-2</v>
      </c>
      <c r="M65" s="459">
        <v>1725127</v>
      </c>
      <c r="N65" s="472">
        <v>0.16490787442611504</v>
      </c>
      <c r="O65" s="459">
        <v>8736029</v>
      </c>
      <c r="P65" s="473">
        <v>0.8350921255738849</v>
      </c>
    </row>
    <row r="66" spans="1:16" s="1" customFormat="1" ht="16.5" thickBot="1">
      <c r="A66" s="441"/>
      <c r="B66" s="438"/>
      <c r="C66" s="427">
        <v>1920</v>
      </c>
      <c r="D66" s="427">
        <v>1080</v>
      </c>
      <c r="E66" s="437">
        <v>8</v>
      </c>
      <c r="F66" s="427">
        <v>24</v>
      </c>
      <c r="G66" s="427">
        <v>120</v>
      </c>
      <c r="H66" s="437">
        <v>37</v>
      </c>
      <c r="I66" s="463">
        <v>365865</v>
      </c>
      <c r="J66" s="477">
        <f t="shared" si="0"/>
        <v>3.5043590293481509E-2</v>
      </c>
      <c r="K66" s="463">
        <v>530798</v>
      </c>
      <c r="L66" s="477">
        <v>5.0841342136032135E-2</v>
      </c>
      <c r="M66" s="463">
        <v>1722589</v>
      </c>
      <c r="N66" s="477">
        <v>0.16499447380880383</v>
      </c>
      <c r="O66" s="463">
        <v>8717694</v>
      </c>
      <c r="P66" s="478">
        <v>0.83500552619119617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66"/>
  <sheetViews>
    <sheetView topLeftCell="C7" zoomScale="85" zoomScaleNormal="85" workbookViewId="0">
      <selection activeCell="R8" sqref="R8"/>
    </sheetView>
  </sheetViews>
  <sheetFormatPr defaultRowHeight="15"/>
  <cols>
    <col min="1" max="1" width="42.42578125" bestFit="1" customWidth="1"/>
    <col min="2" max="2" width="45.28515625" bestFit="1" customWidth="1"/>
    <col min="3" max="3" width="6.85546875" bestFit="1" customWidth="1"/>
    <col min="4" max="4" width="7.5703125" bestFit="1" customWidth="1"/>
    <col min="5" max="5" width="10" bestFit="1" customWidth="1"/>
    <col min="6" max="6" width="4.28515625" bestFit="1" customWidth="1"/>
    <col min="7" max="7" width="8" bestFit="1" customWidth="1"/>
    <col min="8" max="8" width="3.85546875" bestFit="1" customWidth="1"/>
    <col min="9" max="9" width="15.5703125" bestFit="1" customWidth="1"/>
    <col min="10" max="10" width="16.140625" bestFit="1" customWidth="1"/>
    <col min="11" max="11" width="15.5703125" bestFit="1" customWidth="1"/>
    <col min="12" max="12" width="16.140625" bestFit="1" customWidth="1"/>
    <col min="13" max="13" width="15.5703125" bestFit="1" customWidth="1"/>
    <col min="14" max="14" width="16.140625" bestFit="1" customWidth="1"/>
    <col min="15" max="15" width="21" bestFit="1" customWidth="1"/>
    <col min="16" max="16" width="21.42578125" bestFit="1" customWidth="1"/>
  </cols>
  <sheetData>
    <row r="1" spans="1:16" ht="16.5" thickBot="1">
      <c r="A1" s="72" t="s">
        <v>0</v>
      </c>
      <c r="B1" s="72" t="s">
        <v>1</v>
      </c>
      <c r="C1" s="72" t="s">
        <v>2</v>
      </c>
      <c r="D1" s="72" t="s">
        <v>3</v>
      </c>
      <c r="E1" s="72" t="s">
        <v>4</v>
      </c>
      <c r="F1" s="72" t="s">
        <v>5</v>
      </c>
      <c r="G1" s="72" t="s">
        <v>6</v>
      </c>
      <c r="H1" s="72" t="s">
        <v>7</v>
      </c>
      <c r="I1" s="71" t="s">
        <v>27</v>
      </c>
      <c r="J1" s="71" t="s">
        <v>28</v>
      </c>
      <c r="K1" s="71" t="s">
        <v>29</v>
      </c>
      <c r="L1" s="71" t="s">
        <v>30</v>
      </c>
      <c r="M1" s="71" t="s">
        <v>31</v>
      </c>
      <c r="N1" s="71" t="s">
        <v>32</v>
      </c>
      <c r="O1" s="71" t="s">
        <v>33</v>
      </c>
      <c r="P1" s="71" t="s">
        <v>34</v>
      </c>
    </row>
    <row r="2" spans="1:16" ht="15.75">
      <c r="A2" s="85" t="s">
        <v>8</v>
      </c>
      <c r="B2" s="76" t="s">
        <v>9</v>
      </c>
      <c r="C2" s="101">
        <v>1920</v>
      </c>
      <c r="D2" s="101">
        <v>1080</v>
      </c>
      <c r="E2" s="101">
        <v>8</v>
      </c>
      <c r="F2" s="101">
        <v>60</v>
      </c>
      <c r="G2" s="101">
        <v>600</v>
      </c>
      <c r="H2" s="101">
        <v>0</v>
      </c>
      <c r="I2" s="149">
        <v>22179445</v>
      </c>
      <c r="J2" s="150">
        <v>1.6160219561705064E-2</v>
      </c>
      <c r="K2" s="149">
        <v>52945970</v>
      </c>
      <c r="L2" s="150">
        <v>3.857709244336139E-2</v>
      </c>
      <c r="M2" s="149">
        <v>115593135</v>
      </c>
      <c r="N2" s="150">
        <v>8.4222596256390295E-2</v>
      </c>
      <c r="O2" s="149">
        <v>1256878626</v>
      </c>
      <c r="P2" s="151">
        <v>0.91577740374360972</v>
      </c>
    </row>
    <row r="3" spans="1:16" ht="15.75">
      <c r="A3" s="77"/>
      <c r="B3" s="73"/>
      <c r="C3" s="97">
        <v>1920</v>
      </c>
      <c r="D3" s="97">
        <v>1080</v>
      </c>
      <c r="E3" s="97">
        <v>8</v>
      </c>
      <c r="F3" s="97">
        <v>60</v>
      </c>
      <c r="G3" s="97">
        <v>600</v>
      </c>
      <c r="H3" s="97">
        <v>22</v>
      </c>
      <c r="I3" s="126">
        <v>14991644</v>
      </c>
      <c r="J3" s="127">
        <v>1.2162312300244569E-2</v>
      </c>
      <c r="K3" s="126">
        <v>37863146</v>
      </c>
      <c r="L3" s="127">
        <v>3.0717338693591976E-2</v>
      </c>
      <c r="M3" s="126">
        <v>87958574</v>
      </c>
      <c r="N3" s="127">
        <v>7.1358394481097084E-2</v>
      </c>
      <c r="O3" s="126">
        <v>1144672494</v>
      </c>
      <c r="P3" s="128">
        <v>0.92864160551890296</v>
      </c>
    </row>
    <row r="4" spans="1:16" ht="15.75">
      <c r="A4" s="77"/>
      <c r="B4" s="73"/>
      <c r="C4" s="97">
        <v>1920</v>
      </c>
      <c r="D4" s="97">
        <v>1080</v>
      </c>
      <c r="E4" s="97">
        <v>8</v>
      </c>
      <c r="F4" s="97">
        <v>60</v>
      </c>
      <c r="G4" s="97">
        <v>600</v>
      </c>
      <c r="H4" s="97">
        <v>27</v>
      </c>
      <c r="I4" s="123">
        <v>10357552</v>
      </c>
      <c r="J4" s="127">
        <v>1.0687567111225642E-2</v>
      </c>
      <c r="K4" s="123">
        <v>26674788</v>
      </c>
      <c r="L4" s="127">
        <v>2.752470727906714E-2</v>
      </c>
      <c r="M4" s="123">
        <v>61549319</v>
      </c>
      <c r="N4" s="127">
        <v>6.3510419977880442E-2</v>
      </c>
      <c r="O4" s="123">
        <v>907572268</v>
      </c>
      <c r="P4" s="128">
        <v>0.93648958002211957</v>
      </c>
    </row>
    <row r="5" spans="1:16" ht="15.75">
      <c r="A5" s="77"/>
      <c r="B5" s="73"/>
      <c r="C5" s="97">
        <v>1920</v>
      </c>
      <c r="D5" s="97">
        <v>1080</v>
      </c>
      <c r="E5" s="97">
        <v>8</v>
      </c>
      <c r="F5" s="97">
        <v>60</v>
      </c>
      <c r="G5" s="97">
        <v>600</v>
      </c>
      <c r="H5" s="97">
        <v>32</v>
      </c>
      <c r="I5" s="123">
        <v>7534056</v>
      </c>
      <c r="J5" s="127">
        <v>9.0642035322202313E-3</v>
      </c>
      <c r="K5" s="123">
        <v>19610138</v>
      </c>
      <c r="L5" s="127">
        <v>2.359290694506733E-2</v>
      </c>
      <c r="M5" s="123">
        <v>45369167</v>
      </c>
      <c r="N5" s="127">
        <v>5.4583528948456125E-2</v>
      </c>
      <c r="O5" s="123">
        <v>785818700</v>
      </c>
      <c r="P5" s="128">
        <v>0.94541647105154392</v>
      </c>
    </row>
    <row r="6" spans="1:16" ht="15.75">
      <c r="A6" s="77"/>
      <c r="B6" s="73"/>
      <c r="C6" s="97">
        <v>1920</v>
      </c>
      <c r="D6" s="97">
        <v>1080</v>
      </c>
      <c r="E6" s="97">
        <v>8</v>
      </c>
      <c r="F6" s="97">
        <v>60</v>
      </c>
      <c r="G6" s="97">
        <v>600</v>
      </c>
      <c r="H6" s="97">
        <v>37</v>
      </c>
      <c r="I6" s="123">
        <v>5037527</v>
      </c>
      <c r="J6" s="127">
        <v>7.9405716709336042E-3</v>
      </c>
      <c r="K6" s="123">
        <v>13246289</v>
      </c>
      <c r="L6" s="127">
        <v>2.0879909363939769E-2</v>
      </c>
      <c r="M6" s="123">
        <v>30960773</v>
      </c>
      <c r="N6" s="127">
        <v>4.8802961650430063E-2</v>
      </c>
      <c r="O6" s="123">
        <v>603442795</v>
      </c>
      <c r="P6" s="128">
        <v>0.95119703834956992</v>
      </c>
    </row>
    <row r="7" spans="1:16" ht="15.75">
      <c r="A7" s="86"/>
      <c r="B7" s="73" t="s">
        <v>10</v>
      </c>
      <c r="C7" s="97">
        <v>1920</v>
      </c>
      <c r="D7" s="97">
        <v>1080</v>
      </c>
      <c r="E7" s="97">
        <v>8</v>
      </c>
      <c r="F7" s="97">
        <v>60</v>
      </c>
      <c r="G7" s="97">
        <v>600</v>
      </c>
      <c r="H7" s="97">
        <v>0</v>
      </c>
      <c r="I7" s="126">
        <v>88815</v>
      </c>
      <c r="J7" s="127">
        <v>1.7658205612969272E-2</v>
      </c>
      <c r="K7" s="126">
        <v>237164</v>
      </c>
      <c r="L7" s="127">
        <v>4.7152966007929342E-2</v>
      </c>
      <c r="M7" s="126">
        <v>418540</v>
      </c>
      <c r="N7" s="127">
        <v>8.3214157262311086E-2</v>
      </c>
      <c r="O7" s="126">
        <v>4611133</v>
      </c>
      <c r="P7" s="128">
        <v>0.91678584273768893</v>
      </c>
    </row>
    <row r="8" spans="1:16" ht="15.75">
      <c r="A8" s="77"/>
      <c r="B8" s="73"/>
      <c r="C8" s="97">
        <v>1920</v>
      </c>
      <c r="D8" s="97">
        <v>1080</v>
      </c>
      <c r="E8" s="97">
        <v>8</v>
      </c>
      <c r="F8" s="97">
        <v>60</v>
      </c>
      <c r="G8" s="97">
        <v>600</v>
      </c>
      <c r="H8" s="97">
        <v>22</v>
      </c>
      <c r="I8" s="126">
        <v>114107</v>
      </c>
      <c r="J8" s="127">
        <v>1.3737392562061575E-2</v>
      </c>
      <c r="K8" s="126">
        <v>305277</v>
      </c>
      <c r="L8" s="127">
        <v>3.6752434023929047E-2</v>
      </c>
      <c r="M8" s="126">
        <v>524963</v>
      </c>
      <c r="N8" s="127">
        <v>6.3200529429023031E-2</v>
      </c>
      <c r="O8" s="126">
        <v>7781344</v>
      </c>
      <c r="P8" s="128">
        <v>0.93679947057097701</v>
      </c>
    </row>
    <row r="9" spans="1:16" ht="15.75">
      <c r="A9" s="77"/>
      <c r="B9" s="73"/>
      <c r="C9" s="97">
        <v>1920</v>
      </c>
      <c r="D9" s="97">
        <v>1080</v>
      </c>
      <c r="E9" s="97">
        <v>8</v>
      </c>
      <c r="F9" s="97">
        <v>60</v>
      </c>
      <c r="G9" s="97">
        <v>600</v>
      </c>
      <c r="H9" s="97">
        <v>27</v>
      </c>
      <c r="I9" s="126">
        <v>114710</v>
      </c>
      <c r="J9" s="127">
        <v>1.4257430960338838E-2</v>
      </c>
      <c r="K9" s="126">
        <v>312320</v>
      </c>
      <c r="L9" s="127">
        <v>3.8818593300784812E-2</v>
      </c>
      <c r="M9" s="126">
        <v>583352</v>
      </c>
      <c r="N9" s="127">
        <v>7.2505456068133398E-2</v>
      </c>
      <c r="O9" s="126">
        <v>7462277</v>
      </c>
      <c r="P9" s="128">
        <v>0.92749454393186659</v>
      </c>
    </row>
    <row r="10" spans="1:16" ht="15.75">
      <c r="A10" s="77"/>
      <c r="B10" s="73"/>
      <c r="C10" s="97">
        <v>1920</v>
      </c>
      <c r="D10" s="97">
        <v>1080</v>
      </c>
      <c r="E10" s="97">
        <v>8</v>
      </c>
      <c r="F10" s="97">
        <v>60</v>
      </c>
      <c r="G10" s="97">
        <v>600</v>
      </c>
      <c r="H10" s="97">
        <v>32</v>
      </c>
      <c r="I10" s="126">
        <v>122402</v>
      </c>
      <c r="J10" s="127">
        <v>1.3906919238249583E-2</v>
      </c>
      <c r="K10" s="126">
        <v>345796</v>
      </c>
      <c r="L10" s="127">
        <v>3.9288222781570181E-2</v>
      </c>
      <c r="M10" s="126">
        <v>682216</v>
      </c>
      <c r="N10" s="127">
        <v>7.7511174776896438E-2</v>
      </c>
      <c r="O10" s="126">
        <v>8119302</v>
      </c>
      <c r="P10" s="128">
        <v>0.9224888252231036</v>
      </c>
    </row>
    <row r="11" spans="1:16" ht="15.75">
      <c r="A11" s="77"/>
      <c r="B11" s="73"/>
      <c r="C11" s="97">
        <v>1920</v>
      </c>
      <c r="D11" s="97">
        <v>1080</v>
      </c>
      <c r="E11" s="97">
        <v>8</v>
      </c>
      <c r="F11" s="97">
        <v>60</v>
      </c>
      <c r="G11" s="97">
        <v>600</v>
      </c>
      <c r="H11" s="97">
        <v>37</v>
      </c>
      <c r="I11" s="126">
        <v>147796</v>
      </c>
      <c r="J11" s="127">
        <v>1.7347758733330502E-2</v>
      </c>
      <c r="K11" s="126">
        <v>423467</v>
      </c>
      <c r="L11" s="127">
        <v>4.970502143175233E-2</v>
      </c>
      <c r="M11" s="126">
        <v>876564</v>
      </c>
      <c r="N11" s="127">
        <v>0.10288790485752738</v>
      </c>
      <c r="O11" s="126">
        <v>7643038</v>
      </c>
      <c r="P11" s="128">
        <v>0.89711209514247259</v>
      </c>
    </row>
    <row r="12" spans="1:16" ht="15.75">
      <c r="A12" s="82"/>
      <c r="B12" s="73" t="s">
        <v>11</v>
      </c>
      <c r="C12" s="97">
        <v>1920</v>
      </c>
      <c r="D12" s="97">
        <v>1080</v>
      </c>
      <c r="E12" s="97">
        <v>8</v>
      </c>
      <c r="F12" s="97">
        <v>60</v>
      </c>
      <c r="G12" s="97">
        <v>600</v>
      </c>
      <c r="H12" s="97">
        <v>0</v>
      </c>
      <c r="I12" s="126">
        <v>1592251</v>
      </c>
      <c r="J12" s="127">
        <v>3.9416094684556627E-3</v>
      </c>
      <c r="K12" s="126">
        <v>4308096</v>
      </c>
      <c r="L12" s="127">
        <v>1.0664670321837428E-2</v>
      </c>
      <c r="M12" s="126">
        <v>10364863</v>
      </c>
      <c r="N12" s="127">
        <v>2.5658167047812038E-2</v>
      </c>
      <c r="O12" s="126">
        <v>393594741</v>
      </c>
      <c r="P12" s="128">
        <v>0.97434183295218801</v>
      </c>
    </row>
    <row r="13" spans="1:16" ht="15.75">
      <c r="A13" s="77"/>
      <c r="B13" s="73"/>
      <c r="C13" s="97">
        <v>1920</v>
      </c>
      <c r="D13" s="97">
        <v>1080</v>
      </c>
      <c r="E13" s="97">
        <v>8</v>
      </c>
      <c r="F13" s="97">
        <v>60</v>
      </c>
      <c r="G13" s="97">
        <v>600</v>
      </c>
      <c r="H13" s="97">
        <v>22</v>
      </c>
      <c r="I13" s="126">
        <v>1518704</v>
      </c>
      <c r="J13" s="127">
        <v>3.7682843469857953E-3</v>
      </c>
      <c r="K13" s="126">
        <v>4101651</v>
      </c>
      <c r="L13" s="127">
        <v>1.0177221670647232E-2</v>
      </c>
      <c r="M13" s="126">
        <v>10074834</v>
      </c>
      <c r="N13" s="127">
        <v>2.4998182174196085E-2</v>
      </c>
      <c r="O13" s="126">
        <v>392947831</v>
      </c>
      <c r="P13" s="128">
        <v>0.97500181782580386</v>
      </c>
    </row>
    <row r="14" spans="1:16" ht="15.75">
      <c r="A14" s="77"/>
      <c r="B14" s="73"/>
      <c r="C14" s="97">
        <v>1920</v>
      </c>
      <c r="D14" s="97">
        <v>1080</v>
      </c>
      <c r="E14" s="97">
        <v>8</v>
      </c>
      <c r="F14" s="97">
        <v>60</v>
      </c>
      <c r="G14" s="97">
        <v>600</v>
      </c>
      <c r="H14" s="97">
        <v>27</v>
      </c>
      <c r="I14" s="126">
        <v>1353395</v>
      </c>
      <c r="J14" s="127">
        <v>3.5546442329948314E-3</v>
      </c>
      <c r="K14" s="126">
        <v>3765666</v>
      </c>
      <c r="L14" s="127">
        <v>9.8903889332269696E-3</v>
      </c>
      <c r="M14" s="126">
        <v>9468517</v>
      </c>
      <c r="N14" s="127">
        <v>2.4868725944061802E-2</v>
      </c>
      <c r="O14" s="126">
        <v>371271414</v>
      </c>
      <c r="P14" s="128">
        <v>0.97513127405593825</v>
      </c>
    </row>
    <row r="15" spans="1:16" ht="15.75">
      <c r="A15" s="77"/>
      <c r="B15" s="73"/>
      <c r="C15" s="97">
        <v>1920</v>
      </c>
      <c r="D15" s="97">
        <v>1080</v>
      </c>
      <c r="E15" s="97">
        <v>8</v>
      </c>
      <c r="F15" s="97">
        <v>60</v>
      </c>
      <c r="G15" s="97">
        <v>600</v>
      </c>
      <c r="H15" s="97">
        <v>32</v>
      </c>
      <c r="I15" s="126">
        <v>1228168</v>
      </c>
      <c r="J15" s="127">
        <v>3.2914417008459221E-3</v>
      </c>
      <c r="K15" s="126">
        <v>3441124</v>
      </c>
      <c r="L15" s="127">
        <v>9.2220763213027232E-3</v>
      </c>
      <c r="M15" s="126">
        <v>9113450</v>
      </c>
      <c r="N15" s="127">
        <v>2.4423685821951289E-2</v>
      </c>
      <c r="O15" s="126">
        <v>364026381</v>
      </c>
      <c r="P15" s="128">
        <v>0.97557631417804869</v>
      </c>
    </row>
    <row r="16" spans="1:16" ht="16.5" thickBot="1">
      <c r="A16" s="105"/>
      <c r="B16" s="108"/>
      <c r="C16" s="93">
        <v>1920</v>
      </c>
      <c r="D16" s="93">
        <v>1080</v>
      </c>
      <c r="E16" s="93">
        <v>8</v>
      </c>
      <c r="F16" s="93">
        <v>60</v>
      </c>
      <c r="G16" s="93">
        <v>600</v>
      </c>
      <c r="H16" s="93">
        <v>37</v>
      </c>
      <c r="I16" s="121">
        <v>1208783</v>
      </c>
      <c r="J16" s="129">
        <v>3.2004318631566322E-3</v>
      </c>
      <c r="K16" s="121">
        <v>3402412</v>
      </c>
      <c r="L16" s="129">
        <v>9.0083892447085073E-3</v>
      </c>
      <c r="M16" s="121">
        <v>9312695</v>
      </c>
      <c r="N16" s="129">
        <v>2.4656738066186779E-2</v>
      </c>
      <c r="O16" s="121">
        <v>368381020</v>
      </c>
      <c r="P16" s="130">
        <v>0.97534326193381327</v>
      </c>
    </row>
    <row r="17" spans="1:16" ht="15.75">
      <c r="A17" s="85" t="s">
        <v>12</v>
      </c>
      <c r="B17" s="76" t="s">
        <v>13</v>
      </c>
      <c r="C17" s="101">
        <v>1280</v>
      </c>
      <c r="D17" s="101">
        <v>720</v>
      </c>
      <c r="E17" s="101">
        <v>8</v>
      </c>
      <c r="F17" s="101">
        <v>30</v>
      </c>
      <c r="G17" s="101">
        <v>300</v>
      </c>
      <c r="H17" s="101">
        <v>0</v>
      </c>
      <c r="I17" s="149">
        <v>13343</v>
      </c>
      <c r="J17" s="150">
        <v>1.6930442186149849E-2</v>
      </c>
      <c r="K17" s="149">
        <v>37819</v>
      </c>
      <c r="L17" s="150">
        <v>4.7987138802218478E-2</v>
      </c>
      <c r="M17" s="149">
        <v>80403</v>
      </c>
      <c r="N17" s="150">
        <v>0.10202041093404829</v>
      </c>
      <c r="O17" s="149">
        <v>707704</v>
      </c>
      <c r="P17" s="151">
        <v>0.89797958906595166</v>
      </c>
    </row>
    <row r="18" spans="1:16" ht="15.75">
      <c r="A18" s="77"/>
      <c r="B18" s="73"/>
      <c r="C18" s="97">
        <v>1280</v>
      </c>
      <c r="D18" s="97">
        <v>720</v>
      </c>
      <c r="E18" s="97">
        <v>8</v>
      </c>
      <c r="F18" s="97">
        <v>30</v>
      </c>
      <c r="G18" s="97">
        <v>300</v>
      </c>
      <c r="H18" s="97">
        <v>22</v>
      </c>
      <c r="I18" s="126">
        <v>15887</v>
      </c>
      <c r="J18" s="127">
        <v>1.5336392824803891E-2</v>
      </c>
      <c r="K18" s="126">
        <v>44107</v>
      </c>
      <c r="L18" s="127">
        <v>4.2578352006270866E-2</v>
      </c>
      <c r="M18" s="126">
        <v>97470</v>
      </c>
      <c r="N18" s="127">
        <v>9.4091912169297867E-2</v>
      </c>
      <c r="O18" s="126">
        <v>938432</v>
      </c>
      <c r="P18" s="128">
        <v>0.90590808783070209</v>
      </c>
    </row>
    <row r="19" spans="1:16" ht="15.75">
      <c r="A19" s="77"/>
      <c r="B19" s="73"/>
      <c r="C19" s="97">
        <v>1280</v>
      </c>
      <c r="D19" s="97">
        <v>720</v>
      </c>
      <c r="E19" s="97">
        <v>8</v>
      </c>
      <c r="F19" s="97">
        <v>30</v>
      </c>
      <c r="G19" s="97">
        <v>300</v>
      </c>
      <c r="H19" s="97">
        <v>27</v>
      </c>
      <c r="I19" s="126">
        <v>20626</v>
      </c>
      <c r="J19" s="127">
        <v>1.4473644508035729E-2</v>
      </c>
      <c r="K19" s="126">
        <v>60093</v>
      </c>
      <c r="L19" s="127">
        <v>4.2168366111771119E-2</v>
      </c>
      <c r="M19" s="126">
        <v>128562</v>
      </c>
      <c r="N19" s="127">
        <v>9.021432586260493E-2</v>
      </c>
      <c r="O19" s="126">
        <v>1296511</v>
      </c>
      <c r="P19" s="128">
        <v>0.90978567413739508</v>
      </c>
    </row>
    <row r="20" spans="1:16" ht="15.75">
      <c r="A20" s="77"/>
      <c r="B20" s="73"/>
      <c r="C20" s="97">
        <v>1280</v>
      </c>
      <c r="D20" s="97">
        <v>720</v>
      </c>
      <c r="E20" s="97">
        <v>8</v>
      </c>
      <c r="F20" s="97">
        <v>30</v>
      </c>
      <c r="G20" s="97">
        <v>300</v>
      </c>
      <c r="H20" s="97">
        <v>32</v>
      </c>
      <c r="I20" s="126">
        <v>18494</v>
      </c>
      <c r="J20" s="127">
        <v>1.5489190062931639E-2</v>
      </c>
      <c r="K20" s="126">
        <v>50838</v>
      </c>
      <c r="L20" s="127">
        <v>4.2578103407554808E-2</v>
      </c>
      <c r="M20" s="126">
        <v>114920</v>
      </c>
      <c r="N20" s="127">
        <v>9.6248389857905486E-2</v>
      </c>
      <c r="O20" s="126">
        <v>1079074</v>
      </c>
      <c r="P20" s="128">
        <v>0.90375161014209449</v>
      </c>
    </row>
    <row r="21" spans="1:16" ht="15.75">
      <c r="A21" s="77"/>
      <c r="B21" s="73"/>
      <c r="C21" s="97">
        <v>1280</v>
      </c>
      <c r="D21" s="97">
        <v>720</v>
      </c>
      <c r="E21" s="97">
        <v>8</v>
      </c>
      <c r="F21" s="97">
        <v>30</v>
      </c>
      <c r="G21" s="97">
        <v>300</v>
      </c>
      <c r="H21" s="97">
        <v>37</v>
      </c>
      <c r="I21" s="126">
        <v>22517</v>
      </c>
      <c r="J21" s="127">
        <v>1.2174444318286267E-2</v>
      </c>
      <c r="K21" s="126">
        <v>67271</v>
      </c>
      <c r="L21" s="127">
        <v>3.6371943142311833E-2</v>
      </c>
      <c r="M21" s="126">
        <v>150026</v>
      </c>
      <c r="N21" s="127">
        <v>8.1115742918471179E-2</v>
      </c>
      <c r="O21" s="126">
        <v>1699504</v>
      </c>
      <c r="P21" s="128">
        <v>0.91888425708152877</v>
      </c>
    </row>
    <row r="22" spans="1:16" ht="15.75">
      <c r="A22" s="82"/>
      <c r="B22" s="73" t="s">
        <v>14</v>
      </c>
      <c r="C22" s="97">
        <v>1280</v>
      </c>
      <c r="D22" s="97">
        <v>720</v>
      </c>
      <c r="E22" s="97">
        <v>8</v>
      </c>
      <c r="F22" s="97">
        <v>60</v>
      </c>
      <c r="G22" s="97">
        <v>600</v>
      </c>
      <c r="H22" s="97">
        <v>0</v>
      </c>
      <c r="I22" s="126">
        <v>24052</v>
      </c>
      <c r="J22" s="127">
        <v>2.5145975671592637E-2</v>
      </c>
      <c r="K22" s="126">
        <v>54869</v>
      </c>
      <c r="L22" s="127">
        <v>5.7364649057235012E-2</v>
      </c>
      <c r="M22" s="126">
        <v>142890</v>
      </c>
      <c r="N22" s="127">
        <v>0.14938917610651389</v>
      </c>
      <c r="O22" s="126">
        <v>813605</v>
      </c>
      <c r="P22" s="128">
        <v>0.85061082389348608</v>
      </c>
    </row>
    <row r="23" spans="1:16" ht="15.75">
      <c r="A23" s="77"/>
      <c r="B23" s="73"/>
      <c r="C23" s="97">
        <v>1280</v>
      </c>
      <c r="D23" s="97">
        <v>720</v>
      </c>
      <c r="E23" s="97">
        <v>8</v>
      </c>
      <c r="F23" s="97">
        <v>60</v>
      </c>
      <c r="G23" s="97">
        <v>600</v>
      </c>
      <c r="H23" s="97">
        <v>22</v>
      </c>
      <c r="I23" s="126">
        <v>10775</v>
      </c>
      <c r="J23" s="127">
        <v>2.1632506379330767E-2</v>
      </c>
      <c r="K23" s="126">
        <v>26651</v>
      </c>
      <c r="L23" s="127">
        <v>5.3506072159215247E-2</v>
      </c>
      <c r="M23" s="126">
        <v>69268</v>
      </c>
      <c r="N23" s="127">
        <v>0.13906639924672701</v>
      </c>
      <c r="O23" s="126">
        <v>428825</v>
      </c>
      <c r="P23" s="128">
        <v>0.86093360075327297</v>
      </c>
    </row>
    <row r="24" spans="1:16" ht="15.75">
      <c r="A24" s="77"/>
      <c r="B24" s="73"/>
      <c r="C24" s="97">
        <v>1280</v>
      </c>
      <c r="D24" s="97">
        <v>720</v>
      </c>
      <c r="E24" s="97">
        <v>8</v>
      </c>
      <c r="F24" s="97">
        <v>60</v>
      </c>
      <c r="G24" s="97">
        <v>600</v>
      </c>
      <c r="H24" s="97">
        <v>27</v>
      </c>
      <c r="I24" s="126">
        <v>8954</v>
      </c>
      <c r="J24" s="127">
        <v>1.9985358057978519E-2</v>
      </c>
      <c r="K24" s="126">
        <v>21823</v>
      </c>
      <c r="L24" s="127">
        <v>4.8709009258349922E-2</v>
      </c>
      <c r="M24" s="126">
        <v>57490</v>
      </c>
      <c r="N24" s="127">
        <v>0.12831787299008099</v>
      </c>
      <c r="O24" s="126">
        <v>390538</v>
      </c>
      <c r="P24" s="128">
        <v>0.87168212700991898</v>
      </c>
    </row>
    <row r="25" spans="1:16" ht="15.75">
      <c r="A25" s="77"/>
      <c r="B25" s="73"/>
      <c r="C25" s="97">
        <v>1280</v>
      </c>
      <c r="D25" s="97">
        <v>720</v>
      </c>
      <c r="E25" s="97">
        <v>8</v>
      </c>
      <c r="F25" s="97">
        <v>60</v>
      </c>
      <c r="G25" s="97">
        <v>600</v>
      </c>
      <c r="H25" s="97">
        <v>32</v>
      </c>
      <c r="I25" s="126">
        <v>6437</v>
      </c>
      <c r="J25" s="127">
        <v>2.4535364161673453E-2</v>
      </c>
      <c r="K25" s="126">
        <v>15079</v>
      </c>
      <c r="L25" s="127">
        <v>5.7475338852551495E-2</v>
      </c>
      <c r="M25" s="126">
        <v>35165</v>
      </c>
      <c r="N25" s="127">
        <v>0.13403543277073898</v>
      </c>
      <c r="O25" s="126">
        <v>227191</v>
      </c>
      <c r="P25" s="128">
        <v>0.86596456722926096</v>
      </c>
    </row>
    <row r="26" spans="1:16" ht="15.75">
      <c r="A26" s="77"/>
      <c r="B26" s="73"/>
      <c r="C26" s="97">
        <v>1280</v>
      </c>
      <c r="D26" s="97">
        <v>720</v>
      </c>
      <c r="E26" s="97">
        <v>8</v>
      </c>
      <c r="F26" s="97">
        <v>60</v>
      </c>
      <c r="G26" s="97">
        <v>600</v>
      </c>
      <c r="H26" s="97">
        <v>37</v>
      </c>
      <c r="I26" s="126">
        <v>4936</v>
      </c>
      <c r="J26" s="127">
        <v>2.8559030289003962E-2</v>
      </c>
      <c r="K26" s="126">
        <v>11482</v>
      </c>
      <c r="L26" s="127">
        <v>6.643330343969682E-2</v>
      </c>
      <c r="M26" s="126">
        <v>23885</v>
      </c>
      <c r="N26" s="127">
        <v>0.13819538866549022</v>
      </c>
      <c r="O26" s="126">
        <v>148950</v>
      </c>
      <c r="P26" s="128">
        <v>0.86180461133450981</v>
      </c>
    </row>
    <row r="27" spans="1:16" ht="15.75">
      <c r="A27" s="82"/>
      <c r="B27" s="73" t="s">
        <v>15</v>
      </c>
      <c r="C27" s="97">
        <v>1280</v>
      </c>
      <c r="D27" s="97">
        <v>720</v>
      </c>
      <c r="E27" s="97">
        <v>8</v>
      </c>
      <c r="F27" s="97">
        <v>60</v>
      </c>
      <c r="G27" s="97">
        <v>600</v>
      </c>
      <c r="H27" s="97">
        <v>0</v>
      </c>
      <c r="I27" s="126">
        <v>2938953</v>
      </c>
      <c r="J27" s="127">
        <v>3.8838021294465126E-2</v>
      </c>
      <c r="K27" s="126">
        <v>6817943</v>
      </c>
      <c r="L27" s="127">
        <v>9.0098553947085727E-2</v>
      </c>
      <c r="M27" s="126">
        <v>10603273</v>
      </c>
      <c r="N27" s="127">
        <v>0.14012137743101952</v>
      </c>
      <c r="O27" s="126">
        <v>65068785</v>
      </c>
      <c r="P27" s="128">
        <v>0.85987862256898051</v>
      </c>
    </row>
    <row r="28" spans="1:16" ht="15.75">
      <c r="A28" s="77"/>
      <c r="B28" s="73"/>
      <c r="C28" s="97">
        <v>1280</v>
      </c>
      <c r="D28" s="97">
        <v>720</v>
      </c>
      <c r="E28" s="97">
        <v>8</v>
      </c>
      <c r="F28" s="97">
        <v>60</v>
      </c>
      <c r="G28" s="97">
        <v>600</v>
      </c>
      <c r="H28" s="97">
        <v>22</v>
      </c>
      <c r="I28" s="126">
        <v>1190640</v>
      </c>
      <c r="J28" s="127">
        <v>3.4919848354522685E-2</v>
      </c>
      <c r="K28" s="126">
        <v>2903730</v>
      </c>
      <c r="L28" s="127">
        <v>8.5162443108309949E-2</v>
      </c>
      <c r="M28" s="126">
        <v>4198890</v>
      </c>
      <c r="N28" s="127">
        <v>0.12314772060179548</v>
      </c>
      <c r="O28" s="126">
        <v>29897478</v>
      </c>
      <c r="P28" s="128">
        <v>0.87685227939820454</v>
      </c>
    </row>
    <row r="29" spans="1:16" ht="15.75">
      <c r="A29" s="77"/>
      <c r="B29" s="73"/>
      <c r="C29" s="97">
        <v>1280</v>
      </c>
      <c r="D29" s="97">
        <v>720</v>
      </c>
      <c r="E29" s="97">
        <v>8</v>
      </c>
      <c r="F29" s="97">
        <v>60</v>
      </c>
      <c r="G29" s="97">
        <v>600</v>
      </c>
      <c r="H29" s="97">
        <v>27</v>
      </c>
      <c r="I29" s="126">
        <v>855610</v>
      </c>
      <c r="J29" s="127">
        <v>3.6059619728865677E-2</v>
      </c>
      <c r="K29" s="126">
        <v>2108894</v>
      </c>
      <c r="L29" s="127">
        <v>8.8879180571155611E-2</v>
      </c>
      <c r="M29" s="126">
        <v>3078089</v>
      </c>
      <c r="N29" s="127">
        <v>0.12972583166583423</v>
      </c>
      <c r="O29" s="126">
        <v>20649560</v>
      </c>
      <c r="P29" s="128">
        <v>0.87027416833416582</v>
      </c>
    </row>
    <row r="30" spans="1:16" ht="15.75">
      <c r="A30" s="77"/>
      <c r="B30" s="73"/>
      <c r="C30" s="97">
        <v>1280</v>
      </c>
      <c r="D30" s="97">
        <v>720</v>
      </c>
      <c r="E30" s="97">
        <v>8</v>
      </c>
      <c r="F30" s="97">
        <v>60</v>
      </c>
      <c r="G30" s="97">
        <v>600</v>
      </c>
      <c r="H30" s="97">
        <v>32</v>
      </c>
      <c r="I30" s="126">
        <v>431672</v>
      </c>
      <c r="J30" s="127">
        <v>3.0426078722735103E-2</v>
      </c>
      <c r="K30" s="126">
        <v>1079252</v>
      </c>
      <c r="L30" s="127">
        <v>7.607027167309742E-2</v>
      </c>
      <c r="M30" s="126">
        <v>1589637</v>
      </c>
      <c r="N30" s="127">
        <v>0.11204437744994455</v>
      </c>
      <c r="O30" s="126">
        <v>12597929</v>
      </c>
      <c r="P30" s="128">
        <v>0.88795562255005545</v>
      </c>
    </row>
    <row r="31" spans="1:16" ht="15.75">
      <c r="A31" s="77"/>
      <c r="B31" s="73"/>
      <c r="C31" s="97">
        <v>1280</v>
      </c>
      <c r="D31" s="97">
        <v>720</v>
      </c>
      <c r="E31" s="97">
        <v>8</v>
      </c>
      <c r="F31" s="97">
        <v>60</v>
      </c>
      <c r="G31" s="97">
        <v>600</v>
      </c>
      <c r="H31" s="97">
        <v>37</v>
      </c>
      <c r="I31" s="126">
        <v>254859</v>
      </c>
      <c r="J31" s="127">
        <v>2.9319278369728526E-2</v>
      </c>
      <c r="K31" s="126">
        <v>641261</v>
      </c>
      <c r="L31" s="127">
        <v>7.3771417790427188E-2</v>
      </c>
      <c r="M31" s="126">
        <v>984262</v>
      </c>
      <c r="N31" s="127">
        <v>0.11323065525151452</v>
      </c>
      <c r="O31" s="126">
        <v>7708278</v>
      </c>
      <c r="P31" s="128">
        <v>0.88676934474848546</v>
      </c>
    </row>
    <row r="32" spans="1:16" ht="15.75">
      <c r="A32" s="82"/>
      <c r="B32" s="73" t="s">
        <v>16</v>
      </c>
      <c r="C32" s="97">
        <v>1280</v>
      </c>
      <c r="D32" s="97">
        <v>720</v>
      </c>
      <c r="E32" s="97">
        <v>8</v>
      </c>
      <c r="F32" s="97">
        <v>20</v>
      </c>
      <c r="G32" s="97">
        <v>500</v>
      </c>
      <c r="H32" s="97">
        <v>0</v>
      </c>
      <c r="I32" s="126">
        <v>212362</v>
      </c>
      <c r="J32" s="127">
        <v>3.4361993624094721E-2</v>
      </c>
      <c r="K32" s="126">
        <v>566792</v>
      </c>
      <c r="L32" s="127">
        <v>9.1711808563622002E-2</v>
      </c>
      <c r="M32" s="126">
        <v>836093</v>
      </c>
      <c r="N32" s="127">
        <v>0.13528702091311171</v>
      </c>
      <c r="O32" s="126">
        <v>5344049</v>
      </c>
      <c r="P32" s="128">
        <v>0.86471297908688827</v>
      </c>
    </row>
    <row r="33" spans="1:16" ht="15.75">
      <c r="A33" s="77"/>
      <c r="B33" s="73"/>
      <c r="C33" s="97">
        <v>1280</v>
      </c>
      <c r="D33" s="97">
        <v>720</v>
      </c>
      <c r="E33" s="97">
        <v>8</v>
      </c>
      <c r="F33" s="97">
        <v>20</v>
      </c>
      <c r="G33" s="97">
        <v>500</v>
      </c>
      <c r="H33" s="97">
        <v>22</v>
      </c>
      <c r="I33" s="126">
        <v>61653</v>
      </c>
      <c r="J33" s="127">
        <v>4.6939202795658809E-2</v>
      </c>
      <c r="K33" s="126">
        <v>151814</v>
      </c>
      <c r="L33" s="127">
        <v>0.11558282862504901</v>
      </c>
      <c r="M33" s="126">
        <v>226837</v>
      </c>
      <c r="N33" s="127">
        <v>0.17270121396458984</v>
      </c>
      <c r="O33" s="126">
        <v>1086628</v>
      </c>
      <c r="P33" s="128">
        <v>0.82729878603541018</v>
      </c>
    </row>
    <row r="34" spans="1:16" ht="15.75">
      <c r="A34" s="77"/>
      <c r="B34" s="73"/>
      <c r="C34" s="97">
        <v>1280</v>
      </c>
      <c r="D34" s="97">
        <v>720</v>
      </c>
      <c r="E34" s="97">
        <v>8</v>
      </c>
      <c r="F34" s="97">
        <v>20</v>
      </c>
      <c r="G34" s="97">
        <v>500</v>
      </c>
      <c r="H34" s="97">
        <v>27</v>
      </c>
      <c r="I34" s="126">
        <v>49209</v>
      </c>
      <c r="J34" s="127">
        <v>4.3078234850746334E-2</v>
      </c>
      <c r="K34" s="126">
        <v>123537</v>
      </c>
      <c r="L34" s="127">
        <v>0.10814598749734093</v>
      </c>
      <c r="M34" s="126">
        <v>180377</v>
      </c>
      <c r="N34" s="127">
        <v>0.15790450461649438</v>
      </c>
      <c r="O34" s="126">
        <v>961940</v>
      </c>
      <c r="P34" s="128">
        <v>0.84209549538350559</v>
      </c>
    </row>
    <row r="35" spans="1:16" ht="15.75">
      <c r="A35" s="77"/>
      <c r="B35" s="73"/>
      <c r="C35" s="97">
        <v>1280</v>
      </c>
      <c r="D35" s="97">
        <v>720</v>
      </c>
      <c r="E35" s="97">
        <v>8</v>
      </c>
      <c r="F35" s="97">
        <v>20</v>
      </c>
      <c r="G35" s="97">
        <v>500</v>
      </c>
      <c r="H35" s="97">
        <v>32</v>
      </c>
      <c r="I35" s="126">
        <v>39731</v>
      </c>
      <c r="J35" s="127">
        <v>4.0374611684868486E-2</v>
      </c>
      <c r="K35" s="126">
        <v>100613</v>
      </c>
      <c r="L35" s="127">
        <v>0.10224285332485146</v>
      </c>
      <c r="M35" s="126">
        <v>147318</v>
      </c>
      <c r="N35" s="127">
        <v>0.14970443845338541</v>
      </c>
      <c r="O35" s="126">
        <v>836741</v>
      </c>
      <c r="P35" s="128">
        <v>0.85029556154661456</v>
      </c>
    </row>
    <row r="36" spans="1:16" ht="16.5" thickBot="1">
      <c r="A36" s="105"/>
      <c r="B36" s="108"/>
      <c r="C36" s="93">
        <v>1280</v>
      </c>
      <c r="D36" s="93">
        <v>720</v>
      </c>
      <c r="E36" s="93">
        <v>8</v>
      </c>
      <c r="F36" s="93">
        <v>20</v>
      </c>
      <c r="G36" s="93">
        <v>500</v>
      </c>
      <c r="H36" s="93">
        <v>37</v>
      </c>
      <c r="I36" s="121">
        <v>36590</v>
      </c>
      <c r="J36" s="129">
        <v>3.9264417252306345E-2</v>
      </c>
      <c r="K36" s="121">
        <v>92195</v>
      </c>
      <c r="L36" s="129">
        <v>9.893366899634827E-2</v>
      </c>
      <c r="M36" s="121">
        <v>133156</v>
      </c>
      <c r="N36" s="129">
        <v>0.14288856910762784</v>
      </c>
      <c r="O36" s="121">
        <v>798731</v>
      </c>
      <c r="P36" s="130">
        <v>0.85711143089237218</v>
      </c>
    </row>
    <row r="37" spans="1:16" ht="15.75">
      <c r="A37" s="95" t="s">
        <v>17</v>
      </c>
      <c r="B37" s="74" t="s">
        <v>18</v>
      </c>
      <c r="C37" s="78">
        <v>2560</v>
      </c>
      <c r="D37" s="78">
        <v>1440</v>
      </c>
      <c r="E37" s="78">
        <v>8</v>
      </c>
      <c r="F37" s="78">
        <v>60</v>
      </c>
      <c r="G37" s="78">
        <v>300</v>
      </c>
      <c r="H37" s="78">
        <v>0</v>
      </c>
      <c r="I37" s="142">
        <v>1023651</v>
      </c>
      <c r="J37" s="143">
        <v>1.0137105241884919E-2</v>
      </c>
      <c r="K37" s="142">
        <v>2371222</v>
      </c>
      <c r="L37" s="143">
        <v>2.3481955242434033E-2</v>
      </c>
      <c r="M37" s="142">
        <v>5866189</v>
      </c>
      <c r="N37" s="143">
        <v>5.8092235793046315E-2</v>
      </c>
      <c r="O37" s="142">
        <v>95114414</v>
      </c>
      <c r="P37" s="144">
        <v>0.94190776420695366</v>
      </c>
    </row>
    <row r="38" spans="1:16" ht="15.75">
      <c r="A38" s="110"/>
      <c r="B38" s="111"/>
      <c r="C38" s="109">
        <v>2560</v>
      </c>
      <c r="D38" s="109">
        <v>1440</v>
      </c>
      <c r="E38" s="109">
        <v>8</v>
      </c>
      <c r="F38" s="109">
        <v>60</v>
      </c>
      <c r="G38" s="109">
        <v>300</v>
      </c>
      <c r="H38" s="109">
        <v>22</v>
      </c>
      <c r="I38" s="125">
        <v>381637</v>
      </c>
      <c r="J38" s="145">
        <v>8.664132350951698E-3</v>
      </c>
      <c r="K38" s="125">
        <v>883172</v>
      </c>
      <c r="L38" s="145">
        <v>2.0050254814535051E-2</v>
      </c>
      <c r="M38" s="125">
        <v>2295234</v>
      </c>
      <c r="N38" s="145">
        <v>5.2107660296051669E-2</v>
      </c>
      <c r="O38" s="125">
        <v>41752685</v>
      </c>
      <c r="P38" s="146">
        <v>0.94789233970394837</v>
      </c>
    </row>
    <row r="39" spans="1:16" ht="15.75">
      <c r="A39" s="110"/>
      <c r="B39" s="111"/>
      <c r="C39" s="109">
        <v>2560</v>
      </c>
      <c r="D39" s="109">
        <v>1440</v>
      </c>
      <c r="E39" s="109">
        <v>8</v>
      </c>
      <c r="F39" s="109">
        <v>60</v>
      </c>
      <c r="G39" s="109">
        <v>300</v>
      </c>
      <c r="H39" s="109">
        <v>27</v>
      </c>
      <c r="I39" s="125">
        <v>219014</v>
      </c>
      <c r="J39" s="145">
        <v>7.4667804908565916E-3</v>
      </c>
      <c r="K39" s="125">
        <v>536309</v>
      </c>
      <c r="L39" s="145">
        <v>1.8284226479909082E-2</v>
      </c>
      <c r="M39" s="125">
        <v>1399742</v>
      </c>
      <c r="N39" s="145">
        <v>4.7720996182128023E-2</v>
      </c>
      <c r="O39" s="125">
        <v>27932043</v>
      </c>
      <c r="P39" s="146">
        <v>0.95227900381787201</v>
      </c>
    </row>
    <row r="40" spans="1:16" ht="15.75">
      <c r="A40" s="110"/>
      <c r="B40" s="111"/>
      <c r="C40" s="109">
        <v>2560</v>
      </c>
      <c r="D40" s="109">
        <v>1440</v>
      </c>
      <c r="E40" s="109">
        <v>8</v>
      </c>
      <c r="F40" s="109">
        <v>60</v>
      </c>
      <c r="G40" s="109">
        <v>300</v>
      </c>
      <c r="H40" s="109">
        <v>32</v>
      </c>
      <c r="I40" s="125">
        <v>132522</v>
      </c>
      <c r="J40" s="145">
        <v>6.9817606626187256E-3</v>
      </c>
      <c r="K40" s="125">
        <v>337969</v>
      </c>
      <c r="L40" s="145">
        <v>1.7805486405159807E-2</v>
      </c>
      <c r="M40" s="125">
        <v>879800</v>
      </c>
      <c r="N40" s="145">
        <v>4.6351194752357758E-2</v>
      </c>
      <c r="O40" s="125">
        <v>18101372</v>
      </c>
      <c r="P40" s="146">
        <v>0.95364880524764228</v>
      </c>
    </row>
    <row r="41" spans="1:16" ht="15.75">
      <c r="A41" s="110"/>
      <c r="B41" s="111"/>
      <c r="C41" s="109">
        <v>2560</v>
      </c>
      <c r="D41" s="109">
        <v>1440</v>
      </c>
      <c r="E41" s="109">
        <v>8</v>
      </c>
      <c r="F41" s="109">
        <v>60</v>
      </c>
      <c r="G41" s="109">
        <v>300</v>
      </c>
      <c r="H41" s="109">
        <v>37</v>
      </c>
      <c r="I41" s="125">
        <v>80078</v>
      </c>
      <c r="J41" s="145">
        <v>6.0620489828516495E-3</v>
      </c>
      <c r="K41" s="125">
        <v>206862</v>
      </c>
      <c r="L41" s="145">
        <v>1.5659826377914757E-2</v>
      </c>
      <c r="M41" s="125">
        <v>555781</v>
      </c>
      <c r="N41" s="145">
        <v>4.2073623788534582E-2</v>
      </c>
      <c r="O41" s="125">
        <v>12653944</v>
      </c>
      <c r="P41" s="146">
        <v>0.95792637621146537</v>
      </c>
    </row>
    <row r="42" spans="1:16" ht="15.75">
      <c r="A42" s="98"/>
      <c r="B42" s="111" t="s">
        <v>19</v>
      </c>
      <c r="C42" s="109">
        <v>2560</v>
      </c>
      <c r="D42" s="109">
        <v>1440</v>
      </c>
      <c r="E42" s="109">
        <v>8</v>
      </c>
      <c r="F42" s="109">
        <v>60</v>
      </c>
      <c r="G42" s="109">
        <v>300</v>
      </c>
      <c r="H42" s="109">
        <v>0</v>
      </c>
      <c r="I42" s="125">
        <v>1026818</v>
      </c>
      <c r="J42" s="145">
        <v>1.0583551416842439E-2</v>
      </c>
      <c r="K42" s="125">
        <v>2274182</v>
      </c>
      <c r="L42" s="145">
        <v>2.3440300158604127E-2</v>
      </c>
      <c r="M42" s="125">
        <v>5084362</v>
      </c>
      <c r="N42" s="145">
        <v>5.240520389089387E-2</v>
      </c>
      <c r="O42" s="125">
        <v>91935812</v>
      </c>
      <c r="P42" s="146">
        <v>0.94759479610910613</v>
      </c>
    </row>
    <row r="43" spans="1:16" ht="15.75">
      <c r="A43" s="110"/>
      <c r="B43" s="111"/>
      <c r="C43" s="109">
        <v>2560</v>
      </c>
      <c r="D43" s="109">
        <v>1440</v>
      </c>
      <c r="E43" s="109">
        <v>8</v>
      </c>
      <c r="F43" s="109">
        <v>60</v>
      </c>
      <c r="G43" s="109">
        <v>300</v>
      </c>
      <c r="H43" s="109">
        <v>22</v>
      </c>
      <c r="I43" s="125">
        <v>689616</v>
      </c>
      <c r="J43" s="145">
        <v>6.4517831150948573E-3</v>
      </c>
      <c r="K43" s="125">
        <v>1898232</v>
      </c>
      <c r="L43" s="145">
        <v>1.7759131409556539E-2</v>
      </c>
      <c r="M43" s="125">
        <v>4212200</v>
      </c>
      <c r="N43" s="145">
        <v>3.9407729573273473E-2</v>
      </c>
      <c r="O43" s="125">
        <v>102675460</v>
      </c>
      <c r="P43" s="146">
        <v>0.96059227042672657</v>
      </c>
    </row>
    <row r="44" spans="1:16" ht="15.75">
      <c r="A44" s="110"/>
      <c r="B44" s="111"/>
      <c r="C44" s="109">
        <v>2560</v>
      </c>
      <c r="D44" s="109">
        <v>1440</v>
      </c>
      <c r="E44" s="109">
        <v>8</v>
      </c>
      <c r="F44" s="109">
        <v>60</v>
      </c>
      <c r="G44" s="109">
        <v>300</v>
      </c>
      <c r="H44" s="109">
        <v>27</v>
      </c>
      <c r="I44" s="125">
        <v>388382</v>
      </c>
      <c r="J44" s="145">
        <v>5.993289858466931E-3</v>
      </c>
      <c r="K44" s="125">
        <v>1076519</v>
      </c>
      <c r="L44" s="145">
        <v>1.6612228180366142E-2</v>
      </c>
      <c r="M44" s="125">
        <v>2512097</v>
      </c>
      <c r="N44" s="145">
        <v>3.8765250381287503E-2</v>
      </c>
      <c r="O44" s="125">
        <v>62290709</v>
      </c>
      <c r="P44" s="146">
        <v>0.96123474961871247</v>
      </c>
    </row>
    <row r="45" spans="1:16" ht="15.75">
      <c r="A45" s="110"/>
      <c r="B45" s="111"/>
      <c r="C45" s="109">
        <v>2560</v>
      </c>
      <c r="D45" s="109">
        <v>1440</v>
      </c>
      <c r="E45" s="109">
        <v>8</v>
      </c>
      <c r="F45" s="109">
        <v>60</v>
      </c>
      <c r="G45" s="109">
        <v>300</v>
      </c>
      <c r="H45" s="109">
        <v>32</v>
      </c>
      <c r="I45" s="125">
        <v>115979</v>
      </c>
      <c r="J45" s="145">
        <v>5.4050995815928442E-3</v>
      </c>
      <c r="K45" s="125">
        <v>338645</v>
      </c>
      <c r="L45" s="145">
        <v>1.5782253233848444E-2</v>
      </c>
      <c r="M45" s="125">
        <v>757117</v>
      </c>
      <c r="N45" s="145">
        <v>3.5284773794538919E-2</v>
      </c>
      <c r="O45" s="125">
        <v>20700212</v>
      </c>
      <c r="P45" s="146">
        <v>0.96471522620546113</v>
      </c>
    </row>
    <row r="46" spans="1:16" ht="16.5" thickBot="1">
      <c r="A46" s="89"/>
      <c r="B46" s="79"/>
      <c r="C46" s="88">
        <v>2560</v>
      </c>
      <c r="D46" s="88">
        <v>1440</v>
      </c>
      <c r="E46" s="88">
        <v>8</v>
      </c>
      <c r="F46" s="88">
        <v>60</v>
      </c>
      <c r="G46" s="88">
        <v>300</v>
      </c>
      <c r="H46" s="88">
        <v>37</v>
      </c>
      <c r="I46" s="119">
        <v>23943</v>
      </c>
      <c r="J46" s="147">
        <v>5.3286691435716124E-3</v>
      </c>
      <c r="K46" s="119">
        <v>71378</v>
      </c>
      <c r="L46" s="147">
        <v>1.5885634470611643E-2</v>
      </c>
      <c r="M46" s="119">
        <v>154702</v>
      </c>
      <c r="N46" s="147">
        <v>3.4429928323468889E-2</v>
      </c>
      <c r="O46" s="119">
        <v>4338540</v>
      </c>
      <c r="P46" s="148">
        <v>0.96557007167653108</v>
      </c>
    </row>
    <row r="47" spans="1:16" ht="15.75">
      <c r="A47" s="95" t="s">
        <v>20</v>
      </c>
      <c r="B47" s="74" t="s">
        <v>21</v>
      </c>
      <c r="C47" s="78">
        <v>1920</v>
      </c>
      <c r="D47" s="78">
        <v>1080</v>
      </c>
      <c r="E47" s="78">
        <v>8</v>
      </c>
      <c r="F47" s="78">
        <v>60</v>
      </c>
      <c r="G47" s="78">
        <v>600</v>
      </c>
      <c r="H47" s="78">
        <v>0</v>
      </c>
      <c r="I47" s="142">
        <v>912016</v>
      </c>
      <c r="J47" s="143">
        <v>1.1566569780588811E-2</v>
      </c>
      <c r="K47" s="142">
        <v>2262400</v>
      </c>
      <c r="L47" s="143">
        <v>2.8692706566117398E-2</v>
      </c>
      <c r="M47" s="142">
        <v>5579270</v>
      </c>
      <c r="N47" s="143">
        <v>7.075864434368008E-2</v>
      </c>
      <c r="O47" s="142">
        <v>73270036</v>
      </c>
      <c r="P47" s="144">
        <v>0.92924135565631993</v>
      </c>
    </row>
    <row r="48" spans="1:16" ht="15.75">
      <c r="A48" s="110"/>
      <c r="B48" s="111"/>
      <c r="C48" s="109">
        <v>1920</v>
      </c>
      <c r="D48" s="109">
        <v>1080</v>
      </c>
      <c r="E48" s="109">
        <v>8</v>
      </c>
      <c r="F48" s="109">
        <v>60</v>
      </c>
      <c r="G48" s="109">
        <v>600</v>
      </c>
      <c r="H48" s="109">
        <v>22</v>
      </c>
      <c r="I48" s="125">
        <v>218181</v>
      </c>
      <c r="J48" s="145">
        <v>1.2139269689793506E-2</v>
      </c>
      <c r="K48" s="125">
        <v>567838</v>
      </c>
      <c r="L48" s="145">
        <v>3.1593670494282113E-2</v>
      </c>
      <c r="M48" s="125">
        <v>1523700</v>
      </c>
      <c r="N48" s="145">
        <v>8.4776425198978683E-2</v>
      </c>
      <c r="O48" s="125">
        <v>16449457</v>
      </c>
      <c r="P48" s="146">
        <v>0.91522357480102134</v>
      </c>
    </row>
    <row r="49" spans="1:16" ht="15.75">
      <c r="A49" s="110"/>
      <c r="B49" s="111"/>
      <c r="C49" s="109">
        <v>1920</v>
      </c>
      <c r="D49" s="109">
        <v>1080</v>
      </c>
      <c r="E49" s="109">
        <v>8</v>
      </c>
      <c r="F49" s="109">
        <v>60</v>
      </c>
      <c r="G49" s="109">
        <v>600</v>
      </c>
      <c r="H49" s="109">
        <v>27</v>
      </c>
      <c r="I49" s="125">
        <v>127838</v>
      </c>
      <c r="J49" s="145">
        <v>1.211418824477032E-2</v>
      </c>
      <c r="K49" s="125">
        <v>345274</v>
      </c>
      <c r="L49" s="145">
        <v>3.2718864750894319E-2</v>
      </c>
      <c r="M49" s="125">
        <v>873139</v>
      </c>
      <c r="N49" s="145">
        <v>8.2740423112458841E-2</v>
      </c>
      <c r="O49" s="125">
        <v>9679611</v>
      </c>
      <c r="P49" s="146">
        <v>0.91725957688754112</v>
      </c>
    </row>
    <row r="50" spans="1:16" ht="15.75">
      <c r="A50" s="110"/>
      <c r="B50" s="111"/>
      <c r="C50" s="109">
        <v>1920</v>
      </c>
      <c r="D50" s="109">
        <v>1080</v>
      </c>
      <c r="E50" s="109">
        <v>8</v>
      </c>
      <c r="F50" s="109">
        <v>60</v>
      </c>
      <c r="G50" s="109">
        <v>600</v>
      </c>
      <c r="H50" s="109">
        <v>32</v>
      </c>
      <c r="I50" s="125">
        <v>89231</v>
      </c>
      <c r="J50" s="145">
        <v>1.279759855890587E-2</v>
      </c>
      <c r="K50" s="125">
        <v>238321</v>
      </c>
      <c r="L50" s="145">
        <v>3.4180234292532932E-2</v>
      </c>
      <c r="M50" s="125">
        <v>585185</v>
      </c>
      <c r="N50" s="145">
        <v>8.3927813346183849E-2</v>
      </c>
      <c r="O50" s="125">
        <v>6387295</v>
      </c>
      <c r="P50" s="146">
        <v>0.91607218665381618</v>
      </c>
    </row>
    <row r="51" spans="1:16" ht="16.5" thickBot="1">
      <c r="A51" s="89"/>
      <c r="B51" s="79"/>
      <c r="C51" s="88">
        <v>1920</v>
      </c>
      <c r="D51" s="88">
        <v>1080</v>
      </c>
      <c r="E51" s="88">
        <v>8</v>
      </c>
      <c r="F51" s="88">
        <v>60</v>
      </c>
      <c r="G51" s="88">
        <v>600</v>
      </c>
      <c r="H51" s="88">
        <v>37</v>
      </c>
      <c r="I51" s="119">
        <v>59811</v>
      </c>
      <c r="J51" s="147">
        <v>1.2532766738538714E-2</v>
      </c>
      <c r="K51" s="119">
        <v>162170</v>
      </c>
      <c r="L51" s="147">
        <v>3.3981019912538213E-2</v>
      </c>
      <c r="M51" s="119">
        <v>384359</v>
      </c>
      <c r="N51" s="147">
        <v>8.0538390778585905E-2</v>
      </c>
      <c r="O51" s="119">
        <v>4388011</v>
      </c>
      <c r="P51" s="148">
        <v>0.91946160922141407</v>
      </c>
    </row>
    <row r="52" spans="1:16" ht="15.75">
      <c r="A52" s="115" t="s">
        <v>22</v>
      </c>
      <c r="B52" s="117" t="s">
        <v>23</v>
      </c>
      <c r="C52" s="113">
        <v>1280</v>
      </c>
      <c r="D52" s="113">
        <v>720</v>
      </c>
      <c r="E52" s="113">
        <v>8</v>
      </c>
      <c r="F52" s="113">
        <v>30</v>
      </c>
      <c r="G52" s="113">
        <v>300</v>
      </c>
      <c r="H52" s="113">
        <v>0</v>
      </c>
      <c r="I52" s="112">
        <v>16029542</v>
      </c>
      <c r="J52" s="116">
        <v>4.3317039778952585E-2</v>
      </c>
      <c r="K52" s="112">
        <v>34713067</v>
      </c>
      <c r="L52" s="116">
        <v>9.3806005442229501E-2</v>
      </c>
      <c r="M52" s="112">
        <v>69461375</v>
      </c>
      <c r="N52" s="116">
        <v>0.18770724353669885</v>
      </c>
      <c r="O52" s="112">
        <v>300590274</v>
      </c>
      <c r="P52" s="114">
        <v>0.81229275646330112</v>
      </c>
    </row>
    <row r="53" spans="1:16" ht="15.75">
      <c r="A53" s="80"/>
      <c r="B53" s="90"/>
      <c r="C53" s="99">
        <v>1280</v>
      </c>
      <c r="D53" s="99">
        <v>720</v>
      </c>
      <c r="E53" s="99">
        <v>8</v>
      </c>
      <c r="F53" s="99">
        <v>30</v>
      </c>
      <c r="G53" s="99">
        <v>300</v>
      </c>
      <c r="H53" s="99">
        <v>22</v>
      </c>
      <c r="I53" s="120">
        <v>5534338</v>
      </c>
      <c r="J53" s="140">
        <v>3.4662043823237454E-2</v>
      </c>
      <c r="K53" s="120">
        <v>12205142</v>
      </c>
      <c r="L53" s="140">
        <v>7.6441873783790582E-2</v>
      </c>
      <c r="M53" s="120">
        <v>23893805</v>
      </c>
      <c r="N53" s="140">
        <v>0.14964899433570739</v>
      </c>
      <c r="O53" s="120">
        <v>135771852</v>
      </c>
      <c r="P53" s="141">
        <v>0.85035100566429256</v>
      </c>
    </row>
    <row r="54" spans="1:16" ht="15.75">
      <c r="A54" s="80"/>
      <c r="B54" s="90"/>
      <c r="C54" s="99">
        <v>1280</v>
      </c>
      <c r="D54" s="99">
        <v>720</v>
      </c>
      <c r="E54" s="99">
        <v>8</v>
      </c>
      <c r="F54" s="99">
        <v>30</v>
      </c>
      <c r="G54" s="99">
        <v>300</v>
      </c>
      <c r="H54" s="99">
        <v>27</v>
      </c>
      <c r="I54" s="120">
        <v>2517707</v>
      </c>
      <c r="J54" s="140">
        <v>3.587491261953147E-2</v>
      </c>
      <c r="K54" s="120">
        <v>5671997</v>
      </c>
      <c r="L54" s="140">
        <v>8.0820523100283176E-2</v>
      </c>
      <c r="M54" s="120">
        <v>11099678</v>
      </c>
      <c r="N54" s="140">
        <v>0.15815977727151564</v>
      </c>
      <c r="O54" s="120">
        <v>59080479</v>
      </c>
      <c r="P54" s="141">
        <v>0.84184022272848436</v>
      </c>
    </row>
    <row r="55" spans="1:16" ht="15.75">
      <c r="A55" s="80"/>
      <c r="B55" s="90"/>
      <c r="C55" s="99">
        <v>1280</v>
      </c>
      <c r="D55" s="99">
        <v>720</v>
      </c>
      <c r="E55" s="99">
        <v>8</v>
      </c>
      <c r="F55" s="99">
        <v>30</v>
      </c>
      <c r="G55" s="99">
        <v>300</v>
      </c>
      <c r="H55" s="99">
        <v>32</v>
      </c>
      <c r="I55" s="120">
        <v>1221833</v>
      </c>
      <c r="J55" s="140">
        <v>4.0328343993529685E-2</v>
      </c>
      <c r="K55" s="120">
        <v>2806179</v>
      </c>
      <c r="L55" s="140">
        <v>9.2621947532452578E-2</v>
      </c>
      <c r="M55" s="120">
        <v>5458457</v>
      </c>
      <c r="N55" s="140">
        <v>0.18016417265689341</v>
      </c>
      <c r="O55" s="120">
        <v>24838671</v>
      </c>
      <c r="P55" s="141">
        <v>0.81983582734310656</v>
      </c>
    </row>
    <row r="56" spans="1:16" ht="16.5" thickBot="1">
      <c r="A56" s="87"/>
      <c r="B56" s="75"/>
      <c r="C56" s="107">
        <v>1280</v>
      </c>
      <c r="D56" s="107">
        <v>720</v>
      </c>
      <c r="E56" s="107">
        <v>8</v>
      </c>
      <c r="F56" s="107">
        <v>30</v>
      </c>
      <c r="G56" s="107">
        <v>300</v>
      </c>
      <c r="H56" s="107">
        <v>37</v>
      </c>
      <c r="I56" s="124">
        <v>665724</v>
      </c>
      <c r="J56" s="138">
        <v>4.4826985990472676E-2</v>
      </c>
      <c r="K56" s="124">
        <v>1547362</v>
      </c>
      <c r="L56" s="138">
        <v>0.10419269050866392</v>
      </c>
      <c r="M56" s="124">
        <v>2987917</v>
      </c>
      <c r="N56" s="138">
        <v>0.2011934577988703</v>
      </c>
      <c r="O56" s="124">
        <v>11863048</v>
      </c>
      <c r="P56" s="139">
        <v>0.79880654220112968</v>
      </c>
    </row>
    <row r="57" spans="1:16" ht="15.75">
      <c r="A57" s="94" t="s">
        <v>24</v>
      </c>
      <c r="B57" s="96" t="s">
        <v>51</v>
      </c>
      <c r="C57" s="96">
        <v>1920</v>
      </c>
      <c r="D57" s="96">
        <v>1080</v>
      </c>
      <c r="E57" s="83">
        <v>8</v>
      </c>
      <c r="F57" s="96">
        <v>50</v>
      </c>
      <c r="G57" s="96">
        <v>250</v>
      </c>
      <c r="H57" s="83">
        <v>0</v>
      </c>
      <c r="I57" s="133">
        <v>10110589</v>
      </c>
      <c r="J57" s="134">
        <v>1.5414416683609721E-2</v>
      </c>
      <c r="K57" s="133">
        <v>22346987</v>
      </c>
      <c r="L57" s="134">
        <v>3.4069802386508793E-2</v>
      </c>
      <c r="M57" s="133">
        <v>57795745</v>
      </c>
      <c r="N57" s="134">
        <v>8.8114322120071656E-2</v>
      </c>
      <c r="O57" s="133">
        <v>598121972</v>
      </c>
      <c r="P57" s="135">
        <v>0.91188567787992836</v>
      </c>
    </row>
    <row r="58" spans="1:16" ht="15.75">
      <c r="A58" s="84"/>
      <c r="B58" s="91"/>
      <c r="C58" s="104">
        <v>1920</v>
      </c>
      <c r="D58" s="104">
        <v>1080</v>
      </c>
      <c r="E58" s="81">
        <v>8</v>
      </c>
      <c r="F58" s="81">
        <v>50</v>
      </c>
      <c r="G58" s="81">
        <v>250</v>
      </c>
      <c r="H58" s="81">
        <v>22</v>
      </c>
      <c r="I58" s="118">
        <v>4231503</v>
      </c>
      <c r="J58" s="131">
        <v>1.6080208165870868E-2</v>
      </c>
      <c r="K58" s="118">
        <v>9419036</v>
      </c>
      <c r="L58" s="131">
        <v>3.5793442566821217E-2</v>
      </c>
      <c r="M58" s="118">
        <v>23943233</v>
      </c>
      <c r="N58" s="131">
        <v>9.0987096264364895E-2</v>
      </c>
      <c r="O58" s="118">
        <v>239206532</v>
      </c>
      <c r="P58" s="132">
        <v>0.90901290373563515</v>
      </c>
    </row>
    <row r="59" spans="1:16" ht="15.75">
      <c r="A59" s="84"/>
      <c r="B59" s="91"/>
      <c r="C59" s="104">
        <v>1920</v>
      </c>
      <c r="D59" s="104">
        <v>1080</v>
      </c>
      <c r="E59" s="81">
        <v>8</v>
      </c>
      <c r="F59" s="104">
        <v>50</v>
      </c>
      <c r="G59" s="104">
        <v>250</v>
      </c>
      <c r="H59" s="81">
        <v>27</v>
      </c>
      <c r="I59" s="118">
        <v>1927967</v>
      </c>
      <c r="J59" s="131">
        <v>1.5116723923414637E-2</v>
      </c>
      <c r="K59" s="118">
        <v>4276837</v>
      </c>
      <c r="L59" s="131">
        <v>3.3533646682979992E-2</v>
      </c>
      <c r="M59" s="118">
        <v>10955297</v>
      </c>
      <c r="N59" s="131">
        <v>8.5897839666349368E-2</v>
      </c>
      <c r="O59" s="118">
        <v>116583382</v>
      </c>
      <c r="P59" s="132">
        <v>0.91410216033365066</v>
      </c>
    </row>
    <row r="60" spans="1:16" ht="15.75">
      <c r="A60" s="84"/>
      <c r="B60" s="91"/>
      <c r="C60" s="104">
        <v>1920</v>
      </c>
      <c r="D60" s="104">
        <v>1080</v>
      </c>
      <c r="E60" s="81">
        <v>8</v>
      </c>
      <c r="F60" s="81">
        <v>50</v>
      </c>
      <c r="G60" s="81">
        <v>250</v>
      </c>
      <c r="H60" s="81">
        <v>32</v>
      </c>
      <c r="I60" s="118">
        <v>1096613</v>
      </c>
      <c r="J60" s="131">
        <v>1.4247941780840384E-2</v>
      </c>
      <c r="K60" s="118">
        <v>2433811</v>
      </c>
      <c r="L60" s="131">
        <v>3.1621727476848181E-2</v>
      </c>
      <c r="M60" s="118">
        <v>6341358</v>
      </c>
      <c r="N60" s="131">
        <v>8.2391235190050108E-2</v>
      </c>
      <c r="O60" s="118">
        <v>70625057</v>
      </c>
      <c r="P60" s="132">
        <v>0.91760876480994991</v>
      </c>
    </row>
    <row r="61" spans="1:16" ht="15.75">
      <c r="A61" s="84"/>
      <c r="B61" s="91"/>
      <c r="C61" s="104">
        <v>1920</v>
      </c>
      <c r="D61" s="104">
        <v>1080</v>
      </c>
      <c r="E61" s="81">
        <v>8</v>
      </c>
      <c r="F61" s="104">
        <v>50</v>
      </c>
      <c r="G61" s="104">
        <v>250</v>
      </c>
      <c r="H61" s="81">
        <v>37</v>
      </c>
      <c r="I61" s="118">
        <v>779987</v>
      </c>
      <c r="J61" s="131">
        <v>1.4841001797256245E-2</v>
      </c>
      <c r="K61" s="118">
        <v>1732218</v>
      </c>
      <c r="L61" s="131">
        <v>3.2959331951993583E-2</v>
      </c>
      <c r="M61" s="118">
        <v>4478529</v>
      </c>
      <c r="N61" s="131">
        <v>8.5214057334371235E-2</v>
      </c>
      <c r="O61" s="118">
        <v>48077694</v>
      </c>
      <c r="P61" s="132">
        <v>0.91478594266562874</v>
      </c>
    </row>
    <row r="62" spans="1:16" ht="15.75">
      <c r="A62" s="100"/>
      <c r="B62" s="104" t="s">
        <v>52</v>
      </c>
      <c r="C62" s="104">
        <v>1920</v>
      </c>
      <c r="D62" s="104">
        <v>1080</v>
      </c>
      <c r="E62" s="81">
        <v>8</v>
      </c>
      <c r="F62" s="104">
        <v>24</v>
      </c>
      <c r="G62" s="104">
        <v>120</v>
      </c>
      <c r="H62" s="81">
        <v>0</v>
      </c>
      <c r="I62" s="118">
        <v>360754</v>
      </c>
      <c r="J62" s="131">
        <v>3.5013727752577446E-2</v>
      </c>
      <c r="K62" s="118">
        <v>518272</v>
      </c>
      <c r="L62" s="131">
        <v>5.0301963969308222E-2</v>
      </c>
      <c r="M62" s="118">
        <v>1696795</v>
      </c>
      <c r="N62" s="131">
        <v>0.16468595824837604</v>
      </c>
      <c r="O62" s="118">
        <v>8606421</v>
      </c>
      <c r="P62" s="132">
        <v>0.83531404175162394</v>
      </c>
    </row>
    <row r="63" spans="1:16" ht="15.75">
      <c r="A63" s="84"/>
      <c r="B63" s="91"/>
      <c r="C63" s="104">
        <v>1920</v>
      </c>
      <c r="D63" s="104">
        <v>1080</v>
      </c>
      <c r="E63" s="81">
        <v>8</v>
      </c>
      <c r="F63" s="81">
        <v>24</v>
      </c>
      <c r="G63" s="81">
        <v>120</v>
      </c>
      <c r="H63" s="81">
        <v>22</v>
      </c>
      <c r="I63" s="118">
        <v>264324</v>
      </c>
      <c r="J63" s="131">
        <v>3.6396879158048498E-2</v>
      </c>
      <c r="K63" s="118">
        <v>391742</v>
      </c>
      <c r="L63" s="131">
        <v>5.3942079550597877E-2</v>
      </c>
      <c r="M63" s="118">
        <v>1230436</v>
      </c>
      <c r="N63" s="131">
        <v>0.16942854377094987</v>
      </c>
      <c r="O63" s="118">
        <v>6031835</v>
      </c>
      <c r="P63" s="132">
        <v>0.83057145622905015</v>
      </c>
    </row>
    <row r="64" spans="1:16" ht="15.75">
      <c r="A64" s="84"/>
      <c r="B64" s="91"/>
      <c r="C64" s="104">
        <v>1920</v>
      </c>
      <c r="D64" s="104">
        <v>1080</v>
      </c>
      <c r="E64" s="81">
        <v>8</v>
      </c>
      <c r="F64" s="104">
        <v>24</v>
      </c>
      <c r="G64" s="104">
        <v>120</v>
      </c>
      <c r="H64" s="81">
        <v>27</v>
      </c>
      <c r="I64" s="118">
        <v>165628</v>
      </c>
      <c r="J64" s="131">
        <v>3.6365752150892355E-2</v>
      </c>
      <c r="K64" s="118">
        <v>260525</v>
      </c>
      <c r="L64" s="131">
        <v>5.7201605882527297E-2</v>
      </c>
      <c r="M64" s="118">
        <v>798617</v>
      </c>
      <c r="N64" s="131">
        <v>0.17534660737006547</v>
      </c>
      <c r="O64" s="118">
        <v>3755888</v>
      </c>
      <c r="P64" s="132">
        <v>0.82465339262993453</v>
      </c>
    </row>
    <row r="65" spans="1:16" ht="15.75">
      <c r="A65" s="84"/>
      <c r="B65" s="91"/>
      <c r="C65" s="104">
        <v>1920</v>
      </c>
      <c r="D65" s="104">
        <v>1080</v>
      </c>
      <c r="E65" s="81">
        <v>8</v>
      </c>
      <c r="F65" s="81">
        <v>24</v>
      </c>
      <c r="G65" s="81">
        <v>120</v>
      </c>
      <c r="H65" s="81">
        <v>32</v>
      </c>
      <c r="I65" s="118">
        <v>101088</v>
      </c>
      <c r="J65" s="131">
        <v>3.8980885530282026E-2</v>
      </c>
      <c r="K65" s="118">
        <v>161792</v>
      </c>
      <c r="L65" s="131">
        <v>6.2389160253594783E-2</v>
      </c>
      <c r="M65" s="118">
        <v>482242</v>
      </c>
      <c r="N65" s="131">
        <v>0.18595896842250578</v>
      </c>
      <c r="O65" s="118">
        <v>2111029</v>
      </c>
      <c r="P65" s="132">
        <v>0.81404103157749419</v>
      </c>
    </row>
    <row r="66" spans="1:16" ht="16.5" thickBot="1">
      <c r="A66" s="106"/>
      <c r="B66" s="103"/>
      <c r="C66" s="92">
        <v>1920</v>
      </c>
      <c r="D66" s="92">
        <v>1080</v>
      </c>
      <c r="E66" s="102">
        <v>8</v>
      </c>
      <c r="F66" s="92">
        <v>24</v>
      </c>
      <c r="G66" s="92">
        <v>120</v>
      </c>
      <c r="H66" s="102">
        <v>37</v>
      </c>
      <c r="I66" s="122">
        <v>50838</v>
      </c>
      <c r="J66" s="136">
        <v>3.8131169181842728E-2</v>
      </c>
      <c r="K66" s="122">
        <v>85585</v>
      </c>
      <c r="L66" s="136">
        <v>6.4193243527046889E-2</v>
      </c>
      <c r="M66" s="122">
        <v>246593</v>
      </c>
      <c r="N66" s="136">
        <v>0.18495769703879272</v>
      </c>
      <c r="O66" s="122">
        <v>1086647</v>
      </c>
      <c r="P66" s="137">
        <v>0.81504230296120728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P66"/>
  <sheetViews>
    <sheetView topLeftCell="A40" zoomScale="85" zoomScaleNormal="85" workbookViewId="0">
      <selection sqref="A1:P66"/>
    </sheetView>
  </sheetViews>
  <sheetFormatPr defaultRowHeight="15"/>
  <cols>
    <col min="1" max="1" width="41.5703125" bestFit="1" customWidth="1"/>
    <col min="2" max="2" width="45.28515625" bestFit="1" customWidth="1"/>
    <col min="3" max="3" width="6.85546875" bestFit="1" customWidth="1"/>
    <col min="4" max="4" width="7.5703125" bestFit="1" customWidth="1"/>
    <col min="5" max="5" width="10" bestFit="1" customWidth="1"/>
    <col min="6" max="6" width="4.28515625" bestFit="1" customWidth="1"/>
    <col min="7" max="7" width="8" bestFit="1" customWidth="1"/>
    <col min="8" max="8" width="3.85546875" bestFit="1" customWidth="1"/>
    <col min="9" max="9" width="15.5703125" bestFit="1" customWidth="1"/>
    <col min="10" max="10" width="16.140625" bestFit="1" customWidth="1"/>
    <col min="11" max="11" width="15.5703125" bestFit="1" customWidth="1"/>
    <col min="12" max="12" width="16.140625" bestFit="1" customWidth="1"/>
    <col min="13" max="13" width="15.5703125" bestFit="1" customWidth="1"/>
    <col min="14" max="14" width="16.140625" bestFit="1" customWidth="1"/>
    <col min="15" max="15" width="21" bestFit="1" customWidth="1"/>
    <col min="16" max="16" width="21.42578125" bestFit="1" customWidth="1"/>
  </cols>
  <sheetData>
    <row r="1" spans="1:16" ht="16.5" thickBot="1">
      <c r="A1" s="153" t="s">
        <v>0</v>
      </c>
      <c r="B1" s="153" t="s">
        <v>1</v>
      </c>
      <c r="C1" s="153" t="s">
        <v>2</v>
      </c>
      <c r="D1" s="153" t="s">
        <v>3</v>
      </c>
      <c r="E1" s="153" t="s">
        <v>4</v>
      </c>
      <c r="F1" s="153" t="s">
        <v>5</v>
      </c>
      <c r="G1" s="153" t="s">
        <v>6</v>
      </c>
      <c r="H1" s="153" t="s">
        <v>7</v>
      </c>
      <c r="I1" s="152" t="s">
        <v>27</v>
      </c>
      <c r="J1" s="152" t="s">
        <v>28</v>
      </c>
      <c r="K1" s="152" t="s">
        <v>29</v>
      </c>
      <c r="L1" s="152" t="s">
        <v>30</v>
      </c>
      <c r="M1" s="152" t="s">
        <v>31</v>
      </c>
      <c r="N1" s="152" t="s">
        <v>32</v>
      </c>
      <c r="O1" s="152" t="s">
        <v>33</v>
      </c>
      <c r="P1" s="152" t="s">
        <v>34</v>
      </c>
    </row>
    <row r="2" spans="1:16" ht="15.75">
      <c r="A2" s="166" t="s">
        <v>8</v>
      </c>
      <c r="B2" s="157" t="s">
        <v>9</v>
      </c>
      <c r="C2" s="182">
        <v>1920</v>
      </c>
      <c r="D2" s="182">
        <v>1080</v>
      </c>
      <c r="E2" s="182">
        <v>8</v>
      </c>
      <c r="F2" s="182">
        <v>60</v>
      </c>
      <c r="G2" s="182">
        <v>600</v>
      </c>
      <c r="H2" s="182">
        <v>0</v>
      </c>
      <c r="I2" s="236">
        <v>22571126</v>
      </c>
      <c r="J2" s="237">
        <v>1.6460124517904396E-2</v>
      </c>
      <c r="K2" s="236">
        <v>52941133</v>
      </c>
      <c r="L2" s="237">
        <v>3.8607628228159177E-2</v>
      </c>
      <c r="M2" s="236">
        <v>114771249</v>
      </c>
      <c r="N2" s="237">
        <v>8.3697598853305341E-2</v>
      </c>
      <c r="O2" s="236">
        <v>1256489702</v>
      </c>
      <c r="P2" s="238">
        <v>0.9163024011466947</v>
      </c>
    </row>
    <row r="3" spans="1:16" ht="15.75">
      <c r="A3" s="158"/>
      <c r="B3" s="154"/>
      <c r="C3" s="178">
        <v>1920</v>
      </c>
      <c r="D3" s="178">
        <v>1080</v>
      </c>
      <c r="E3" s="178">
        <v>8</v>
      </c>
      <c r="F3" s="178">
        <v>60</v>
      </c>
      <c r="G3" s="178">
        <v>600</v>
      </c>
      <c r="H3" s="178">
        <v>22</v>
      </c>
      <c r="I3" s="213">
        <v>18484019</v>
      </c>
      <c r="J3" s="214">
        <v>1.3077327205494467E-2</v>
      </c>
      <c r="K3" s="213">
        <v>45821379</v>
      </c>
      <c r="L3" s="214">
        <v>3.241833749413333E-2</v>
      </c>
      <c r="M3" s="213">
        <v>107937128</v>
      </c>
      <c r="N3" s="214">
        <v>7.6364839295898726E-2</v>
      </c>
      <c r="O3" s="213">
        <v>1305502997</v>
      </c>
      <c r="P3" s="215">
        <v>0.92363516070410123</v>
      </c>
    </row>
    <row r="4" spans="1:16" ht="15.75">
      <c r="A4" s="158"/>
      <c r="B4" s="154"/>
      <c r="C4" s="178">
        <v>1920</v>
      </c>
      <c r="D4" s="178">
        <v>1080</v>
      </c>
      <c r="E4" s="178">
        <v>8</v>
      </c>
      <c r="F4" s="178">
        <v>60</v>
      </c>
      <c r="G4" s="178">
        <v>600</v>
      </c>
      <c r="H4" s="178">
        <v>27</v>
      </c>
      <c r="I4" s="210">
        <v>10918839</v>
      </c>
      <c r="J4" s="214">
        <v>1.164267878886832E-2</v>
      </c>
      <c r="K4" s="210">
        <v>27925361</v>
      </c>
      <c r="L4" s="214">
        <v>2.9776609782980648E-2</v>
      </c>
      <c r="M4" s="210">
        <v>65205818</v>
      </c>
      <c r="N4" s="214">
        <v>6.9528490541843152E-2</v>
      </c>
      <c r="O4" s="210">
        <v>872622941</v>
      </c>
      <c r="P4" s="215">
        <v>0.93047150945815682</v>
      </c>
    </row>
    <row r="5" spans="1:16" ht="15.75">
      <c r="A5" s="158"/>
      <c r="B5" s="154"/>
      <c r="C5" s="178">
        <v>1920</v>
      </c>
      <c r="D5" s="178">
        <v>1080</v>
      </c>
      <c r="E5" s="178">
        <v>8</v>
      </c>
      <c r="F5" s="178">
        <v>60</v>
      </c>
      <c r="G5" s="178">
        <v>600</v>
      </c>
      <c r="H5" s="178">
        <v>32</v>
      </c>
      <c r="I5" s="210">
        <v>6270675</v>
      </c>
      <c r="J5" s="214">
        <v>1.0312330026754229E-2</v>
      </c>
      <c r="K5" s="210">
        <v>16330952</v>
      </c>
      <c r="L5" s="214">
        <v>2.6856784425134776E-2</v>
      </c>
      <c r="M5" s="210">
        <v>37782116</v>
      </c>
      <c r="N5" s="214">
        <v>6.2133924864725305E-2</v>
      </c>
      <c r="O5" s="210">
        <v>570293361</v>
      </c>
      <c r="P5" s="215">
        <v>0.93786607513527465</v>
      </c>
    </row>
    <row r="6" spans="1:16" ht="15.75">
      <c r="A6" s="158"/>
      <c r="B6" s="154"/>
      <c r="C6" s="178">
        <v>1920</v>
      </c>
      <c r="D6" s="178">
        <v>1080</v>
      </c>
      <c r="E6" s="178">
        <v>8</v>
      </c>
      <c r="F6" s="178">
        <v>60</v>
      </c>
      <c r="G6" s="178">
        <v>600</v>
      </c>
      <c r="H6" s="178">
        <v>37</v>
      </c>
      <c r="I6" s="210">
        <v>3750891</v>
      </c>
      <c r="J6" s="214">
        <v>9.2099378888636976E-3</v>
      </c>
      <c r="K6" s="210">
        <v>9994508</v>
      </c>
      <c r="L6" s="214">
        <v>2.4540515282835823E-2</v>
      </c>
      <c r="M6" s="210">
        <v>22833092</v>
      </c>
      <c r="N6" s="214">
        <v>5.6064374872719737E-2</v>
      </c>
      <c r="O6" s="210">
        <v>384432521</v>
      </c>
      <c r="P6" s="215">
        <v>0.94393562512728024</v>
      </c>
    </row>
    <row r="7" spans="1:16" ht="15.75">
      <c r="A7" s="167"/>
      <c r="B7" s="154" t="s">
        <v>10</v>
      </c>
      <c r="C7" s="178">
        <v>1920</v>
      </c>
      <c r="D7" s="178">
        <v>1080</v>
      </c>
      <c r="E7" s="178">
        <v>8</v>
      </c>
      <c r="F7" s="178">
        <v>60</v>
      </c>
      <c r="G7" s="178">
        <v>600</v>
      </c>
      <c r="H7" s="178">
        <v>0</v>
      </c>
      <c r="I7" s="213">
        <v>83900</v>
      </c>
      <c r="J7" s="214">
        <v>1.7135863913055199E-2</v>
      </c>
      <c r="K7" s="213">
        <v>227281</v>
      </c>
      <c r="L7" s="214">
        <v>4.6420217950215718E-2</v>
      </c>
      <c r="M7" s="213">
        <v>395649</v>
      </c>
      <c r="N7" s="214">
        <v>8.0807954962292927E-2</v>
      </c>
      <c r="O7" s="213">
        <v>4500515</v>
      </c>
      <c r="P7" s="215">
        <v>0.91919204503770702</v>
      </c>
    </row>
    <row r="8" spans="1:16" ht="15.75">
      <c r="A8" s="158"/>
      <c r="B8" s="154"/>
      <c r="C8" s="178">
        <v>1920</v>
      </c>
      <c r="D8" s="178">
        <v>1080</v>
      </c>
      <c r="E8" s="178">
        <v>8</v>
      </c>
      <c r="F8" s="178">
        <v>60</v>
      </c>
      <c r="G8" s="178">
        <v>600</v>
      </c>
      <c r="H8" s="178">
        <v>22</v>
      </c>
      <c r="I8" s="213">
        <v>110322</v>
      </c>
      <c r="J8" s="214">
        <v>1.34528770672967E-2</v>
      </c>
      <c r="K8" s="213">
        <v>291184</v>
      </c>
      <c r="L8" s="214">
        <v>3.5507537535248837E-2</v>
      </c>
      <c r="M8" s="213">
        <v>502024</v>
      </c>
      <c r="N8" s="214">
        <v>6.1217773035591797E-2</v>
      </c>
      <c r="O8" s="213">
        <v>7698601</v>
      </c>
      <c r="P8" s="215">
        <v>0.93878222696440816</v>
      </c>
    </row>
    <row r="9" spans="1:16" ht="15.75">
      <c r="A9" s="158"/>
      <c r="B9" s="154"/>
      <c r="C9" s="178">
        <v>1920</v>
      </c>
      <c r="D9" s="178">
        <v>1080</v>
      </c>
      <c r="E9" s="178">
        <v>8</v>
      </c>
      <c r="F9" s="178">
        <v>60</v>
      </c>
      <c r="G9" s="178">
        <v>600</v>
      </c>
      <c r="H9" s="178">
        <v>27</v>
      </c>
      <c r="I9" s="213">
        <v>114909</v>
      </c>
      <c r="J9" s="214">
        <v>1.2536273522900255E-2</v>
      </c>
      <c r="K9" s="213">
        <v>314267</v>
      </c>
      <c r="L9" s="214">
        <v>3.428571366230055E-2</v>
      </c>
      <c r="M9" s="213">
        <v>564120</v>
      </c>
      <c r="N9" s="214">
        <v>6.1544027184454578E-2</v>
      </c>
      <c r="O9" s="213">
        <v>8602001</v>
      </c>
      <c r="P9" s="215">
        <v>0.93845597281554538</v>
      </c>
    </row>
    <row r="10" spans="1:16" ht="15.75">
      <c r="A10" s="158"/>
      <c r="B10" s="154"/>
      <c r="C10" s="178">
        <v>1920</v>
      </c>
      <c r="D10" s="178">
        <v>1080</v>
      </c>
      <c r="E10" s="178">
        <v>8</v>
      </c>
      <c r="F10" s="178">
        <v>60</v>
      </c>
      <c r="G10" s="178">
        <v>600</v>
      </c>
      <c r="H10" s="178">
        <v>32</v>
      </c>
      <c r="I10" s="213">
        <v>119144</v>
      </c>
      <c r="J10" s="214">
        <v>1.4324010896174005E-2</v>
      </c>
      <c r="K10" s="213">
        <v>334928</v>
      </c>
      <c r="L10" s="214">
        <v>4.0266503738616857E-2</v>
      </c>
      <c r="M10" s="213">
        <v>633111</v>
      </c>
      <c r="N10" s="214">
        <v>7.6115363446649598E-2</v>
      </c>
      <c r="O10" s="213">
        <v>7684671</v>
      </c>
      <c r="P10" s="215">
        <v>0.9238846365533504</v>
      </c>
    </row>
    <row r="11" spans="1:16" ht="15.75">
      <c r="A11" s="158"/>
      <c r="B11" s="154"/>
      <c r="C11" s="178">
        <v>1920</v>
      </c>
      <c r="D11" s="178">
        <v>1080</v>
      </c>
      <c r="E11" s="178">
        <v>8</v>
      </c>
      <c r="F11" s="178">
        <v>60</v>
      </c>
      <c r="G11" s="178">
        <v>600</v>
      </c>
      <c r="H11" s="178">
        <v>37</v>
      </c>
      <c r="I11" s="213">
        <v>133095</v>
      </c>
      <c r="J11" s="214">
        <v>1.7754188231612421E-2</v>
      </c>
      <c r="K11" s="213">
        <v>380239</v>
      </c>
      <c r="L11" s="214">
        <v>5.0721926285736317E-2</v>
      </c>
      <c r="M11" s="213">
        <v>748248</v>
      </c>
      <c r="N11" s="214">
        <v>9.9812433494327585E-2</v>
      </c>
      <c r="O11" s="213">
        <v>6748293</v>
      </c>
      <c r="P11" s="215">
        <v>0.90018756650567244</v>
      </c>
    </row>
    <row r="12" spans="1:16" ht="15.75">
      <c r="A12" s="163"/>
      <c r="B12" s="154" t="s">
        <v>11</v>
      </c>
      <c r="C12" s="178">
        <v>1920</v>
      </c>
      <c r="D12" s="178">
        <v>1080</v>
      </c>
      <c r="E12" s="178">
        <v>8</v>
      </c>
      <c r="F12" s="178">
        <v>60</v>
      </c>
      <c r="G12" s="178">
        <v>600</v>
      </c>
      <c r="H12" s="178">
        <v>0</v>
      </c>
      <c r="I12" s="213">
        <v>1586287</v>
      </c>
      <c r="J12" s="214">
        <v>3.9255731949301596E-3</v>
      </c>
      <c r="K12" s="213">
        <v>4294643</v>
      </c>
      <c r="L12" s="214">
        <v>1.0627922590675236E-2</v>
      </c>
      <c r="M12" s="213">
        <v>10336795</v>
      </c>
      <c r="N12" s="214">
        <v>2.5580393316901734E-2</v>
      </c>
      <c r="O12" s="213">
        <v>393753747</v>
      </c>
      <c r="P12" s="215">
        <v>0.97441960668309824</v>
      </c>
    </row>
    <row r="13" spans="1:16" ht="15.75">
      <c r="A13" s="158"/>
      <c r="B13" s="154"/>
      <c r="C13" s="178">
        <v>1920</v>
      </c>
      <c r="D13" s="178">
        <v>1080</v>
      </c>
      <c r="E13" s="178">
        <v>8</v>
      </c>
      <c r="F13" s="178">
        <v>60</v>
      </c>
      <c r="G13" s="178">
        <v>600</v>
      </c>
      <c r="H13" s="178">
        <v>22</v>
      </c>
      <c r="I13" s="213">
        <v>1650329</v>
      </c>
      <c r="J13" s="214">
        <v>3.6893334476575152E-3</v>
      </c>
      <c r="K13" s="213">
        <v>4474430</v>
      </c>
      <c r="L13" s="214">
        <v>1.0002650537076071E-2</v>
      </c>
      <c r="M13" s="213">
        <v>11043824</v>
      </c>
      <c r="N13" s="214">
        <v>2.4688622252437429E-2</v>
      </c>
      <c r="O13" s="213">
        <v>436280611</v>
      </c>
      <c r="P13" s="215">
        <v>0.9753113777475626</v>
      </c>
    </row>
    <row r="14" spans="1:16" ht="15.75">
      <c r="A14" s="158"/>
      <c r="B14" s="154"/>
      <c r="C14" s="178">
        <v>1920</v>
      </c>
      <c r="D14" s="178">
        <v>1080</v>
      </c>
      <c r="E14" s="178">
        <v>8</v>
      </c>
      <c r="F14" s="178">
        <v>60</v>
      </c>
      <c r="G14" s="178">
        <v>600</v>
      </c>
      <c r="H14" s="178">
        <v>27</v>
      </c>
      <c r="I14" s="213">
        <v>1610420</v>
      </c>
      <c r="J14" s="214">
        <v>3.4078485302427449E-3</v>
      </c>
      <c r="K14" s="213">
        <v>4572048</v>
      </c>
      <c r="L14" s="214">
        <v>9.6750208374208474E-3</v>
      </c>
      <c r="M14" s="213">
        <v>11478606</v>
      </c>
      <c r="N14" s="214">
        <v>2.4290154485373725E-2</v>
      </c>
      <c r="O14" s="213">
        <v>461083477</v>
      </c>
      <c r="P14" s="215">
        <v>0.97570984551462625</v>
      </c>
    </row>
    <row r="15" spans="1:16" ht="15.75">
      <c r="A15" s="158"/>
      <c r="B15" s="154"/>
      <c r="C15" s="178">
        <v>1920</v>
      </c>
      <c r="D15" s="178">
        <v>1080</v>
      </c>
      <c r="E15" s="178">
        <v>8</v>
      </c>
      <c r="F15" s="178">
        <v>60</v>
      </c>
      <c r="G15" s="178">
        <v>600</v>
      </c>
      <c r="H15" s="178">
        <v>32</v>
      </c>
      <c r="I15" s="213">
        <v>1510496</v>
      </c>
      <c r="J15" s="214">
        <v>3.2171126566403097E-3</v>
      </c>
      <c r="K15" s="213">
        <v>4243080</v>
      </c>
      <c r="L15" s="214">
        <v>9.0370754845675617E-3</v>
      </c>
      <c r="M15" s="213">
        <v>11222081</v>
      </c>
      <c r="N15" s="214">
        <v>2.3901221068405837E-2</v>
      </c>
      <c r="O15" s="213">
        <v>458297069</v>
      </c>
      <c r="P15" s="215">
        <v>0.97609877893159414</v>
      </c>
    </row>
    <row r="16" spans="1:16" ht="16.5" thickBot="1">
      <c r="A16" s="186"/>
      <c r="B16" s="189"/>
      <c r="C16" s="174">
        <v>1920</v>
      </c>
      <c r="D16" s="174">
        <v>1080</v>
      </c>
      <c r="E16" s="174">
        <v>8</v>
      </c>
      <c r="F16" s="174">
        <v>60</v>
      </c>
      <c r="G16" s="174">
        <v>600</v>
      </c>
      <c r="H16" s="174">
        <v>37</v>
      </c>
      <c r="I16" s="213">
        <v>1348132</v>
      </c>
      <c r="J16" s="216">
        <v>2.9998895267559517E-3</v>
      </c>
      <c r="K16" s="208">
        <v>3947047</v>
      </c>
      <c r="L16" s="216">
        <v>8.7830456935326061E-3</v>
      </c>
      <c r="M16" s="208">
        <v>10631377</v>
      </c>
      <c r="N16" s="216">
        <v>2.3657146716563444E-2</v>
      </c>
      <c r="O16" s="208">
        <v>438762505</v>
      </c>
      <c r="P16" s="217">
        <v>0.97634285328343651</v>
      </c>
    </row>
    <row r="17" spans="1:16" ht="15.75">
      <c r="A17" s="166" t="s">
        <v>12</v>
      </c>
      <c r="B17" s="157" t="s">
        <v>13</v>
      </c>
      <c r="C17" s="182">
        <v>1280</v>
      </c>
      <c r="D17" s="182">
        <v>720</v>
      </c>
      <c r="E17" s="182">
        <v>8</v>
      </c>
      <c r="F17" s="182">
        <v>30</v>
      </c>
      <c r="G17" s="182">
        <v>300</v>
      </c>
      <c r="H17" s="182">
        <v>0</v>
      </c>
      <c r="I17" s="236">
        <v>12680</v>
      </c>
      <c r="J17" s="237">
        <v>1.6694446858205161E-2</v>
      </c>
      <c r="K17" s="236">
        <v>35818</v>
      </c>
      <c r="L17" s="237">
        <v>4.7157862584163449E-2</v>
      </c>
      <c r="M17" s="236">
        <v>75812</v>
      </c>
      <c r="N17" s="237">
        <v>9.9813833218789422E-2</v>
      </c>
      <c r="O17" s="236">
        <v>683722</v>
      </c>
      <c r="P17" s="238">
        <v>0.90018616678121055</v>
      </c>
    </row>
    <row r="18" spans="1:16" ht="15.75">
      <c r="A18" s="158"/>
      <c r="B18" s="154"/>
      <c r="C18" s="178">
        <v>1280</v>
      </c>
      <c r="D18" s="178">
        <v>720</v>
      </c>
      <c r="E18" s="178">
        <v>8</v>
      </c>
      <c r="F18" s="178">
        <v>30</v>
      </c>
      <c r="G18" s="178">
        <v>300</v>
      </c>
      <c r="H18" s="178">
        <v>22</v>
      </c>
      <c r="I18" s="213">
        <v>17732</v>
      </c>
      <c r="J18" s="214">
        <v>1.9296502536121089E-2</v>
      </c>
      <c r="K18" s="213">
        <v>47997</v>
      </c>
      <c r="L18" s="214">
        <v>5.2231797441134896E-2</v>
      </c>
      <c r="M18" s="213">
        <v>97335</v>
      </c>
      <c r="N18" s="214">
        <v>0.10592291193059701</v>
      </c>
      <c r="O18" s="213">
        <v>821588</v>
      </c>
      <c r="P18" s="215">
        <v>0.894077088069403</v>
      </c>
    </row>
    <row r="19" spans="1:16" ht="15.75">
      <c r="A19" s="158"/>
      <c r="B19" s="154"/>
      <c r="C19" s="178">
        <v>1280</v>
      </c>
      <c r="D19" s="178">
        <v>720</v>
      </c>
      <c r="E19" s="178">
        <v>8</v>
      </c>
      <c r="F19" s="178">
        <v>30</v>
      </c>
      <c r="G19" s="178">
        <v>300</v>
      </c>
      <c r="H19" s="178">
        <v>27</v>
      </c>
      <c r="I19" s="213">
        <v>18527</v>
      </c>
      <c r="J19" s="214">
        <v>1.7840343036854507E-2</v>
      </c>
      <c r="K19" s="213">
        <v>53022</v>
      </c>
      <c r="L19" s="214">
        <v>5.1056872051605744E-2</v>
      </c>
      <c r="M19" s="213">
        <v>106061</v>
      </c>
      <c r="N19" s="214">
        <v>0.10213011404068796</v>
      </c>
      <c r="O19" s="213">
        <v>932428</v>
      </c>
      <c r="P19" s="215">
        <v>0.89786988595931205</v>
      </c>
    </row>
    <row r="20" spans="1:16" ht="15.75">
      <c r="A20" s="158"/>
      <c r="B20" s="154"/>
      <c r="C20" s="178">
        <v>1280</v>
      </c>
      <c r="D20" s="178">
        <v>720</v>
      </c>
      <c r="E20" s="178">
        <v>8</v>
      </c>
      <c r="F20" s="178">
        <v>30</v>
      </c>
      <c r="G20" s="178">
        <v>300</v>
      </c>
      <c r="H20" s="178">
        <v>32</v>
      </c>
      <c r="I20" s="213">
        <v>16147</v>
      </c>
      <c r="J20" s="214">
        <v>1.445871382187495E-2</v>
      </c>
      <c r="K20" s="213">
        <v>44411</v>
      </c>
      <c r="L20" s="214">
        <v>3.9767507248608933E-2</v>
      </c>
      <c r="M20" s="213">
        <v>98416</v>
      </c>
      <c r="N20" s="214">
        <v>8.8125892084823493E-2</v>
      </c>
      <c r="O20" s="213">
        <v>1018350</v>
      </c>
      <c r="P20" s="215">
        <v>0.91187410791517653</v>
      </c>
    </row>
    <row r="21" spans="1:16" ht="15.75">
      <c r="A21" s="158"/>
      <c r="B21" s="154"/>
      <c r="C21" s="178">
        <v>1280</v>
      </c>
      <c r="D21" s="178">
        <v>720</v>
      </c>
      <c r="E21" s="178">
        <v>8</v>
      </c>
      <c r="F21" s="178">
        <v>30</v>
      </c>
      <c r="G21" s="178">
        <v>300</v>
      </c>
      <c r="H21" s="178">
        <v>37</v>
      </c>
      <c r="I21" s="213">
        <v>18489</v>
      </c>
      <c r="J21" s="214">
        <v>1.2635796023028599E-2</v>
      </c>
      <c r="K21" s="213">
        <v>52521</v>
      </c>
      <c r="L21" s="214">
        <v>3.5894025795093577E-2</v>
      </c>
      <c r="M21" s="213">
        <v>117732</v>
      </c>
      <c r="N21" s="214">
        <v>8.0460681344756507E-2</v>
      </c>
      <c r="O21" s="213">
        <v>1345492</v>
      </c>
      <c r="P21" s="215">
        <v>0.91953931865524352</v>
      </c>
    </row>
    <row r="22" spans="1:16" ht="15.75">
      <c r="A22" s="163"/>
      <c r="B22" s="154" t="s">
        <v>14</v>
      </c>
      <c r="C22" s="178">
        <v>1280</v>
      </c>
      <c r="D22" s="178">
        <v>720</v>
      </c>
      <c r="E22" s="178">
        <v>8</v>
      </c>
      <c r="F22" s="178">
        <v>60</v>
      </c>
      <c r="G22" s="178">
        <v>600</v>
      </c>
      <c r="H22" s="178">
        <v>0</v>
      </c>
      <c r="I22" s="213">
        <v>23957</v>
      </c>
      <c r="J22" s="214">
        <v>2.509695383719298E-2</v>
      </c>
      <c r="K22" s="213">
        <v>54598</v>
      </c>
      <c r="L22" s="214">
        <v>5.7195954652212812E-2</v>
      </c>
      <c r="M22" s="213">
        <v>142529</v>
      </c>
      <c r="N22" s="214">
        <v>0.14931100444384848</v>
      </c>
      <c r="O22" s="213">
        <v>812049</v>
      </c>
      <c r="P22" s="215">
        <v>0.85068899555615152</v>
      </c>
    </row>
    <row r="23" spans="1:16" ht="15.75">
      <c r="A23" s="158"/>
      <c r="B23" s="154"/>
      <c r="C23" s="178">
        <v>1280</v>
      </c>
      <c r="D23" s="178">
        <v>720</v>
      </c>
      <c r="E23" s="178">
        <v>8</v>
      </c>
      <c r="F23" s="178">
        <v>60</v>
      </c>
      <c r="G23" s="178">
        <v>600</v>
      </c>
      <c r="H23" s="178">
        <v>22</v>
      </c>
      <c r="I23" s="213">
        <v>12365</v>
      </c>
      <c r="J23" s="214">
        <v>2.2970462567341633E-2</v>
      </c>
      <c r="K23" s="213">
        <v>30863</v>
      </c>
      <c r="L23" s="214">
        <v>5.7334200260078023E-2</v>
      </c>
      <c r="M23" s="213">
        <v>75596</v>
      </c>
      <c r="N23" s="214">
        <v>0.14043470183912315</v>
      </c>
      <c r="O23" s="213">
        <v>462704</v>
      </c>
      <c r="P23" s="215">
        <v>0.85956529816087679</v>
      </c>
    </row>
    <row r="24" spans="1:16" ht="15.75">
      <c r="A24" s="158"/>
      <c r="B24" s="154"/>
      <c r="C24" s="178">
        <v>1280</v>
      </c>
      <c r="D24" s="178">
        <v>720</v>
      </c>
      <c r="E24" s="178">
        <v>8</v>
      </c>
      <c r="F24" s="178">
        <v>60</v>
      </c>
      <c r="G24" s="178">
        <v>600</v>
      </c>
      <c r="H24" s="178">
        <v>27</v>
      </c>
      <c r="I24" s="213">
        <v>11402</v>
      </c>
      <c r="J24" s="214">
        <v>2.3791837075369335E-2</v>
      </c>
      <c r="K24" s="213">
        <v>28327</v>
      </c>
      <c r="L24" s="214">
        <v>5.9108171271179365E-2</v>
      </c>
      <c r="M24" s="213">
        <v>66444</v>
      </c>
      <c r="N24" s="214">
        <v>0.13864452049077705</v>
      </c>
      <c r="O24" s="213">
        <v>412796</v>
      </c>
      <c r="P24" s="215">
        <v>0.86135547950922298</v>
      </c>
    </row>
    <row r="25" spans="1:16" ht="15.75">
      <c r="A25" s="158"/>
      <c r="B25" s="154"/>
      <c r="C25" s="178">
        <v>1280</v>
      </c>
      <c r="D25" s="178">
        <v>720</v>
      </c>
      <c r="E25" s="178">
        <v>8</v>
      </c>
      <c r="F25" s="178">
        <v>60</v>
      </c>
      <c r="G25" s="178">
        <v>600</v>
      </c>
      <c r="H25" s="178">
        <v>32</v>
      </c>
      <c r="I25" s="213">
        <v>8657</v>
      </c>
      <c r="J25" s="214">
        <v>2.2387326347584124E-2</v>
      </c>
      <c r="K25" s="213">
        <v>20914</v>
      </c>
      <c r="L25" s="214">
        <v>5.4084387574607179E-2</v>
      </c>
      <c r="M25" s="213">
        <v>50291</v>
      </c>
      <c r="N25" s="214">
        <v>0.13005441022829539</v>
      </c>
      <c r="O25" s="213">
        <v>336401</v>
      </c>
      <c r="P25" s="215">
        <v>0.86994558977170466</v>
      </c>
    </row>
    <row r="26" spans="1:16" ht="15.75">
      <c r="A26" s="158"/>
      <c r="B26" s="154"/>
      <c r="C26" s="178">
        <v>1280</v>
      </c>
      <c r="D26" s="178">
        <v>720</v>
      </c>
      <c r="E26" s="178">
        <v>8</v>
      </c>
      <c r="F26" s="178">
        <v>60</v>
      </c>
      <c r="G26" s="178">
        <v>600</v>
      </c>
      <c r="H26" s="178">
        <v>37</v>
      </c>
      <c r="I26" s="213">
        <v>7473</v>
      </c>
      <c r="J26" s="214">
        <v>1.925549540449939E-2</v>
      </c>
      <c r="K26" s="213">
        <v>17747</v>
      </c>
      <c r="L26" s="214">
        <v>4.5728258656985238E-2</v>
      </c>
      <c r="M26" s="213">
        <v>40460</v>
      </c>
      <c r="N26" s="214">
        <v>0.10425228744360301</v>
      </c>
      <c r="O26" s="213">
        <v>347637</v>
      </c>
      <c r="P26" s="215">
        <v>0.89574771255639696</v>
      </c>
    </row>
    <row r="27" spans="1:16" ht="15.75">
      <c r="A27" s="163"/>
      <c r="B27" s="154" t="s">
        <v>15</v>
      </c>
      <c r="C27" s="178">
        <v>1280</v>
      </c>
      <c r="D27" s="178">
        <v>720</v>
      </c>
      <c r="E27" s="178">
        <v>8</v>
      </c>
      <c r="F27" s="178">
        <v>60</v>
      </c>
      <c r="G27" s="178">
        <v>600</v>
      </c>
      <c r="H27" s="178">
        <v>0</v>
      </c>
      <c r="I27" s="213">
        <v>2985993</v>
      </c>
      <c r="J27" s="214">
        <v>3.8507865959349706E-2</v>
      </c>
      <c r="K27" s="213">
        <v>6986720</v>
      </c>
      <c r="L27" s="214">
        <v>9.0101911576988894E-2</v>
      </c>
      <c r="M27" s="213">
        <v>10938599</v>
      </c>
      <c r="N27" s="214">
        <v>0.14106600520331988</v>
      </c>
      <c r="O27" s="213">
        <v>66603818</v>
      </c>
      <c r="P27" s="215">
        <v>0.85893399479668009</v>
      </c>
    </row>
    <row r="28" spans="1:16" ht="15.75">
      <c r="A28" s="158"/>
      <c r="B28" s="154"/>
      <c r="C28" s="178">
        <v>1280</v>
      </c>
      <c r="D28" s="178">
        <v>720</v>
      </c>
      <c r="E28" s="178">
        <v>8</v>
      </c>
      <c r="F28" s="178">
        <v>60</v>
      </c>
      <c r="G28" s="178">
        <v>600</v>
      </c>
      <c r="H28" s="178">
        <v>22</v>
      </c>
      <c r="I28" s="213">
        <v>1162934</v>
      </c>
      <c r="J28" s="214">
        <v>3.4158137123889633E-2</v>
      </c>
      <c r="K28" s="213">
        <v>2857220</v>
      </c>
      <c r="L28" s="214">
        <v>8.3923346082511951E-2</v>
      </c>
      <c r="M28" s="213">
        <v>3975554</v>
      </c>
      <c r="N28" s="214">
        <v>0.11677147514427125</v>
      </c>
      <c r="O28" s="213">
        <v>30070038</v>
      </c>
      <c r="P28" s="215">
        <v>0.88322852485572878</v>
      </c>
    </row>
    <row r="29" spans="1:16" ht="15.75">
      <c r="A29" s="158"/>
      <c r="B29" s="154"/>
      <c r="C29" s="178">
        <v>1280</v>
      </c>
      <c r="D29" s="178">
        <v>720</v>
      </c>
      <c r="E29" s="178">
        <v>8</v>
      </c>
      <c r="F29" s="178">
        <v>60</v>
      </c>
      <c r="G29" s="178">
        <v>600</v>
      </c>
      <c r="H29" s="178">
        <v>27</v>
      </c>
      <c r="I29" s="213">
        <v>810751</v>
      </c>
      <c r="J29" s="214">
        <v>3.25229528726848E-2</v>
      </c>
      <c r="K29" s="213">
        <v>2001605</v>
      </c>
      <c r="L29" s="214">
        <v>8.0293585928022618E-2</v>
      </c>
      <c r="M29" s="213">
        <v>2843333</v>
      </c>
      <c r="N29" s="214">
        <v>0.11405916879578254</v>
      </c>
      <c r="O29" s="213">
        <v>22085246</v>
      </c>
      <c r="P29" s="215">
        <v>0.8859408312042174</v>
      </c>
    </row>
    <row r="30" spans="1:16" ht="15.75">
      <c r="A30" s="158"/>
      <c r="B30" s="154"/>
      <c r="C30" s="178">
        <v>1280</v>
      </c>
      <c r="D30" s="178">
        <v>720</v>
      </c>
      <c r="E30" s="178">
        <v>8</v>
      </c>
      <c r="F30" s="178">
        <v>60</v>
      </c>
      <c r="G30" s="178">
        <v>600</v>
      </c>
      <c r="H30" s="178">
        <v>32</v>
      </c>
      <c r="I30" s="213">
        <v>568262</v>
      </c>
      <c r="J30" s="214">
        <v>3.2487541226719659E-2</v>
      </c>
      <c r="K30" s="213">
        <v>1388570</v>
      </c>
      <c r="L30" s="214">
        <v>7.9384553465102578E-2</v>
      </c>
      <c r="M30" s="213">
        <v>2023726</v>
      </c>
      <c r="N30" s="214">
        <v>0.11569642498809435</v>
      </c>
      <c r="O30" s="213">
        <v>15467964</v>
      </c>
      <c r="P30" s="215">
        <v>0.88430357501190571</v>
      </c>
    </row>
    <row r="31" spans="1:16" ht="15.75">
      <c r="A31" s="158"/>
      <c r="B31" s="154"/>
      <c r="C31" s="178">
        <v>1280</v>
      </c>
      <c r="D31" s="178">
        <v>720</v>
      </c>
      <c r="E31" s="178">
        <v>8</v>
      </c>
      <c r="F31" s="178">
        <v>60</v>
      </c>
      <c r="G31" s="178">
        <v>600</v>
      </c>
      <c r="H31" s="178">
        <v>37</v>
      </c>
      <c r="I31" s="213">
        <v>389150</v>
      </c>
      <c r="J31" s="214">
        <v>3.219764946816582E-2</v>
      </c>
      <c r="K31" s="213">
        <v>940286</v>
      </c>
      <c r="L31" s="214">
        <v>7.7797761860012249E-2</v>
      </c>
      <c r="M31" s="213">
        <v>1334844</v>
      </c>
      <c r="N31" s="214">
        <v>0.1104428606107782</v>
      </c>
      <c r="O31" s="213">
        <v>10751442</v>
      </c>
      <c r="P31" s="215">
        <v>0.88955713938922176</v>
      </c>
    </row>
    <row r="32" spans="1:16" ht="15.75">
      <c r="A32" s="163"/>
      <c r="B32" s="154" t="s">
        <v>16</v>
      </c>
      <c r="C32" s="178">
        <v>1280</v>
      </c>
      <c r="D32" s="178">
        <v>720</v>
      </c>
      <c r="E32" s="178">
        <v>8</v>
      </c>
      <c r="F32" s="178">
        <v>20</v>
      </c>
      <c r="G32" s="178">
        <v>500</v>
      </c>
      <c r="H32" s="178">
        <v>0</v>
      </c>
      <c r="I32" s="213">
        <v>301423</v>
      </c>
      <c r="J32" s="214">
        <v>3.6783664125118375E-2</v>
      </c>
      <c r="K32" s="213">
        <v>814484</v>
      </c>
      <c r="L32" s="214">
        <v>9.939422635725513E-2</v>
      </c>
      <c r="M32" s="213">
        <v>1144007</v>
      </c>
      <c r="N32" s="214">
        <v>0.13960702814577619</v>
      </c>
      <c r="O32" s="213">
        <v>7050473</v>
      </c>
      <c r="P32" s="215">
        <v>0.86039297185422381</v>
      </c>
    </row>
    <row r="33" spans="1:16" ht="15.75">
      <c r="A33" s="158"/>
      <c r="B33" s="154"/>
      <c r="C33" s="178">
        <v>1280</v>
      </c>
      <c r="D33" s="178">
        <v>720</v>
      </c>
      <c r="E33" s="178">
        <v>8</v>
      </c>
      <c r="F33" s="178">
        <v>20</v>
      </c>
      <c r="G33" s="178">
        <v>500</v>
      </c>
      <c r="H33" s="178">
        <v>22</v>
      </c>
      <c r="I33" s="213">
        <v>153985</v>
      </c>
      <c r="J33" s="214">
        <v>4.3049787455915096E-2</v>
      </c>
      <c r="K33" s="213">
        <v>387776</v>
      </c>
      <c r="L33" s="214">
        <v>0.10841104250741912</v>
      </c>
      <c r="M33" s="213">
        <v>621593</v>
      </c>
      <c r="N33" s="214">
        <v>0.17377956641286252</v>
      </c>
      <c r="O33" s="213">
        <v>2955312</v>
      </c>
      <c r="P33" s="215">
        <v>0.82622043358713748</v>
      </c>
    </row>
    <row r="34" spans="1:16" ht="15.75">
      <c r="A34" s="158"/>
      <c r="B34" s="154"/>
      <c r="C34" s="178">
        <v>1280</v>
      </c>
      <c r="D34" s="178">
        <v>720</v>
      </c>
      <c r="E34" s="178">
        <v>8</v>
      </c>
      <c r="F34" s="178">
        <v>20</v>
      </c>
      <c r="G34" s="178">
        <v>500</v>
      </c>
      <c r="H34" s="178">
        <v>27</v>
      </c>
      <c r="I34" s="213">
        <v>125785</v>
      </c>
      <c r="J34" s="214">
        <v>4.0801478110867401E-2</v>
      </c>
      <c r="K34" s="213">
        <v>317771</v>
      </c>
      <c r="L34" s="214">
        <v>0.10307688914233369</v>
      </c>
      <c r="M34" s="213">
        <v>529040</v>
      </c>
      <c r="N34" s="214">
        <v>0.17160721850596883</v>
      </c>
      <c r="O34" s="213">
        <v>2553814</v>
      </c>
      <c r="P34" s="215">
        <v>0.82839278149403117</v>
      </c>
    </row>
    <row r="35" spans="1:16" ht="15.75">
      <c r="A35" s="158"/>
      <c r="B35" s="154"/>
      <c r="C35" s="178">
        <v>1280</v>
      </c>
      <c r="D35" s="178">
        <v>720</v>
      </c>
      <c r="E35" s="178">
        <v>8</v>
      </c>
      <c r="F35" s="178">
        <v>20</v>
      </c>
      <c r="G35" s="178">
        <v>500</v>
      </c>
      <c r="H35" s="178">
        <v>32</v>
      </c>
      <c r="I35" s="213">
        <v>90550</v>
      </c>
      <c r="J35" s="214">
        <v>3.8051478544723197E-2</v>
      </c>
      <c r="K35" s="213">
        <v>225498</v>
      </c>
      <c r="L35" s="214">
        <v>9.476015802184419E-2</v>
      </c>
      <c r="M35" s="213">
        <v>405082</v>
      </c>
      <c r="N35" s="214">
        <v>0.17022605225680357</v>
      </c>
      <c r="O35" s="213">
        <v>1974589</v>
      </c>
      <c r="P35" s="215">
        <v>0.82977394774319646</v>
      </c>
    </row>
    <row r="36" spans="1:16" ht="16.5" thickBot="1">
      <c r="A36" s="186"/>
      <c r="B36" s="189"/>
      <c r="C36" s="174">
        <v>1280</v>
      </c>
      <c r="D36" s="174">
        <v>720</v>
      </c>
      <c r="E36" s="174">
        <v>8</v>
      </c>
      <c r="F36" s="174">
        <v>20</v>
      </c>
      <c r="G36" s="174">
        <v>500</v>
      </c>
      <c r="H36" s="174">
        <v>37</v>
      </c>
      <c r="I36" s="208">
        <v>67923</v>
      </c>
      <c r="J36" s="216">
        <v>3.3789225633109592E-2</v>
      </c>
      <c r="K36" s="208">
        <v>166452</v>
      </c>
      <c r="L36" s="216">
        <v>8.2803824699768228E-2</v>
      </c>
      <c r="M36" s="208">
        <v>323537</v>
      </c>
      <c r="N36" s="216">
        <v>0.16094790709567272</v>
      </c>
      <c r="O36" s="208">
        <v>1686660</v>
      </c>
      <c r="P36" s="217">
        <v>0.83905209290432725</v>
      </c>
    </row>
    <row r="37" spans="1:16" ht="15.75">
      <c r="A37" s="176" t="s">
        <v>17</v>
      </c>
      <c r="B37" s="155" t="s">
        <v>18</v>
      </c>
      <c r="C37" s="159">
        <v>2560</v>
      </c>
      <c r="D37" s="159">
        <v>1440</v>
      </c>
      <c r="E37" s="159">
        <v>8</v>
      </c>
      <c r="F37" s="159">
        <v>60</v>
      </c>
      <c r="G37" s="159">
        <v>300</v>
      </c>
      <c r="H37" s="159">
        <v>0</v>
      </c>
      <c r="I37" s="229">
        <v>1026755</v>
      </c>
      <c r="J37" s="230">
        <v>1.0164893621181391E-2</v>
      </c>
      <c r="K37" s="229">
        <v>2381348</v>
      </c>
      <c r="L37" s="230">
        <v>2.3575389547665276E-2</v>
      </c>
      <c r="M37" s="229">
        <v>5873794</v>
      </c>
      <c r="N37" s="230">
        <v>5.815066998722531E-2</v>
      </c>
      <c r="O37" s="229">
        <v>95136117</v>
      </c>
      <c r="P37" s="231">
        <v>0.94184933001277471</v>
      </c>
    </row>
    <row r="38" spans="1:16" ht="15.75">
      <c r="A38" s="191"/>
      <c r="B38" s="192"/>
      <c r="C38" s="190">
        <v>2560</v>
      </c>
      <c r="D38" s="190">
        <v>1440</v>
      </c>
      <c r="E38" s="190">
        <v>8</v>
      </c>
      <c r="F38" s="190">
        <v>60</v>
      </c>
      <c r="G38" s="190">
        <v>300</v>
      </c>
      <c r="H38" s="190">
        <v>22</v>
      </c>
      <c r="I38" s="212">
        <v>523504</v>
      </c>
      <c r="J38" s="232">
        <v>8.9360958466538753E-3</v>
      </c>
      <c r="K38" s="212">
        <v>1209348</v>
      </c>
      <c r="L38" s="232">
        <v>2.0643299076910912E-2</v>
      </c>
      <c r="M38" s="212">
        <v>3162312</v>
      </c>
      <c r="N38" s="232">
        <v>5.3979956464561323E-2</v>
      </c>
      <c r="O38" s="212">
        <v>55420766</v>
      </c>
      <c r="P38" s="233">
        <v>0.94602004353543867</v>
      </c>
    </row>
    <row r="39" spans="1:16" ht="15.75">
      <c r="A39" s="191"/>
      <c r="B39" s="192"/>
      <c r="C39" s="190">
        <v>2560</v>
      </c>
      <c r="D39" s="190">
        <v>1440</v>
      </c>
      <c r="E39" s="190">
        <v>8</v>
      </c>
      <c r="F39" s="190">
        <v>60</v>
      </c>
      <c r="G39" s="190">
        <v>300</v>
      </c>
      <c r="H39" s="190">
        <v>27</v>
      </c>
      <c r="I39" s="212">
        <v>279439</v>
      </c>
      <c r="J39" s="232">
        <v>7.4006102876955169E-3</v>
      </c>
      <c r="K39" s="212">
        <v>685054</v>
      </c>
      <c r="L39" s="232">
        <v>1.8142842194636272E-2</v>
      </c>
      <c r="M39" s="212">
        <v>1795003</v>
      </c>
      <c r="N39" s="232">
        <v>4.753852421546139E-2</v>
      </c>
      <c r="O39" s="212">
        <v>35963910</v>
      </c>
      <c r="P39" s="233">
        <v>0.95246147578453866</v>
      </c>
    </row>
    <row r="40" spans="1:16" ht="15.75">
      <c r="A40" s="191"/>
      <c r="B40" s="192"/>
      <c r="C40" s="190">
        <v>2560</v>
      </c>
      <c r="D40" s="190">
        <v>1440</v>
      </c>
      <c r="E40" s="190">
        <v>8</v>
      </c>
      <c r="F40" s="190">
        <v>60</v>
      </c>
      <c r="G40" s="190">
        <v>300</v>
      </c>
      <c r="H40" s="190">
        <v>32</v>
      </c>
      <c r="I40" s="212">
        <v>160871</v>
      </c>
      <c r="J40" s="232">
        <v>6.6902499248406846E-3</v>
      </c>
      <c r="K40" s="212">
        <v>412245</v>
      </c>
      <c r="L40" s="232">
        <v>1.7144308671332608E-2</v>
      </c>
      <c r="M40" s="212">
        <v>1079701</v>
      </c>
      <c r="N40" s="232">
        <v>4.4902247975709804E-2</v>
      </c>
      <c r="O40" s="212">
        <v>22965888</v>
      </c>
      <c r="P40" s="233">
        <v>0.95509775202429015</v>
      </c>
    </row>
    <row r="41" spans="1:16" ht="15.75">
      <c r="A41" s="191"/>
      <c r="B41" s="192"/>
      <c r="C41" s="190">
        <v>2560</v>
      </c>
      <c r="D41" s="190">
        <v>1440</v>
      </c>
      <c r="E41" s="190">
        <v>8</v>
      </c>
      <c r="F41" s="190">
        <v>60</v>
      </c>
      <c r="G41" s="190">
        <v>300</v>
      </c>
      <c r="H41" s="190">
        <v>37</v>
      </c>
      <c r="I41" s="212">
        <v>91530</v>
      </c>
      <c r="J41" s="232">
        <v>5.6889475179829913E-3</v>
      </c>
      <c r="K41" s="212">
        <v>244245</v>
      </c>
      <c r="L41" s="232">
        <v>1.5180782110015905E-2</v>
      </c>
      <c r="M41" s="212">
        <v>629518</v>
      </c>
      <c r="N41" s="232">
        <v>3.912700604857005E-2</v>
      </c>
      <c r="O41" s="212">
        <v>15459574</v>
      </c>
      <c r="P41" s="233">
        <v>0.96087299395143</v>
      </c>
    </row>
    <row r="42" spans="1:16" ht="15.75">
      <c r="A42" s="179"/>
      <c r="B42" s="192" t="s">
        <v>19</v>
      </c>
      <c r="C42" s="190">
        <v>2560</v>
      </c>
      <c r="D42" s="190">
        <v>1440</v>
      </c>
      <c r="E42" s="190">
        <v>8</v>
      </c>
      <c r="F42" s="190">
        <v>60</v>
      </c>
      <c r="G42" s="190">
        <v>300</v>
      </c>
      <c r="H42" s="190">
        <v>0</v>
      </c>
      <c r="I42" s="212">
        <v>1027426</v>
      </c>
      <c r="J42" s="232">
        <v>1.0569495606888083E-2</v>
      </c>
      <c r="K42" s="212">
        <v>2276587</v>
      </c>
      <c r="L42" s="232">
        <v>2.3420057790243309E-2</v>
      </c>
      <c r="M42" s="212">
        <v>5089659</v>
      </c>
      <c r="N42" s="232">
        <v>5.2359127023316909E-2</v>
      </c>
      <c r="O42" s="212">
        <v>92117061</v>
      </c>
      <c r="P42" s="233">
        <v>0.94764087297668309</v>
      </c>
    </row>
    <row r="43" spans="1:16" ht="15.75">
      <c r="A43" s="191"/>
      <c r="B43" s="192"/>
      <c r="C43" s="190">
        <v>2560</v>
      </c>
      <c r="D43" s="190">
        <v>1440</v>
      </c>
      <c r="E43" s="190">
        <v>8</v>
      </c>
      <c r="F43" s="190">
        <v>60</v>
      </c>
      <c r="G43" s="190">
        <v>300</v>
      </c>
      <c r="H43" s="190">
        <v>22</v>
      </c>
      <c r="I43" s="212">
        <v>830555</v>
      </c>
      <c r="J43" s="232">
        <v>7.3892354447573213E-3</v>
      </c>
      <c r="K43" s="212">
        <v>2230178</v>
      </c>
      <c r="L43" s="232">
        <v>1.9841323362953679E-2</v>
      </c>
      <c r="M43" s="212">
        <v>4799294</v>
      </c>
      <c r="N43" s="232">
        <v>4.2698091438388958E-2</v>
      </c>
      <c r="O43" s="212">
        <v>107601374</v>
      </c>
      <c r="P43" s="233">
        <v>0.95730190856161101</v>
      </c>
    </row>
    <row r="44" spans="1:16" ht="15.75">
      <c r="A44" s="191"/>
      <c r="B44" s="192"/>
      <c r="C44" s="190">
        <v>2560</v>
      </c>
      <c r="D44" s="190">
        <v>1440</v>
      </c>
      <c r="E44" s="190">
        <v>8</v>
      </c>
      <c r="F44" s="190">
        <v>60</v>
      </c>
      <c r="G44" s="190">
        <v>300</v>
      </c>
      <c r="H44" s="190">
        <v>27</v>
      </c>
      <c r="I44" s="212">
        <v>562593</v>
      </c>
      <c r="J44" s="232">
        <v>6.4518832548736268E-3</v>
      </c>
      <c r="K44" s="212">
        <v>1588439</v>
      </c>
      <c r="L44" s="232">
        <v>1.8216406861600143E-2</v>
      </c>
      <c r="M44" s="212">
        <v>3430869</v>
      </c>
      <c r="N44" s="232">
        <v>3.9345612637848359E-2</v>
      </c>
      <c r="O44" s="212">
        <v>83767392</v>
      </c>
      <c r="P44" s="233">
        <v>0.96065438736215158</v>
      </c>
    </row>
    <row r="45" spans="1:16" ht="15.75">
      <c r="A45" s="191"/>
      <c r="B45" s="192"/>
      <c r="C45" s="190">
        <v>2560</v>
      </c>
      <c r="D45" s="190">
        <v>1440</v>
      </c>
      <c r="E45" s="190">
        <v>8</v>
      </c>
      <c r="F45" s="190">
        <v>60</v>
      </c>
      <c r="G45" s="190">
        <v>300</v>
      </c>
      <c r="H45" s="190">
        <v>32</v>
      </c>
      <c r="I45" s="212">
        <v>270072</v>
      </c>
      <c r="J45" s="232">
        <v>5.4316557578151497E-3</v>
      </c>
      <c r="K45" s="212">
        <v>772467</v>
      </c>
      <c r="L45" s="232">
        <v>1.55357639010049E-2</v>
      </c>
      <c r="M45" s="212">
        <v>1780287</v>
      </c>
      <c r="N45" s="232">
        <v>3.5804919184933871E-2</v>
      </c>
      <c r="O45" s="212">
        <v>47941568</v>
      </c>
      <c r="P45" s="233">
        <v>0.96419508081506611</v>
      </c>
    </row>
    <row r="46" spans="1:16" ht="16.5" thickBot="1">
      <c r="A46" s="204"/>
      <c r="B46" s="201"/>
      <c r="C46" s="200">
        <v>2560</v>
      </c>
      <c r="D46" s="200">
        <v>1440</v>
      </c>
      <c r="E46" s="200">
        <v>8</v>
      </c>
      <c r="F46" s="200">
        <v>60</v>
      </c>
      <c r="G46" s="200">
        <v>300</v>
      </c>
      <c r="H46" s="200">
        <v>37</v>
      </c>
      <c r="I46" s="196">
        <v>119700</v>
      </c>
      <c r="J46" s="195">
        <v>5.4319690574712309E-3</v>
      </c>
      <c r="K46" s="196">
        <v>351432</v>
      </c>
      <c r="L46" s="195">
        <v>1.5947934417754633E-2</v>
      </c>
      <c r="M46" s="196">
        <v>840806</v>
      </c>
      <c r="N46" s="195">
        <v>3.8155657270978749E-2</v>
      </c>
      <c r="O46" s="196">
        <v>21195402</v>
      </c>
      <c r="P46" s="193">
        <v>0.96184434272902131</v>
      </c>
    </row>
    <row r="47" spans="1:16" ht="15.75">
      <c r="A47" s="176" t="s">
        <v>20</v>
      </c>
      <c r="B47" s="155" t="s">
        <v>21</v>
      </c>
      <c r="C47" s="159">
        <v>1920</v>
      </c>
      <c r="D47" s="159">
        <v>1080</v>
      </c>
      <c r="E47" s="159">
        <v>8</v>
      </c>
      <c r="F47" s="159">
        <v>60</v>
      </c>
      <c r="G47" s="159">
        <v>600</v>
      </c>
      <c r="H47" s="159">
        <v>0</v>
      </c>
      <c r="I47" s="229">
        <v>867192</v>
      </c>
      <c r="J47" s="230">
        <v>1.148738289040268E-2</v>
      </c>
      <c r="K47" s="229">
        <v>2146017</v>
      </c>
      <c r="L47" s="230">
        <v>2.8427521204431417E-2</v>
      </c>
      <c r="M47" s="229">
        <v>5267116</v>
      </c>
      <c r="N47" s="230">
        <v>6.9771605619247182E-2</v>
      </c>
      <c r="O47" s="229">
        <v>70223708</v>
      </c>
      <c r="P47" s="231">
        <v>0.93022839438075278</v>
      </c>
    </row>
    <row r="48" spans="1:16" ht="15.75">
      <c r="A48" s="191"/>
      <c r="B48" s="192"/>
      <c r="C48" s="190">
        <v>1920</v>
      </c>
      <c r="D48" s="190">
        <v>1080</v>
      </c>
      <c r="E48" s="190">
        <v>8</v>
      </c>
      <c r="F48" s="190">
        <v>60</v>
      </c>
      <c r="G48" s="190">
        <v>600</v>
      </c>
      <c r="H48" s="190">
        <v>22</v>
      </c>
      <c r="I48" s="212">
        <v>300747</v>
      </c>
      <c r="J48" s="232">
        <v>1.2261372255917266E-2</v>
      </c>
      <c r="K48" s="212">
        <v>756865</v>
      </c>
      <c r="L48" s="232">
        <v>3.0857177336681071E-2</v>
      </c>
      <c r="M48" s="212">
        <v>2101920</v>
      </c>
      <c r="N48" s="232">
        <v>8.5694698773911698E-2</v>
      </c>
      <c r="O48" s="212">
        <v>22426085</v>
      </c>
      <c r="P48" s="233">
        <v>0.91430530122608833</v>
      </c>
    </row>
    <row r="49" spans="1:16" ht="15.75">
      <c r="A49" s="191"/>
      <c r="B49" s="192"/>
      <c r="C49" s="190">
        <v>1920</v>
      </c>
      <c r="D49" s="190">
        <v>1080</v>
      </c>
      <c r="E49" s="190">
        <v>8</v>
      </c>
      <c r="F49" s="190">
        <v>60</v>
      </c>
      <c r="G49" s="190">
        <v>600</v>
      </c>
      <c r="H49" s="190">
        <v>27</v>
      </c>
      <c r="I49" s="212">
        <v>177511</v>
      </c>
      <c r="J49" s="232">
        <v>1.3029733183015008E-2</v>
      </c>
      <c r="K49" s="212">
        <v>460819</v>
      </c>
      <c r="L49" s="232">
        <v>3.3825219933771952E-2</v>
      </c>
      <c r="M49" s="212">
        <v>1164558</v>
      </c>
      <c r="N49" s="232">
        <v>8.5481350542476756E-2</v>
      </c>
      <c r="O49" s="212">
        <v>12458975</v>
      </c>
      <c r="P49" s="233">
        <v>0.91451864945752326</v>
      </c>
    </row>
    <row r="50" spans="1:16" ht="15.75">
      <c r="A50" s="191"/>
      <c r="B50" s="192"/>
      <c r="C50" s="190">
        <v>1920</v>
      </c>
      <c r="D50" s="190">
        <v>1080</v>
      </c>
      <c r="E50" s="190">
        <v>8</v>
      </c>
      <c r="F50" s="190">
        <v>60</v>
      </c>
      <c r="G50" s="190">
        <v>600</v>
      </c>
      <c r="H50" s="190">
        <v>32</v>
      </c>
      <c r="I50" s="212">
        <v>112540</v>
      </c>
      <c r="J50" s="232">
        <v>1.386333467031034E-2</v>
      </c>
      <c r="K50" s="212">
        <v>305026</v>
      </c>
      <c r="L50" s="232">
        <v>3.7574884673414626E-2</v>
      </c>
      <c r="M50" s="212">
        <v>694468</v>
      </c>
      <c r="N50" s="232">
        <v>8.5548625393825142E-2</v>
      </c>
      <c r="O50" s="212">
        <v>7423348</v>
      </c>
      <c r="P50" s="233">
        <v>0.91445137460617487</v>
      </c>
    </row>
    <row r="51" spans="1:16" ht="16.5" thickBot="1">
      <c r="A51" s="170"/>
      <c r="B51" s="160"/>
      <c r="C51" s="169">
        <v>1920</v>
      </c>
      <c r="D51" s="169">
        <v>1080</v>
      </c>
      <c r="E51" s="169">
        <v>8</v>
      </c>
      <c r="F51" s="169">
        <v>60</v>
      </c>
      <c r="G51" s="169">
        <v>600</v>
      </c>
      <c r="H51" s="169">
        <v>37</v>
      </c>
      <c r="I51" s="206">
        <v>73149</v>
      </c>
      <c r="J51" s="234">
        <v>1.4567990928090298E-2</v>
      </c>
      <c r="K51" s="206">
        <v>202796</v>
      </c>
      <c r="L51" s="234">
        <v>4.0387842462002214E-2</v>
      </c>
      <c r="M51" s="206">
        <v>428434</v>
      </c>
      <c r="N51" s="234">
        <v>8.5324784006417576E-2</v>
      </c>
      <c r="O51" s="206">
        <v>4592780</v>
      </c>
      <c r="P51" s="235">
        <v>0.91467521599358248</v>
      </c>
    </row>
    <row r="52" spans="1:16" ht="15.75">
      <c r="A52" s="199" t="s">
        <v>22</v>
      </c>
      <c r="B52" s="203" t="s">
        <v>23</v>
      </c>
      <c r="C52" s="197">
        <v>1280</v>
      </c>
      <c r="D52" s="197">
        <v>720</v>
      </c>
      <c r="E52" s="197">
        <v>8</v>
      </c>
      <c r="F52" s="197">
        <v>30</v>
      </c>
      <c r="G52" s="197">
        <v>300</v>
      </c>
      <c r="H52" s="197">
        <v>0</v>
      </c>
      <c r="I52" s="194">
        <v>16029542</v>
      </c>
      <c r="J52" s="202">
        <v>4.3317039778952585E-2</v>
      </c>
      <c r="K52" s="194">
        <v>34713067</v>
      </c>
      <c r="L52" s="202">
        <v>9.3806005442229501E-2</v>
      </c>
      <c r="M52" s="194">
        <v>69461375</v>
      </c>
      <c r="N52" s="202">
        <v>0.18770724353669885</v>
      </c>
      <c r="O52" s="194">
        <v>300590274</v>
      </c>
      <c r="P52" s="198">
        <v>0.81229275646330112</v>
      </c>
    </row>
    <row r="53" spans="1:16" ht="15.75">
      <c r="A53" s="161"/>
      <c r="B53" s="171"/>
      <c r="C53" s="180">
        <v>1280</v>
      </c>
      <c r="D53" s="180">
        <v>720</v>
      </c>
      <c r="E53" s="180">
        <v>8</v>
      </c>
      <c r="F53" s="180">
        <v>30</v>
      </c>
      <c r="G53" s="180">
        <v>300</v>
      </c>
      <c r="H53" s="180">
        <v>22</v>
      </c>
      <c r="I53" s="207">
        <v>7915674</v>
      </c>
      <c r="J53" s="227">
        <v>3.6447194944777668E-2</v>
      </c>
      <c r="K53" s="207">
        <v>17434175</v>
      </c>
      <c r="L53" s="227">
        <v>8.0274500304884866E-2</v>
      </c>
      <c r="M53" s="207">
        <v>34089668</v>
      </c>
      <c r="N53" s="227">
        <v>0.15696361108337067</v>
      </c>
      <c r="O53" s="207">
        <v>183092313</v>
      </c>
      <c r="P53" s="228">
        <v>0.84303638891662935</v>
      </c>
    </row>
    <row r="54" spans="1:16" ht="15.75">
      <c r="A54" s="161"/>
      <c r="B54" s="171"/>
      <c r="C54" s="180">
        <v>1280</v>
      </c>
      <c r="D54" s="180">
        <v>720</v>
      </c>
      <c r="E54" s="180">
        <v>8</v>
      </c>
      <c r="F54" s="180">
        <v>30</v>
      </c>
      <c r="G54" s="180">
        <v>300</v>
      </c>
      <c r="H54" s="180">
        <v>27</v>
      </c>
      <c r="I54" s="207">
        <v>3933344</v>
      </c>
      <c r="J54" s="227">
        <v>3.6763077732341748E-2</v>
      </c>
      <c r="K54" s="207">
        <v>8835463</v>
      </c>
      <c r="L54" s="227">
        <v>8.2580830222383148E-2</v>
      </c>
      <c r="M54" s="207">
        <v>16949168</v>
      </c>
      <c r="N54" s="227">
        <v>0.15841573497830835</v>
      </c>
      <c r="O54" s="207">
        <v>90042527</v>
      </c>
      <c r="P54" s="228">
        <v>0.84158426502169159</v>
      </c>
    </row>
    <row r="55" spans="1:16" ht="15.75">
      <c r="A55" s="161"/>
      <c r="B55" s="171"/>
      <c r="C55" s="180">
        <v>1280</v>
      </c>
      <c r="D55" s="180">
        <v>720</v>
      </c>
      <c r="E55" s="180">
        <v>8</v>
      </c>
      <c r="F55" s="180">
        <v>30</v>
      </c>
      <c r="G55" s="180">
        <v>300</v>
      </c>
      <c r="H55" s="180">
        <v>32</v>
      </c>
      <c r="I55" s="207">
        <v>1591347</v>
      </c>
      <c r="J55" s="227">
        <v>3.6833156814992836E-2</v>
      </c>
      <c r="K55" s="207">
        <v>3693902</v>
      </c>
      <c r="L55" s="227">
        <v>8.5498682327120157E-2</v>
      </c>
      <c r="M55" s="207">
        <v>7136767</v>
      </c>
      <c r="N55" s="227">
        <v>0.16518688762605893</v>
      </c>
      <c r="O55" s="207">
        <v>36067431</v>
      </c>
      <c r="P55" s="228">
        <v>0.83481311237394107</v>
      </c>
    </row>
    <row r="56" spans="1:16" ht="16.5" thickBot="1">
      <c r="A56" s="168"/>
      <c r="B56" s="156"/>
      <c r="C56" s="188">
        <v>1280</v>
      </c>
      <c r="D56" s="188">
        <v>720</v>
      </c>
      <c r="E56" s="188">
        <v>8</v>
      </c>
      <c r="F56" s="188">
        <v>30</v>
      </c>
      <c r="G56" s="188">
        <v>300</v>
      </c>
      <c r="H56" s="188">
        <v>37</v>
      </c>
      <c r="I56" s="239">
        <v>623276</v>
      </c>
      <c r="J56" s="225">
        <v>3.5145205246485192E-2</v>
      </c>
      <c r="K56" s="211">
        <v>1488972</v>
      </c>
      <c r="L56" s="225">
        <v>8.395995762113341E-2</v>
      </c>
      <c r="M56" s="211">
        <v>2999248</v>
      </c>
      <c r="N56" s="225">
        <v>0.16912120239686787</v>
      </c>
      <c r="O56" s="211">
        <v>14735063</v>
      </c>
      <c r="P56" s="226">
        <v>0.8308787976031321</v>
      </c>
    </row>
    <row r="57" spans="1:16" ht="15.75">
      <c r="A57" s="175" t="s">
        <v>24</v>
      </c>
      <c r="B57" s="177" t="s">
        <v>51</v>
      </c>
      <c r="C57" s="177">
        <v>1920</v>
      </c>
      <c r="D57" s="177">
        <v>1080</v>
      </c>
      <c r="E57" s="164">
        <v>8</v>
      </c>
      <c r="F57" s="177">
        <v>50</v>
      </c>
      <c r="G57" s="177">
        <v>250</v>
      </c>
      <c r="H57" s="164">
        <v>0</v>
      </c>
      <c r="I57" s="220">
        <v>10312836</v>
      </c>
      <c r="J57" s="221">
        <v>1.5409257946321192E-2</v>
      </c>
      <c r="K57" s="220">
        <v>22793681</v>
      </c>
      <c r="L57" s="221">
        <v>3.4057916762679094E-2</v>
      </c>
      <c r="M57" s="220">
        <v>58953092</v>
      </c>
      <c r="N57" s="221">
        <v>8.8086671926248444E-2</v>
      </c>
      <c r="O57" s="220">
        <v>610309246</v>
      </c>
      <c r="P57" s="222">
        <v>0.91191332807375158</v>
      </c>
    </row>
    <row r="58" spans="1:16" ht="15.75">
      <c r="A58" s="165"/>
      <c r="B58" s="172"/>
      <c r="C58" s="185">
        <v>1920</v>
      </c>
      <c r="D58" s="185">
        <v>1080</v>
      </c>
      <c r="E58" s="162">
        <v>8</v>
      </c>
      <c r="F58" s="162">
        <v>50</v>
      </c>
      <c r="G58" s="162">
        <v>250</v>
      </c>
      <c r="H58" s="162">
        <v>22</v>
      </c>
      <c r="I58" s="205">
        <v>8081962</v>
      </c>
      <c r="J58" s="218">
        <v>1.5716545124812902E-2</v>
      </c>
      <c r="K58" s="205">
        <v>17899871</v>
      </c>
      <c r="L58" s="218">
        <v>3.4808890502062477E-2</v>
      </c>
      <c r="M58" s="205">
        <v>45816103</v>
      </c>
      <c r="N58" s="218">
        <v>8.9096045025029283E-2</v>
      </c>
      <c r="O58" s="205">
        <v>468416633</v>
      </c>
      <c r="P58" s="219">
        <v>0.91090395497497068</v>
      </c>
    </row>
    <row r="59" spans="1:16" ht="15.75">
      <c r="A59" s="165"/>
      <c r="B59" s="172"/>
      <c r="C59" s="185">
        <v>1920</v>
      </c>
      <c r="D59" s="185">
        <v>1080</v>
      </c>
      <c r="E59" s="162">
        <v>8</v>
      </c>
      <c r="F59" s="185">
        <v>50</v>
      </c>
      <c r="G59" s="185">
        <v>250</v>
      </c>
      <c r="H59" s="162">
        <v>27</v>
      </c>
      <c r="I59" s="205">
        <v>4185809</v>
      </c>
      <c r="J59" s="218">
        <v>1.5019036708297526E-2</v>
      </c>
      <c r="K59" s="205">
        <v>9310777</v>
      </c>
      <c r="L59" s="218">
        <v>3.3407855338304329E-2</v>
      </c>
      <c r="M59" s="205">
        <v>24049665</v>
      </c>
      <c r="N59" s="218">
        <v>8.6292232029043417E-2</v>
      </c>
      <c r="O59" s="205">
        <v>254650566</v>
      </c>
      <c r="P59" s="219">
        <v>0.91370776797095654</v>
      </c>
    </row>
    <row r="60" spans="1:16" ht="15.75">
      <c r="A60" s="165"/>
      <c r="B60" s="172"/>
      <c r="C60" s="185">
        <v>1920</v>
      </c>
      <c r="D60" s="185">
        <v>1080</v>
      </c>
      <c r="E60" s="162">
        <v>8</v>
      </c>
      <c r="F60" s="162">
        <v>50</v>
      </c>
      <c r="G60" s="162">
        <v>250</v>
      </c>
      <c r="H60" s="162">
        <v>32</v>
      </c>
      <c r="I60" s="205">
        <v>2344075</v>
      </c>
      <c r="J60" s="218">
        <v>1.4613463259655865E-2</v>
      </c>
      <c r="K60" s="205">
        <v>5240013</v>
      </c>
      <c r="L60" s="218">
        <v>3.2667358107406591E-2</v>
      </c>
      <c r="M60" s="205">
        <v>13630691</v>
      </c>
      <c r="N60" s="218">
        <v>8.497663348323832E-2</v>
      </c>
      <c r="O60" s="205">
        <v>146774475</v>
      </c>
      <c r="P60" s="219">
        <v>0.91502336651676164</v>
      </c>
    </row>
    <row r="61" spans="1:16" ht="15.75">
      <c r="A61" s="165"/>
      <c r="B61" s="172"/>
      <c r="C61" s="185">
        <v>1920</v>
      </c>
      <c r="D61" s="185">
        <v>1080</v>
      </c>
      <c r="E61" s="162">
        <v>8</v>
      </c>
      <c r="F61" s="185">
        <v>50</v>
      </c>
      <c r="G61" s="185">
        <v>250</v>
      </c>
      <c r="H61" s="162">
        <v>37</v>
      </c>
      <c r="I61" s="205">
        <v>1307346</v>
      </c>
      <c r="J61" s="218">
        <v>1.4595257919376457E-2</v>
      </c>
      <c r="K61" s="205">
        <v>2929034</v>
      </c>
      <c r="L61" s="218">
        <v>3.2699841269734943E-2</v>
      </c>
      <c r="M61" s="205">
        <v>7590934</v>
      </c>
      <c r="N61" s="218">
        <v>8.4745461093669164E-2</v>
      </c>
      <c r="O61" s="205">
        <v>81982406</v>
      </c>
      <c r="P61" s="219">
        <v>0.91525453890633079</v>
      </c>
    </row>
    <row r="62" spans="1:16" ht="15.75">
      <c r="A62" s="181"/>
      <c r="B62" s="185" t="s">
        <v>52</v>
      </c>
      <c r="C62" s="185">
        <v>1920</v>
      </c>
      <c r="D62" s="185">
        <v>1080</v>
      </c>
      <c r="E62" s="162">
        <v>8</v>
      </c>
      <c r="F62" s="185">
        <v>24</v>
      </c>
      <c r="G62" s="185">
        <v>120</v>
      </c>
      <c r="H62" s="162">
        <v>0</v>
      </c>
      <c r="I62" s="205">
        <v>360754</v>
      </c>
      <c r="J62" s="218">
        <v>3.5013727752577446E-2</v>
      </c>
      <c r="K62" s="205">
        <v>518272</v>
      </c>
      <c r="L62" s="218">
        <v>5.0301963969308222E-2</v>
      </c>
      <c r="M62" s="205">
        <v>1696795</v>
      </c>
      <c r="N62" s="218">
        <v>0.16468595824837604</v>
      </c>
      <c r="O62" s="205">
        <v>8606421</v>
      </c>
      <c r="P62" s="219">
        <v>0.83531404175162394</v>
      </c>
    </row>
    <row r="63" spans="1:16" ht="15.75">
      <c r="A63" s="165"/>
      <c r="B63" s="172"/>
      <c r="C63" s="185">
        <v>1920</v>
      </c>
      <c r="D63" s="185">
        <v>1080</v>
      </c>
      <c r="E63" s="162">
        <v>8</v>
      </c>
      <c r="F63" s="162">
        <v>24</v>
      </c>
      <c r="G63" s="162">
        <v>120</v>
      </c>
      <c r="H63" s="162">
        <v>22</v>
      </c>
      <c r="I63" s="205">
        <v>336682</v>
      </c>
      <c r="J63" s="218">
        <v>3.4661747805264896E-2</v>
      </c>
      <c r="K63" s="205">
        <v>489615</v>
      </c>
      <c r="L63" s="218">
        <v>5.040635273544404E-2</v>
      </c>
      <c r="M63" s="205">
        <v>1602835</v>
      </c>
      <c r="N63" s="218">
        <v>0.16501346238721332</v>
      </c>
      <c r="O63" s="205">
        <v>8110524</v>
      </c>
      <c r="P63" s="219">
        <v>0.83498653761278663</v>
      </c>
    </row>
    <row r="64" spans="1:16" ht="15.75">
      <c r="A64" s="165"/>
      <c r="B64" s="172"/>
      <c r="C64" s="185">
        <v>1920</v>
      </c>
      <c r="D64" s="185">
        <v>1080</v>
      </c>
      <c r="E64" s="162">
        <v>8</v>
      </c>
      <c r="F64" s="185">
        <v>24</v>
      </c>
      <c r="G64" s="185">
        <v>120</v>
      </c>
      <c r="H64" s="162">
        <v>27</v>
      </c>
      <c r="I64" s="205">
        <v>249472</v>
      </c>
      <c r="J64" s="218">
        <v>3.473661814783336E-2</v>
      </c>
      <c r="K64" s="205">
        <v>375314</v>
      </c>
      <c r="L64" s="218">
        <v>5.2258927268534865E-2</v>
      </c>
      <c r="M64" s="205">
        <v>1196932</v>
      </c>
      <c r="N64" s="218">
        <v>0.16666146835285114</v>
      </c>
      <c r="O64" s="205">
        <v>5984884</v>
      </c>
      <c r="P64" s="219">
        <v>0.83333853164714888</v>
      </c>
    </row>
    <row r="65" spans="1:16" ht="15.75">
      <c r="A65" s="165"/>
      <c r="B65" s="172"/>
      <c r="C65" s="185">
        <v>1920</v>
      </c>
      <c r="D65" s="185">
        <v>1080</v>
      </c>
      <c r="E65" s="162">
        <v>8</v>
      </c>
      <c r="F65" s="162">
        <v>24</v>
      </c>
      <c r="G65" s="162">
        <v>120</v>
      </c>
      <c r="H65" s="162">
        <v>32</v>
      </c>
      <c r="I65" s="205">
        <v>170580</v>
      </c>
      <c r="J65" s="218">
        <v>3.6696039848052836E-2</v>
      </c>
      <c r="K65" s="205">
        <v>262896</v>
      </c>
      <c r="L65" s="218">
        <v>5.6555528736626212E-2</v>
      </c>
      <c r="M65" s="205">
        <v>803752</v>
      </c>
      <c r="N65" s="218">
        <v>0.17290723074189332</v>
      </c>
      <c r="O65" s="205">
        <v>3844706</v>
      </c>
      <c r="P65" s="219">
        <v>0.82709276925810671</v>
      </c>
    </row>
    <row r="66" spans="1:16" ht="16.5" thickBot="1">
      <c r="A66" s="187"/>
      <c r="B66" s="184"/>
      <c r="C66" s="173">
        <v>1920</v>
      </c>
      <c r="D66" s="173">
        <v>1080</v>
      </c>
      <c r="E66" s="183">
        <v>8</v>
      </c>
      <c r="F66" s="173">
        <v>24</v>
      </c>
      <c r="G66" s="173">
        <v>120</v>
      </c>
      <c r="H66" s="183">
        <v>37</v>
      </c>
      <c r="I66" s="209">
        <v>64594</v>
      </c>
      <c r="J66" s="223">
        <v>3.2887394506174852E-2</v>
      </c>
      <c r="K66" s="209">
        <v>116370</v>
      </c>
      <c r="L66" s="223">
        <v>5.9248631431457525E-2</v>
      </c>
      <c r="M66" s="209">
        <v>345306</v>
      </c>
      <c r="N66" s="223">
        <v>0.17580912541953142</v>
      </c>
      <c r="O66" s="209">
        <v>1618790</v>
      </c>
      <c r="P66" s="224">
        <v>0.82419087458046858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P66"/>
  <sheetViews>
    <sheetView topLeftCell="A43" workbookViewId="0">
      <selection activeCell="B65" sqref="B65"/>
    </sheetView>
  </sheetViews>
  <sheetFormatPr defaultRowHeight="15"/>
  <cols>
    <col min="1" max="1" width="41.5703125" bestFit="1" customWidth="1"/>
    <col min="2" max="2" width="44.85546875" bestFit="1" customWidth="1"/>
    <col min="3" max="3" width="6.5703125" bestFit="1" customWidth="1"/>
    <col min="4" max="4" width="7.140625" bestFit="1" customWidth="1"/>
    <col min="5" max="5" width="9.5703125" bestFit="1" customWidth="1"/>
    <col min="6" max="6" width="4.140625" bestFit="1" customWidth="1"/>
    <col min="7" max="7" width="7.7109375" bestFit="1" customWidth="1"/>
    <col min="8" max="8" width="3.7109375" bestFit="1" customWidth="1"/>
    <col min="9" max="9" width="15.42578125" bestFit="1" customWidth="1"/>
    <col min="10" max="10" width="15.85546875" bestFit="1" customWidth="1"/>
    <col min="11" max="11" width="15.42578125" bestFit="1" customWidth="1"/>
    <col min="12" max="12" width="15.85546875" bestFit="1" customWidth="1"/>
    <col min="13" max="13" width="15.42578125" bestFit="1" customWidth="1"/>
    <col min="14" max="14" width="15.85546875" bestFit="1" customWidth="1"/>
    <col min="15" max="15" width="20.7109375" bestFit="1" customWidth="1"/>
    <col min="16" max="16" width="21.140625" bestFit="1" customWidth="1"/>
  </cols>
  <sheetData>
    <row r="1" spans="1:16" ht="16.5" thickBot="1">
      <c r="A1" s="241" t="s">
        <v>0</v>
      </c>
      <c r="B1" s="241" t="s">
        <v>1</v>
      </c>
      <c r="C1" s="241" t="s">
        <v>2</v>
      </c>
      <c r="D1" s="241" t="s">
        <v>3</v>
      </c>
      <c r="E1" s="241" t="s">
        <v>4</v>
      </c>
      <c r="F1" s="241" t="s">
        <v>5</v>
      </c>
      <c r="G1" s="241" t="s">
        <v>6</v>
      </c>
      <c r="H1" s="241" t="s">
        <v>7</v>
      </c>
      <c r="I1" s="240" t="s">
        <v>27</v>
      </c>
      <c r="J1" s="240" t="s">
        <v>28</v>
      </c>
      <c r="K1" s="240" t="s">
        <v>29</v>
      </c>
      <c r="L1" s="240" t="s">
        <v>30</v>
      </c>
      <c r="M1" s="240" t="s">
        <v>31</v>
      </c>
      <c r="N1" s="240" t="s">
        <v>32</v>
      </c>
      <c r="O1" s="240" t="s">
        <v>33</v>
      </c>
      <c r="P1" s="240" t="s">
        <v>34</v>
      </c>
    </row>
    <row r="2" spans="1:16" ht="15.75">
      <c r="A2" s="420" t="s">
        <v>41</v>
      </c>
      <c r="B2" s="245" t="s">
        <v>53</v>
      </c>
      <c r="C2" s="267">
        <v>1920</v>
      </c>
      <c r="D2" s="267">
        <v>1080</v>
      </c>
      <c r="E2" s="267">
        <v>8</v>
      </c>
      <c r="F2" s="267">
        <v>60</v>
      </c>
      <c r="G2" s="267">
        <v>600</v>
      </c>
      <c r="H2" s="267">
        <v>0</v>
      </c>
      <c r="I2" s="320">
        <v>24103780</v>
      </c>
      <c r="J2" s="321">
        <v>1.2775853103464924E-2</v>
      </c>
      <c r="K2" s="320">
        <v>55791064</v>
      </c>
      <c r="L2" s="321">
        <v>2.957123065967289E-2</v>
      </c>
      <c r="M2" s="320">
        <v>118187513</v>
      </c>
      <c r="N2" s="321">
        <v>6.264354822155907E-2</v>
      </c>
      <c r="O2" s="320">
        <v>1768479452</v>
      </c>
      <c r="P2" s="322">
        <v>0.93735645177844096</v>
      </c>
    </row>
    <row r="3" spans="1:16" ht="15.75">
      <c r="A3" s="246"/>
      <c r="B3" s="242"/>
      <c r="C3" s="263">
        <v>1920</v>
      </c>
      <c r="D3" s="263">
        <v>1080</v>
      </c>
      <c r="E3" s="263">
        <v>8</v>
      </c>
      <c r="F3" s="263">
        <v>60</v>
      </c>
      <c r="G3" s="263">
        <v>600</v>
      </c>
      <c r="H3" s="263">
        <v>22</v>
      </c>
      <c r="I3" s="297">
        <v>32187106</v>
      </c>
      <c r="J3" s="298">
        <v>1.0856199355730756E-2</v>
      </c>
      <c r="K3" s="297">
        <v>78437754</v>
      </c>
      <c r="L3" s="298">
        <v>2.6455807938736944E-2</v>
      </c>
      <c r="M3" s="297">
        <v>172428627</v>
      </c>
      <c r="N3" s="298">
        <v>5.8157435755390341E-2</v>
      </c>
      <c r="O3" s="297">
        <v>2792430892</v>
      </c>
      <c r="P3" s="299">
        <v>0.94184256424460966</v>
      </c>
    </row>
    <row r="4" spans="1:16" ht="15.75">
      <c r="A4" s="246"/>
      <c r="B4" s="242"/>
      <c r="C4" s="263">
        <v>1920</v>
      </c>
      <c r="D4" s="263">
        <v>1080</v>
      </c>
      <c r="E4" s="263">
        <v>8</v>
      </c>
      <c r="F4" s="263">
        <v>60</v>
      </c>
      <c r="G4" s="263">
        <v>600</v>
      </c>
      <c r="H4" s="263">
        <v>27</v>
      </c>
      <c r="I4" s="294">
        <v>33305699</v>
      </c>
      <c r="J4" s="298">
        <v>9.5128605266946598E-3</v>
      </c>
      <c r="K4" s="294">
        <v>83629943</v>
      </c>
      <c r="L4" s="298">
        <v>2.3886602218269742E-2</v>
      </c>
      <c r="M4" s="294">
        <v>190960663</v>
      </c>
      <c r="N4" s="298">
        <v>5.4542682115878767E-2</v>
      </c>
      <c r="O4" s="294">
        <v>3310162780</v>
      </c>
      <c r="P4" s="299">
        <v>0.94545731788412124</v>
      </c>
    </row>
    <row r="5" spans="1:16" ht="15.75">
      <c r="A5" s="246"/>
      <c r="B5" s="242"/>
      <c r="C5" s="263">
        <v>1920</v>
      </c>
      <c r="D5" s="263">
        <v>1080</v>
      </c>
      <c r="E5" s="263">
        <v>8</v>
      </c>
      <c r="F5" s="263">
        <v>60</v>
      </c>
      <c r="G5" s="263">
        <v>600</v>
      </c>
      <c r="H5" s="263">
        <v>32</v>
      </c>
      <c r="I5" s="294">
        <v>32809940</v>
      </c>
      <c r="J5" s="298">
        <v>8.4223724314661796E-3</v>
      </c>
      <c r="K5" s="294">
        <v>84323692</v>
      </c>
      <c r="L5" s="298">
        <v>2.164604808238739E-2</v>
      </c>
      <c r="M5" s="294">
        <v>197415129</v>
      </c>
      <c r="N5" s="298">
        <v>5.0676829645038654E-2</v>
      </c>
      <c r="O5" s="294">
        <v>3698154708</v>
      </c>
      <c r="P5" s="299">
        <v>0.94932317035496139</v>
      </c>
    </row>
    <row r="6" spans="1:16" ht="15.75">
      <c r="A6" s="246"/>
      <c r="B6" s="242"/>
      <c r="C6" s="263">
        <v>1920</v>
      </c>
      <c r="D6" s="263">
        <v>1080</v>
      </c>
      <c r="E6" s="263">
        <v>8</v>
      </c>
      <c r="F6" s="263">
        <v>60</v>
      </c>
      <c r="G6" s="263">
        <v>600</v>
      </c>
      <c r="H6" s="263">
        <v>37</v>
      </c>
      <c r="I6" s="294">
        <v>31158928</v>
      </c>
      <c r="J6" s="298">
        <v>7.820235695421094E-3</v>
      </c>
      <c r="K6" s="294">
        <v>80700074</v>
      </c>
      <c r="L6" s="298">
        <v>2.0254021554205064E-2</v>
      </c>
      <c r="M6" s="294">
        <v>190764315</v>
      </c>
      <c r="N6" s="298">
        <v>4.7877831534369648E-2</v>
      </c>
      <c r="O6" s="294">
        <v>3793633242</v>
      </c>
      <c r="P6" s="299">
        <v>0.95212216846563036</v>
      </c>
    </row>
    <row r="7" spans="1:16" ht="15.75">
      <c r="A7" s="254"/>
      <c r="B7" s="242" t="s">
        <v>54</v>
      </c>
      <c r="C7" s="263">
        <v>1920</v>
      </c>
      <c r="D7" s="263">
        <v>1080</v>
      </c>
      <c r="E7" s="263">
        <v>8</v>
      </c>
      <c r="F7" s="263">
        <v>60</v>
      </c>
      <c r="G7" s="263">
        <v>600</v>
      </c>
      <c r="H7" s="263">
        <v>0</v>
      </c>
      <c r="I7" s="297">
        <v>24653399</v>
      </c>
      <c r="J7" s="298">
        <v>3.0437549013593312E-2</v>
      </c>
      <c r="K7" s="297">
        <v>59791790</v>
      </c>
      <c r="L7" s="298">
        <v>7.382006589580116E-2</v>
      </c>
      <c r="M7" s="297">
        <v>104040276</v>
      </c>
      <c r="N7" s="298">
        <v>0.12845007701119737</v>
      </c>
      <c r="O7" s="297">
        <v>705926354</v>
      </c>
      <c r="P7" s="299">
        <v>0.87154992298880263</v>
      </c>
    </row>
    <row r="8" spans="1:16" ht="15.75">
      <c r="A8" s="246"/>
      <c r="B8" s="242"/>
      <c r="C8" s="263">
        <v>1920</v>
      </c>
      <c r="D8" s="263">
        <v>1080</v>
      </c>
      <c r="E8" s="263">
        <v>8</v>
      </c>
      <c r="F8" s="263">
        <v>60</v>
      </c>
      <c r="G8" s="263">
        <v>600</v>
      </c>
      <c r="H8" s="263">
        <v>22</v>
      </c>
      <c r="I8" s="297">
        <v>33433834</v>
      </c>
      <c r="J8" s="298">
        <v>1.8980909241762996E-2</v>
      </c>
      <c r="K8" s="297">
        <v>87906235</v>
      </c>
      <c r="L8" s="298">
        <v>4.9905741241644312E-2</v>
      </c>
      <c r="M8" s="297">
        <v>176933004</v>
      </c>
      <c r="N8" s="298">
        <v>0.10044762711917782</v>
      </c>
      <c r="O8" s="297">
        <v>1584512329</v>
      </c>
      <c r="P8" s="299">
        <v>0.89955237288082224</v>
      </c>
    </row>
    <row r="9" spans="1:16" ht="15.75">
      <c r="A9" s="246"/>
      <c r="B9" s="242"/>
      <c r="C9" s="263">
        <v>1920</v>
      </c>
      <c r="D9" s="263">
        <v>1080</v>
      </c>
      <c r="E9" s="263">
        <v>8</v>
      </c>
      <c r="F9" s="263">
        <v>60</v>
      </c>
      <c r="G9" s="263">
        <v>600</v>
      </c>
      <c r="H9" s="263">
        <v>27</v>
      </c>
      <c r="I9" s="297">
        <v>38119544</v>
      </c>
      <c r="J9" s="298">
        <v>1.9163948777836167E-2</v>
      </c>
      <c r="K9" s="297">
        <v>101416246</v>
      </c>
      <c r="L9" s="298">
        <v>5.0985283128896615E-2</v>
      </c>
      <c r="M9" s="297">
        <v>197806620</v>
      </c>
      <c r="N9" s="298">
        <v>9.944389506854813E-2</v>
      </c>
      <c r="O9" s="297">
        <v>1791321218</v>
      </c>
      <c r="P9" s="299">
        <v>0.90055610493145188</v>
      </c>
    </row>
    <row r="10" spans="1:16" ht="15.75">
      <c r="A10" s="246"/>
      <c r="B10" s="242"/>
      <c r="C10" s="263">
        <v>1920</v>
      </c>
      <c r="D10" s="263">
        <v>1080</v>
      </c>
      <c r="E10" s="263">
        <v>8</v>
      </c>
      <c r="F10" s="263">
        <v>60</v>
      </c>
      <c r="G10" s="263">
        <v>600</v>
      </c>
      <c r="H10" s="263">
        <v>32</v>
      </c>
      <c r="I10" s="297">
        <v>35438547</v>
      </c>
      <c r="J10" s="298">
        <v>1.7664132754582375E-2</v>
      </c>
      <c r="K10" s="297">
        <v>95923824</v>
      </c>
      <c r="L10" s="298">
        <v>4.7812658951937134E-2</v>
      </c>
      <c r="M10" s="297">
        <v>191120742</v>
      </c>
      <c r="N10" s="298">
        <v>9.5262995936099965E-2</v>
      </c>
      <c r="O10" s="297">
        <v>1815122502</v>
      </c>
      <c r="P10" s="299">
        <v>0.90473700406390001</v>
      </c>
    </row>
    <row r="11" spans="1:16" ht="15.75">
      <c r="A11" s="246"/>
      <c r="B11" s="242"/>
      <c r="C11" s="263">
        <v>1920</v>
      </c>
      <c r="D11" s="263">
        <v>1080</v>
      </c>
      <c r="E11" s="263">
        <v>8</v>
      </c>
      <c r="F11" s="263">
        <v>60</v>
      </c>
      <c r="G11" s="263">
        <v>600</v>
      </c>
      <c r="H11" s="263">
        <v>37</v>
      </c>
      <c r="I11" s="297">
        <v>32813265</v>
      </c>
      <c r="J11" s="298">
        <v>1.746595126449714E-2</v>
      </c>
      <c r="K11" s="297">
        <v>89513781</v>
      </c>
      <c r="L11" s="298">
        <v>4.7646686071833144E-2</v>
      </c>
      <c r="M11" s="297">
        <v>177661579</v>
      </c>
      <c r="N11" s="298">
        <v>9.4566282276012714E-2</v>
      </c>
      <c r="O11" s="297">
        <v>1701037411</v>
      </c>
      <c r="P11" s="299">
        <v>0.90543371772398729</v>
      </c>
    </row>
    <row r="12" spans="1:16" ht="15.75">
      <c r="A12" s="251"/>
      <c r="B12" s="242" t="s">
        <v>55</v>
      </c>
      <c r="C12" s="263">
        <v>1920</v>
      </c>
      <c r="D12" s="263">
        <v>1080</v>
      </c>
      <c r="E12" s="263">
        <v>8</v>
      </c>
      <c r="F12" s="263">
        <v>60</v>
      </c>
      <c r="G12" s="263">
        <v>600</v>
      </c>
      <c r="H12" s="263">
        <v>0</v>
      </c>
      <c r="I12" s="297">
        <v>16140233</v>
      </c>
      <c r="J12" s="298">
        <v>1.023865293183172E-2</v>
      </c>
      <c r="K12" s="297">
        <v>39172636</v>
      </c>
      <c r="L12" s="298">
        <v>2.4849394951669955E-2</v>
      </c>
      <c r="M12" s="297">
        <v>58815796</v>
      </c>
      <c r="N12" s="298">
        <v>3.731015048874551E-2</v>
      </c>
      <c r="O12" s="297">
        <v>1517586208</v>
      </c>
      <c r="P12" s="299">
        <v>0.96268984951125447</v>
      </c>
    </row>
    <row r="13" spans="1:16" ht="15.75">
      <c r="A13" s="246"/>
      <c r="B13" s="242"/>
      <c r="C13" s="263">
        <v>1920</v>
      </c>
      <c r="D13" s="263">
        <v>1080</v>
      </c>
      <c r="E13" s="263">
        <v>8</v>
      </c>
      <c r="F13" s="263">
        <v>60</v>
      </c>
      <c r="G13" s="263">
        <v>600</v>
      </c>
      <c r="H13" s="263">
        <v>22</v>
      </c>
      <c r="I13" s="297">
        <v>16074494</v>
      </c>
      <c r="J13" s="298">
        <v>9.434552945169079E-3</v>
      </c>
      <c r="K13" s="297">
        <v>42394217</v>
      </c>
      <c r="L13" s="298">
        <v>2.4882306395180281E-2</v>
      </c>
      <c r="M13" s="297">
        <v>69689204</v>
      </c>
      <c r="N13" s="298">
        <v>4.0902468522162422E-2</v>
      </c>
      <c r="O13" s="297">
        <v>1634100482</v>
      </c>
      <c r="P13" s="299">
        <v>0.95909753147783761</v>
      </c>
    </row>
    <row r="14" spans="1:16" ht="15.75">
      <c r="A14" s="246"/>
      <c r="B14" s="242"/>
      <c r="C14" s="263">
        <v>1920</v>
      </c>
      <c r="D14" s="263">
        <v>1080</v>
      </c>
      <c r="E14" s="263">
        <v>8</v>
      </c>
      <c r="F14" s="263">
        <v>60</v>
      </c>
      <c r="G14" s="263">
        <v>600</v>
      </c>
      <c r="H14" s="263">
        <v>27</v>
      </c>
      <c r="I14" s="297">
        <v>25941207</v>
      </c>
      <c r="J14" s="298">
        <v>9.7798398243538649E-3</v>
      </c>
      <c r="K14" s="297">
        <v>70317345</v>
      </c>
      <c r="L14" s="298">
        <v>2.6509652036384817E-2</v>
      </c>
      <c r="M14" s="297">
        <v>115279717</v>
      </c>
      <c r="N14" s="298">
        <v>4.3460474574557893E-2</v>
      </c>
      <c r="O14" s="297">
        <v>2537238879</v>
      </c>
      <c r="P14" s="299">
        <v>0.95653952542544207</v>
      </c>
    </row>
    <row r="15" spans="1:16" ht="15.75">
      <c r="A15" s="246"/>
      <c r="B15" s="242"/>
      <c r="C15" s="263">
        <v>1920</v>
      </c>
      <c r="D15" s="263">
        <v>1080</v>
      </c>
      <c r="E15" s="263">
        <v>8</v>
      </c>
      <c r="F15" s="263">
        <v>60</v>
      </c>
      <c r="G15" s="263">
        <v>600</v>
      </c>
      <c r="H15" s="263">
        <v>32</v>
      </c>
      <c r="I15" s="297">
        <v>7570178</v>
      </c>
      <c r="J15" s="298">
        <v>8.7327919737169683E-3</v>
      </c>
      <c r="K15" s="297">
        <v>20711100</v>
      </c>
      <c r="L15" s="298">
        <v>2.3891872535474E-2</v>
      </c>
      <c r="M15" s="297">
        <v>35599618</v>
      </c>
      <c r="N15" s="298">
        <v>4.1066941667394094E-2</v>
      </c>
      <c r="O15" s="297">
        <v>831268392</v>
      </c>
      <c r="P15" s="299">
        <v>0.95893305833260589</v>
      </c>
    </row>
    <row r="16" spans="1:16" ht="16.5" thickBot="1">
      <c r="A16" s="271"/>
      <c r="B16" s="274"/>
      <c r="C16" s="261">
        <v>1920</v>
      </c>
      <c r="D16" s="261">
        <v>1080</v>
      </c>
      <c r="E16" s="261">
        <v>8</v>
      </c>
      <c r="F16" s="261">
        <v>60</v>
      </c>
      <c r="G16" s="261">
        <v>600</v>
      </c>
      <c r="H16" s="261">
        <v>37</v>
      </c>
      <c r="I16" s="297">
        <v>24301759</v>
      </c>
      <c r="J16" s="300">
        <v>9.2250148616854228E-3</v>
      </c>
      <c r="K16" s="292">
        <v>67624337</v>
      </c>
      <c r="L16" s="300">
        <v>2.5670385169922202E-2</v>
      </c>
      <c r="M16" s="292">
        <v>115488038</v>
      </c>
      <c r="N16" s="300">
        <v>4.3839578315993125E-2</v>
      </c>
      <c r="O16" s="297">
        <v>2518844737</v>
      </c>
      <c r="P16" s="301">
        <v>0.95616042168400683</v>
      </c>
    </row>
    <row r="17" spans="1:16" ht="15.75">
      <c r="A17" s="420" t="s">
        <v>42</v>
      </c>
      <c r="B17" s="245" t="s">
        <v>56</v>
      </c>
      <c r="C17" s="267">
        <v>1280</v>
      </c>
      <c r="D17" s="267">
        <v>720</v>
      </c>
      <c r="E17" s="267">
        <v>8</v>
      </c>
      <c r="F17" s="267">
        <v>30</v>
      </c>
      <c r="G17" s="267">
        <v>300</v>
      </c>
      <c r="H17" s="267">
        <v>0</v>
      </c>
      <c r="I17" s="320">
        <v>2441488</v>
      </c>
      <c r="J17" s="321">
        <v>4.9561570287157679E-2</v>
      </c>
      <c r="K17" s="320">
        <v>6040319</v>
      </c>
      <c r="L17" s="321">
        <v>0.12261690193658703</v>
      </c>
      <c r="M17" s="320">
        <v>9374253</v>
      </c>
      <c r="N17" s="321">
        <v>0.19029489350310086</v>
      </c>
      <c r="O17" s="320">
        <v>39887463</v>
      </c>
      <c r="P17" s="322">
        <v>0.80970510649689909</v>
      </c>
    </row>
    <row r="18" spans="1:16" ht="15.75">
      <c r="A18" s="246"/>
      <c r="B18" s="242"/>
      <c r="C18" s="263">
        <v>1280</v>
      </c>
      <c r="D18" s="263">
        <v>720</v>
      </c>
      <c r="E18" s="263">
        <v>8</v>
      </c>
      <c r="F18" s="263">
        <v>30</v>
      </c>
      <c r="G18" s="263">
        <v>300</v>
      </c>
      <c r="H18" s="263">
        <v>22</v>
      </c>
      <c r="I18" s="297">
        <v>3009998</v>
      </c>
      <c r="J18" s="298">
        <v>1.9157559447505801E-2</v>
      </c>
      <c r="K18" s="297">
        <v>7973302</v>
      </c>
      <c r="L18" s="298">
        <v>5.0747212143634951E-2</v>
      </c>
      <c r="M18" s="297">
        <v>16209336</v>
      </c>
      <c r="N18" s="298">
        <v>0.10316661938798494</v>
      </c>
      <c r="O18" s="297">
        <v>140908694</v>
      </c>
      <c r="P18" s="299">
        <v>0.89683338061201501</v>
      </c>
    </row>
    <row r="19" spans="1:16" ht="15.75">
      <c r="A19" s="246"/>
      <c r="B19" s="242"/>
      <c r="C19" s="263">
        <v>1280</v>
      </c>
      <c r="D19" s="263">
        <v>720</v>
      </c>
      <c r="E19" s="263">
        <v>8</v>
      </c>
      <c r="F19" s="263">
        <v>30</v>
      </c>
      <c r="G19" s="263">
        <v>300</v>
      </c>
      <c r="H19" s="263">
        <v>27</v>
      </c>
      <c r="I19" s="297">
        <v>2739877</v>
      </c>
      <c r="J19" s="298">
        <v>1.6669558315905511E-2</v>
      </c>
      <c r="K19" s="297">
        <v>7755951</v>
      </c>
      <c r="L19" s="298">
        <v>4.7187621009923318E-2</v>
      </c>
      <c r="M19" s="297">
        <v>16231872</v>
      </c>
      <c r="N19" s="298">
        <v>9.8755578035186919E-2</v>
      </c>
      <c r="O19" s="297">
        <v>148132231</v>
      </c>
      <c r="P19" s="299">
        <v>0.90124442196481314</v>
      </c>
    </row>
    <row r="20" spans="1:16" ht="15.75">
      <c r="A20" s="246"/>
      <c r="B20" s="242"/>
      <c r="C20" s="263">
        <v>1280</v>
      </c>
      <c r="D20" s="263">
        <v>720</v>
      </c>
      <c r="E20" s="263">
        <v>8</v>
      </c>
      <c r="F20" s="263">
        <v>30</v>
      </c>
      <c r="G20" s="263">
        <v>300</v>
      </c>
      <c r="H20" s="263">
        <v>32</v>
      </c>
      <c r="I20" s="297">
        <v>2726549</v>
      </c>
      <c r="J20" s="298">
        <v>1.6083587660631393E-2</v>
      </c>
      <c r="K20" s="297">
        <v>7765552</v>
      </c>
      <c r="L20" s="298">
        <v>4.580806591966307E-2</v>
      </c>
      <c r="M20" s="297">
        <v>16388740</v>
      </c>
      <c r="N20" s="298">
        <v>9.6675224409059263E-2</v>
      </c>
      <c r="O20" s="297">
        <v>153134942</v>
      </c>
      <c r="P20" s="299">
        <v>0.90332477559094071</v>
      </c>
    </row>
    <row r="21" spans="1:16" ht="15.75">
      <c r="A21" s="246"/>
      <c r="B21" s="242"/>
      <c r="C21" s="263">
        <v>1280</v>
      </c>
      <c r="D21" s="263">
        <v>720</v>
      </c>
      <c r="E21" s="263">
        <v>8</v>
      </c>
      <c r="F21" s="263">
        <v>30</v>
      </c>
      <c r="G21" s="263">
        <v>300</v>
      </c>
      <c r="H21" s="263">
        <v>37</v>
      </c>
      <c r="I21" s="297">
        <v>2655433</v>
      </c>
      <c r="J21" s="298">
        <v>1.579414704401318E-2</v>
      </c>
      <c r="K21" s="297">
        <v>7577231</v>
      </c>
      <c r="L21" s="298">
        <v>4.5068318651027922E-2</v>
      </c>
      <c r="M21" s="297">
        <v>16154574</v>
      </c>
      <c r="N21" s="298">
        <v>9.6085164713021254E-2</v>
      </c>
      <c r="O21" s="297">
        <v>151973087</v>
      </c>
      <c r="P21" s="299">
        <v>0.90391483528697869</v>
      </c>
    </row>
    <row r="22" spans="1:16" ht="15.75">
      <c r="A22" s="251"/>
      <c r="B22" s="242" t="s">
        <v>57</v>
      </c>
      <c r="C22" s="263">
        <v>1280</v>
      </c>
      <c r="D22" s="263">
        <v>720</v>
      </c>
      <c r="E22" s="263">
        <v>8</v>
      </c>
      <c r="F22" s="263">
        <v>60</v>
      </c>
      <c r="G22" s="263">
        <v>600</v>
      </c>
      <c r="H22" s="263">
        <v>0</v>
      </c>
      <c r="I22" s="297">
        <v>29557642</v>
      </c>
      <c r="J22" s="298">
        <v>1.2567389514905717E-2</v>
      </c>
      <c r="K22" s="297">
        <v>79782384</v>
      </c>
      <c r="L22" s="298">
        <v>3.3922066454278782E-2</v>
      </c>
      <c r="M22" s="297">
        <v>194758876</v>
      </c>
      <c r="N22" s="298">
        <v>8.2808048631796222E-2</v>
      </c>
      <c r="O22" s="297">
        <v>2157172841</v>
      </c>
      <c r="P22" s="299">
        <v>0.91719195136820375</v>
      </c>
    </row>
    <row r="23" spans="1:16" ht="15.75">
      <c r="A23" s="246"/>
      <c r="B23" s="242"/>
      <c r="C23" s="263">
        <v>1280</v>
      </c>
      <c r="D23" s="263">
        <v>720</v>
      </c>
      <c r="E23" s="263">
        <v>8</v>
      </c>
      <c r="F23" s="263">
        <v>60</v>
      </c>
      <c r="G23" s="263">
        <v>600</v>
      </c>
      <c r="H23" s="263">
        <v>22</v>
      </c>
      <c r="I23" s="297">
        <v>29607232</v>
      </c>
      <c r="J23" s="298">
        <v>1.2580677476933854E-2</v>
      </c>
      <c r="K23" s="297">
        <v>79877851</v>
      </c>
      <c r="L23" s="298">
        <v>3.3941622134131898E-2</v>
      </c>
      <c r="M23" s="297">
        <v>194982545</v>
      </c>
      <c r="N23" s="298">
        <v>8.2851801623223059E-2</v>
      </c>
      <c r="O23" s="297">
        <v>2158406774</v>
      </c>
      <c r="P23" s="299">
        <v>0.91714819837677697</v>
      </c>
    </row>
    <row r="24" spans="1:16" ht="15.75">
      <c r="A24" s="246"/>
      <c r="B24" s="242"/>
      <c r="C24" s="263">
        <v>1280</v>
      </c>
      <c r="D24" s="263">
        <v>720</v>
      </c>
      <c r="E24" s="263">
        <v>8</v>
      </c>
      <c r="F24" s="263">
        <v>60</v>
      </c>
      <c r="G24" s="263">
        <v>600</v>
      </c>
      <c r="H24" s="263">
        <v>27</v>
      </c>
      <c r="I24" s="297">
        <v>29615728</v>
      </c>
      <c r="J24" s="298">
        <v>1.2585427919645035E-2</v>
      </c>
      <c r="K24" s="297">
        <v>79927926</v>
      </c>
      <c r="L24" s="298">
        <v>3.3965977518422723E-2</v>
      </c>
      <c r="M24" s="297">
        <v>194993170</v>
      </c>
      <c r="N24" s="298">
        <v>8.2863824446864548E-2</v>
      </c>
      <c r="O24" s="297">
        <v>2158182915</v>
      </c>
      <c r="P24" s="299">
        <v>0.91713617555313542</v>
      </c>
    </row>
    <row r="25" spans="1:16" ht="15.75">
      <c r="A25" s="246"/>
      <c r="B25" s="242"/>
      <c r="C25" s="263">
        <v>1280</v>
      </c>
      <c r="D25" s="263">
        <v>720</v>
      </c>
      <c r="E25" s="263">
        <v>8</v>
      </c>
      <c r="F25" s="263">
        <v>60</v>
      </c>
      <c r="G25" s="263">
        <v>600</v>
      </c>
      <c r="H25" s="263">
        <v>32</v>
      </c>
      <c r="I25" s="297">
        <v>29566748</v>
      </c>
      <c r="J25" s="298">
        <v>1.2568020869528062E-2</v>
      </c>
      <c r="K25" s="297">
        <v>79804946</v>
      </c>
      <c r="L25" s="298">
        <v>3.3922913227371509E-2</v>
      </c>
      <c r="M25" s="297">
        <v>194830616</v>
      </c>
      <c r="N25" s="298">
        <v>8.2817198831302244E-2</v>
      </c>
      <c r="O25" s="297">
        <v>2157707489</v>
      </c>
      <c r="P25" s="299">
        <v>0.91718280116869777</v>
      </c>
    </row>
    <row r="26" spans="1:16" ht="15.75">
      <c r="A26" s="246"/>
      <c r="B26" s="242"/>
      <c r="C26" s="263">
        <v>1280</v>
      </c>
      <c r="D26" s="263">
        <v>720</v>
      </c>
      <c r="E26" s="263">
        <v>8</v>
      </c>
      <c r="F26" s="263">
        <v>60</v>
      </c>
      <c r="G26" s="263">
        <v>600</v>
      </c>
      <c r="H26" s="263">
        <v>37</v>
      </c>
      <c r="I26" s="297">
        <v>26768612</v>
      </c>
      <c r="J26" s="298">
        <v>1.2392533404334828E-2</v>
      </c>
      <c r="K26" s="297">
        <v>72279489</v>
      </c>
      <c r="L26" s="298">
        <v>3.3461801526382902E-2</v>
      </c>
      <c r="M26" s="297">
        <v>177083148</v>
      </c>
      <c r="N26" s="298">
        <v>8.19806729962229E-2</v>
      </c>
      <c r="O26" s="297">
        <v>1982976553</v>
      </c>
      <c r="P26" s="299">
        <v>0.91801932700377709</v>
      </c>
    </row>
    <row r="27" spans="1:16" ht="15.75">
      <c r="A27" s="251"/>
      <c r="B27" s="242" t="s">
        <v>58</v>
      </c>
      <c r="C27" s="263">
        <v>1280</v>
      </c>
      <c r="D27" s="263">
        <v>720</v>
      </c>
      <c r="E27" s="263">
        <v>8</v>
      </c>
      <c r="F27" s="263">
        <v>60</v>
      </c>
      <c r="G27" s="263">
        <v>600</v>
      </c>
      <c r="H27" s="263">
        <v>0</v>
      </c>
      <c r="I27" s="297">
        <v>9078383</v>
      </c>
      <c r="J27" s="298">
        <v>4.3625662855763615E-2</v>
      </c>
      <c r="K27" s="297">
        <v>20004436</v>
      </c>
      <c r="L27" s="298">
        <v>9.6130200780876987E-2</v>
      </c>
      <c r="M27" s="297">
        <v>31073182</v>
      </c>
      <c r="N27" s="298">
        <v>0.14932044195401126</v>
      </c>
      <c r="O27" s="297">
        <v>177024126</v>
      </c>
      <c r="P27" s="299">
        <v>0.85067955804598872</v>
      </c>
    </row>
    <row r="28" spans="1:16" ht="15.75">
      <c r="A28" s="246"/>
      <c r="B28" s="242"/>
      <c r="C28" s="263">
        <v>1280</v>
      </c>
      <c r="D28" s="263">
        <v>720</v>
      </c>
      <c r="E28" s="263">
        <v>8</v>
      </c>
      <c r="F28" s="263">
        <v>60</v>
      </c>
      <c r="G28" s="263">
        <v>600</v>
      </c>
      <c r="H28" s="263">
        <v>22</v>
      </c>
      <c r="I28" s="297">
        <v>24267643</v>
      </c>
      <c r="J28" s="298">
        <v>5.2540215977715153E-2</v>
      </c>
      <c r="K28" s="297">
        <v>57755121</v>
      </c>
      <c r="L28" s="298">
        <v>0.12504166684663492</v>
      </c>
      <c r="M28" s="297">
        <v>87355186</v>
      </c>
      <c r="N28" s="298">
        <v>0.18912674540388943</v>
      </c>
      <c r="O28" s="297">
        <v>374531819</v>
      </c>
      <c r="P28" s="299">
        <v>0.81087325459611059</v>
      </c>
    </row>
    <row r="29" spans="1:16" ht="15.75">
      <c r="A29" s="246"/>
      <c r="B29" s="242"/>
      <c r="C29" s="263">
        <v>1280</v>
      </c>
      <c r="D29" s="263">
        <v>720</v>
      </c>
      <c r="E29" s="263">
        <v>8</v>
      </c>
      <c r="F29" s="263">
        <v>60</v>
      </c>
      <c r="G29" s="263">
        <v>600</v>
      </c>
      <c r="H29" s="263">
        <v>27</v>
      </c>
      <c r="I29" s="297">
        <v>21986615</v>
      </c>
      <c r="J29" s="298">
        <v>5.0300167910606243E-2</v>
      </c>
      <c r="K29" s="297">
        <v>52765102</v>
      </c>
      <c r="L29" s="298">
        <v>0.12071405673043646</v>
      </c>
      <c r="M29" s="297">
        <v>81327210</v>
      </c>
      <c r="N29" s="298">
        <v>0.18605739531533777</v>
      </c>
      <c r="O29" s="297">
        <v>355780973</v>
      </c>
      <c r="P29" s="299">
        <v>0.81394260468466229</v>
      </c>
    </row>
    <row r="30" spans="1:16" ht="15.75">
      <c r="A30" s="246"/>
      <c r="B30" s="242"/>
      <c r="C30" s="263">
        <v>1280</v>
      </c>
      <c r="D30" s="263">
        <v>720</v>
      </c>
      <c r="E30" s="263">
        <v>8</v>
      </c>
      <c r="F30" s="263">
        <v>60</v>
      </c>
      <c r="G30" s="263">
        <v>600</v>
      </c>
      <c r="H30" s="263">
        <v>32</v>
      </c>
      <c r="I30" s="297">
        <v>22164728</v>
      </c>
      <c r="J30" s="298">
        <v>5.290037054413655E-2</v>
      </c>
      <c r="K30" s="297">
        <v>51894256</v>
      </c>
      <c r="L30" s="298">
        <v>0.12385558584397162</v>
      </c>
      <c r="M30" s="297">
        <v>78785568</v>
      </c>
      <c r="N30" s="298">
        <v>0.18803685480508792</v>
      </c>
      <c r="O30" s="297">
        <v>340204465</v>
      </c>
      <c r="P30" s="299">
        <v>0.81196314519491208</v>
      </c>
    </row>
    <row r="31" spans="1:16" ht="15.75">
      <c r="A31" s="246"/>
      <c r="B31" s="242"/>
      <c r="C31" s="263">
        <v>1280</v>
      </c>
      <c r="D31" s="263">
        <v>720</v>
      </c>
      <c r="E31" s="263">
        <v>8</v>
      </c>
      <c r="F31" s="263">
        <v>60</v>
      </c>
      <c r="G31" s="263">
        <v>600</v>
      </c>
      <c r="H31" s="263">
        <v>37</v>
      </c>
      <c r="I31" s="297">
        <v>17271007</v>
      </c>
      <c r="J31" s="298">
        <v>4.9218220563618985E-2</v>
      </c>
      <c r="K31" s="297">
        <v>40843252</v>
      </c>
      <c r="L31" s="298">
        <v>0.11639345554497617</v>
      </c>
      <c r="M31" s="297">
        <v>62925526</v>
      </c>
      <c r="N31" s="298">
        <v>0.17932263114419103</v>
      </c>
      <c r="O31" s="297">
        <v>287981248</v>
      </c>
      <c r="P31" s="299">
        <v>0.820677368855809</v>
      </c>
    </row>
    <row r="32" spans="1:16" ht="15.75">
      <c r="A32" s="251"/>
      <c r="B32" s="242" t="s">
        <v>59</v>
      </c>
      <c r="C32" s="263">
        <v>1280</v>
      </c>
      <c r="D32" s="263">
        <v>720</v>
      </c>
      <c r="E32" s="263">
        <v>8</v>
      </c>
      <c r="F32" s="263">
        <v>20</v>
      </c>
      <c r="G32" s="263">
        <v>500</v>
      </c>
      <c r="H32" s="263">
        <v>0</v>
      </c>
      <c r="I32" s="297">
        <v>861996</v>
      </c>
      <c r="J32" s="298">
        <v>4.9312835040650385E-2</v>
      </c>
      <c r="K32" s="297">
        <v>2195542</v>
      </c>
      <c r="L32" s="298">
        <v>0.12560197549735685</v>
      </c>
      <c r="M32" s="297">
        <v>3263363</v>
      </c>
      <c r="N32" s="298">
        <v>0.18668959171128632</v>
      </c>
      <c r="O32" s="297">
        <v>14216792</v>
      </c>
      <c r="P32" s="299">
        <v>0.8133104082887137</v>
      </c>
    </row>
    <row r="33" spans="1:16" ht="15.75">
      <c r="A33" s="246"/>
      <c r="B33" s="242"/>
      <c r="C33" s="263">
        <v>1280</v>
      </c>
      <c r="D33" s="263">
        <v>720</v>
      </c>
      <c r="E33" s="263">
        <v>8</v>
      </c>
      <c r="F33" s="263">
        <v>20</v>
      </c>
      <c r="G33" s="263">
        <v>500</v>
      </c>
      <c r="H33" s="263">
        <v>22</v>
      </c>
      <c r="I33" s="297">
        <v>910486</v>
      </c>
      <c r="J33" s="298">
        <v>4.4768139266898523E-2</v>
      </c>
      <c r="K33" s="297">
        <v>2326979</v>
      </c>
      <c r="L33" s="298">
        <v>0.11441638854759795</v>
      </c>
      <c r="M33" s="297">
        <v>3524293</v>
      </c>
      <c r="N33" s="298">
        <v>0.17328771649575678</v>
      </c>
      <c r="O33" s="297">
        <v>16813519</v>
      </c>
      <c r="P33" s="299">
        <v>0.82671228350424319</v>
      </c>
    </row>
    <row r="34" spans="1:16" ht="15.75">
      <c r="A34" s="246"/>
      <c r="B34" s="242"/>
      <c r="C34" s="263">
        <v>1280</v>
      </c>
      <c r="D34" s="263">
        <v>720</v>
      </c>
      <c r="E34" s="263">
        <v>8</v>
      </c>
      <c r="F34" s="263">
        <v>20</v>
      </c>
      <c r="G34" s="263">
        <v>500</v>
      </c>
      <c r="H34" s="263">
        <v>27</v>
      </c>
      <c r="I34" s="297">
        <v>745539</v>
      </c>
      <c r="J34" s="298">
        <v>4.4852434186632074E-2</v>
      </c>
      <c r="K34" s="297">
        <v>1885149</v>
      </c>
      <c r="L34" s="298">
        <v>0.11341260679118767</v>
      </c>
      <c r="M34" s="297">
        <v>2921610</v>
      </c>
      <c r="N34" s="298">
        <v>0.17576722377233939</v>
      </c>
      <c r="O34" s="297">
        <v>13700431</v>
      </c>
      <c r="P34" s="299">
        <v>0.82423277622766056</v>
      </c>
    </row>
    <row r="35" spans="1:16" ht="15.75">
      <c r="A35" s="246"/>
      <c r="B35" s="242"/>
      <c r="C35" s="263">
        <v>1280</v>
      </c>
      <c r="D35" s="263">
        <v>720</v>
      </c>
      <c r="E35" s="263">
        <v>8</v>
      </c>
      <c r="F35" s="263">
        <v>20</v>
      </c>
      <c r="G35" s="263">
        <v>500</v>
      </c>
      <c r="H35" s="263">
        <v>32</v>
      </c>
      <c r="I35" s="297">
        <v>633152</v>
      </c>
      <c r="J35" s="298">
        <v>4.2802913739235587E-2</v>
      </c>
      <c r="K35" s="297">
        <v>1582870</v>
      </c>
      <c r="L35" s="298">
        <v>0.10700660831905109</v>
      </c>
      <c r="M35" s="297">
        <v>2514718</v>
      </c>
      <c r="N35" s="298">
        <v>0.17000223900817346</v>
      </c>
      <c r="O35" s="297">
        <v>12277546</v>
      </c>
      <c r="P35" s="299">
        <v>0.82999776099182654</v>
      </c>
    </row>
    <row r="36" spans="1:16" ht="16.5" thickBot="1">
      <c r="A36" s="271"/>
      <c r="B36" s="274"/>
      <c r="C36" s="261">
        <v>1280</v>
      </c>
      <c r="D36" s="261">
        <v>720</v>
      </c>
      <c r="E36" s="261">
        <v>8</v>
      </c>
      <c r="F36" s="261">
        <v>20</v>
      </c>
      <c r="G36" s="261">
        <v>500</v>
      </c>
      <c r="H36" s="261">
        <v>37</v>
      </c>
      <c r="I36" s="292">
        <v>556088</v>
      </c>
      <c r="J36" s="300">
        <v>4.115351019783195E-2</v>
      </c>
      <c r="K36" s="292">
        <v>1384643</v>
      </c>
      <c r="L36" s="300">
        <v>0.10247104742568915</v>
      </c>
      <c r="M36" s="292">
        <v>2254103</v>
      </c>
      <c r="N36" s="300">
        <v>0.16681577519648616</v>
      </c>
      <c r="O36" s="292">
        <v>11258426</v>
      </c>
      <c r="P36" s="301">
        <v>0.83318422480351384</v>
      </c>
    </row>
    <row r="37" spans="1:16" ht="15.75">
      <c r="A37" s="430" t="s">
        <v>43</v>
      </c>
      <c r="B37" s="243" t="s">
        <v>60</v>
      </c>
      <c r="C37" s="247">
        <v>2560</v>
      </c>
      <c r="D37" s="247">
        <v>1440</v>
      </c>
      <c r="E37" s="247">
        <v>8</v>
      </c>
      <c r="F37" s="247">
        <v>60</v>
      </c>
      <c r="G37" s="247">
        <v>300</v>
      </c>
      <c r="H37" s="247">
        <v>0</v>
      </c>
      <c r="I37" s="313">
        <v>12585054</v>
      </c>
      <c r="J37" s="314">
        <v>9.0300676672266864E-3</v>
      </c>
      <c r="K37" s="313">
        <v>31698272</v>
      </c>
      <c r="L37" s="314">
        <v>2.2744244172027944E-2</v>
      </c>
      <c r="M37" s="313">
        <v>57652301</v>
      </c>
      <c r="N37" s="314">
        <v>4.1366860976625189E-2</v>
      </c>
      <c r="O37" s="313">
        <v>1336030943</v>
      </c>
      <c r="P37" s="315">
        <v>0.95863313902337477</v>
      </c>
    </row>
    <row r="38" spans="1:16" ht="15.75">
      <c r="A38" s="276"/>
      <c r="B38" s="277"/>
      <c r="C38" s="275">
        <v>2560</v>
      </c>
      <c r="D38" s="275">
        <v>1440</v>
      </c>
      <c r="E38" s="275">
        <v>8</v>
      </c>
      <c r="F38" s="275">
        <v>60</v>
      </c>
      <c r="G38" s="275">
        <v>300</v>
      </c>
      <c r="H38" s="275">
        <v>22</v>
      </c>
      <c r="I38" s="296">
        <v>18624464</v>
      </c>
      <c r="J38" s="316">
        <v>9.4475976946632092E-3</v>
      </c>
      <c r="K38" s="296">
        <v>50523231</v>
      </c>
      <c r="L38" s="316">
        <v>2.5628826726102654E-2</v>
      </c>
      <c r="M38" s="296">
        <v>88424138</v>
      </c>
      <c r="N38" s="316">
        <v>4.4854750306982334E-2</v>
      </c>
      <c r="O38" s="296">
        <v>1882919753</v>
      </c>
      <c r="P38" s="317">
        <v>0.95514524969301762</v>
      </c>
    </row>
    <row r="39" spans="1:16" ht="15.75">
      <c r="A39" s="276"/>
      <c r="B39" s="277"/>
      <c r="C39" s="275">
        <v>2560</v>
      </c>
      <c r="D39" s="275">
        <v>1440</v>
      </c>
      <c r="E39" s="275">
        <v>8</v>
      </c>
      <c r="F39" s="275">
        <v>60</v>
      </c>
      <c r="G39" s="275">
        <v>300</v>
      </c>
      <c r="H39" s="275">
        <v>27</v>
      </c>
      <c r="I39" s="296">
        <v>17346570</v>
      </c>
      <c r="J39" s="316">
        <v>9.1783099251959363E-3</v>
      </c>
      <c r="K39" s="296">
        <v>46899294</v>
      </c>
      <c r="L39" s="316">
        <v>2.4815064626890631E-2</v>
      </c>
      <c r="M39" s="296">
        <v>82416626</v>
      </c>
      <c r="N39" s="316">
        <v>4.3607775855224483E-2</v>
      </c>
      <c r="O39" s="296">
        <v>1807535897</v>
      </c>
      <c r="P39" s="317">
        <v>0.95639222414477554</v>
      </c>
    </row>
    <row r="40" spans="1:16" ht="15.75">
      <c r="A40" s="276"/>
      <c r="B40" s="277"/>
      <c r="C40" s="275">
        <v>2560</v>
      </c>
      <c r="D40" s="275">
        <v>1440</v>
      </c>
      <c r="E40" s="275">
        <v>8</v>
      </c>
      <c r="F40" s="275">
        <v>60</v>
      </c>
      <c r="G40" s="275">
        <v>300</v>
      </c>
      <c r="H40" s="275">
        <v>32</v>
      </c>
      <c r="I40" s="296">
        <v>17499798</v>
      </c>
      <c r="J40" s="316">
        <v>9.1700363472052987E-3</v>
      </c>
      <c r="K40" s="296">
        <v>47163270</v>
      </c>
      <c r="L40" s="316">
        <v>2.4713936706758401E-2</v>
      </c>
      <c r="M40" s="296">
        <v>89713562</v>
      </c>
      <c r="N40" s="316">
        <v>4.701063545860678E-2</v>
      </c>
      <c r="O40" s="296">
        <v>1818653792</v>
      </c>
      <c r="P40" s="317">
        <v>0.95298936454139327</v>
      </c>
    </row>
    <row r="41" spans="1:16" ht="15.75">
      <c r="A41" s="276"/>
      <c r="B41" s="277"/>
      <c r="C41" s="275">
        <v>2560</v>
      </c>
      <c r="D41" s="275">
        <v>1440</v>
      </c>
      <c r="E41" s="275">
        <v>8</v>
      </c>
      <c r="F41" s="275">
        <v>60</v>
      </c>
      <c r="G41" s="275">
        <v>300</v>
      </c>
      <c r="H41" s="275">
        <v>37</v>
      </c>
      <c r="I41" s="296">
        <v>14301373</v>
      </c>
      <c r="J41" s="316">
        <v>8.603222004582604E-3</v>
      </c>
      <c r="K41" s="296">
        <v>38199061</v>
      </c>
      <c r="L41" s="316">
        <v>2.2979262351215734E-2</v>
      </c>
      <c r="M41" s="296">
        <v>72580131</v>
      </c>
      <c r="N41" s="316">
        <v>4.366175052665839E-2</v>
      </c>
      <c r="O41" s="296">
        <v>1589747424</v>
      </c>
      <c r="P41" s="317">
        <v>0.95633824947334156</v>
      </c>
    </row>
    <row r="42" spans="1:16" ht="15.75">
      <c r="A42" s="264"/>
      <c r="B42" s="277" t="s">
        <v>61</v>
      </c>
      <c r="C42" s="275">
        <v>2560</v>
      </c>
      <c r="D42" s="275">
        <v>1440</v>
      </c>
      <c r="E42" s="275">
        <v>8</v>
      </c>
      <c r="F42" s="275">
        <v>60</v>
      </c>
      <c r="G42" s="275">
        <v>300</v>
      </c>
      <c r="H42" s="275">
        <v>0</v>
      </c>
      <c r="I42" s="296">
        <v>11694200</v>
      </c>
      <c r="J42" s="316">
        <v>1.4706429364641983E-2</v>
      </c>
      <c r="K42" s="296">
        <v>29006903</v>
      </c>
      <c r="L42" s="316">
        <v>3.6478593666648566E-2</v>
      </c>
      <c r="M42" s="296">
        <v>46317065</v>
      </c>
      <c r="N42" s="316">
        <v>5.8247562449764111E-2</v>
      </c>
      <c r="O42" s="296">
        <v>748858957</v>
      </c>
      <c r="P42" s="317">
        <v>0.94175243755023585</v>
      </c>
    </row>
    <row r="43" spans="1:16" ht="15.75">
      <c r="A43" s="276"/>
      <c r="B43" s="277"/>
      <c r="C43" s="275">
        <v>2560</v>
      </c>
      <c r="D43" s="275">
        <v>1440</v>
      </c>
      <c r="E43" s="275">
        <v>8</v>
      </c>
      <c r="F43" s="275">
        <v>60</v>
      </c>
      <c r="G43" s="275">
        <v>300</v>
      </c>
      <c r="H43" s="275">
        <v>22</v>
      </c>
      <c r="I43" s="296">
        <v>11906020</v>
      </c>
      <c r="J43" s="316">
        <v>7.6958802060032548E-3</v>
      </c>
      <c r="K43" s="296">
        <v>33957926</v>
      </c>
      <c r="L43" s="316">
        <v>2.1949915298338427E-2</v>
      </c>
      <c r="M43" s="296">
        <v>65758492</v>
      </c>
      <c r="N43" s="316">
        <v>4.2505344099827091E-2</v>
      </c>
      <c r="O43" s="296">
        <v>1481305610</v>
      </c>
      <c r="P43" s="317">
        <v>0.95749465590017291</v>
      </c>
    </row>
    <row r="44" spans="1:16" ht="15.75">
      <c r="A44" s="276"/>
      <c r="B44" s="277"/>
      <c r="C44" s="275">
        <v>2560</v>
      </c>
      <c r="D44" s="275">
        <v>1440</v>
      </c>
      <c r="E44" s="275">
        <v>8</v>
      </c>
      <c r="F44" s="275">
        <v>60</v>
      </c>
      <c r="G44" s="275">
        <v>300</v>
      </c>
      <c r="H44" s="275">
        <v>27</v>
      </c>
      <c r="I44" s="296">
        <v>12498574</v>
      </c>
      <c r="J44" s="316">
        <v>6.5826203283205244E-3</v>
      </c>
      <c r="K44" s="296">
        <v>36008439</v>
      </c>
      <c r="L44" s="316">
        <v>1.8964554080528672E-2</v>
      </c>
      <c r="M44" s="296">
        <v>75425840</v>
      </c>
      <c r="N44" s="316">
        <v>3.9724505184723584E-2</v>
      </c>
      <c r="O44" s="296">
        <v>1823297370</v>
      </c>
      <c r="P44" s="317">
        <v>0.96027549481527641</v>
      </c>
    </row>
    <row r="45" spans="1:16" ht="15.75">
      <c r="A45" s="276"/>
      <c r="B45" s="277"/>
      <c r="C45" s="275">
        <v>2560</v>
      </c>
      <c r="D45" s="275">
        <v>1440</v>
      </c>
      <c r="E45" s="275">
        <v>8</v>
      </c>
      <c r="F45" s="275">
        <v>60</v>
      </c>
      <c r="G45" s="275">
        <v>300</v>
      </c>
      <c r="H45" s="275">
        <v>32</v>
      </c>
      <c r="I45" s="296">
        <v>10665060</v>
      </c>
      <c r="J45" s="316">
        <v>6.1348079304603086E-3</v>
      </c>
      <c r="K45" s="296">
        <v>30619956</v>
      </c>
      <c r="L45" s="316">
        <v>1.7613360721753624E-2</v>
      </c>
      <c r="M45" s="296">
        <v>63209862</v>
      </c>
      <c r="N45" s="316">
        <v>3.6359885709119473E-2</v>
      </c>
      <c r="O45" s="296">
        <v>1675240652</v>
      </c>
      <c r="P45" s="317">
        <v>0.96364011429088048</v>
      </c>
    </row>
    <row r="46" spans="1:16" ht="16.5" thickBot="1">
      <c r="A46" s="288"/>
      <c r="B46" s="285"/>
      <c r="C46" s="284">
        <v>2560</v>
      </c>
      <c r="D46" s="284">
        <v>1440</v>
      </c>
      <c r="E46" s="284">
        <v>8</v>
      </c>
      <c r="F46" s="284">
        <v>60</v>
      </c>
      <c r="G46" s="284">
        <v>300</v>
      </c>
      <c r="H46" s="284">
        <v>37</v>
      </c>
      <c r="I46" s="281">
        <v>9850421</v>
      </c>
      <c r="J46" s="280">
        <v>5.9197931897037575E-3</v>
      </c>
      <c r="K46" s="281">
        <v>28435584</v>
      </c>
      <c r="L46" s="280">
        <v>1.7088891582242947E-2</v>
      </c>
      <c r="M46" s="281">
        <v>59457905</v>
      </c>
      <c r="N46" s="280">
        <v>3.5732330739270228E-2</v>
      </c>
      <c r="O46" s="281">
        <v>1604522691</v>
      </c>
      <c r="P46" s="278">
        <v>0.96426766926072982</v>
      </c>
    </row>
    <row r="47" spans="1:16" ht="15.75">
      <c r="A47" s="430" t="s">
        <v>44</v>
      </c>
      <c r="B47" s="243" t="s">
        <v>62</v>
      </c>
      <c r="C47" s="247">
        <v>1920</v>
      </c>
      <c r="D47" s="247">
        <v>1080</v>
      </c>
      <c r="E47" s="247">
        <v>8</v>
      </c>
      <c r="F47" s="247">
        <v>60</v>
      </c>
      <c r="G47" s="247">
        <v>600</v>
      </c>
      <c r="H47" s="247">
        <v>0</v>
      </c>
      <c r="I47" s="313">
        <v>22606271</v>
      </c>
      <c r="J47" s="314">
        <v>2.2281161031382009E-2</v>
      </c>
      <c r="K47" s="313">
        <v>55582520</v>
      </c>
      <c r="L47" s="314">
        <v>5.4783165195622541E-2</v>
      </c>
      <c r="M47" s="313">
        <v>89841337</v>
      </c>
      <c r="N47" s="314">
        <v>8.8549292228322779E-2</v>
      </c>
      <c r="O47" s="313">
        <v>924749912</v>
      </c>
      <c r="P47" s="315">
        <v>0.91145070777167725</v>
      </c>
    </row>
    <row r="48" spans="1:16" ht="15.75">
      <c r="A48" s="276"/>
      <c r="B48" s="277"/>
      <c r="C48" s="275">
        <v>1920</v>
      </c>
      <c r="D48" s="275">
        <v>1080</v>
      </c>
      <c r="E48" s="275">
        <v>8</v>
      </c>
      <c r="F48" s="275">
        <v>60</v>
      </c>
      <c r="G48" s="275">
        <v>600</v>
      </c>
      <c r="H48" s="275">
        <v>22</v>
      </c>
      <c r="I48" s="296">
        <v>24211848</v>
      </c>
      <c r="J48" s="316">
        <v>1.6206514498267398E-2</v>
      </c>
      <c r="K48" s="296">
        <v>63908490</v>
      </c>
      <c r="L48" s="316">
        <v>4.2777976705758974E-2</v>
      </c>
      <c r="M48" s="296">
        <v>112505444</v>
      </c>
      <c r="N48" s="316">
        <v>7.5306978191834462E-2</v>
      </c>
      <c r="O48" s="296">
        <v>1381452310</v>
      </c>
      <c r="P48" s="317">
        <v>0.92469302180816548</v>
      </c>
    </row>
    <row r="49" spans="1:16" ht="15.75">
      <c r="A49" s="276"/>
      <c r="B49" s="277"/>
      <c r="C49" s="275">
        <v>1920</v>
      </c>
      <c r="D49" s="275">
        <v>1080</v>
      </c>
      <c r="E49" s="275">
        <v>8</v>
      </c>
      <c r="F49" s="275">
        <v>60</v>
      </c>
      <c r="G49" s="275">
        <v>600</v>
      </c>
      <c r="H49" s="275">
        <v>27</v>
      </c>
      <c r="I49" s="296">
        <v>20594644</v>
      </c>
      <c r="J49" s="316">
        <v>1.3806019238304081E-2</v>
      </c>
      <c r="K49" s="296">
        <v>54020319</v>
      </c>
      <c r="L49" s="316">
        <v>3.6213569089775161E-2</v>
      </c>
      <c r="M49" s="296">
        <v>102048632</v>
      </c>
      <c r="N49" s="316">
        <v>6.8410280684366928E-2</v>
      </c>
      <c r="O49" s="296">
        <v>1389666224</v>
      </c>
      <c r="P49" s="317">
        <v>0.93158971931563306</v>
      </c>
    </row>
    <row r="50" spans="1:16" ht="15.75">
      <c r="A50" s="276"/>
      <c r="B50" s="277"/>
      <c r="C50" s="275">
        <v>1920</v>
      </c>
      <c r="D50" s="275">
        <v>1080</v>
      </c>
      <c r="E50" s="275">
        <v>8</v>
      </c>
      <c r="F50" s="275">
        <v>60</v>
      </c>
      <c r="G50" s="275">
        <v>600</v>
      </c>
      <c r="H50" s="275">
        <v>32</v>
      </c>
      <c r="I50" s="296">
        <v>22602150</v>
      </c>
      <c r="J50" s="316">
        <v>1.460312677617661E-2</v>
      </c>
      <c r="K50" s="296">
        <v>58628131</v>
      </c>
      <c r="L50" s="316">
        <v>3.7879318102184527E-2</v>
      </c>
      <c r="M50" s="296">
        <v>117826002</v>
      </c>
      <c r="N50" s="316">
        <v>7.6126742134533174E-2</v>
      </c>
      <c r="O50" s="296">
        <v>1429934991</v>
      </c>
      <c r="P50" s="317">
        <v>0.92387325786546681</v>
      </c>
    </row>
    <row r="51" spans="1:16" ht="16.5" thickBot="1">
      <c r="A51" s="257"/>
      <c r="B51" s="248"/>
      <c r="C51" s="256">
        <v>1920</v>
      </c>
      <c r="D51" s="256">
        <v>1080</v>
      </c>
      <c r="E51" s="256">
        <v>8</v>
      </c>
      <c r="F51" s="256">
        <v>60</v>
      </c>
      <c r="G51" s="256">
        <v>600</v>
      </c>
      <c r="H51" s="256">
        <v>37</v>
      </c>
      <c r="I51" s="290">
        <v>18538206</v>
      </c>
      <c r="J51" s="318">
        <v>1.3901220938361309E-2</v>
      </c>
      <c r="K51" s="290">
        <v>48156657</v>
      </c>
      <c r="L51" s="318">
        <v>3.6111171092277412E-2</v>
      </c>
      <c r="M51" s="290">
        <v>95421633</v>
      </c>
      <c r="N51" s="318">
        <v>7.1553698487988995E-2</v>
      </c>
      <c r="O51" s="290">
        <v>1238145115</v>
      </c>
      <c r="P51" s="319">
        <v>0.92844630151201102</v>
      </c>
    </row>
    <row r="52" spans="1:16" ht="15.75">
      <c r="A52" s="453" t="s">
        <v>45</v>
      </c>
      <c r="B52" s="287" t="s">
        <v>63</v>
      </c>
      <c r="C52" s="282">
        <v>1280</v>
      </c>
      <c r="D52" s="282">
        <v>720</v>
      </c>
      <c r="E52" s="282">
        <v>8</v>
      </c>
      <c r="F52" s="282">
        <v>30</v>
      </c>
      <c r="G52" s="282">
        <v>300</v>
      </c>
      <c r="H52" s="282">
        <v>0</v>
      </c>
      <c r="I52" s="279">
        <v>4073084</v>
      </c>
      <c r="J52" s="286">
        <v>3.5224218846628401E-2</v>
      </c>
      <c r="K52" s="279">
        <v>8868165</v>
      </c>
      <c r="L52" s="286">
        <v>7.6692301147732372E-2</v>
      </c>
      <c r="M52" s="279">
        <v>17848553</v>
      </c>
      <c r="N52" s="286">
        <v>0.15435511199072888</v>
      </c>
      <c r="O52" s="279">
        <v>97784501</v>
      </c>
      <c r="P52" s="283">
        <v>0.84564488800927107</v>
      </c>
    </row>
    <row r="53" spans="1:16" ht="15.75">
      <c r="A53" s="249"/>
      <c r="B53" s="258"/>
      <c r="C53" s="265">
        <v>1280</v>
      </c>
      <c r="D53" s="265">
        <v>720</v>
      </c>
      <c r="E53" s="265">
        <v>8</v>
      </c>
      <c r="F53" s="265">
        <v>30</v>
      </c>
      <c r="G53" s="265">
        <v>300</v>
      </c>
      <c r="H53" s="265">
        <v>22</v>
      </c>
      <c r="I53" s="291">
        <v>6029320</v>
      </c>
      <c r="J53" s="311">
        <v>3.4926250581452975E-2</v>
      </c>
      <c r="K53" s="291">
        <v>13308093</v>
      </c>
      <c r="L53" s="311">
        <v>7.7090250787697503E-2</v>
      </c>
      <c r="M53" s="291">
        <v>26567389</v>
      </c>
      <c r="N53" s="311">
        <v>0.15389783350509467</v>
      </c>
      <c r="O53" s="291">
        <v>146062650</v>
      </c>
      <c r="P53" s="312">
        <v>0.84610216649490533</v>
      </c>
    </row>
    <row r="54" spans="1:16" ht="15.75">
      <c r="A54" s="249"/>
      <c r="B54" s="258"/>
      <c r="C54" s="265">
        <v>1280</v>
      </c>
      <c r="D54" s="265">
        <v>720</v>
      </c>
      <c r="E54" s="265">
        <v>8</v>
      </c>
      <c r="F54" s="265">
        <v>30</v>
      </c>
      <c r="G54" s="265">
        <v>300</v>
      </c>
      <c r="H54" s="265">
        <v>27</v>
      </c>
      <c r="I54" s="291">
        <v>6029320</v>
      </c>
      <c r="J54" s="311">
        <v>3.4926369545136303E-2</v>
      </c>
      <c r="K54" s="291">
        <v>13308040</v>
      </c>
      <c r="L54" s="311">
        <v>7.7090206351869819E-2</v>
      </c>
      <c r="M54" s="291">
        <v>26567048</v>
      </c>
      <c r="N54" s="311">
        <v>0.15389638237336456</v>
      </c>
      <c r="O54" s="291">
        <v>146062403</v>
      </c>
      <c r="P54" s="312">
        <v>0.84610361762663544</v>
      </c>
    </row>
    <row r="55" spans="1:16" ht="15.75">
      <c r="A55" s="249"/>
      <c r="B55" s="258"/>
      <c r="C55" s="265">
        <v>1280</v>
      </c>
      <c r="D55" s="265">
        <v>720</v>
      </c>
      <c r="E55" s="265">
        <v>8</v>
      </c>
      <c r="F55" s="265">
        <v>30</v>
      </c>
      <c r="G55" s="265">
        <v>300</v>
      </c>
      <c r="H55" s="265">
        <v>32</v>
      </c>
      <c r="I55" s="291">
        <v>6019718</v>
      </c>
      <c r="J55" s="311">
        <v>3.4979172965173888E-2</v>
      </c>
      <c r="K55" s="291">
        <v>13281835</v>
      </c>
      <c r="L55" s="311">
        <v>7.7177635856015239E-2</v>
      </c>
      <c r="M55" s="291">
        <v>26512316</v>
      </c>
      <c r="N55" s="311">
        <v>0.15405686563246768</v>
      </c>
      <c r="O55" s="291">
        <v>145582033</v>
      </c>
      <c r="P55" s="312">
        <v>0.84594313436753232</v>
      </c>
    </row>
    <row r="56" spans="1:16" ht="16.5" thickBot="1">
      <c r="A56" s="255"/>
      <c r="B56" s="244"/>
      <c r="C56" s="273">
        <v>1280</v>
      </c>
      <c r="D56" s="273">
        <v>720</v>
      </c>
      <c r="E56" s="273">
        <v>8</v>
      </c>
      <c r="F56" s="273">
        <v>30</v>
      </c>
      <c r="G56" s="273">
        <v>300</v>
      </c>
      <c r="H56" s="273">
        <v>37</v>
      </c>
      <c r="I56" s="295">
        <v>5581156</v>
      </c>
      <c r="J56" s="309">
        <v>3.4697157086673869E-2</v>
      </c>
      <c r="K56" s="295">
        <v>12276785</v>
      </c>
      <c r="L56" s="309">
        <v>7.632281514158025E-2</v>
      </c>
      <c r="M56" s="295">
        <v>24411778</v>
      </c>
      <c r="N56" s="309">
        <v>0.15176413202408412</v>
      </c>
      <c r="O56" s="295">
        <v>136441631</v>
      </c>
      <c r="P56" s="310">
        <v>0.84823586797591588</v>
      </c>
    </row>
    <row r="57" spans="1:16" ht="15.75">
      <c r="A57" s="429" t="s">
        <v>46</v>
      </c>
      <c r="B57" s="262" t="s">
        <v>25</v>
      </c>
      <c r="C57" s="262">
        <v>1920</v>
      </c>
      <c r="D57" s="262">
        <v>1080</v>
      </c>
      <c r="E57" s="252">
        <v>8</v>
      </c>
      <c r="F57" s="262">
        <v>50</v>
      </c>
      <c r="G57" s="262">
        <v>250</v>
      </c>
      <c r="H57" s="252">
        <v>0</v>
      </c>
      <c r="I57" s="304">
        <v>10502987</v>
      </c>
      <c r="J57" s="305">
        <v>1.4852719834893325E-2</v>
      </c>
      <c r="K57" s="304">
        <v>23549891</v>
      </c>
      <c r="L57" s="305">
        <v>3.3302900704844804E-2</v>
      </c>
      <c r="M57" s="304">
        <v>60695003</v>
      </c>
      <c r="N57" s="305">
        <v>8.5831380628863946E-2</v>
      </c>
      <c r="O57" s="304">
        <v>646447333</v>
      </c>
      <c r="P57" s="306">
        <v>0.91416861937113603</v>
      </c>
    </row>
    <row r="58" spans="1:16" ht="15.75">
      <c r="A58" s="253"/>
      <c r="B58" s="259"/>
      <c r="C58" s="270">
        <v>1920</v>
      </c>
      <c r="D58" s="270">
        <v>1080</v>
      </c>
      <c r="E58" s="250">
        <v>8</v>
      </c>
      <c r="F58" s="250">
        <v>50</v>
      </c>
      <c r="G58" s="250">
        <v>250</v>
      </c>
      <c r="H58" s="250">
        <v>22</v>
      </c>
      <c r="I58" s="289">
        <v>10502987</v>
      </c>
      <c r="J58" s="302">
        <v>1.4852719834893325E-2</v>
      </c>
      <c r="K58" s="289">
        <v>23549891</v>
      </c>
      <c r="L58" s="302">
        <v>3.3302900704844804E-2</v>
      </c>
      <c r="M58" s="289">
        <v>60695003</v>
      </c>
      <c r="N58" s="302">
        <v>8.5831380628863946E-2</v>
      </c>
      <c r="O58" s="289">
        <v>646447333</v>
      </c>
      <c r="P58" s="303">
        <v>0.91416861937113603</v>
      </c>
    </row>
    <row r="59" spans="1:16" ht="15.75">
      <c r="A59" s="253"/>
      <c r="B59" s="259"/>
      <c r="C59" s="270">
        <v>1920</v>
      </c>
      <c r="D59" s="270">
        <v>1080</v>
      </c>
      <c r="E59" s="250">
        <v>8</v>
      </c>
      <c r="F59" s="270">
        <v>50</v>
      </c>
      <c r="G59" s="270">
        <v>250</v>
      </c>
      <c r="H59" s="250">
        <v>27</v>
      </c>
      <c r="I59" s="289">
        <v>10502986</v>
      </c>
      <c r="J59" s="302">
        <v>1.4852858139739982E-2</v>
      </c>
      <c r="K59" s="289">
        <v>23549412</v>
      </c>
      <c r="L59" s="302">
        <v>3.3302536603427864E-2</v>
      </c>
      <c r="M59" s="289">
        <v>60694184</v>
      </c>
      <c r="N59" s="302">
        <v>8.5831029848014287E-2</v>
      </c>
      <c r="O59" s="289">
        <v>646441500</v>
      </c>
      <c r="P59" s="303">
        <v>0.91416897015198573</v>
      </c>
    </row>
    <row r="60" spans="1:16" ht="15.75">
      <c r="A60" s="253"/>
      <c r="B60" s="259"/>
      <c r="C60" s="270">
        <v>1920</v>
      </c>
      <c r="D60" s="270">
        <v>1080</v>
      </c>
      <c r="E60" s="250">
        <v>8</v>
      </c>
      <c r="F60" s="250">
        <v>50</v>
      </c>
      <c r="G60" s="250">
        <v>250</v>
      </c>
      <c r="H60" s="250">
        <v>32</v>
      </c>
      <c r="I60" s="289">
        <v>10499619</v>
      </c>
      <c r="J60" s="302">
        <v>1.486044381994725E-2</v>
      </c>
      <c r="K60" s="289">
        <v>23532778</v>
      </c>
      <c r="L60" s="302">
        <v>3.3306687166104847E-2</v>
      </c>
      <c r="M60" s="289">
        <v>60661433</v>
      </c>
      <c r="N60" s="302">
        <v>8.5856050313253676E-2</v>
      </c>
      <c r="O60" s="289">
        <v>645886711</v>
      </c>
      <c r="P60" s="303">
        <v>0.91414394968674628</v>
      </c>
    </row>
    <row r="61" spans="1:16" ht="15.75">
      <c r="A61" s="253"/>
      <c r="B61" s="259"/>
      <c r="C61" s="270">
        <v>1920</v>
      </c>
      <c r="D61" s="270">
        <v>1080</v>
      </c>
      <c r="E61" s="250">
        <v>8</v>
      </c>
      <c r="F61" s="270">
        <v>50</v>
      </c>
      <c r="G61" s="270">
        <v>250</v>
      </c>
      <c r="H61" s="250">
        <v>37</v>
      </c>
      <c r="I61" s="289">
        <v>10349298</v>
      </c>
      <c r="J61" s="302">
        <v>1.500387060880312E-2</v>
      </c>
      <c r="K61" s="289">
        <v>23172212</v>
      </c>
      <c r="L61" s="302">
        <v>3.3593860237453303E-2</v>
      </c>
      <c r="M61" s="289">
        <v>59694886</v>
      </c>
      <c r="N61" s="302">
        <v>8.6542521584676846E-2</v>
      </c>
      <c r="O61" s="289">
        <v>630080324</v>
      </c>
      <c r="P61" s="303">
        <v>0.91345747841532321</v>
      </c>
    </row>
    <row r="62" spans="1:16" ht="15.75">
      <c r="A62" s="266"/>
      <c r="B62" s="270" t="s">
        <v>26</v>
      </c>
      <c r="C62" s="270">
        <v>1920</v>
      </c>
      <c r="D62" s="270">
        <v>1080</v>
      </c>
      <c r="E62" s="250">
        <v>8</v>
      </c>
      <c r="F62" s="270">
        <v>24</v>
      </c>
      <c r="G62" s="270">
        <v>120</v>
      </c>
      <c r="H62" s="250">
        <v>0</v>
      </c>
      <c r="I62" s="289">
        <v>237605</v>
      </c>
      <c r="J62" s="302">
        <v>3.34738567072956E-2</v>
      </c>
      <c r="K62" s="289">
        <v>361444</v>
      </c>
      <c r="L62" s="302">
        <v>5.0920328544061574E-2</v>
      </c>
      <c r="M62" s="289">
        <v>1191481</v>
      </c>
      <c r="N62" s="302">
        <v>0.16785616575183715</v>
      </c>
      <c r="O62" s="289">
        <v>5906745</v>
      </c>
      <c r="P62" s="303">
        <v>0.83214383424816285</v>
      </c>
    </row>
    <row r="63" spans="1:16" ht="15.75">
      <c r="A63" s="253"/>
      <c r="B63" s="259"/>
      <c r="C63" s="270">
        <v>1920</v>
      </c>
      <c r="D63" s="270">
        <v>1080</v>
      </c>
      <c r="E63" s="250">
        <v>8</v>
      </c>
      <c r="F63" s="250">
        <v>24</v>
      </c>
      <c r="G63" s="250">
        <v>120</v>
      </c>
      <c r="H63" s="250">
        <v>22</v>
      </c>
      <c r="I63" s="289">
        <v>237605</v>
      </c>
      <c r="J63" s="302">
        <v>3.34738567072956E-2</v>
      </c>
      <c r="K63" s="289">
        <v>361444</v>
      </c>
      <c r="L63" s="302">
        <v>5.0920328544061574E-2</v>
      </c>
      <c r="M63" s="289">
        <v>1191481</v>
      </c>
      <c r="N63" s="302">
        <v>0.16785616575183715</v>
      </c>
      <c r="O63" s="289">
        <v>5906745</v>
      </c>
      <c r="P63" s="303">
        <v>0.83214383424816285</v>
      </c>
    </row>
    <row r="64" spans="1:16" ht="15.75">
      <c r="A64" s="253"/>
      <c r="B64" s="259"/>
      <c r="C64" s="270">
        <v>1920</v>
      </c>
      <c r="D64" s="270">
        <v>1080</v>
      </c>
      <c r="E64" s="250">
        <v>8</v>
      </c>
      <c r="F64" s="270">
        <v>24</v>
      </c>
      <c r="G64" s="270">
        <v>120</v>
      </c>
      <c r="H64" s="250">
        <v>27</v>
      </c>
      <c r="I64" s="289">
        <v>237605</v>
      </c>
      <c r="J64" s="302">
        <v>3.34738567072956E-2</v>
      </c>
      <c r="K64" s="289">
        <v>361444</v>
      </c>
      <c r="L64" s="302">
        <v>5.0920328544061574E-2</v>
      </c>
      <c r="M64" s="289">
        <v>1191481</v>
      </c>
      <c r="N64" s="302">
        <v>0.16785616575183715</v>
      </c>
      <c r="O64" s="289">
        <v>5906745</v>
      </c>
      <c r="P64" s="303">
        <v>0.83214383424816285</v>
      </c>
    </row>
    <row r="65" spans="1:16" ht="15.75">
      <c r="A65" s="253"/>
      <c r="B65" s="259"/>
      <c r="C65" s="270">
        <v>1920</v>
      </c>
      <c r="D65" s="270">
        <v>1080</v>
      </c>
      <c r="E65" s="250">
        <v>8</v>
      </c>
      <c r="F65" s="250">
        <v>24</v>
      </c>
      <c r="G65" s="250">
        <v>120</v>
      </c>
      <c r="H65" s="250">
        <v>32</v>
      </c>
      <c r="I65" s="289">
        <v>237454</v>
      </c>
      <c r="J65" s="302">
        <v>3.3538828467283704E-2</v>
      </c>
      <c r="K65" s="289">
        <v>361260</v>
      </c>
      <c r="L65" s="302">
        <v>5.102561831803596E-2</v>
      </c>
      <c r="M65" s="289">
        <v>1189313</v>
      </c>
      <c r="N65" s="302">
        <v>0.16798270275889471</v>
      </c>
      <c r="O65" s="289">
        <v>5890660</v>
      </c>
      <c r="P65" s="303">
        <v>0.83201729724110529</v>
      </c>
    </row>
    <row r="66" spans="1:16" ht="16.5" thickBot="1">
      <c r="A66" s="272"/>
      <c r="B66" s="269"/>
      <c r="C66" s="260">
        <v>1920</v>
      </c>
      <c r="D66" s="260">
        <v>1080</v>
      </c>
      <c r="E66" s="268">
        <v>8</v>
      </c>
      <c r="F66" s="260">
        <v>24</v>
      </c>
      <c r="G66" s="260">
        <v>120</v>
      </c>
      <c r="H66" s="268">
        <v>37</v>
      </c>
      <c r="I66" s="293">
        <v>201383</v>
      </c>
      <c r="J66" s="307">
        <v>3.2439251005637236E-2</v>
      </c>
      <c r="K66" s="293">
        <v>320590</v>
      </c>
      <c r="L66" s="307">
        <v>5.1641397138275043E-2</v>
      </c>
      <c r="M66" s="293">
        <v>1037590</v>
      </c>
      <c r="N66" s="307">
        <v>0.16713745674132943</v>
      </c>
      <c r="O66" s="293">
        <v>5170414</v>
      </c>
      <c r="P66" s="308">
        <v>0.8328625432586706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P66"/>
  <sheetViews>
    <sheetView topLeftCell="A46" workbookViewId="0">
      <selection activeCell="B58" sqref="B58"/>
    </sheetView>
  </sheetViews>
  <sheetFormatPr defaultRowHeight="15"/>
  <cols>
    <col min="1" max="1" width="41.5703125" bestFit="1" customWidth="1"/>
    <col min="2" max="2" width="44.85546875" bestFit="1" customWidth="1"/>
    <col min="3" max="3" width="6.5703125" bestFit="1" customWidth="1"/>
    <col min="4" max="4" width="7.140625" bestFit="1" customWidth="1"/>
    <col min="5" max="5" width="9.5703125" bestFit="1" customWidth="1"/>
    <col min="6" max="6" width="4.140625" bestFit="1" customWidth="1"/>
    <col min="7" max="7" width="7.7109375" bestFit="1" customWidth="1"/>
    <col min="8" max="8" width="3.7109375" bestFit="1" customWidth="1"/>
    <col min="9" max="9" width="15.42578125" bestFit="1" customWidth="1"/>
    <col min="10" max="10" width="15.85546875" bestFit="1" customWidth="1"/>
    <col min="11" max="11" width="15.42578125" bestFit="1" customWidth="1"/>
    <col min="12" max="12" width="15.85546875" bestFit="1" customWidth="1"/>
    <col min="13" max="13" width="15.42578125" bestFit="1" customWidth="1"/>
    <col min="14" max="14" width="15.85546875" bestFit="1" customWidth="1"/>
    <col min="15" max="15" width="20.7109375" bestFit="1" customWidth="1"/>
    <col min="16" max="16" width="21.140625" bestFit="1" customWidth="1"/>
  </cols>
  <sheetData>
    <row r="1" spans="1:16" ht="16.5" thickBot="1">
      <c r="A1" s="407" t="s">
        <v>0</v>
      </c>
      <c r="B1" s="407" t="s">
        <v>1</v>
      </c>
      <c r="C1" s="407" t="s">
        <v>2</v>
      </c>
      <c r="D1" s="407" t="s">
        <v>3</v>
      </c>
      <c r="E1" s="407" t="s">
        <v>4</v>
      </c>
      <c r="F1" s="407" t="s">
        <v>5</v>
      </c>
      <c r="G1" s="407" t="s">
        <v>6</v>
      </c>
      <c r="H1" s="407" t="s">
        <v>7</v>
      </c>
      <c r="I1" s="406" t="s">
        <v>27</v>
      </c>
      <c r="J1" s="406" t="s">
        <v>28</v>
      </c>
      <c r="K1" s="406" t="s">
        <v>29</v>
      </c>
      <c r="L1" s="406" t="s">
        <v>30</v>
      </c>
      <c r="M1" s="406" t="s">
        <v>31</v>
      </c>
      <c r="N1" s="406" t="s">
        <v>32</v>
      </c>
      <c r="O1" s="406" t="s">
        <v>33</v>
      </c>
      <c r="P1" s="406" t="s">
        <v>34</v>
      </c>
    </row>
    <row r="2" spans="1:16" ht="15.75">
      <c r="A2" s="420" t="s">
        <v>41</v>
      </c>
      <c r="B2" s="411" t="s">
        <v>53</v>
      </c>
      <c r="C2" s="436">
        <v>1920</v>
      </c>
      <c r="D2" s="436">
        <v>1080</v>
      </c>
      <c r="E2" s="436">
        <v>8</v>
      </c>
      <c r="F2" s="436">
        <v>60</v>
      </c>
      <c r="G2" s="436">
        <v>600</v>
      </c>
      <c r="H2" s="436">
        <v>0</v>
      </c>
      <c r="I2" s="490">
        <v>22282646</v>
      </c>
      <c r="J2" s="491">
        <v>1.2829032089082686E-2</v>
      </c>
      <c r="K2" s="490">
        <v>51930529</v>
      </c>
      <c r="L2" s="491">
        <v>2.9898532828822887E-2</v>
      </c>
      <c r="M2" s="490">
        <v>110625699</v>
      </c>
      <c r="N2" s="491">
        <v>6.3691746588273326E-2</v>
      </c>
      <c r="O2" s="490">
        <v>1626266519</v>
      </c>
      <c r="P2" s="492">
        <v>0.93630825341172663</v>
      </c>
    </row>
    <row r="3" spans="1:16" ht="15.75">
      <c r="A3" s="412"/>
      <c r="B3" s="408"/>
      <c r="C3" s="432">
        <v>1920</v>
      </c>
      <c r="D3" s="432">
        <v>1080</v>
      </c>
      <c r="E3" s="432">
        <v>8</v>
      </c>
      <c r="F3" s="432">
        <v>60</v>
      </c>
      <c r="G3" s="432">
        <v>600</v>
      </c>
      <c r="H3" s="432">
        <v>22</v>
      </c>
      <c r="I3" s="467">
        <v>13588140</v>
      </c>
      <c r="J3" s="468">
        <v>1.0051369908194665E-2</v>
      </c>
      <c r="K3" s="467">
        <v>33698924</v>
      </c>
      <c r="L3" s="468">
        <v>2.4927646508803924E-2</v>
      </c>
      <c r="M3" s="467">
        <v>76989618</v>
      </c>
      <c r="N3" s="468">
        <v>5.695048252436332E-2</v>
      </c>
      <c r="O3" s="467">
        <v>1274879841</v>
      </c>
      <c r="P3" s="469">
        <v>0.9430495174756367</v>
      </c>
    </row>
    <row r="4" spans="1:16" ht="15.75">
      <c r="A4" s="412"/>
      <c r="B4" s="408"/>
      <c r="C4" s="432">
        <v>1920</v>
      </c>
      <c r="D4" s="432">
        <v>1080</v>
      </c>
      <c r="E4" s="432">
        <v>8</v>
      </c>
      <c r="F4" s="432">
        <v>60</v>
      </c>
      <c r="G4" s="432">
        <v>600</v>
      </c>
      <c r="H4" s="432">
        <v>27</v>
      </c>
      <c r="I4" s="464">
        <v>9202180</v>
      </c>
      <c r="J4" s="468">
        <v>9.0395789820936889E-3</v>
      </c>
      <c r="K4" s="464">
        <v>23551274</v>
      </c>
      <c r="L4" s="468">
        <v>2.3135126834285959E-2</v>
      </c>
      <c r="M4" s="464">
        <v>53640417</v>
      </c>
      <c r="N4" s="468">
        <v>5.2692599590960079E-2</v>
      </c>
      <c r="O4" s="464">
        <v>964347259</v>
      </c>
      <c r="P4" s="469">
        <v>0.94730740040903993</v>
      </c>
    </row>
    <row r="5" spans="1:16" ht="15.75">
      <c r="A5" s="412"/>
      <c r="B5" s="408"/>
      <c r="C5" s="432">
        <v>1920</v>
      </c>
      <c r="D5" s="432">
        <v>1080</v>
      </c>
      <c r="E5" s="432">
        <v>8</v>
      </c>
      <c r="F5" s="432">
        <v>60</v>
      </c>
      <c r="G5" s="432">
        <v>600</v>
      </c>
      <c r="H5" s="432">
        <v>32</v>
      </c>
      <c r="I5" s="464">
        <v>5421491</v>
      </c>
      <c r="J5" s="468">
        <v>8.5489145220299639E-3</v>
      </c>
      <c r="K5" s="464">
        <v>14264618</v>
      </c>
      <c r="L5" s="468">
        <v>2.2493258768004967E-2</v>
      </c>
      <c r="M5" s="464">
        <v>32426438</v>
      </c>
      <c r="N5" s="468">
        <v>5.1131846703407646E-2</v>
      </c>
      <c r="O5" s="464">
        <v>601746589</v>
      </c>
      <c r="P5" s="469">
        <v>0.94886815329659235</v>
      </c>
    </row>
    <row r="6" spans="1:16" ht="15.75">
      <c r="A6" s="412"/>
      <c r="B6" s="408"/>
      <c r="C6" s="432">
        <v>1920</v>
      </c>
      <c r="D6" s="432">
        <v>1080</v>
      </c>
      <c r="E6" s="432">
        <v>8</v>
      </c>
      <c r="F6" s="432">
        <v>60</v>
      </c>
      <c r="G6" s="432">
        <v>600</v>
      </c>
      <c r="H6" s="432">
        <v>37</v>
      </c>
      <c r="I6" s="464">
        <v>3397989</v>
      </c>
      <c r="J6" s="468">
        <v>8.2111344585763749E-3</v>
      </c>
      <c r="K6" s="464">
        <v>8995699</v>
      </c>
      <c r="L6" s="468">
        <v>2.1737826119472736E-2</v>
      </c>
      <c r="M6" s="464">
        <v>20411409</v>
      </c>
      <c r="N6" s="468">
        <v>4.9323533356934339E-2</v>
      </c>
      <c r="O6" s="464">
        <v>393415574</v>
      </c>
      <c r="P6" s="469">
        <v>0.95067646664306571</v>
      </c>
    </row>
    <row r="7" spans="1:16" ht="15.75">
      <c r="A7" s="421"/>
      <c r="B7" s="408" t="s">
        <v>54</v>
      </c>
      <c r="C7" s="432">
        <v>1920</v>
      </c>
      <c r="D7" s="432">
        <v>1080</v>
      </c>
      <c r="E7" s="432">
        <v>8</v>
      </c>
      <c r="F7" s="432">
        <v>60</v>
      </c>
      <c r="G7" s="432">
        <v>600</v>
      </c>
      <c r="H7" s="432">
        <v>0</v>
      </c>
      <c r="I7" s="467">
        <v>113572</v>
      </c>
      <c r="J7" s="468">
        <v>1.7633812850113988E-2</v>
      </c>
      <c r="K7" s="467">
        <v>295992</v>
      </c>
      <c r="L7" s="468">
        <v>4.5957344531494908E-2</v>
      </c>
      <c r="M7" s="467">
        <v>502370</v>
      </c>
      <c r="N7" s="468">
        <v>7.8000726953049729E-2</v>
      </c>
      <c r="O7" s="467">
        <v>5938211</v>
      </c>
      <c r="P7" s="469">
        <v>0.92199927304695029</v>
      </c>
    </row>
    <row r="8" spans="1:16" ht="15.75">
      <c r="A8" s="412"/>
      <c r="B8" s="408"/>
      <c r="C8" s="432">
        <v>1920</v>
      </c>
      <c r="D8" s="432">
        <v>1080</v>
      </c>
      <c r="E8" s="432">
        <v>8</v>
      </c>
      <c r="F8" s="432">
        <v>60</v>
      </c>
      <c r="G8" s="432">
        <v>600</v>
      </c>
      <c r="H8" s="432">
        <v>22</v>
      </c>
      <c r="I8" s="467">
        <v>132824</v>
      </c>
      <c r="J8" s="468">
        <v>1.6003097871261713E-2</v>
      </c>
      <c r="K8" s="467">
        <v>353760</v>
      </c>
      <c r="L8" s="468">
        <v>4.2622236214370474E-2</v>
      </c>
      <c r="M8" s="467">
        <v>614543</v>
      </c>
      <c r="N8" s="468">
        <v>7.4042279822161564E-2</v>
      </c>
      <c r="O8" s="467">
        <v>7685350</v>
      </c>
      <c r="P8" s="469">
        <v>0.92595772017783839</v>
      </c>
    </row>
    <row r="9" spans="1:16" ht="15.75">
      <c r="A9" s="412"/>
      <c r="B9" s="408"/>
      <c r="C9" s="432">
        <v>1920</v>
      </c>
      <c r="D9" s="432">
        <v>1080</v>
      </c>
      <c r="E9" s="432">
        <v>8</v>
      </c>
      <c r="F9" s="432">
        <v>60</v>
      </c>
      <c r="G9" s="432">
        <v>600</v>
      </c>
      <c r="H9" s="432">
        <v>27</v>
      </c>
      <c r="I9" s="467">
        <v>125119</v>
      </c>
      <c r="J9" s="468">
        <v>1.5883272249358198E-2</v>
      </c>
      <c r="K9" s="467">
        <v>348150</v>
      </c>
      <c r="L9" s="468">
        <v>4.4196015262382662E-2</v>
      </c>
      <c r="M9" s="467">
        <v>667688</v>
      </c>
      <c r="N9" s="468">
        <v>8.4759870855980912E-2</v>
      </c>
      <c r="O9" s="467">
        <v>7209719</v>
      </c>
      <c r="P9" s="469">
        <v>0.91524012914401909</v>
      </c>
    </row>
    <row r="10" spans="1:16" ht="15.75">
      <c r="A10" s="412"/>
      <c r="B10" s="408"/>
      <c r="C10" s="432">
        <v>1920</v>
      </c>
      <c r="D10" s="432">
        <v>1080</v>
      </c>
      <c r="E10" s="432">
        <v>8</v>
      </c>
      <c r="F10" s="432">
        <v>60</v>
      </c>
      <c r="G10" s="432">
        <v>600</v>
      </c>
      <c r="H10" s="432">
        <v>32</v>
      </c>
      <c r="I10" s="467">
        <v>146071</v>
      </c>
      <c r="J10" s="468">
        <v>1.6840890929719882E-2</v>
      </c>
      <c r="K10" s="467">
        <v>412224</v>
      </c>
      <c r="L10" s="468">
        <v>4.7526335977797429E-2</v>
      </c>
      <c r="M10" s="467">
        <v>830246</v>
      </c>
      <c r="N10" s="468">
        <v>9.572113787703386E-2</v>
      </c>
      <c r="O10" s="467">
        <v>7843345</v>
      </c>
      <c r="P10" s="469">
        <v>0.90427886212296615</v>
      </c>
    </row>
    <row r="11" spans="1:16" ht="15.75">
      <c r="A11" s="412"/>
      <c r="B11" s="408"/>
      <c r="C11" s="432">
        <v>1920</v>
      </c>
      <c r="D11" s="432">
        <v>1080</v>
      </c>
      <c r="E11" s="432">
        <v>8</v>
      </c>
      <c r="F11" s="432">
        <v>60</v>
      </c>
      <c r="G11" s="432">
        <v>600</v>
      </c>
      <c r="H11" s="432">
        <v>37</v>
      </c>
      <c r="I11" s="467">
        <v>150175</v>
      </c>
      <c r="J11" s="468">
        <v>1.7558094875094046E-2</v>
      </c>
      <c r="K11" s="467">
        <v>431418</v>
      </c>
      <c r="L11" s="468">
        <v>5.0440340767926237E-2</v>
      </c>
      <c r="M11" s="467">
        <v>900391</v>
      </c>
      <c r="N11" s="468">
        <v>0.10527152057719862</v>
      </c>
      <c r="O11" s="467">
        <v>7652644</v>
      </c>
      <c r="P11" s="469">
        <v>0.89472847942280143</v>
      </c>
    </row>
    <row r="12" spans="1:16" ht="15.75">
      <c r="A12" s="417"/>
      <c r="B12" s="408" t="s">
        <v>55</v>
      </c>
      <c r="C12" s="432">
        <v>1920</v>
      </c>
      <c r="D12" s="432">
        <v>1080</v>
      </c>
      <c r="E12" s="432">
        <v>8</v>
      </c>
      <c r="F12" s="432">
        <v>60</v>
      </c>
      <c r="G12" s="432">
        <v>600</v>
      </c>
      <c r="H12" s="432">
        <v>0</v>
      </c>
      <c r="I12" s="467">
        <v>2316802</v>
      </c>
      <c r="J12" s="468">
        <v>6.1584107643568396E-3</v>
      </c>
      <c r="K12" s="467">
        <v>6606638</v>
      </c>
      <c r="L12" s="468">
        <v>1.7561444860376047E-2</v>
      </c>
      <c r="M12" s="467">
        <v>10362386</v>
      </c>
      <c r="N12" s="468">
        <v>2.7544792125878955E-2</v>
      </c>
      <c r="O12" s="467">
        <v>365838892</v>
      </c>
      <c r="P12" s="469">
        <v>0.9724552078741211</v>
      </c>
    </row>
    <row r="13" spans="1:16" ht="15.75">
      <c r="A13" s="412"/>
      <c r="B13" s="408"/>
      <c r="C13" s="432">
        <v>1920</v>
      </c>
      <c r="D13" s="432">
        <v>1080</v>
      </c>
      <c r="E13" s="432">
        <v>8</v>
      </c>
      <c r="F13" s="432">
        <v>60</v>
      </c>
      <c r="G13" s="432">
        <v>600</v>
      </c>
      <c r="H13" s="432">
        <v>22</v>
      </c>
      <c r="I13" s="467">
        <v>1936026</v>
      </c>
      <c r="J13" s="468">
        <v>6.1145231650305007E-3</v>
      </c>
      <c r="K13" s="467">
        <v>5536734</v>
      </c>
      <c r="L13" s="468">
        <v>1.7486587629304558E-2</v>
      </c>
      <c r="M13" s="467">
        <v>8693658</v>
      </c>
      <c r="N13" s="468">
        <v>2.7457055447526395E-2</v>
      </c>
      <c r="O13" s="467">
        <v>307933812</v>
      </c>
      <c r="P13" s="469">
        <v>0.97254294455247359</v>
      </c>
    </row>
    <row r="14" spans="1:16" ht="15.75">
      <c r="A14" s="412"/>
      <c r="B14" s="408"/>
      <c r="C14" s="432">
        <v>1920</v>
      </c>
      <c r="D14" s="432">
        <v>1080</v>
      </c>
      <c r="E14" s="432">
        <v>8</v>
      </c>
      <c r="F14" s="432">
        <v>60</v>
      </c>
      <c r="G14" s="432">
        <v>600</v>
      </c>
      <c r="H14" s="432">
        <v>27</v>
      </c>
      <c r="I14" s="467">
        <v>1452831</v>
      </c>
      <c r="J14" s="468">
        <v>6.0377625563394384E-3</v>
      </c>
      <c r="K14" s="467">
        <v>4146052</v>
      </c>
      <c r="L14" s="468">
        <v>1.7230412568451692E-2</v>
      </c>
      <c r="M14" s="467">
        <v>6660428</v>
      </c>
      <c r="N14" s="468">
        <v>2.7679807759880382E-2</v>
      </c>
      <c r="O14" s="467">
        <v>233963642</v>
      </c>
      <c r="P14" s="469">
        <v>0.97232019224011967</v>
      </c>
    </row>
    <row r="15" spans="1:16" ht="15.75">
      <c r="A15" s="412"/>
      <c r="B15" s="408"/>
      <c r="C15" s="432">
        <v>1920</v>
      </c>
      <c r="D15" s="432">
        <v>1080</v>
      </c>
      <c r="E15" s="432">
        <v>8</v>
      </c>
      <c r="F15" s="432">
        <v>60</v>
      </c>
      <c r="G15" s="432">
        <v>600</v>
      </c>
      <c r="H15" s="432">
        <v>32</v>
      </c>
      <c r="I15" s="467">
        <v>1192615</v>
      </c>
      <c r="J15" s="468">
        <v>6.1308481108938544E-3</v>
      </c>
      <c r="K15" s="467">
        <v>3419490</v>
      </c>
      <c r="L15" s="468">
        <v>1.757849247805908E-2</v>
      </c>
      <c r="M15" s="467">
        <v>5624301</v>
      </c>
      <c r="N15" s="468">
        <v>2.8912712955101536E-2</v>
      </c>
      <c r="O15" s="467">
        <v>188902619</v>
      </c>
      <c r="P15" s="469">
        <v>0.97108728704489844</v>
      </c>
    </row>
    <row r="16" spans="1:16" ht="16.5" thickBot="1">
      <c r="A16" s="440"/>
      <c r="B16" s="443"/>
      <c r="C16" s="428">
        <v>1920</v>
      </c>
      <c r="D16" s="428">
        <v>1080</v>
      </c>
      <c r="E16" s="428">
        <v>8</v>
      </c>
      <c r="F16" s="428">
        <v>60</v>
      </c>
      <c r="G16" s="428">
        <v>600</v>
      </c>
      <c r="H16" s="428">
        <v>37</v>
      </c>
      <c r="I16" s="467">
        <v>1231186</v>
      </c>
      <c r="J16" s="470">
        <v>6.1831766315652396E-3</v>
      </c>
      <c r="K16" s="462">
        <v>3514896</v>
      </c>
      <c r="L16" s="470">
        <v>1.7652266034199653E-2</v>
      </c>
      <c r="M16" s="462">
        <v>5839078</v>
      </c>
      <c r="N16" s="470">
        <v>2.9324611098149829E-2</v>
      </c>
      <c r="O16" s="467">
        <v>193279607</v>
      </c>
      <c r="P16" s="471">
        <v>0.97067538890185012</v>
      </c>
    </row>
    <row r="17" spans="1:16" ht="15.75">
      <c r="A17" s="420" t="s">
        <v>42</v>
      </c>
      <c r="B17" s="411" t="s">
        <v>56</v>
      </c>
      <c r="C17" s="436">
        <v>1280</v>
      </c>
      <c r="D17" s="436">
        <v>720</v>
      </c>
      <c r="E17" s="436">
        <v>8</v>
      </c>
      <c r="F17" s="436">
        <v>30</v>
      </c>
      <c r="G17" s="436">
        <v>300</v>
      </c>
      <c r="H17" s="436">
        <v>0</v>
      </c>
      <c r="I17" s="490">
        <v>8664</v>
      </c>
      <c r="J17" s="491">
        <v>1.5405569760701572E-2</v>
      </c>
      <c r="K17" s="490">
        <v>25378</v>
      </c>
      <c r="L17" s="491">
        <v>4.5124947990199039E-2</v>
      </c>
      <c r="M17" s="490">
        <v>56408</v>
      </c>
      <c r="N17" s="491">
        <v>0.10029978982706074</v>
      </c>
      <c r="O17" s="490">
        <v>505986</v>
      </c>
      <c r="P17" s="492">
        <v>0.89970021017293922</v>
      </c>
    </row>
    <row r="18" spans="1:16" ht="15.75">
      <c r="A18" s="412"/>
      <c r="B18" s="408"/>
      <c r="C18" s="432">
        <v>1280</v>
      </c>
      <c r="D18" s="432">
        <v>720</v>
      </c>
      <c r="E18" s="432">
        <v>8</v>
      </c>
      <c r="F18" s="432">
        <v>30</v>
      </c>
      <c r="G18" s="432">
        <v>300</v>
      </c>
      <c r="H18" s="432">
        <v>22</v>
      </c>
      <c r="I18" s="467">
        <v>10599</v>
      </c>
      <c r="J18" s="468">
        <v>1.1598703886698423E-2</v>
      </c>
      <c r="K18" s="467">
        <v>31208</v>
      </c>
      <c r="L18" s="468">
        <v>3.4151556835181091E-2</v>
      </c>
      <c r="M18" s="467">
        <v>73484</v>
      </c>
      <c r="N18" s="468">
        <v>8.0415053911703643E-2</v>
      </c>
      <c r="O18" s="467">
        <v>840325</v>
      </c>
      <c r="P18" s="469">
        <v>0.91958494608829633</v>
      </c>
    </row>
    <row r="19" spans="1:16" ht="15.75">
      <c r="A19" s="412"/>
      <c r="B19" s="408"/>
      <c r="C19" s="432">
        <v>1280</v>
      </c>
      <c r="D19" s="432">
        <v>720</v>
      </c>
      <c r="E19" s="432">
        <v>8</v>
      </c>
      <c r="F19" s="432">
        <v>30</v>
      </c>
      <c r="G19" s="432">
        <v>300</v>
      </c>
      <c r="H19" s="432">
        <v>27</v>
      </c>
      <c r="I19" s="467">
        <v>11182</v>
      </c>
      <c r="J19" s="468">
        <v>1.183568487568403E-2</v>
      </c>
      <c r="K19" s="467">
        <v>33746</v>
      </c>
      <c r="L19" s="468">
        <v>3.5718746361548315E-2</v>
      </c>
      <c r="M19" s="467">
        <v>79938</v>
      </c>
      <c r="N19" s="468">
        <v>8.4611069360796806E-2</v>
      </c>
      <c r="O19" s="467">
        <v>864832</v>
      </c>
      <c r="P19" s="469">
        <v>0.91538893063920324</v>
      </c>
    </row>
    <row r="20" spans="1:16" ht="15.75">
      <c r="A20" s="412"/>
      <c r="B20" s="408"/>
      <c r="C20" s="432">
        <v>1280</v>
      </c>
      <c r="D20" s="432">
        <v>720</v>
      </c>
      <c r="E20" s="432">
        <v>8</v>
      </c>
      <c r="F20" s="432">
        <v>30</v>
      </c>
      <c r="G20" s="432">
        <v>300</v>
      </c>
      <c r="H20" s="432">
        <v>32</v>
      </c>
      <c r="I20" s="467">
        <v>9551</v>
      </c>
      <c r="J20" s="468">
        <v>1.1662195608879924E-2</v>
      </c>
      <c r="K20" s="467">
        <v>28753</v>
      </c>
      <c r="L20" s="468">
        <v>3.5108691272340536E-2</v>
      </c>
      <c r="M20" s="467">
        <v>66821</v>
      </c>
      <c r="N20" s="468">
        <v>8.1591411661707192E-2</v>
      </c>
      <c r="O20" s="467">
        <v>752150</v>
      </c>
      <c r="P20" s="469">
        <v>0.91840858833829286</v>
      </c>
    </row>
    <row r="21" spans="1:16" ht="15.75">
      <c r="A21" s="412"/>
      <c r="B21" s="408"/>
      <c r="C21" s="432">
        <v>1280</v>
      </c>
      <c r="D21" s="432">
        <v>720</v>
      </c>
      <c r="E21" s="432">
        <v>8</v>
      </c>
      <c r="F21" s="432">
        <v>30</v>
      </c>
      <c r="G21" s="432">
        <v>300</v>
      </c>
      <c r="H21" s="432">
        <v>37</v>
      </c>
      <c r="I21" s="467">
        <v>11596</v>
      </c>
      <c r="J21" s="468">
        <v>1.2168082393741769E-2</v>
      </c>
      <c r="K21" s="467">
        <v>35032</v>
      </c>
      <c r="L21" s="468">
        <v>3.6760284789372343E-2</v>
      </c>
      <c r="M21" s="467">
        <v>78459</v>
      </c>
      <c r="N21" s="468">
        <v>8.232973236724607E-2</v>
      </c>
      <c r="O21" s="467">
        <v>874526</v>
      </c>
      <c r="P21" s="469">
        <v>0.91767026763275394</v>
      </c>
    </row>
    <row r="22" spans="1:16" ht="15.75">
      <c r="A22" s="417"/>
      <c r="B22" s="408" t="s">
        <v>57</v>
      </c>
      <c r="C22" s="432">
        <v>1280</v>
      </c>
      <c r="D22" s="432">
        <v>720</v>
      </c>
      <c r="E22" s="432">
        <v>8</v>
      </c>
      <c r="F22" s="432">
        <v>60</v>
      </c>
      <c r="G22" s="432">
        <v>600</v>
      </c>
      <c r="H22" s="432">
        <v>0</v>
      </c>
      <c r="I22" s="467">
        <v>102425</v>
      </c>
      <c r="J22" s="468">
        <v>2.6140896689542874E-2</v>
      </c>
      <c r="K22" s="467">
        <v>283257</v>
      </c>
      <c r="L22" s="468">
        <v>7.2292818878104431E-2</v>
      </c>
      <c r="M22" s="467">
        <v>657710</v>
      </c>
      <c r="N22" s="468">
        <v>0.16786067036054914</v>
      </c>
      <c r="O22" s="467">
        <v>3260480</v>
      </c>
      <c r="P22" s="469">
        <v>0.83213932963945092</v>
      </c>
    </row>
    <row r="23" spans="1:16" ht="15.75">
      <c r="A23" s="412"/>
      <c r="B23" s="408"/>
      <c r="C23" s="432">
        <v>1280</v>
      </c>
      <c r="D23" s="432">
        <v>720</v>
      </c>
      <c r="E23" s="432">
        <v>8</v>
      </c>
      <c r="F23" s="432">
        <v>60</v>
      </c>
      <c r="G23" s="432">
        <v>600</v>
      </c>
      <c r="H23" s="432">
        <v>22</v>
      </c>
      <c r="I23" s="467">
        <v>24641</v>
      </c>
      <c r="J23" s="468">
        <v>2.2204580229714364E-2</v>
      </c>
      <c r="K23" s="467">
        <v>69300</v>
      </c>
      <c r="L23" s="468">
        <v>6.2447847486676894E-2</v>
      </c>
      <c r="M23" s="467">
        <v>168729</v>
      </c>
      <c r="N23" s="468">
        <v>0.15204564009494234</v>
      </c>
      <c r="O23" s="467">
        <v>940997</v>
      </c>
      <c r="P23" s="469">
        <v>0.84795435990505763</v>
      </c>
    </row>
    <row r="24" spans="1:16" ht="15.75">
      <c r="A24" s="412"/>
      <c r="B24" s="408"/>
      <c r="C24" s="432">
        <v>1280</v>
      </c>
      <c r="D24" s="432">
        <v>720</v>
      </c>
      <c r="E24" s="432">
        <v>8</v>
      </c>
      <c r="F24" s="432">
        <v>60</v>
      </c>
      <c r="G24" s="432">
        <v>600</v>
      </c>
      <c r="H24" s="432">
        <v>27</v>
      </c>
      <c r="I24" s="467">
        <v>14399</v>
      </c>
      <c r="J24" s="468">
        <v>2.3499516920827239E-2</v>
      </c>
      <c r="K24" s="467">
        <v>39919</v>
      </c>
      <c r="L24" s="468">
        <v>6.5148775329016084E-2</v>
      </c>
      <c r="M24" s="467">
        <v>94400</v>
      </c>
      <c r="N24" s="468">
        <v>0.15406308752872364</v>
      </c>
      <c r="O24" s="467">
        <v>518336</v>
      </c>
      <c r="P24" s="469">
        <v>0.84593691247127634</v>
      </c>
    </row>
    <row r="25" spans="1:16" ht="15.75">
      <c r="A25" s="412"/>
      <c r="B25" s="408"/>
      <c r="C25" s="432">
        <v>1280</v>
      </c>
      <c r="D25" s="432">
        <v>720</v>
      </c>
      <c r="E25" s="432">
        <v>8</v>
      </c>
      <c r="F25" s="432">
        <v>60</v>
      </c>
      <c r="G25" s="432">
        <v>600</v>
      </c>
      <c r="H25" s="432">
        <v>32</v>
      </c>
      <c r="I25" s="467">
        <v>8255</v>
      </c>
      <c r="J25" s="468">
        <v>2.4678624813153961E-2</v>
      </c>
      <c r="K25" s="467">
        <v>22586</v>
      </c>
      <c r="L25" s="468">
        <v>6.752167414050822E-2</v>
      </c>
      <c r="M25" s="467">
        <v>51989</v>
      </c>
      <c r="N25" s="468">
        <v>0.15542301943198805</v>
      </c>
      <c r="O25" s="467">
        <v>282511</v>
      </c>
      <c r="P25" s="469">
        <v>0.844576980568012</v>
      </c>
    </row>
    <row r="26" spans="1:16" ht="15.75">
      <c r="A26" s="412"/>
      <c r="B26" s="408"/>
      <c r="C26" s="432">
        <v>1280</v>
      </c>
      <c r="D26" s="432">
        <v>720</v>
      </c>
      <c r="E26" s="432">
        <v>8</v>
      </c>
      <c r="F26" s="432">
        <v>60</v>
      </c>
      <c r="G26" s="432">
        <v>600</v>
      </c>
      <c r="H26" s="432">
        <v>37</v>
      </c>
      <c r="I26" s="467">
        <v>6209</v>
      </c>
      <c r="J26" s="468">
        <v>2.4025290594189664E-2</v>
      </c>
      <c r="K26" s="467">
        <v>18101</v>
      </c>
      <c r="L26" s="468">
        <v>7.0040551625934463E-2</v>
      </c>
      <c r="M26" s="467">
        <v>39868</v>
      </c>
      <c r="N26" s="468">
        <v>0.15426643346902133</v>
      </c>
      <c r="O26" s="467">
        <v>218568</v>
      </c>
      <c r="P26" s="469">
        <v>0.84573356653097864</v>
      </c>
    </row>
    <row r="27" spans="1:16" ht="15.75">
      <c r="A27" s="417"/>
      <c r="B27" s="408" t="s">
        <v>58</v>
      </c>
      <c r="C27" s="432">
        <v>1280</v>
      </c>
      <c r="D27" s="432">
        <v>720</v>
      </c>
      <c r="E27" s="432">
        <v>8</v>
      </c>
      <c r="F27" s="432">
        <v>60</v>
      </c>
      <c r="G27" s="432">
        <v>600</v>
      </c>
      <c r="H27" s="432">
        <v>0</v>
      </c>
      <c r="I27" s="467">
        <v>2616910</v>
      </c>
      <c r="J27" s="468">
        <v>3.986850345569129E-2</v>
      </c>
      <c r="K27" s="467">
        <v>6002857</v>
      </c>
      <c r="L27" s="468">
        <v>9.1453250225846772E-2</v>
      </c>
      <c r="M27" s="467">
        <v>8940444</v>
      </c>
      <c r="N27" s="468">
        <v>0.13620725302338044</v>
      </c>
      <c r="O27" s="467">
        <v>56698087</v>
      </c>
      <c r="P27" s="469">
        <v>0.86379274697661956</v>
      </c>
    </row>
    <row r="28" spans="1:16" ht="15.75">
      <c r="A28" s="412"/>
      <c r="B28" s="408"/>
      <c r="C28" s="432">
        <v>1280</v>
      </c>
      <c r="D28" s="432">
        <v>720</v>
      </c>
      <c r="E28" s="432">
        <v>8</v>
      </c>
      <c r="F28" s="432">
        <v>60</v>
      </c>
      <c r="G28" s="432">
        <v>600</v>
      </c>
      <c r="H28" s="432">
        <v>22</v>
      </c>
      <c r="I28" s="467">
        <v>1018747</v>
      </c>
      <c r="J28" s="468">
        <v>3.9273093851887472E-2</v>
      </c>
      <c r="K28" s="467">
        <v>2377335</v>
      </c>
      <c r="L28" s="468">
        <v>9.1647190688538868E-2</v>
      </c>
      <c r="M28" s="467">
        <v>3260305</v>
      </c>
      <c r="N28" s="468">
        <v>0.12568602827863837</v>
      </c>
      <c r="O28" s="467">
        <v>22679770</v>
      </c>
      <c r="P28" s="469">
        <v>0.8743139717213616</v>
      </c>
    </row>
    <row r="29" spans="1:16" ht="15.75">
      <c r="A29" s="412"/>
      <c r="B29" s="408"/>
      <c r="C29" s="432">
        <v>1280</v>
      </c>
      <c r="D29" s="432">
        <v>720</v>
      </c>
      <c r="E29" s="432">
        <v>8</v>
      </c>
      <c r="F29" s="432">
        <v>60</v>
      </c>
      <c r="G29" s="432">
        <v>600</v>
      </c>
      <c r="H29" s="432">
        <v>27</v>
      </c>
      <c r="I29" s="467">
        <v>530341</v>
      </c>
      <c r="J29" s="468">
        <v>3.3751506544918618E-2</v>
      </c>
      <c r="K29" s="467">
        <v>1269362</v>
      </c>
      <c r="L29" s="468">
        <v>8.0783646466841122E-2</v>
      </c>
      <c r="M29" s="467">
        <v>1763877</v>
      </c>
      <c r="N29" s="468">
        <v>0.1122551454817399</v>
      </c>
      <c r="O29" s="467">
        <v>13949229</v>
      </c>
      <c r="P29" s="469">
        <v>0.88774485451826013</v>
      </c>
    </row>
    <row r="30" spans="1:16" ht="15.75">
      <c r="A30" s="412"/>
      <c r="B30" s="408"/>
      <c r="C30" s="432">
        <v>1280</v>
      </c>
      <c r="D30" s="432">
        <v>720</v>
      </c>
      <c r="E30" s="432">
        <v>8</v>
      </c>
      <c r="F30" s="432">
        <v>60</v>
      </c>
      <c r="G30" s="432">
        <v>600</v>
      </c>
      <c r="H30" s="432">
        <v>32</v>
      </c>
      <c r="I30" s="467">
        <v>260828</v>
      </c>
      <c r="J30" s="468">
        <v>3.3018371713280911E-2</v>
      </c>
      <c r="K30" s="467">
        <v>620889</v>
      </c>
      <c r="L30" s="468">
        <v>7.8598707940433055E-2</v>
      </c>
      <c r="M30" s="467">
        <v>871031</v>
      </c>
      <c r="N30" s="468">
        <v>0.11026433255551853</v>
      </c>
      <c r="O30" s="467">
        <v>7028450</v>
      </c>
      <c r="P30" s="469">
        <v>0.88973566744448151</v>
      </c>
    </row>
    <row r="31" spans="1:16" ht="15.75">
      <c r="A31" s="412"/>
      <c r="B31" s="408"/>
      <c r="C31" s="432">
        <v>1280</v>
      </c>
      <c r="D31" s="432">
        <v>720</v>
      </c>
      <c r="E31" s="432">
        <v>8</v>
      </c>
      <c r="F31" s="432">
        <v>60</v>
      </c>
      <c r="G31" s="432">
        <v>600</v>
      </c>
      <c r="H31" s="432">
        <v>37</v>
      </c>
      <c r="I31" s="467">
        <v>159896</v>
      </c>
      <c r="J31" s="468">
        <v>2.9898771707537446E-2</v>
      </c>
      <c r="K31" s="467">
        <v>382578</v>
      </c>
      <c r="L31" s="468">
        <v>7.1537826351667722E-2</v>
      </c>
      <c r="M31" s="467">
        <v>506250</v>
      </c>
      <c r="N31" s="468">
        <v>9.4663113379576933E-2</v>
      </c>
      <c r="O31" s="467">
        <v>4841662</v>
      </c>
      <c r="P31" s="469">
        <v>0.90533688662042311</v>
      </c>
    </row>
    <row r="32" spans="1:16" ht="15.75">
      <c r="A32" s="417"/>
      <c r="B32" s="408" t="s">
        <v>59</v>
      </c>
      <c r="C32" s="432">
        <v>1280</v>
      </c>
      <c r="D32" s="432">
        <v>720</v>
      </c>
      <c r="E32" s="432">
        <v>8</v>
      </c>
      <c r="F32" s="432">
        <v>20</v>
      </c>
      <c r="G32" s="432">
        <v>500</v>
      </c>
      <c r="H32" s="432">
        <v>0</v>
      </c>
      <c r="I32" s="467">
        <v>136560</v>
      </c>
      <c r="J32" s="468">
        <v>4.0078466452773971E-2</v>
      </c>
      <c r="K32" s="467">
        <v>356345</v>
      </c>
      <c r="L32" s="468">
        <v>0.10458231640387919</v>
      </c>
      <c r="M32" s="467">
        <v>529766</v>
      </c>
      <c r="N32" s="468">
        <v>0.1554789752403358</v>
      </c>
      <c r="O32" s="467">
        <v>2877550</v>
      </c>
      <c r="P32" s="469">
        <v>0.84452102475966417</v>
      </c>
    </row>
    <row r="33" spans="1:16" ht="15.75">
      <c r="A33" s="412"/>
      <c r="B33" s="408"/>
      <c r="C33" s="432">
        <v>1280</v>
      </c>
      <c r="D33" s="432">
        <v>720</v>
      </c>
      <c r="E33" s="432">
        <v>8</v>
      </c>
      <c r="F33" s="432">
        <v>20</v>
      </c>
      <c r="G33" s="432">
        <v>500</v>
      </c>
      <c r="H33" s="432">
        <v>22</v>
      </c>
      <c r="I33" s="467">
        <v>40348</v>
      </c>
      <c r="J33" s="468">
        <v>4.8344638271920017E-2</v>
      </c>
      <c r="K33" s="467">
        <v>98899</v>
      </c>
      <c r="L33" s="468">
        <v>0.11849995986057842</v>
      </c>
      <c r="M33" s="467">
        <v>146010</v>
      </c>
      <c r="N33" s="468">
        <v>0.17494796852590072</v>
      </c>
      <c r="O33" s="467">
        <v>688581</v>
      </c>
      <c r="P33" s="469">
        <v>0.82505203147409933</v>
      </c>
    </row>
    <row r="34" spans="1:16" ht="15.75">
      <c r="A34" s="412"/>
      <c r="B34" s="408"/>
      <c r="C34" s="432">
        <v>1280</v>
      </c>
      <c r="D34" s="432">
        <v>720</v>
      </c>
      <c r="E34" s="432">
        <v>8</v>
      </c>
      <c r="F34" s="432">
        <v>20</v>
      </c>
      <c r="G34" s="432">
        <v>500</v>
      </c>
      <c r="H34" s="432">
        <v>27</v>
      </c>
      <c r="I34" s="467">
        <v>25732</v>
      </c>
      <c r="J34" s="468">
        <v>4.9497084842527635E-2</v>
      </c>
      <c r="K34" s="467">
        <v>61096</v>
      </c>
      <c r="L34" s="468">
        <v>0.11752191417453244</v>
      </c>
      <c r="M34" s="467">
        <v>88699</v>
      </c>
      <c r="N34" s="468">
        <v>0.1706179826071568</v>
      </c>
      <c r="O34" s="467">
        <v>431170</v>
      </c>
      <c r="P34" s="469">
        <v>0.82938201739284323</v>
      </c>
    </row>
    <row r="35" spans="1:16" ht="15.75">
      <c r="A35" s="412"/>
      <c r="B35" s="408"/>
      <c r="C35" s="432">
        <v>1280</v>
      </c>
      <c r="D35" s="432">
        <v>720</v>
      </c>
      <c r="E35" s="432">
        <v>8</v>
      </c>
      <c r="F35" s="432">
        <v>20</v>
      </c>
      <c r="G35" s="432">
        <v>500</v>
      </c>
      <c r="H35" s="432">
        <v>32</v>
      </c>
      <c r="I35" s="467">
        <v>20432</v>
      </c>
      <c r="J35" s="468">
        <v>4.3498809914117954E-2</v>
      </c>
      <c r="K35" s="467">
        <v>49271</v>
      </c>
      <c r="L35" s="468">
        <v>0.10489574507040454</v>
      </c>
      <c r="M35" s="467">
        <v>71753</v>
      </c>
      <c r="N35" s="468">
        <v>0.15275891287038496</v>
      </c>
      <c r="O35" s="467">
        <v>397961</v>
      </c>
      <c r="P35" s="469">
        <v>0.84724108712961499</v>
      </c>
    </row>
    <row r="36" spans="1:16" ht="16.5" thickBot="1">
      <c r="A36" s="440"/>
      <c r="B36" s="443"/>
      <c r="C36" s="428">
        <v>1280</v>
      </c>
      <c r="D36" s="428">
        <v>720</v>
      </c>
      <c r="E36" s="428">
        <v>8</v>
      </c>
      <c r="F36" s="428">
        <v>20</v>
      </c>
      <c r="G36" s="428">
        <v>500</v>
      </c>
      <c r="H36" s="428">
        <v>37</v>
      </c>
      <c r="I36" s="462">
        <v>17533</v>
      </c>
      <c r="J36" s="470">
        <v>3.9006342729887809E-2</v>
      </c>
      <c r="K36" s="462">
        <v>44678</v>
      </c>
      <c r="L36" s="470">
        <v>9.9396873352302934E-2</v>
      </c>
      <c r="M36" s="462">
        <v>65338</v>
      </c>
      <c r="N36" s="470">
        <v>0.1453599738370735</v>
      </c>
      <c r="O36" s="462">
        <v>384153</v>
      </c>
      <c r="P36" s="471">
        <v>0.85464002616292656</v>
      </c>
    </row>
    <row r="37" spans="1:16" ht="15.75">
      <c r="A37" s="430" t="s">
        <v>43</v>
      </c>
      <c r="B37" s="409" t="s">
        <v>60</v>
      </c>
      <c r="C37" s="413">
        <v>2560</v>
      </c>
      <c r="D37" s="413">
        <v>1440</v>
      </c>
      <c r="E37" s="413">
        <v>8</v>
      </c>
      <c r="F37" s="413">
        <v>60</v>
      </c>
      <c r="G37" s="413">
        <v>300</v>
      </c>
      <c r="H37" s="413">
        <v>0</v>
      </c>
      <c r="I37" s="483">
        <v>964446</v>
      </c>
      <c r="J37" s="484">
        <v>1.138289123284535E-2</v>
      </c>
      <c r="K37" s="483">
        <v>2123817</v>
      </c>
      <c r="L37" s="484">
        <v>2.506638827831513E-2</v>
      </c>
      <c r="M37" s="483">
        <v>4855799</v>
      </c>
      <c r="N37" s="484">
        <v>5.7310654889500517E-2</v>
      </c>
      <c r="O37" s="483">
        <v>79871884</v>
      </c>
      <c r="P37" s="485">
        <v>0.94268934511049951</v>
      </c>
    </row>
    <row r="38" spans="1:16" ht="15.75">
      <c r="A38" s="445"/>
      <c r="B38" s="446"/>
      <c r="C38" s="444">
        <v>2560</v>
      </c>
      <c r="D38" s="444">
        <v>1440</v>
      </c>
      <c r="E38" s="444">
        <v>8</v>
      </c>
      <c r="F38" s="444">
        <v>60</v>
      </c>
      <c r="G38" s="444">
        <v>300</v>
      </c>
      <c r="H38" s="444">
        <v>22</v>
      </c>
      <c r="I38" s="466">
        <v>206570</v>
      </c>
      <c r="J38" s="486">
        <v>7.9257091288154301E-3</v>
      </c>
      <c r="K38" s="466">
        <v>451842</v>
      </c>
      <c r="L38" s="486">
        <v>1.7336342470747067E-2</v>
      </c>
      <c r="M38" s="466">
        <v>1240061</v>
      </c>
      <c r="N38" s="486">
        <v>4.7578848758232033E-2</v>
      </c>
      <c r="O38" s="466">
        <v>24823222</v>
      </c>
      <c r="P38" s="487">
        <v>0.95242115124176796</v>
      </c>
    </row>
    <row r="39" spans="1:16" ht="15.75">
      <c r="A39" s="445"/>
      <c r="B39" s="446"/>
      <c r="C39" s="444">
        <v>2560</v>
      </c>
      <c r="D39" s="444">
        <v>1440</v>
      </c>
      <c r="E39" s="444">
        <v>8</v>
      </c>
      <c r="F39" s="444">
        <v>60</v>
      </c>
      <c r="G39" s="444">
        <v>300</v>
      </c>
      <c r="H39" s="444">
        <v>27</v>
      </c>
      <c r="I39" s="466">
        <v>114402</v>
      </c>
      <c r="J39" s="486">
        <v>7.0490591149395543E-3</v>
      </c>
      <c r="K39" s="466">
        <v>257037</v>
      </c>
      <c r="L39" s="486">
        <v>1.5837738918259455E-2</v>
      </c>
      <c r="M39" s="466">
        <v>732542</v>
      </c>
      <c r="N39" s="486">
        <v>4.5136727174140759E-2</v>
      </c>
      <c r="O39" s="466">
        <v>15496858</v>
      </c>
      <c r="P39" s="487">
        <v>0.95486327282585926</v>
      </c>
    </row>
    <row r="40" spans="1:16" ht="15.75">
      <c r="A40" s="445"/>
      <c r="B40" s="446"/>
      <c r="C40" s="444">
        <v>2560</v>
      </c>
      <c r="D40" s="444">
        <v>1440</v>
      </c>
      <c r="E40" s="444">
        <v>8</v>
      </c>
      <c r="F40" s="444">
        <v>60</v>
      </c>
      <c r="G40" s="444">
        <v>300</v>
      </c>
      <c r="H40" s="444">
        <v>32</v>
      </c>
      <c r="I40" s="466">
        <v>60452</v>
      </c>
      <c r="J40" s="486">
        <v>6.2318533557858191E-3</v>
      </c>
      <c r="K40" s="466">
        <v>137898</v>
      </c>
      <c r="L40" s="486">
        <v>1.421557788089977E-2</v>
      </c>
      <c r="M40" s="466">
        <v>405572</v>
      </c>
      <c r="N40" s="486">
        <v>4.1809455918956628E-2</v>
      </c>
      <c r="O40" s="466">
        <v>9294913</v>
      </c>
      <c r="P40" s="487">
        <v>0.95819054408104332</v>
      </c>
    </row>
    <row r="41" spans="1:16" ht="15.75">
      <c r="A41" s="445"/>
      <c r="B41" s="446"/>
      <c r="C41" s="444">
        <v>2560</v>
      </c>
      <c r="D41" s="444">
        <v>1440</v>
      </c>
      <c r="E41" s="444">
        <v>8</v>
      </c>
      <c r="F41" s="444">
        <v>60</v>
      </c>
      <c r="G41" s="444">
        <v>300</v>
      </c>
      <c r="H41" s="444">
        <v>37</v>
      </c>
      <c r="I41" s="466">
        <v>27837</v>
      </c>
      <c r="J41" s="486">
        <v>5.4220553011853651E-3</v>
      </c>
      <c r="K41" s="466">
        <v>66681</v>
      </c>
      <c r="L41" s="486">
        <v>1.2988040002095819E-2</v>
      </c>
      <c r="M41" s="466">
        <v>208605</v>
      </c>
      <c r="N41" s="486">
        <v>4.0631815429240686E-2</v>
      </c>
      <c r="O41" s="466">
        <v>4925426</v>
      </c>
      <c r="P41" s="487">
        <v>0.95936818457075934</v>
      </c>
    </row>
    <row r="42" spans="1:16" ht="15.75">
      <c r="A42" s="433"/>
      <c r="B42" s="446" t="s">
        <v>61</v>
      </c>
      <c r="C42" s="444">
        <v>2560</v>
      </c>
      <c r="D42" s="444">
        <v>1440</v>
      </c>
      <c r="E42" s="444">
        <v>8</v>
      </c>
      <c r="F42" s="444">
        <v>60</v>
      </c>
      <c r="G42" s="444">
        <v>300</v>
      </c>
      <c r="H42" s="444">
        <v>0</v>
      </c>
      <c r="I42" s="466">
        <v>736173</v>
      </c>
      <c r="J42" s="486">
        <v>6.6395332307297526E-3</v>
      </c>
      <c r="K42" s="466">
        <v>1972239</v>
      </c>
      <c r="L42" s="486">
        <v>1.7787593920778427E-2</v>
      </c>
      <c r="M42" s="466">
        <v>4445269</v>
      </c>
      <c r="N42" s="486">
        <v>4.009181434938909E-2</v>
      </c>
      <c r="O42" s="466">
        <v>106431953</v>
      </c>
      <c r="P42" s="487">
        <v>0.95990818565061087</v>
      </c>
    </row>
    <row r="43" spans="1:16" ht="15.75">
      <c r="A43" s="445"/>
      <c r="B43" s="446"/>
      <c r="C43" s="444">
        <v>2560</v>
      </c>
      <c r="D43" s="444">
        <v>1440</v>
      </c>
      <c r="E43" s="444">
        <v>8</v>
      </c>
      <c r="F43" s="444">
        <v>60</v>
      </c>
      <c r="G43" s="444">
        <v>300</v>
      </c>
      <c r="H43" s="444">
        <v>22</v>
      </c>
      <c r="I43" s="466">
        <v>531501</v>
      </c>
      <c r="J43" s="486">
        <v>5.4582971783871063E-3</v>
      </c>
      <c r="K43" s="466">
        <v>1530749</v>
      </c>
      <c r="L43" s="486">
        <v>1.5720164115437005E-2</v>
      </c>
      <c r="M43" s="466">
        <v>3665910</v>
      </c>
      <c r="N43" s="486">
        <v>3.7647391461579707E-2</v>
      </c>
      <c r="O43" s="466">
        <v>93708964</v>
      </c>
      <c r="P43" s="487">
        <v>0.96235260853842031</v>
      </c>
    </row>
    <row r="44" spans="1:16" ht="15.75">
      <c r="A44" s="445"/>
      <c r="B44" s="446"/>
      <c r="C44" s="444">
        <v>2560</v>
      </c>
      <c r="D44" s="444">
        <v>1440</v>
      </c>
      <c r="E44" s="444">
        <v>8</v>
      </c>
      <c r="F44" s="444">
        <v>60</v>
      </c>
      <c r="G44" s="444">
        <v>300</v>
      </c>
      <c r="H44" s="444">
        <v>27</v>
      </c>
      <c r="I44" s="466">
        <v>263410</v>
      </c>
      <c r="J44" s="486">
        <v>5.2054181800884978E-3</v>
      </c>
      <c r="K44" s="466">
        <v>766946</v>
      </c>
      <c r="L44" s="486">
        <v>1.515612410897898E-2</v>
      </c>
      <c r="M44" s="466">
        <v>1850524</v>
      </c>
      <c r="N44" s="486">
        <v>3.6569421329069082E-2</v>
      </c>
      <c r="O44" s="466">
        <v>48752519</v>
      </c>
      <c r="P44" s="487">
        <v>0.96343057867093096</v>
      </c>
    </row>
    <row r="45" spans="1:16" ht="15.75">
      <c r="A45" s="445"/>
      <c r="B45" s="446"/>
      <c r="C45" s="444">
        <v>2560</v>
      </c>
      <c r="D45" s="444">
        <v>1440</v>
      </c>
      <c r="E45" s="444">
        <v>8</v>
      </c>
      <c r="F45" s="444">
        <v>60</v>
      </c>
      <c r="G45" s="444">
        <v>300</v>
      </c>
      <c r="H45" s="444">
        <v>32</v>
      </c>
      <c r="I45" s="466">
        <v>92161</v>
      </c>
      <c r="J45" s="486">
        <v>4.7072455501153019E-3</v>
      </c>
      <c r="K45" s="466">
        <v>277822</v>
      </c>
      <c r="L45" s="486">
        <v>1.4190127854777329E-2</v>
      </c>
      <c r="M45" s="466">
        <v>689287</v>
      </c>
      <c r="N45" s="486">
        <v>3.5206249536163088E-2</v>
      </c>
      <c r="O45" s="466">
        <v>18889254</v>
      </c>
      <c r="P45" s="487">
        <v>0.96479375046383686</v>
      </c>
    </row>
    <row r="46" spans="1:16" ht="16.5" thickBot="1">
      <c r="A46" s="458"/>
      <c r="B46" s="455"/>
      <c r="C46" s="454">
        <v>2560</v>
      </c>
      <c r="D46" s="454">
        <v>1440</v>
      </c>
      <c r="E46" s="454">
        <v>8</v>
      </c>
      <c r="F46" s="454">
        <v>60</v>
      </c>
      <c r="G46" s="454">
        <v>300</v>
      </c>
      <c r="H46" s="454">
        <v>37</v>
      </c>
      <c r="I46" s="450">
        <v>12077</v>
      </c>
      <c r="J46" s="449">
        <v>4.5287623470366177E-3</v>
      </c>
      <c r="K46" s="450">
        <v>39445</v>
      </c>
      <c r="L46" s="449">
        <v>1.479150706126185E-2</v>
      </c>
      <c r="M46" s="450">
        <v>87548</v>
      </c>
      <c r="N46" s="449">
        <v>3.282968336162638E-2</v>
      </c>
      <c r="O46" s="450">
        <v>2579185</v>
      </c>
      <c r="P46" s="447">
        <v>0.96717031663837361</v>
      </c>
    </row>
    <row r="47" spans="1:16" ht="15.75">
      <c r="A47" s="430" t="s">
        <v>44</v>
      </c>
      <c r="B47" s="409" t="s">
        <v>62</v>
      </c>
      <c r="C47" s="413">
        <v>1920</v>
      </c>
      <c r="D47" s="413">
        <v>1080</v>
      </c>
      <c r="E47" s="413">
        <v>8</v>
      </c>
      <c r="F47" s="413">
        <v>60</v>
      </c>
      <c r="G47" s="413">
        <v>600</v>
      </c>
      <c r="H47" s="413">
        <v>0</v>
      </c>
      <c r="I47" s="483">
        <v>1048116</v>
      </c>
      <c r="J47" s="484">
        <v>1.0893254542662561E-2</v>
      </c>
      <c r="K47" s="483">
        <v>2541797</v>
      </c>
      <c r="L47" s="484">
        <v>2.6417344756473584E-2</v>
      </c>
      <c r="M47" s="483">
        <v>6000193</v>
      </c>
      <c r="N47" s="484">
        <v>6.2361064666603787E-2</v>
      </c>
      <c r="O47" s="483">
        <v>90216782</v>
      </c>
      <c r="P47" s="485">
        <v>0.93763893533339626</v>
      </c>
    </row>
    <row r="48" spans="1:16" ht="15.75">
      <c r="A48" s="445"/>
      <c r="B48" s="446"/>
      <c r="C48" s="444">
        <v>1920</v>
      </c>
      <c r="D48" s="444">
        <v>1080</v>
      </c>
      <c r="E48" s="444">
        <v>8</v>
      </c>
      <c r="F48" s="444">
        <v>60</v>
      </c>
      <c r="G48" s="444">
        <v>600</v>
      </c>
      <c r="H48" s="444">
        <v>22</v>
      </c>
      <c r="I48" s="466">
        <v>176922</v>
      </c>
      <c r="J48" s="486">
        <v>1.2399496148259069E-2</v>
      </c>
      <c r="K48" s="466">
        <v>466234</v>
      </c>
      <c r="L48" s="486">
        <v>3.2675793215018026E-2</v>
      </c>
      <c r="M48" s="466">
        <v>1159514</v>
      </c>
      <c r="N48" s="486">
        <v>8.126399982394765E-2</v>
      </c>
      <c r="O48" s="466">
        <v>13108969</v>
      </c>
      <c r="P48" s="487">
        <v>0.91873600017605239</v>
      </c>
    </row>
    <row r="49" spans="1:16" ht="15.75">
      <c r="A49" s="445"/>
      <c r="B49" s="446"/>
      <c r="C49" s="444">
        <v>1920</v>
      </c>
      <c r="D49" s="444">
        <v>1080</v>
      </c>
      <c r="E49" s="444">
        <v>8</v>
      </c>
      <c r="F49" s="444">
        <v>60</v>
      </c>
      <c r="G49" s="444">
        <v>600</v>
      </c>
      <c r="H49" s="444">
        <v>27</v>
      </c>
      <c r="I49" s="466">
        <v>109642</v>
      </c>
      <c r="J49" s="486">
        <v>1.2898517085811807E-2</v>
      </c>
      <c r="K49" s="466">
        <v>298250</v>
      </c>
      <c r="L49" s="486">
        <v>3.5086761650128341E-2</v>
      </c>
      <c r="M49" s="466">
        <v>716842</v>
      </c>
      <c r="N49" s="486">
        <v>8.4330811047112486E-2</v>
      </c>
      <c r="O49" s="466">
        <v>7783515</v>
      </c>
      <c r="P49" s="487">
        <v>0.91566918895288751</v>
      </c>
    </row>
    <row r="50" spans="1:16" ht="15.75">
      <c r="A50" s="445"/>
      <c r="B50" s="446"/>
      <c r="C50" s="444">
        <v>1920</v>
      </c>
      <c r="D50" s="444">
        <v>1080</v>
      </c>
      <c r="E50" s="444">
        <v>8</v>
      </c>
      <c r="F50" s="444">
        <v>60</v>
      </c>
      <c r="G50" s="444">
        <v>600</v>
      </c>
      <c r="H50" s="444">
        <v>32</v>
      </c>
      <c r="I50" s="466">
        <v>71862</v>
      </c>
      <c r="J50" s="486">
        <v>1.4184436360018846E-2</v>
      </c>
      <c r="K50" s="466">
        <v>195910</v>
      </c>
      <c r="L50" s="486">
        <v>3.866957400700359E-2</v>
      </c>
      <c r="M50" s="466">
        <v>438973</v>
      </c>
      <c r="N50" s="486">
        <v>8.6646413713319326E-2</v>
      </c>
      <c r="O50" s="466">
        <v>4627284</v>
      </c>
      <c r="P50" s="487">
        <v>0.91335358628668073</v>
      </c>
    </row>
    <row r="51" spans="1:16" ht="16.5" thickBot="1">
      <c r="A51" s="424"/>
      <c r="B51" s="414"/>
      <c r="C51" s="423">
        <v>1920</v>
      </c>
      <c r="D51" s="423">
        <v>1080</v>
      </c>
      <c r="E51" s="423">
        <v>8</v>
      </c>
      <c r="F51" s="423">
        <v>60</v>
      </c>
      <c r="G51" s="423">
        <v>600</v>
      </c>
      <c r="H51" s="423">
        <v>37</v>
      </c>
      <c r="I51" s="460">
        <v>50930</v>
      </c>
      <c r="J51" s="488">
        <v>1.4755428696918628E-2</v>
      </c>
      <c r="K51" s="460">
        <v>145215</v>
      </c>
      <c r="L51" s="488">
        <v>4.2071658712409941E-2</v>
      </c>
      <c r="M51" s="460">
        <v>310991</v>
      </c>
      <c r="N51" s="488">
        <v>9.0100245943126267E-2</v>
      </c>
      <c r="O51" s="460">
        <v>3140620</v>
      </c>
      <c r="P51" s="489">
        <v>0.90989975405687373</v>
      </c>
    </row>
    <row r="52" spans="1:16" ht="15.75">
      <c r="A52" s="453" t="s">
        <v>45</v>
      </c>
      <c r="B52" s="457" t="s">
        <v>63</v>
      </c>
      <c r="C52" s="451">
        <v>1280</v>
      </c>
      <c r="D52" s="451">
        <v>720</v>
      </c>
      <c r="E52" s="451">
        <v>8</v>
      </c>
      <c r="F52" s="451">
        <v>30</v>
      </c>
      <c r="G52" s="451">
        <v>300</v>
      </c>
      <c r="H52" s="451">
        <v>0</v>
      </c>
      <c r="I52" s="448">
        <v>5824677</v>
      </c>
      <c r="J52" s="456">
        <v>3.48464223733784E-2</v>
      </c>
      <c r="K52" s="448">
        <v>12849526</v>
      </c>
      <c r="L52" s="456">
        <v>7.6872933948733541E-2</v>
      </c>
      <c r="M52" s="448">
        <v>25671001</v>
      </c>
      <c r="N52" s="456">
        <v>0.15357805138266367</v>
      </c>
      <c r="O52" s="448">
        <v>141481797</v>
      </c>
      <c r="P52" s="452">
        <v>0.84642194861733633</v>
      </c>
    </row>
    <row r="53" spans="1:16" ht="15.75">
      <c r="A53" s="415"/>
      <c r="B53" s="425"/>
      <c r="C53" s="434">
        <v>1280</v>
      </c>
      <c r="D53" s="434">
        <v>720</v>
      </c>
      <c r="E53" s="434">
        <v>8</v>
      </c>
      <c r="F53" s="434">
        <v>30</v>
      </c>
      <c r="G53" s="434">
        <v>300</v>
      </c>
      <c r="H53" s="434">
        <v>22</v>
      </c>
      <c r="I53" s="461">
        <v>2063101</v>
      </c>
      <c r="J53" s="481">
        <v>3.2863669233661373E-2</v>
      </c>
      <c r="K53" s="461">
        <v>4475027</v>
      </c>
      <c r="L53" s="481">
        <v>7.128386207931843E-2</v>
      </c>
      <c r="M53" s="461">
        <v>8858458</v>
      </c>
      <c r="N53" s="481">
        <v>0.1411086677929396</v>
      </c>
      <c r="O53" s="461">
        <v>53919103</v>
      </c>
      <c r="P53" s="482">
        <v>0.85889133220706038</v>
      </c>
    </row>
    <row r="54" spans="1:16" ht="15.75">
      <c r="A54" s="415"/>
      <c r="B54" s="425"/>
      <c r="C54" s="434">
        <v>1280</v>
      </c>
      <c r="D54" s="434">
        <v>720</v>
      </c>
      <c r="E54" s="434">
        <v>8</v>
      </c>
      <c r="F54" s="434">
        <v>30</v>
      </c>
      <c r="G54" s="434">
        <v>300</v>
      </c>
      <c r="H54" s="434">
        <v>27</v>
      </c>
      <c r="I54" s="461">
        <v>743613</v>
      </c>
      <c r="J54" s="481">
        <v>3.1731251749540855E-2</v>
      </c>
      <c r="K54" s="461">
        <v>1613851</v>
      </c>
      <c r="L54" s="481">
        <v>6.8865811070070393E-2</v>
      </c>
      <c r="M54" s="461">
        <v>3221388</v>
      </c>
      <c r="N54" s="481">
        <v>0.13746219284890113</v>
      </c>
      <c r="O54" s="461">
        <v>20213332</v>
      </c>
      <c r="P54" s="482">
        <v>0.86253780715109885</v>
      </c>
    </row>
    <row r="55" spans="1:16" ht="15.75">
      <c r="A55" s="415"/>
      <c r="B55" s="425"/>
      <c r="C55" s="434">
        <v>1280</v>
      </c>
      <c r="D55" s="434">
        <v>720</v>
      </c>
      <c r="E55" s="434">
        <v>8</v>
      </c>
      <c r="F55" s="434">
        <v>30</v>
      </c>
      <c r="G55" s="434">
        <v>300</v>
      </c>
      <c r="H55" s="434">
        <v>32</v>
      </c>
      <c r="I55" s="461">
        <v>291878</v>
      </c>
      <c r="J55" s="481">
        <v>3.016073712238887E-2</v>
      </c>
      <c r="K55" s="461">
        <v>644640</v>
      </c>
      <c r="L55" s="481">
        <v>6.6612823092445345E-2</v>
      </c>
      <c r="M55" s="461">
        <v>1313564</v>
      </c>
      <c r="N55" s="481">
        <v>0.1357349937214645</v>
      </c>
      <c r="O55" s="461">
        <v>8363852</v>
      </c>
      <c r="P55" s="482">
        <v>0.86426500627853553</v>
      </c>
    </row>
    <row r="56" spans="1:16" ht="16.5" thickBot="1">
      <c r="A56" s="422"/>
      <c r="B56" s="410"/>
      <c r="C56" s="442">
        <v>1280</v>
      </c>
      <c r="D56" s="442">
        <v>720</v>
      </c>
      <c r="E56" s="442">
        <v>8</v>
      </c>
      <c r="F56" s="442">
        <v>30</v>
      </c>
      <c r="G56" s="442">
        <v>300</v>
      </c>
      <c r="H56" s="442">
        <v>37</v>
      </c>
      <c r="I56" s="465">
        <v>103117</v>
      </c>
      <c r="J56" s="479">
        <v>2.5149420488008559E-2</v>
      </c>
      <c r="K56" s="465">
        <v>227129</v>
      </c>
      <c r="L56" s="479">
        <v>5.5394966164850568E-2</v>
      </c>
      <c r="M56" s="465">
        <v>490344</v>
      </c>
      <c r="N56" s="479">
        <v>0.11959102223466614</v>
      </c>
      <c r="O56" s="465">
        <v>3609830</v>
      </c>
      <c r="P56" s="480">
        <v>0.88040897776533389</v>
      </c>
    </row>
    <row r="57" spans="1:16" ht="15.75">
      <c r="A57" s="429" t="s">
        <v>46</v>
      </c>
      <c r="B57" s="431" t="s">
        <v>25</v>
      </c>
      <c r="C57" s="431">
        <v>1920</v>
      </c>
      <c r="D57" s="431">
        <v>1080</v>
      </c>
      <c r="E57" s="418">
        <v>8</v>
      </c>
      <c r="F57" s="431">
        <v>50</v>
      </c>
      <c r="G57" s="431">
        <v>250</v>
      </c>
      <c r="H57" s="418">
        <v>0</v>
      </c>
      <c r="I57" s="474">
        <v>10081578</v>
      </c>
      <c r="J57" s="475">
        <v>1.4837409214566924E-2</v>
      </c>
      <c r="K57" s="474">
        <v>22611724</v>
      </c>
      <c r="L57" s="475">
        <v>3.3278461172927896E-2</v>
      </c>
      <c r="M57" s="474">
        <v>58262424</v>
      </c>
      <c r="N57" s="475">
        <v>8.5746837124168973E-2</v>
      </c>
      <c r="O57" s="474">
        <v>621207816</v>
      </c>
      <c r="P57" s="476">
        <v>0.91425316287583103</v>
      </c>
    </row>
    <row r="58" spans="1:16" ht="15.75">
      <c r="A58" s="419"/>
      <c r="B58" s="426"/>
      <c r="C58" s="439">
        <v>1920</v>
      </c>
      <c r="D58" s="439">
        <v>1080</v>
      </c>
      <c r="E58" s="416">
        <v>8</v>
      </c>
      <c r="F58" s="416">
        <v>50</v>
      </c>
      <c r="G58" s="416">
        <v>250</v>
      </c>
      <c r="H58" s="416">
        <v>22</v>
      </c>
      <c r="I58" s="459">
        <v>2920381</v>
      </c>
      <c r="J58" s="472">
        <v>1.5007381100867837E-2</v>
      </c>
      <c r="K58" s="459">
        <v>6568912</v>
      </c>
      <c r="L58" s="472">
        <v>3.3756611141513369E-2</v>
      </c>
      <c r="M58" s="459">
        <v>16732832</v>
      </c>
      <c r="N58" s="472">
        <v>8.598740599969544E-2</v>
      </c>
      <c r="O58" s="459">
        <v>177863479</v>
      </c>
      <c r="P58" s="473">
        <v>0.91401259400030455</v>
      </c>
    </row>
    <row r="59" spans="1:16" ht="15.75">
      <c r="A59" s="419"/>
      <c r="B59" s="426"/>
      <c r="C59" s="439">
        <v>1920</v>
      </c>
      <c r="D59" s="439">
        <v>1080</v>
      </c>
      <c r="E59" s="416">
        <v>8</v>
      </c>
      <c r="F59" s="439">
        <v>50</v>
      </c>
      <c r="G59" s="439">
        <v>250</v>
      </c>
      <c r="H59" s="416">
        <v>27</v>
      </c>
      <c r="I59" s="459">
        <v>1418246</v>
      </c>
      <c r="J59" s="472">
        <v>1.3762871207857342E-2</v>
      </c>
      <c r="K59" s="459">
        <v>3187454</v>
      </c>
      <c r="L59" s="472">
        <v>3.0931530131563717E-2</v>
      </c>
      <c r="M59" s="459">
        <v>8302337</v>
      </c>
      <c r="N59" s="472">
        <v>8.0567119424436021E-2</v>
      </c>
      <c r="O59" s="459">
        <v>94746364</v>
      </c>
      <c r="P59" s="473">
        <v>0.91943288057556394</v>
      </c>
    </row>
    <row r="60" spans="1:16" ht="15.75">
      <c r="A60" s="419"/>
      <c r="B60" s="426"/>
      <c r="C60" s="439">
        <v>1920</v>
      </c>
      <c r="D60" s="439">
        <v>1080</v>
      </c>
      <c r="E60" s="416">
        <v>8</v>
      </c>
      <c r="F60" s="416">
        <v>50</v>
      </c>
      <c r="G60" s="416">
        <v>250</v>
      </c>
      <c r="H60" s="416">
        <v>32</v>
      </c>
      <c r="I60" s="459">
        <v>967131</v>
      </c>
      <c r="J60" s="472">
        <v>1.421494127783008E-2</v>
      </c>
      <c r="K60" s="459">
        <v>2168883</v>
      </c>
      <c r="L60" s="472">
        <v>3.1878354104546272E-2</v>
      </c>
      <c r="M60" s="459">
        <v>5606171</v>
      </c>
      <c r="N60" s="472">
        <v>8.2399790264683831E-2</v>
      </c>
      <c r="O60" s="459">
        <v>62430058</v>
      </c>
      <c r="P60" s="473">
        <v>0.9176002097353162</v>
      </c>
    </row>
    <row r="61" spans="1:16" ht="15.75">
      <c r="A61" s="419"/>
      <c r="B61" s="426"/>
      <c r="C61" s="439">
        <v>1920</v>
      </c>
      <c r="D61" s="439">
        <v>1080</v>
      </c>
      <c r="E61" s="416">
        <v>8</v>
      </c>
      <c r="F61" s="439">
        <v>50</v>
      </c>
      <c r="G61" s="439">
        <v>250</v>
      </c>
      <c r="H61" s="416">
        <v>37</v>
      </c>
      <c r="I61" s="459">
        <v>667999</v>
      </c>
      <c r="J61" s="472">
        <v>1.4407786876936696E-2</v>
      </c>
      <c r="K61" s="459">
        <v>1497815</v>
      </c>
      <c r="L61" s="472">
        <v>3.2305735938345626E-2</v>
      </c>
      <c r="M61" s="459">
        <v>3868331</v>
      </c>
      <c r="N61" s="472">
        <v>8.3434389299156753E-2</v>
      </c>
      <c r="O61" s="459">
        <v>42495417</v>
      </c>
      <c r="P61" s="473">
        <v>0.9165656107008433</v>
      </c>
    </row>
    <row r="62" spans="1:16" ht="15.75">
      <c r="A62" s="435"/>
      <c r="B62" s="439" t="s">
        <v>26</v>
      </c>
      <c r="C62" s="439">
        <v>1920</v>
      </c>
      <c r="D62" s="439">
        <v>1080</v>
      </c>
      <c r="E62" s="416">
        <v>8</v>
      </c>
      <c r="F62" s="439">
        <v>24</v>
      </c>
      <c r="G62" s="439">
        <v>120</v>
      </c>
      <c r="H62" s="416">
        <v>0</v>
      </c>
      <c r="I62" s="459">
        <v>233117</v>
      </c>
      <c r="J62" s="472">
        <v>3.346260930178345E-2</v>
      </c>
      <c r="K62" s="459">
        <v>351558</v>
      </c>
      <c r="L62" s="472">
        <v>5.046413603862604E-2</v>
      </c>
      <c r="M62" s="459">
        <v>1167892</v>
      </c>
      <c r="N62" s="472">
        <v>0.16764420313695902</v>
      </c>
      <c r="O62" s="459">
        <v>5798600</v>
      </c>
      <c r="P62" s="473">
        <v>0.83235579686304095</v>
      </c>
    </row>
    <row r="63" spans="1:16" ht="15.75">
      <c r="A63" s="419"/>
      <c r="B63" s="426"/>
      <c r="C63" s="439">
        <v>1920</v>
      </c>
      <c r="D63" s="439">
        <v>1080</v>
      </c>
      <c r="E63" s="416">
        <v>8</v>
      </c>
      <c r="F63" s="416">
        <v>24</v>
      </c>
      <c r="G63" s="416">
        <v>120</v>
      </c>
      <c r="H63" s="416">
        <v>22</v>
      </c>
      <c r="I63" s="459">
        <v>160908</v>
      </c>
      <c r="J63" s="472">
        <v>3.7043559817309973E-2</v>
      </c>
      <c r="K63" s="459">
        <v>251834</v>
      </c>
      <c r="L63" s="472">
        <v>5.7976159314841021E-2</v>
      </c>
      <c r="M63" s="459">
        <v>777487</v>
      </c>
      <c r="N63" s="472">
        <v>0.17898977174336189</v>
      </c>
      <c r="O63" s="459">
        <v>3566264</v>
      </c>
      <c r="P63" s="473">
        <v>0.82101022825663805</v>
      </c>
    </row>
    <row r="64" spans="1:16" ht="15.75">
      <c r="A64" s="419"/>
      <c r="B64" s="426"/>
      <c r="C64" s="439">
        <v>1920</v>
      </c>
      <c r="D64" s="439">
        <v>1080</v>
      </c>
      <c r="E64" s="416">
        <v>8</v>
      </c>
      <c r="F64" s="439">
        <v>24</v>
      </c>
      <c r="G64" s="439">
        <v>120</v>
      </c>
      <c r="H64" s="416">
        <v>27</v>
      </c>
      <c r="I64" s="459">
        <v>100171</v>
      </c>
      <c r="J64" s="472">
        <v>3.6864193768957249E-2</v>
      </c>
      <c r="K64" s="459">
        <v>166266</v>
      </c>
      <c r="L64" s="472">
        <v>6.1187988950788613E-2</v>
      </c>
      <c r="M64" s="459">
        <v>501131</v>
      </c>
      <c r="N64" s="472">
        <v>0.18442254033234484</v>
      </c>
      <c r="O64" s="459">
        <v>2216167</v>
      </c>
      <c r="P64" s="473">
        <v>0.81557745966765516</v>
      </c>
    </row>
    <row r="65" spans="1:16" ht="15.75">
      <c r="A65" s="419"/>
      <c r="B65" s="426"/>
      <c r="C65" s="439">
        <v>1920</v>
      </c>
      <c r="D65" s="439">
        <v>1080</v>
      </c>
      <c r="E65" s="416">
        <v>8</v>
      </c>
      <c r="F65" s="416">
        <v>24</v>
      </c>
      <c r="G65" s="416">
        <v>120</v>
      </c>
      <c r="H65" s="416">
        <v>32</v>
      </c>
      <c r="I65" s="459">
        <v>52210</v>
      </c>
      <c r="J65" s="472">
        <v>3.4199085709943802E-2</v>
      </c>
      <c r="K65" s="459">
        <v>91660</v>
      </c>
      <c r="L65" s="472">
        <v>6.0039996096024693E-2</v>
      </c>
      <c r="M65" s="459">
        <v>274281</v>
      </c>
      <c r="N65" s="472">
        <v>0.17966212272762108</v>
      </c>
      <c r="O65" s="459">
        <v>1252368</v>
      </c>
      <c r="P65" s="473">
        <v>0.82033787727237895</v>
      </c>
    </row>
    <row r="66" spans="1:16" ht="16.5" thickBot="1">
      <c r="A66" s="441"/>
      <c r="B66" s="438"/>
      <c r="C66" s="427">
        <v>1920</v>
      </c>
      <c r="D66" s="427">
        <v>1080</v>
      </c>
      <c r="E66" s="437">
        <v>8</v>
      </c>
      <c r="F66" s="427">
        <v>24</v>
      </c>
      <c r="G66" s="427">
        <v>120</v>
      </c>
      <c r="H66" s="437">
        <v>37</v>
      </c>
      <c r="I66" s="463">
        <v>20909</v>
      </c>
      <c r="J66" s="477">
        <v>3.7705056975047835E-2</v>
      </c>
      <c r="K66" s="463">
        <v>35391</v>
      </c>
      <c r="L66" s="477">
        <v>6.3820348720833989E-2</v>
      </c>
      <c r="M66" s="463">
        <v>105995</v>
      </c>
      <c r="N66" s="477">
        <v>0.19114005997753097</v>
      </c>
      <c r="O66" s="463">
        <v>448546</v>
      </c>
      <c r="P66" s="478">
        <v>0.80885994002246908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P66"/>
  <sheetViews>
    <sheetView tabSelected="1" workbookViewId="0">
      <selection activeCell="B68" sqref="B68"/>
    </sheetView>
  </sheetViews>
  <sheetFormatPr defaultRowHeight="15"/>
  <cols>
    <col min="1" max="1" width="41.5703125" bestFit="1" customWidth="1"/>
    <col min="2" max="2" width="44.85546875" bestFit="1" customWidth="1"/>
    <col min="3" max="3" width="6.5703125" bestFit="1" customWidth="1"/>
    <col min="4" max="4" width="7.140625" bestFit="1" customWidth="1"/>
    <col min="5" max="5" width="9.5703125" bestFit="1" customWidth="1"/>
    <col min="6" max="6" width="4.140625" bestFit="1" customWidth="1"/>
    <col min="7" max="7" width="7.7109375" bestFit="1" customWidth="1"/>
    <col min="8" max="8" width="3.7109375" bestFit="1" customWidth="1"/>
    <col min="9" max="9" width="15.42578125" bestFit="1" customWidth="1"/>
    <col min="10" max="10" width="15.85546875" bestFit="1" customWidth="1"/>
    <col min="11" max="11" width="15.42578125" bestFit="1" customWidth="1"/>
    <col min="13" max="13" width="15.42578125" bestFit="1" customWidth="1"/>
    <col min="14" max="14" width="15.85546875" bestFit="1" customWidth="1"/>
    <col min="15" max="15" width="20.7109375" bestFit="1" customWidth="1"/>
    <col min="16" max="16" width="21.140625" bestFit="1" customWidth="1"/>
  </cols>
  <sheetData>
    <row r="1" spans="1:16" ht="16.5" thickBot="1">
      <c r="A1" s="324" t="s">
        <v>0</v>
      </c>
      <c r="B1" s="324" t="s">
        <v>1</v>
      </c>
      <c r="C1" s="324" t="s">
        <v>2</v>
      </c>
      <c r="D1" s="324" t="s">
        <v>3</v>
      </c>
      <c r="E1" s="324" t="s">
        <v>4</v>
      </c>
      <c r="F1" s="324" t="s">
        <v>5</v>
      </c>
      <c r="G1" s="324" t="s">
        <v>6</v>
      </c>
      <c r="H1" s="324" t="s">
        <v>7</v>
      </c>
      <c r="I1" s="323" t="s">
        <v>27</v>
      </c>
      <c r="J1" s="323" t="s">
        <v>28</v>
      </c>
      <c r="K1" s="323" t="s">
        <v>29</v>
      </c>
      <c r="L1" s="323" t="s">
        <v>30</v>
      </c>
      <c r="M1" s="323" t="s">
        <v>31</v>
      </c>
      <c r="N1" s="323" t="s">
        <v>32</v>
      </c>
      <c r="O1" s="323" t="s">
        <v>33</v>
      </c>
      <c r="P1" s="323" t="s">
        <v>34</v>
      </c>
    </row>
    <row r="2" spans="1:16" ht="15.75">
      <c r="A2" s="420" t="s">
        <v>41</v>
      </c>
      <c r="B2" s="328" t="s">
        <v>53</v>
      </c>
      <c r="C2" s="350">
        <v>1920</v>
      </c>
      <c r="D2" s="350">
        <v>1080</v>
      </c>
      <c r="E2" s="350">
        <v>8</v>
      </c>
      <c r="F2" s="350">
        <v>60</v>
      </c>
      <c r="G2" s="350">
        <v>600</v>
      </c>
      <c r="H2" s="350">
        <v>0</v>
      </c>
      <c r="I2" s="403">
        <v>22330390</v>
      </c>
      <c r="J2" s="404">
        <v>1.2856346579490238E-2</v>
      </c>
      <c r="K2" s="403">
        <v>51745678</v>
      </c>
      <c r="L2" s="404">
        <v>2.9791704057058711E-2</v>
      </c>
      <c r="M2" s="403">
        <v>109910439</v>
      </c>
      <c r="N2" s="404">
        <v>6.3279087220954058E-2</v>
      </c>
      <c r="O2" s="403">
        <v>1627005244</v>
      </c>
      <c r="P2" s="405">
        <v>0.9367209127790459</v>
      </c>
    </row>
    <row r="3" spans="1:16" ht="15.75">
      <c r="A3" s="329"/>
      <c r="B3" s="325"/>
      <c r="C3" s="346">
        <v>1920</v>
      </c>
      <c r="D3" s="346">
        <v>1080</v>
      </c>
      <c r="E3" s="346">
        <v>8</v>
      </c>
      <c r="F3" s="346">
        <v>60</v>
      </c>
      <c r="G3" s="346">
        <v>600</v>
      </c>
      <c r="H3" s="346">
        <v>22</v>
      </c>
      <c r="I3" s="380">
        <v>16222111</v>
      </c>
      <c r="J3" s="381">
        <v>1.0169400879952576E-2</v>
      </c>
      <c r="K3" s="380">
        <v>40422406</v>
      </c>
      <c r="L3" s="381">
        <v>2.5340207026459151E-2</v>
      </c>
      <c r="M3" s="380">
        <v>93475447</v>
      </c>
      <c r="N3" s="381">
        <v>5.8598371875014314E-2</v>
      </c>
      <c r="O3" s="380">
        <v>1501713020</v>
      </c>
      <c r="P3" s="382">
        <v>0.94140162812498573</v>
      </c>
    </row>
    <row r="4" spans="1:16" ht="15.75">
      <c r="A4" s="329"/>
      <c r="B4" s="325"/>
      <c r="C4" s="346">
        <v>1920</v>
      </c>
      <c r="D4" s="346">
        <v>1080</v>
      </c>
      <c r="E4" s="346">
        <v>8</v>
      </c>
      <c r="F4" s="346">
        <v>60</v>
      </c>
      <c r="G4" s="346">
        <v>600</v>
      </c>
      <c r="H4" s="346">
        <v>27</v>
      </c>
      <c r="I4" s="377">
        <v>9424463</v>
      </c>
      <c r="J4" s="381">
        <v>9.2045649043199611E-3</v>
      </c>
      <c r="K4" s="377">
        <v>24145391</v>
      </c>
      <c r="L4" s="381">
        <v>2.3582014020287742E-2</v>
      </c>
      <c r="M4" s="377">
        <v>55189016</v>
      </c>
      <c r="N4" s="381">
        <v>5.3901307668941224E-2</v>
      </c>
      <c r="O4" s="377">
        <v>968701097</v>
      </c>
      <c r="P4" s="382">
        <v>0.94609869233105881</v>
      </c>
    </row>
    <row r="5" spans="1:16" ht="15.75">
      <c r="A5" s="329"/>
      <c r="B5" s="325"/>
      <c r="C5" s="346">
        <v>1920</v>
      </c>
      <c r="D5" s="346">
        <v>1080</v>
      </c>
      <c r="E5" s="346">
        <v>8</v>
      </c>
      <c r="F5" s="346">
        <v>60</v>
      </c>
      <c r="G5" s="346">
        <v>600</v>
      </c>
      <c r="H5" s="346">
        <v>32</v>
      </c>
      <c r="I5" s="377">
        <v>5707519</v>
      </c>
      <c r="J5" s="381">
        <v>8.4038038344537939E-3</v>
      </c>
      <c r="K5" s="377">
        <v>14929893</v>
      </c>
      <c r="L5" s="381">
        <v>2.1982912722916009E-2</v>
      </c>
      <c r="M5" s="377">
        <v>33792357</v>
      </c>
      <c r="N5" s="381">
        <v>4.9756179406819583E-2</v>
      </c>
      <c r="O5" s="377">
        <v>645366642</v>
      </c>
      <c r="P5" s="382">
        <v>0.95024382059318047</v>
      </c>
    </row>
    <row r="6" spans="1:16" ht="15.75">
      <c r="A6" s="329"/>
      <c r="B6" s="325"/>
      <c r="C6" s="346">
        <v>1920</v>
      </c>
      <c r="D6" s="346">
        <v>1080</v>
      </c>
      <c r="E6" s="346">
        <v>8</v>
      </c>
      <c r="F6" s="346">
        <v>60</v>
      </c>
      <c r="G6" s="346">
        <v>600</v>
      </c>
      <c r="H6" s="346">
        <v>37</v>
      </c>
      <c r="I6" s="377">
        <v>3170769</v>
      </c>
      <c r="J6" s="381">
        <v>8.1442583666756184E-3</v>
      </c>
      <c r="K6" s="377">
        <v>8388233</v>
      </c>
      <c r="L6" s="381">
        <v>2.1545542041023654E-2</v>
      </c>
      <c r="M6" s="377">
        <v>19027130</v>
      </c>
      <c r="N6" s="381">
        <v>4.8872012655707391E-2</v>
      </c>
      <c r="O6" s="377">
        <v>370298559</v>
      </c>
      <c r="P6" s="382">
        <v>0.9511279873442926</v>
      </c>
    </row>
    <row r="7" spans="1:16" ht="15.75">
      <c r="A7" s="337"/>
      <c r="B7" s="325" t="s">
        <v>54</v>
      </c>
      <c r="C7" s="346">
        <v>1920</v>
      </c>
      <c r="D7" s="346">
        <v>1080</v>
      </c>
      <c r="E7" s="346">
        <v>8</v>
      </c>
      <c r="F7" s="346">
        <v>60</v>
      </c>
      <c r="G7" s="346">
        <v>600</v>
      </c>
      <c r="H7" s="346">
        <v>0</v>
      </c>
      <c r="I7" s="380">
        <v>109477</v>
      </c>
      <c r="J7" s="381">
        <v>1.8230959008360526E-2</v>
      </c>
      <c r="K7" s="380">
        <v>286685</v>
      </c>
      <c r="L7" s="381">
        <v>4.7741009374679955E-2</v>
      </c>
      <c r="M7" s="380">
        <v>480597</v>
      </c>
      <c r="N7" s="381">
        <v>8.003273935658671E-2</v>
      </c>
      <c r="O7" s="380">
        <v>5524408</v>
      </c>
      <c r="P7" s="382">
        <v>0.91996726064341328</v>
      </c>
    </row>
    <row r="8" spans="1:16" ht="15.75">
      <c r="A8" s="329"/>
      <c r="B8" s="325"/>
      <c r="C8" s="346">
        <v>1920</v>
      </c>
      <c r="D8" s="346">
        <v>1080</v>
      </c>
      <c r="E8" s="346">
        <v>8</v>
      </c>
      <c r="F8" s="346">
        <v>60</v>
      </c>
      <c r="G8" s="346">
        <v>600</v>
      </c>
      <c r="H8" s="346">
        <v>22</v>
      </c>
      <c r="I8" s="380">
        <v>130615</v>
      </c>
      <c r="J8" s="381">
        <v>1.3503902706973428E-2</v>
      </c>
      <c r="K8" s="380">
        <v>359361</v>
      </c>
      <c r="L8" s="381">
        <v>3.7153282400035813E-2</v>
      </c>
      <c r="M8" s="380">
        <v>600231</v>
      </c>
      <c r="N8" s="381">
        <v>6.205612698165882E-2</v>
      </c>
      <c r="O8" s="380">
        <v>9072158</v>
      </c>
      <c r="P8" s="382">
        <v>0.93794387301834115</v>
      </c>
    </row>
    <row r="9" spans="1:16" ht="15.75">
      <c r="A9" s="329"/>
      <c r="B9" s="325"/>
      <c r="C9" s="346">
        <v>1920</v>
      </c>
      <c r="D9" s="346">
        <v>1080</v>
      </c>
      <c r="E9" s="346">
        <v>8</v>
      </c>
      <c r="F9" s="346">
        <v>60</v>
      </c>
      <c r="G9" s="346">
        <v>600</v>
      </c>
      <c r="H9" s="346">
        <v>27</v>
      </c>
      <c r="I9" s="380">
        <v>121275</v>
      </c>
      <c r="J9" s="381">
        <v>1.6039958708100526E-2</v>
      </c>
      <c r="K9" s="380">
        <v>340714</v>
      </c>
      <c r="L9" s="381">
        <v>4.5063191022649045E-2</v>
      </c>
      <c r="M9" s="380">
        <v>633508</v>
      </c>
      <c r="N9" s="381">
        <v>8.3788432580922265E-2</v>
      </c>
      <c r="O9" s="380">
        <v>6927297</v>
      </c>
      <c r="P9" s="382">
        <v>0.91621156741907772</v>
      </c>
    </row>
    <row r="10" spans="1:16" ht="15.75">
      <c r="A10" s="329"/>
      <c r="B10" s="325"/>
      <c r="C10" s="346">
        <v>1920</v>
      </c>
      <c r="D10" s="346">
        <v>1080</v>
      </c>
      <c r="E10" s="346">
        <v>8</v>
      </c>
      <c r="F10" s="346">
        <v>60</v>
      </c>
      <c r="G10" s="346">
        <v>600</v>
      </c>
      <c r="H10" s="346">
        <v>32</v>
      </c>
      <c r="I10" s="380">
        <v>132448</v>
      </c>
      <c r="J10" s="381">
        <v>1.5987963639840119E-2</v>
      </c>
      <c r="K10" s="380">
        <v>379385</v>
      </c>
      <c r="L10" s="381">
        <v>4.5796037580792037E-2</v>
      </c>
      <c r="M10" s="380">
        <v>752661</v>
      </c>
      <c r="N10" s="381">
        <v>9.0854650135341455E-2</v>
      </c>
      <c r="O10" s="380">
        <v>7531571</v>
      </c>
      <c r="P10" s="382">
        <v>0.90914534986465856</v>
      </c>
    </row>
    <row r="11" spans="1:16" ht="15.75">
      <c r="A11" s="329"/>
      <c r="B11" s="325"/>
      <c r="C11" s="346">
        <v>1920</v>
      </c>
      <c r="D11" s="346">
        <v>1080</v>
      </c>
      <c r="E11" s="346">
        <v>8</v>
      </c>
      <c r="F11" s="346">
        <v>60</v>
      </c>
      <c r="G11" s="346">
        <v>600</v>
      </c>
      <c r="H11" s="346">
        <v>37</v>
      </c>
      <c r="I11" s="380">
        <v>152370</v>
      </c>
      <c r="J11" s="381">
        <v>1.7433568629873906E-2</v>
      </c>
      <c r="K11" s="380">
        <v>442281</v>
      </c>
      <c r="L11" s="381">
        <v>5.0604030761890545E-2</v>
      </c>
      <c r="M11" s="380">
        <v>923219</v>
      </c>
      <c r="N11" s="381">
        <v>0.10563104152328909</v>
      </c>
      <c r="O11" s="380">
        <v>7816816</v>
      </c>
      <c r="P11" s="382">
        <v>0.89436895847671094</v>
      </c>
    </row>
    <row r="12" spans="1:16" ht="15.75">
      <c r="A12" s="334"/>
      <c r="B12" s="325" t="s">
        <v>55</v>
      </c>
      <c r="C12" s="346">
        <v>1920</v>
      </c>
      <c r="D12" s="346">
        <v>1080</v>
      </c>
      <c r="E12" s="346">
        <v>8</v>
      </c>
      <c r="F12" s="346">
        <v>60</v>
      </c>
      <c r="G12" s="346">
        <v>600</v>
      </c>
      <c r="H12" s="346">
        <v>0</v>
      </c>
      <c r="I12" s="380">
        <v>2289701</v>
      </c>
      <c r="J12" s="381">
        <v>6.1082972104421623E-3</v>
      </c>
      <c r="K12" s="380">
        <v>6524601</v>
      </c>
      <c r="L12" s="381">
        <v>1.7405854339736123E-2</v>
      </c>
      <c r="M12" s="380">
        <v>10260043</v>
      </c>
      <c r="N12" s="381">
        <v>2.7370993870342298E-2</v>
      </c>
      <c r="O12" s="380">
        <v>364590905</v>
      </c>
      <c r="P12" s="382">
        <v>0.97262900612965775</v>
      </c>
    </row>
    <row r="13" spans="1:16" ht="15.75">
      <c r="A13" s="329"/>
      <c r="B13" s="325"/>
      <c r="C13" s="346">
        <v>1920</v>
      </c>
      <c r="D13" s="346">
        <v>1080</v>
      </c>
      <c r="E13" s="346">
        <v>8</v>
      </c>
      <c r="F13" s="346">
        <v>60</v>
      </c>
      <c r="G13" s="346">
        <v>600</v>
      </c>
      <c r="H13" s="346">
        <v>22</v>
      </c>
      <c r="I13" s="380">
        <v>2309026</v>
      </c>
      <c r="J13" s="381">
        <v>5.987776060402324E-3</v>
      </c>
      <c r="K13" s="380">
        <v>6620836</v>
      </c>
      <c r="L13" s="381">
        <v>1.7169180122116375E-2</v>
      </c>
      <c r="M13" s="380">
        <v>10460870</v>
      </c>
      <c r="N13" s="381">
        <v>2.7127172650711105E-2</v>
      </c>
      <c r="O13" s="380">
        <v>375162436</v>
      </c>
      <c r="P13" s="382">
        <v>0.97287282734928893</v>
      </c>
    </row>
    <row r="14" spans="1:16" ht="15.75">
      <c r="A14" s="329"/>
      <c r="B14" s="325"/>
      <c r="C14" s="346">
        <v>1920</v>
      </c>
      <c r="D14" s="346">
        <v>1080</v>
      </c>
      <c r="E14" s="346">
        <v>8</v>
      </c>
      <c r="F14" s="346">
        <v>60</v>
      </c>
      <c r="G14" s="346">
        <v>600</v>
      </c>
      <c r="H14" s="346">
        <v>27</v>
      </c>
      <c r="I14" s="380">
        <v>1872434</v>
      </c>
      <c r="J14" s="381">
        <v>5.9946011983241197E-3</v>
      </c>
      <c r="K14" s="380">
        <v>5333448</v>
      </c>
      <c r="L14" s="381">
        <v>1.7075044445892022E-2</v>
      </c>
      <c r="M14" s="380">
        <v>8522353</v>
      </c>
      <c r="N14" s="381">
        <v>2.7284330185384991E-2</v>
      </c>
      <c r="O14" s="380">
        <v>303831036</v>
      </c>
      <c r="P14" s="382">
        <v>0.97271566981461499</v>
      </c>
    </row>
    <row r="15" spans="1:16" ht="15.75">
      <c r="A15" s="329"/>
      <c r="B15" s="325"/>
      <c r="C15" s="346">
        <v>1920</v>
      </c>
      <c r="D15" s="346">
        <v>1080</v>
      </c>
      <c r="E15" s="346">
        <v>8</v>
      </c>
      <c r="F15" s="346">
        <v>60</v>
      </c>
      <c r="G15" s="346">
        <v>600</v>
      </c>
      <c r="H15" s="346">
        <v>32</v>
      </c>
      <c r="I15" s="380">
        <v>1474723</v>
      </c>
      <c r="J15" s="381">
        <v>5.9477297127261105E-3</v>
      </c>
      <c r="K15" s="380">
        <v>4235210</v>
      </c>
      <c r="L15" s="381">
        <v>1.708109547124087E-2</v>
      </c>
      <c r="M15" s="380">
        <v>6906315</v>
      </c>
      <c r="N15" s="381">
        <v>2.7853973207813281E-2</v>
      </c>
      <c r="O15" s="380">
        <v>241040897</v>
      </c>
      <c r="P15" s="382">
        <v>0.97214602679218676</v>
      </c>
    </row>
    <row r="16" spans="1:16" ht="16.5" thickBot="1">
      <c r="A16" s="354"/>
      <c r="B16" s="357"/>
      <c r="C16" s="344">
        <v>1920</v>
      </c>
      <c r="D16" s="344">
        <v>1080</v>
      </c>
      <c r="E16" s="344">
        <v>8</v>
      </c>
      <c r="F16" s="344">
        <v>60</v>
      </c>
      <c r="G16" s="344">
        <v>600</v>
      </c>
      <c r="H16" s="344">
        <v>37</v>
      </c>
      <c r="I16" s="380">
        <v>1465347</v>
      </c>
      <c r="J16" s="383">
        <v>6.103536992245787E-3</v>
      </c>
      <c r="K16" s="375">
        <v>4192355</v>
      </c>
      <c r="L16" s="383">
        <v>1.7462207809567691E-2</v>
      </c>
      <c r="M16" s="375">
        <v>6985841</v>
      </c>
      <c r="N16" s="383">
        <v>2.9097776134558776E-2</v>
      </c>
      <c r="O16" s="380">
        <v>233095771</v>
      </c>
      <c r="P16" s="384">
        <v>0.97090222386544123</v>
      </c>
    </row>
    <row r="17" spans="1:16" ht="15.75">
      <c r="A17" s="420" t="s">
        <v>42</v>
      </c>
      <c r="B17" s="328" t="s">
        <v>56</v>
      </c>
      <c r="C17" s="350">
        <v>1280</v>
      </c>
      <c r="D17" s="350">
        <v>720</v>
      </c>
      <c r="E17" s="350">
        <v>8</v>
      </c>
      <c r="F17" s="350">
        <v>30</v>
      </c>
      <c r="G17" s="350">
        <v>300</v>
      </c>
      <c r="H17" s="350">
        <v>0</v>
      </c>
      <c r="I17" s="403">
        <v>7987</v>
      </c>
      <c r="J17" s="404">
        <v>1.5185854168647209E-2</v>
      </c>
      <c r="K17" s="403">
        <v>23095</v>
      </c>
      <c r="L17" s="404">
        <v>4.3911018157619545E-2</v>
      </c>
      <c r="M17" s="403">
        <v>51927</v>
      </c>
      <c r="N17" s="404">
        <v>9.8729917292518302E-2</v>
      </c>
      <c r="O17" s="403">
        <v>474023</v>
      </c>
      <c r="P17" s="405">
        <v>0.90127008270748166</v>
      </c>
    </row>
    <row r="18" spans="1:16" ht="15.75">
      <c r="A18" s="329"/>
      <c r="B18" s="325"/>
      <c r="C18" s="346">
        <v>1280</v>
      </c>
      <c r="D18" s="346">
        <v>720</v>
      </c>
      <c r="E18" s="346">
        <v>8</v>
      </c>
      <c r="F18" s="346">
        <v>30</v>
      </c>
      <c r="G18" s="346">
        <v>300</v>
      </c>
      <c r="H18" s="346">
        <v>22</v>
      </c>
      <c r="I18" s="380">
        <v>9530</v>
      </c>
      <c r="J18" s="381">
        <v>1.1881074557794634E-2</v>
      </c>
      <c r="K18" s="380">
        <v>27737</v>
      </c>
      <c r="L18" s="381">
        <v>3.4579786464800602E-2</v>
      </c>
      <c r="M18" s="380">
        <v>65651</v>
      </c>
      <c r="N18" s="381">
        <v>8.1847263986755028E-2</v>
      </c>
      <c r="O18" s="380">
        <v>736465</v>
      </c>
      <c r="P18" s="382">
        <v>0.91815273601324499</v>
      </c>
    </row>
    <row r="19" spans="1:16" ht="15.75">
      <c r="A19" s="329"/>
      <c r="B19" s="325"/>
      <c r="C19" s="346">
        <v>1280</v>
      </c>
      <c r="D19" s="346">
        <v>720</v>
      </c>
      <c r="E19" s="346">
        <v>8</v>
      </c>
      <c r="F19" s="346">
        <v>30</v>
      </c>
      <c r="G19" s="346">
        <v>300</v>
      </c>
      <c r="H19" s="346">
        <v>27</v>
      </c>
      <c r="I19" s="380">
        <v>9766</v>
      </c>
      <c r="J19" s="381">
        <v>1.1460719516316798E-2</v>
      </c>
      <c r="K19" s="380">
        <v>29044</v>
      </c>
      <c r="L19" s="381">
        <v>3.4084081264786514E-2</v>
      </c>
      <c r="M19" s="380">
        <v>67471</v>
      </c>
      <c r="N19" s="381">
        <v>7.9179419054414363E-2</v>
      </c>
      <c r="O19" s="380">
        <v>784657</v>
      </c>
      <c r="P19" s="382">
        <v>0.92082058094558561</v>
      </c>
    </row>
    <row r="20" spans="1:16" ht="15.75">
      <c r="A20" s="329"/>
      <c r="B20" s="325"/>
      <c r="C20" s="346">
        <v>1280</v>
      </c>
      <c r="D20" s="346">
        <v>720</v>
      </c>
      <c r="E20" s="346">
        <v>8</v>
      </c>
      <c r="F20" s="346">
        <v>30</v>
      </c>
      <c r="G20" s="346">
        <v>300</v>
      </c>
      <c r="H20" s="346">
        <v>32</v>
      </c>
      <c r="I20" s="380">
        <v>7761</v>
      </c>
      <c r="J20" s="381">
        <v>1.2730108897297988E-2</v>
      </c>
      <c r="K20" s="380">
        <v>22631</v>
      </c>
      <c r="L20" s="381">
        <v>3.712087288426115E-2</v>
      </c>
      <c r="M20" s="380">
        <v>51114</v>
      </c>
      <c r="N20" s="381">
        <v>8.3840585771999668E-2</v>
      </c>
      <c r="O20" s="380">
        <v>558543</v>
      </c>
      <c r="P20" s="382">
        <v>0.91615941422800029</v>
      </c>
    </row>
    <row r="21" spans="1:16" ht="15.75">
      <c r="A21" s="329"/>
      <c r="B21" s="325"/>
      <c r="C21" s="346">
        <v>1280</v>
      </c>
      <c r="D21" s="346">
        <v>720</v>
      </c>
      <c r="E21" s="346">
        <v>8</v>
      </c>
      <c r="F21" s="346">
        <v>30</v>
      </c>
      <c r="G21" s="346">
        <v>300</v>
      </c>
      <c r="H21" s="346">
        <v>37</v>
      </c>
      <c r="I21" s="380">
        <v>8818</v>
      </c>
      <c r="J21" s="381">
        <v>1.2679158902155659E-2</v>
      </c>
      <c r="K21" s="380">
        <v>25515</v>
      </c>
      <c r="L21" s="381">
        <v>3.6687314514459245E-2</v>
      </c>
      <c r="M21" s="380">
        <v>57259</v>
      </c>
      <c r="N21" s="381">
        <v>8.2331136264292448E-2</v>
      </c>
      <c r="O21" s="380">
        <v>638213</v>
      </c>
      <c r="P21" s="382">
        <v>0.91766886373570755</v>
      </c>
    </row>
    <row r="22" spans="1:16" ht="15.75">
      <c r="A22" s="334"/>
      <c r="B22" s="325" t="s">
        <v>57</v>
      </c>
      <c r="C22" s="346">
        <v>1280</v>
      </c>
      <c r="D22" s="346">
        <v>720</v>
      </c>
      <c r="E22" s="346">
        <v>8</v>
      </c>
      <c r="F22" s="346">
        <v>60</v>
      </c>
      <c r="G22" s="346">
        <v>600</v>
      </c>
      <c r="H22" s="346">
        <v>0</v>
      </c>
      <c r="I22" s="380">
        <v>103395</v>
      </c>
      <c r="J22" s="381">
        <v>2.6147908217921238E-2</v>
      </c>
      <c r="K22" s="380">
        <v>285170</v>
      </c>
      <c r="L22" s="381">
        <v>7.2117597432222055E-2</v>
      </c>
      <c r="M22" s="380">
        <v>662318</v>
      </c>
      <c r="N22" s="381">
        <v>0.16749581967287738</v>
      </c>
      <c r="O22" s="380">
        <v>3291918</v>
      </c>
      <c r="P22" s="382">
        <v>0.83250418032712259</v>
      </c>
    </row>
    <row r="23" spans="1:16" ht="15.75">
      <c r="A23" s="329"/>
      <c r="B23" s="325"/>
      <c r="C23" s="346">
        <v>1280</v>
      </c>
      <c r="D23" s="346">
        <v>720</v>
      </c>
      <c r="E23" s="346">
        <v>8</v>
      </c>
      <c r="F23" s="346">
        <v>60</v>
      </c>
      <c r="G23" s="346">
        <v>600</v>
      </c>
      <c r="H23" s="346">
        <v>22</v>
      </c>
      <c r="I23" s="380">
        <v>26797</v>
      </c>
      <c r="J23" s="381">
        <v>2.2190258048595479E-2</v>
      </c>
      <c r="K23" s="380">
        <v>75204</v>
      </c>
      <c r="L23" s="381">
        <v>6.2275484803768127E-2</v>
      </c>
      <c r="M23" s="380">
        <v>184654</v>
      </c>
      <c r="N23" s="381">
        <v>0.15290965069617307</v>
      </c>
      <c r="O23" s="380">
        <v>1022948</v>
      </c>
      <c r="P23" s="382">
        <v>0.84709034930382687</v>
      </c>
    </row>
    <row r="24" spans="1:16" ht="15.75">
      <c r="A24" s="329"/>
      <c r="B24" s="325"/>
      <c r="C24" s="346">
        <v>1280</v>
      </c>
      <c r="D24" s="346">
        <v>720</v>
      </c>
      <c r="E24" s="346">
        <v>8</v>
      </c>
      <c r="F24" s="346">
        <v>60</v>
      </c>
      <c r="G24" s="346">
        <v>600</v>
      </c>
      <c r="H24" s="346">
        <v>27</v>
      </c>
      <c r="I24" s="380">
        <v>18452</v>
      </c>
      <c r="J24" s="381">
        <v>2.1945922544642327E-2</v>
      </c>
      <c r="K24" s="380">
        <v>52642</v>
      </c>
      <c r="L24" s="381">
        <v>6.2609866388199722E-2</v>
      </c>
      <c r="M24" s="380">
        <v>128307</v>
      </c>
      <c r="N24" s="381">
        <v>0.15260218317447555</v>
      </c>
      <c r="O24" s="380">
        <v>712487</v>
      </c>
      <c r="P24" s="382">
        <v>0.8473978168255244</v>
      </c>
    </row>
    <row r="25" spans="1:16" ht="15.75">
      <c r="A25" s="329"/>
      <c r="B25" s="325"/>
      <c r="C25" s="346">
        <v>1280</v>
      </c>
      <c r="D25" s="346">
        <v>720</v>
      </c>
      <c r="E25" s="346">
        <v>8</v>
      </c>
      <c r="F25" s="346">
        <v>60</v>
      </c>
      <c r="G25" s="346">
        <v>600</v>
      </c>
      <c r="H25" s="346">
        <v>32</v>
      </c>
      <c r="I25" s="380">
        <v>8889</v>
      </c>
      <c r="J25" s="381">
        <v>2.1223306719639377E-2</v>
      </c>
      <c r="K25" s="380">
        <v>26910</v>
      </c>
      <c r="L25" s="381">
        <v>6.4250105054055082E-2</v>
      </c>
      <c r="M25" s="380">
        <v>66327</v>
      </c>
      <c r="N25" s="381">
        <v>0.15836182526645529</v>
      </c>
      <c r="O25" s="380">
        <v>352505</v>
      </c>
      <c r="P25" s="382">
        <v>0.84163817473354474</v>
      </c>
    </row>
    <row r="26" spans="1:16" ht="15.75">
      <c r="A26" s="329"/>
      <c r="B26" s="325"/>
      <c r="C26" s="346">
        <v>1280</v>
      </c>
      <c r="D26" s="346">
        <v>720</v>
      </c>
      <c r="E26" s="346">
        <v>8</v>
      </c>
      <c r="F26" s="346">
        <v>60</v>
      </c>
      <c r="G26" s="346">
        <v>600</v>
      </c>
      <c r="H26" s="346">
        <v>37</v>
      </c>
      <c r="I26" s="380">
        <v>10350</v>
      </c>
      <c r="J26" s="381">
        <v>2.4119015105261443E-2</v>
      </c>
      <c r="K26" s="380">
        <v>31854</v>
      </c>
      <c r="L26" s="381">
        <v>7.4230638373236513E-2</v>
      </c>
      <c r="M26" s="380">
        <v>74487</v>
      </c>
      <c r="N26" s="381">
        <v>0.17358000755030037</v>
      </c>
      <c r="O26" s="380">
        <v>354635</v>
      </c>
      <c r="P26" s="382">
        <v>0.82641999244969966</v>
      </c>
    </row>
    <row r="27" spans="1:16" ht="15.75">
      <c r="A27" s="334"/>
      <c r="B27" s="325" t="s">
        <v>58</v>
      </c>
      <c r="C27" s="346">
        <v>1280</v>
      </c>
      <c r="D27" s="346">
        <v>720</v>
      </c>
      <c r="E27" s="346">
        <v>8</v>
      </c>
      <c r="F27" s="346">
        <v>60</v>
      </c>
      <c r="G27" s="346">
        <v>600</v>
      </c>
      <c r="H27" s="346">
        <v>0</v>
      </c>
      <c r="I27" s="380">
        <v>2662293</v>
      </c>
      <c r="J27" s="381">
        <v>3.9833594098454154E-2</v>
      </c>
      <c r="K27" s="380">
        <v>6115287</v>
      </c>
      <c r="L27" s="381">
        <v>9.1497765329944303E-2</v>
      </c>
      <c r="M27" s="380">
        <v>9148566</v>
      </c>
      <c r="N27" s="381">
        <v>0.13688210299426787</v>
      </c>
      <c r="O27" s="380">
        <v>57686804</v>
      </c>
      <c r="P27" s="382">
        <v>0.86311789700573216</v>
      </c>
    </row>
    <row r="28" spans="1:16" ht="15.75">
      <c r="A28" s="329"/>
      <c r="B28" s="325"/>
      <c r="C28" s="346">
        <v>1280</v>
      </c>
      <c r="D28" s="346">
        <v>720</v>
      </c>
      <c r="E28" s="346">
        <v>8</v>
      </c>
      <c r="F28" s="346">
        <v>60</v>
      </c>
      <c r="G28" s="346">
        <v>600</v>
      </c>
      <c r="H28" s="346">
        <v>22</v>
      </c>
      <c r="I28" s="380">
        <v>1021947</v>
      </c>
      <c r="J28" s="381">
        <v>3.6584869467401568E-2</v>
      </c>
      <c r="K28" s="380">
        <v>2470906</v>
      </c>
      <c r="L28" s="381">
        <v>8.8456420417320408E-2</v>
      </c>
      <c r="M28" s="380">
        <v>3308037</v>
      </c>
      <c r="N28" s="381">
        <v>0.11842502775421296</v>
      </c>
      <c r="O28" s="380">
        <v>24625560</v>
      </c>
      <c r="P28" s="382">
        <v>0.88157497224578707</v>
      </c>
    </row>
    <row r="29" spans="1:16" ht="15.75">
      <c r="A29" s="329"/>
      <c r="B29" s="325"/>
      <c r="C29" s="346">
        <v>1280</v>
      </c>
      <c r="D29" s="346">
        <v>720</v>
      </c>
      <c r="E29" s="346">
        <v>8</v>
      </c>
      <c r="F29" s="346">
        <v>60</v>
      </c>
      <c r="G29" s="346">
        <v>600</v>
      </c>
      <c r="H29" s="346">
        <v>27</v>
      </c>
      <c r="I29" s="380">
        <v>670297</v>
      </c>
      <c r="J29" s="381">
        <v>3.4233398770166158E-2</v>
      </c>
      <c r="K29" s="380">
        <v>1581882</v>
      </c>
      <c r="L29" s="381">
        <v>8.0789854815623494E-2</v>
      </c>
      <c r="M29" s="380">
        <v>2146839</v>
      </c>
      <c r="N29" s="381">
        <v>0.10964333061664418</v>
      </c>
      <c r="O29" s="380">
        <v>17433367</v>
      </c>
      <c r="P29" s="382">
        <v>0.89035666938335578</v>
      </c>
    </row>
    <row r="30" spans="1:16" ht="15.75">
      <c r="A30" s="329"/>
      <c r="B30" s="325"/>
      <c r="C30" s="346">
        <v>1280</v>
      </c>
      <c r="D30" s="346">
        <v>720</v>
      </c>
      <c r="E30" s="346">
        <v>8</v>
      </c>
      <c r="F30" s="346">
        <v>60</v>
      </c>
      <c r="G30" s="346">
        <v>600</v>
      </c>
      <c r="H30" s="346">
        <v>32</v>
      </c>
      <c r="I30" s="380">
        <v>403302</v>
      </c>
      <c r="J30" s="381">
        <v>3.3961647359935003E-2</v>
      </c>
      <c r="K30" s="380">
        <v>942159</v>
      </c>
      <c r="L30" s="381">
        <v>7.9338242098945716E-2</v>
      </c>
      <c r="M30" s="380">
        <v>1281609</v>
      </c>
      <c r="N30" s="381">
        <v>0.1079229780941303</v>
      </c>
      <c r="O30" s="380">
        <v>10593610</v>
      </c>
      <c r="P30" s="382">
        <v>0.89207702190586968</v>
      </c>
    </row>
    <row r="31" spans="1:16" ht="15.75">
      <c r="A31" s="329"/>
      <c r="B31" s="325"/>
      <c r="C31" s="346">
        <v>1280</v>
      </c>
      <c r="D31" s="346">
        <v>720</v>
      </c>
      <c r="E31" s="346">
        <v>8</v>
      </c>
      <c r="F31" s="346">
        <v>60</v>
      </c>
      <c r="G31" s="346">
        <v>600</v>
      </c>
      <c r="H31" s="346">
        <v>37</v>
      </c>
      <c r="I31" s="380">
        <v>220026</v>
      </c>
      <c r="J31" s="381">
        <v>2.987818473997237E-2</v>
      </c>
      <c r="K31" s="380">
        <v>521847</v>
      </c>
      <c r="L31" s="381">
        <v>7.086363008008309E-2</v>
      </c>
      <c r="M31" s="380">
        <v>710995</v>
      </c>
      <c r="N31" s="381">
        <v>9.6548771323373847E-2</v>
      </c>
      <c r="O31" s="380">
        <v>6653107</v>
      </c>
      <c r="P31" s="382">
        <v>0.90345122867662619</v>
      </c>
    </row>
    <row r="32" spans="1:16" ht="15.75">
      <c r="A32" s="334"/>
      <c r="B32" s="325" t="s">
        <v>59</v>
      </c>
      <c r="C32" s="346">
        <v>1280</v>
      </c>
      <c r="D32" s="346">
        <v>720</v>
      </c>
      <c r="E32" s="346">
        <v>8</v>
      </c>
      <c r="F32" s="346">
        <v>20</v>
      </c>
      <c r="G32" s="346">
        <v>500</v>
      </c>
      <c r="H32" s="346">
        <v>0</v>
      </c>
      <c r="I32" s="380">
        <v>192609</v>
      </c>
      <c r="J32" s="381">
        <v>4.2952026656664324E-2</v>
      </c>
      <c r="K32" s="380">
        <v>508553</v>
      </c>
      <c r="L32" s="381">
        <v>0.11340789896799532</v>
      </c>
      <c r="M32" s="380">
        <v>727717</v>
      </c>
      <c r="N32" s="381">
        <v>0.16228172090872073</v>
      </c>
      <c r="O32" s="380">
        <v>3756565</v>
      </c>
      <c r="P32" s="382">
        <v>0.83771827909127927</v>
      </c>
    </row>
    <row r="33" spans="1:16" ht="15.75">
      <c r="A33" s="329"/>
      <c r="B33" s="325"/>
      <c r="C33" s="346">
        <v>1280</v>
      </c>
      <c r="D33" s="346">
        <v>720</v>
      </c>
      <c r="E33" s="346">
        <v>8</v>
      </c>
      <c r="F33" s="346">
        <v>20</v>
      </c>
      <c r="G33" s="346">
        <v>500</v>
      </c>
      <c r="H33" s="346">
        <v>22</v>
      </c>
      <c r="I33" s="380">
        <v>89827</v>
      </c>
      <c r="J33" s="381">
        <v>4.8400228242473683E-2</v>
      </c>
      <c r="K33" s="380">
        <v>217949</v>
      </c>
      <c r="L33" s="381">
        <v>0.11743441665889874</v>
      </c>
      <c r="M33" s="380">
        <v>362926</v>
      </c>
      <c r="N33" s="381">
        <v>0.19555034939525981</v>
      </c>
      <c r="O33" s="380">
        <v>1492995</v>
      </c>
      <c r="P33" s="382">
        <v>0.80444965060474016</v>
      </c>
    </row>
    <row r="34" spans="1:16" ht="15.75">
      <c r="A34" s="329"/>
      <c r="B34" s="325"/>
      <c r="C34" s="346">
        <v>1280</v>
      </c>
      <c r="D34" s="346">
        <v>720</v>
      </c>
      <c r="E34" s="346">
        <v>8</v>
      </c>
      <c r="F34" s="346">
        <v>20</v>
      </c>
      <c r="G34" s="346">
        <v>500</v>
      </c>
      <c r="H34" s="346">
        <v>27</v>
      </c>
      <c r="I34" s="380">
        <v>50973</v>
      </c>
      <c r="J34" s="381">
        <v>4.3141629433775107E-2</v>
      </c>
      <c r="K34" s="380">
        <v>118618</v>
      </c>
      <c r="L34" s="381">
        <v>0.10039381241393552</v>
      </c>
      <c r="M34" s="380">
        <v>217974</v>
      </c>
      <c r="N34" s="381">
        <v>0.18448499272551538</v>
      </c>
      <c r="O34" s="380">
        <v>963553</v>
      </c>
      <c r="P34" s="382">
        <v>0.81551500727448467</v>
      </c>
    </row>
    <row r="35" spans="1:16" ht="15.75">
      <c r="A35" s="329"/>
      <c r="B35" s="325"/>
      <c r="C35" s="346">
        <v>1280</v>
      </c>
      <c r="D35" s="346">
        <v>720</v>
      </c>
      <c r="E35" s="346">
        <v>8</v>
      </c>
      <c r="F35" s="346">
        <v>20</v>
      </c>
      <c r="G35" s="346">
        <v>500</v>
      </c>
      <c r="H35" s="346">
        <v>32</v>
      </c>
      <c r="I35" s="380">
        <v>47290</v>
      </c>
      <c r="J35" s="381">
        <v>4.6557189832043634E-2</v>
      </c>
      <c r="K35" s="380">
        <v>110896</v>
      </c>
      <c r="L35" s="381">
        <v>0.10917754543485537</v>
      </c>
      <c r="M35" s="380">
        <v>204281</v>
      </c>
      <c r="N35" s="381">
        <v>0.20111544292830844</v>
      </c>
      <c r="O35" s="380">
        <v>811459</v>
      </c>
      <c r="P35" s="382">
        <v>0.79888455707169159</v>
      </c>
    </row>
    <row r="36" spans="1:16" ht="16.5" thickBot="1">
      <c r="A36" s="354"/>
      <c r="B36" s="357"/>
      <c r="C36" s="344">
        <v>1280</v>
      </c>
      <c r="D36" s="344">
        <v>720</v>
      </c>
      <c r="E36" s="344">
        <v>8</v>
      </c>
      <c r="F36" s="344">
        <v>20</v>
      </c>
      <c r="G36" s="344">
        <v>500</v>
      </c>
      <c r="H36" s="344">
        <v>37</v>
      </c>
      <c r="I36" s="375">
        <v>32067</v>
      </c>
      <c r="J36" s="383">
        <v>4.5701882403913027E-2</v>
      </c>
      <c r="K36" s="375">
        <v>73808</v>
      </c>
      <c r="L36" s="383">
        <v>0.10519114779892141</v>
      </c>
      <c r="M36" s="375">
        <v>138321</v>
      </c>
      <c r="N36" s="383">
        <v>0.19713506333587968</v>
      </c>
      <c r="O36" s="375">
        <v>563335</v>
      </c>
      <c r="P36" s="384">
        <v>0.80286493666412029</v>
      </c>
    </row>
    <row r="37" spans="1:16" ht="15.75">
      <c r="A37" s="430" t="s">
        <v>43</v>
      </c>
      <c r="B37" s="326" t="s">
        <v>60</v>
      </c>
      <c r="C37" s="330">
        <v>2560</v>
      </c>
      <c r="D37" s="330">
        <v>1440</v>
      </c>
      <c r="E37" s="330">
        <v>8</v>
      </c>
      <c r="F37" s="330">
        <v>60</v>
      </c>
      <c r="G37" s="330">
        <v>300</v>
      </c>
      <c r="H37" s="330">
        <v>0</v>
      </c>
      <c r="I37" s="396">
        <v>969358</v>
      </c>
      <c r="J37" s="397">
        <v>1.1419443286854672E-2</v>
      </c>
      <c r="K37" s="396">
        <v>2138176</v>
      </c>
      <c r="L37" s="397">
        <v>2.5188608923961815E-2</v>
      </c>
      <c r="M37" s="396">
        <v>4872017</v>
      </c>
      <c r="N37" s="397">
        <v>5.7394401061415738E-2</v>
      </c>
      <c r="O37" s="396">
        <v>80014608</v>
      </c>
      <c r="P37" s="398">
        <v>0.94260559893858431</v>
      </c>
    </row>
    <row r="38" spans="1:16" ht="15.75">
      <c r="A38" s="359"/>
      <c r="B38" s="360"/>
      <c r="C38" s="358">
        <v>2560</v>
      </c>
      <c r="D38" s="358">
        <v>1440</v>
      </c>
      <c r="E38" s="358">
        <v>8</v>
      </c>
      <c r="F38" s="358">
        <v>60</v>
      </c>
      <c r="G38" s="358">
        <v>300</v>
      </c>
      <c r="H38" s="358">
        <v>22</v>
      </c>
      <c r="I38" s="379">
        <v>263794</v>
      </c>
      <c r="J38" s="399">
        <v>7.8774040215928206E-3</v>
      </c>
      <c r="K38" s="379">
        <v>578725</v>
      </c>
      <c r="L38" s="399">
        <v>1.7281858732178537E-2</v>
      </c>
      <c r="M38" s="379">
        <v>1584621</v>
      </c>
      <c r="N38" s="399">
        <v>4.7319877776220973E-2</v>
      </c>
      <c r="O38" s="379">
        <v>31902807</v>
      </c>
      <c r="P38" s="400">
        <v>0.95268012222377907</v>
      </c>
    </row>
    <row r="39" spans="1:16" ht="15.75">
      <c r="A39" s="359"/>
      <c r="B39" s="360"/>
      <c r="C39" s="358">
        <v>2560</v>
      </c>
      <c r="D39" s="358">
        <v>1440</v>
      </c>
      <c r="E39" s="358">
        <v>8</v>
      </c>
      <c r="F39" s="358">
        <v>60</v>
      </c>
      <c r="G39" s="358">
        <v>300</v>
      </c>
      <c r="H39" s="358">
        <v>27</v>
      </c>
      <c r="I39" s="379">
        <v>135830</v>
      </c>
      <c r="J39" s="399">
        <v>6.4697154396903492E-3</v>
      </c>
      <c r="K39" s="379">
        <v>317521</v>
      </c>
      <c r="L39" s="399">
        <v>1.5123835059456079E-2</v>
      </c>
      <c r="M39" s="379">
        <v>894980</v>
      </c>
      <c r="N39" s="399">
        <v>4.2628770700243457E-2</v>
      </c>
      <c r="O39" s="379">
        <v>20099761</v>
      </c>
      <c r="P39" s="400">
        <v>0.9573712292997566</v>
      </c>
    </row>
    <row r="40" spans="1:16" ht="15.75">
      <c r="A40" s="359"/>
      <c r="B40" s="360"/>
      <c r="C40" s="358">
        <v>2560</v>
      </c>
      <c r="D40" s="358">
        <v>1440</v>
      </c>
      <c r="E40" s="358">
        <v>8</v>
      </c>
      <c r="F40" s="358">
        <v>60</v>
      </c>
      <c r="G40" s="358">
        <v>300</v>
      </c>
      <c r="H40" s="358">
        <v>32</v>
      </c>
      <c r="I40" s="379">
        <v>69397</v>
      </c>
      <c r="J40" s="399">
        <v>5.8087760337954802E-3</v>
      </c>
      <c r="K40" s="379">
        <v>165091</v>
      </c>
      <c r="L40" s="399">
        <v>1.3818704615405991E-2</v>
      </c>
      <c r="M40" s="379">
        <v>484430</v>
      </c>
      <c r="N40" s="399">
        <v>4.0548516132564008E-2</v>
      </c>
      <c r="O40" s="379">
        <v>11462493</v>
      </c>
      <c r="P40" s="400">
        <v>0.95945148386743595</v>
      </c>
    </row>
    <row r="41" spans="1:16" ht="15.75">
      <c r="A41" s="359"/>
      <c r="B41" s="360"/>
      <c r="C41" s="358">
        <v>2560</v>
      </c>
      <c r="D41" s="358">
        <v>1440</v>
      </c>
      <c r="E41" s="358">
        <v>8</v>
      </c>
      <c r="F41" s="358">
        <v>60</v>
      </c>
      <c r="G41" s="358">
        <v>300</v>
      </c>
      <c r="H41" s="358">
        <v>37</v>
      </c>
      <c r="I41" s="379">
        <v>33712</v>
      </c>
      <c r="J41" s="399">
        <v>5.0014850755103783E-3</v>
      </c>
      <c r="K41" s="379">
        <v>83203</v>
      </c>
      <c r="L41" s="399">
        <v>1.2343929839157866E-2</v>
      </c>
      <c r="M41" s="379">
        <v>250883</v>
      </c>
      <c r="N41" s="399">
        <v>3.7220799127885326E-2</v>
      </c>
      <c r="O41" s="379">
        <v>6489515</v>
      </c>
      <c r="P41" s="400">
        <v>0.96277920087211466</v>
      </c>
    </row>
    <row r="42" spans="1:16" ht="15.75">
      <c r="A42" s="347"/>
      <c r="B42" s="360" t="s">
        <v>61</v>
      </c>
      <c r="C42" s="358">
        <v>2560</v>
      </c>
      <c r="D42" s="358">
        <v>1440</v>
      </c>
      <c r="E42" s="358">
        <v>8</v>
      </c>
      <c r="F42" s="358">
        <v>60</v>
      </c>
      <c r="G42" s="358">
        <v>300</v>
      </c>
      <c r="H42" s="358">
        <v>0</v>
      </c>
      <c r="I42" s="379">
        <v>737410</v>
      </c>
      <c r="J42" s="399">
        <v>6.6398503430083605E-3</v>
      </c>
      <c r="K42" s="379">
        <v>1975905</v>
      </c>
      <c r="L42" s="399">
        <v>1.7791613202969764E-2</v>
      </c>
      <c r="M42" s="379">
        <v>4452191</v>
      </c>
      <c r="N42" s="399">
        <v>4.0088799905735932E-2</v>
      </c>
      <c r="O42" s="379">
        <v>106606035</v>
      </c>
      <c r="P42" s="400">
        <v>0.95991120009426412</v>
      </c>
    </row>
    <row r="43" spans="1:16" ht="15.75">
      <c r="A43" s="359"/>
      <c r="B43" s="360"/>
      <c r="C43" s="358">
        <v>2560</v>
      </c>
      <c r="D43" s="358">
        <v>1440</v>
      </c>
      <c r="E43" s="358">
        <v>8</v>
      </c>
      <c r="F43" s="358">
        <v>60</v>
      </c>
      <c r="G43" s="358">
        <v>300</v>
      </c>
      <c r="H43" s="358">
        <v>22</v>
      </c>
      <c r="I43" s="379">
        <v>615744</v>
      </c>
      <c r="J43" s="399">
        <v>5.567169748723763E-3</v>
      </c>
      <c r="K43" s="379">
        <v>1764285</v>
      </c>
      <c r="L43" s="399">
        <v>1.5951554672277934E-2</v>
      </c>
      <c r="M43" s="379">
        <v>4211823</v>
      </c>
      <c r="N43" s="399">
        <v>3.8080652986596644E-2</v>
      </c>
      <c r="O43" s="379">
        <v>106390876</v>
      </c>
      <c r="P43" s="400">
        <v>0.96191934701340331</v>
      </c>
    </row>
    <row r="44" spans="1:16" ht="15.75">
      <c r="A44" s="359"/>
      <c r="B44" s="360"/>
      <c r="C44" s="358">
        <v>2560</v>
      </c>
      <c r="D44" s="358">
        <v>1440</v>
      </c>
      <c r="E44" s="358">
        <v>8</v>
      </c>
      <c r="F44" s="358">
        <v>60</v>
      </c>
      <c r="G44" s="358">
        <v>300</v>
      </c>
      <c r="H44" s="358">
        <v>27</v>
      </c>
      <c r="I44" s="379">
        <v>407657</v>
      </c>
      <c r="J44" s="399">
        <v>5.3941228610169256E-3</v>
      </c>
      <c r="K44" s="379">
        <v>1181372</v>
      </c>
      <c r="L44" s="399">
        <v>1.563193006023517E-2</v>
      </c>
      <c r="M44" s="379">
        <v>2824463</v>
      </c>
      <c r="N44" s="399">
        <v>3.7373332086524824E-2</v>
      </c>
      <c r="O44" s="379">
        <v>72749826</v>
      </c>
      <c r="P44" s="400">
        <v>0.96262666791347518</v>
      </c>
    </row>
    <row r="45" spans="1:16" ht="15.75">
      <c r="A45" s="359"/>
      <c r="B45" s="360"/>
      <c r="C45" s="358">
        <v>2560</v>
      </c>
      <c r="D45" s="358">
        <v>1440</v>
      </c>
      <c r="E45" s="358">
        <v>8</v>
      </c>
      <c r="F45" s="358">
        <v>60</v>
      </c>
      <c r="G45" s="358">
        <v>300</v>
      </c>
      <c r="H45" s="358">
        <v>32</v>
      </c>
      <c r="I45" s="379">
        <v>217272</v>
      </c>
      <c r="J45" s="399">
        <v>5.1455661753339972E-3</v>
      </c>
      <c r="K45" s="379">
        <v>633407</v>
      </c>
      <c r="L45" s="399">
        <v>1.5000725516494446E-2</v>
      </c>
      <c r="M45" s="379">
        <v>1535484</v>
      </c>
      <c r="N45" s="399">
        <v>3.636425555601526E-2</v>
      </c>
      <c r="O45" s="379">
        <v>40689607</v>
      </c>
      <c r="P45" s="400">
        <v>0.9636357444439847</v>
      </c>
    </row>
    <row r="46" spans="1:16" ht="16.5" thickBot="1">
      <c r="A46" s="371"/>
      <c r="B46" s="368"/>
      <c r="C46" s="367">
        <v>2560</v>
      </c>
      <c r="D46" s="367">
        <v>1440</v>
      </c>
      <c r="E46" s="367">
        <v>8</v>
      </c>
      <c r="F46" s="367">
        <v>60</v>
      </c>
      <c r="G46" s="367">
        <v>300</v>
      </c>
      <c r="H46" s="367">
        <v>37</v>
      </c>
      <c r="I46" s="364">
        <v>103004</v>
      </c>
      <c r="J46" s="363">
        <v>4.7856371045492405E-3</v>
      </c>
      <c r="K46" s="364">
        <v>307523</v>
      </c>
      <c r="L46" s="363">
        <v>1.4287731343465265E-2</v>
      </c>
      <c r="M46" s="364">
        <v>765026</v>
      </c>
      <c r="N46" s="363">
        <v>3.5543637252387163E-2</v>
      </c>
      <c r="O46" s="364">
        <v>20758545</v>
      </c>
      <c r="P46" s="361">
        <v>0.96445636274761282</v>
      </c>
    </row>
    <row r="47" spans="1:16" ht="15.75">
      <c r="A47" s="430" t="s">
        <v>44</v>
      </c>
      <c r="B47" s="326" t="s">
        <v>62</v>
      </c>
      <c r="C47" s="330">
        <v>1920</v>
      </c>
      <c r="D47" s="330">
        <v>1080</v>
      </c>
      <c r="E47" s="330">
        <v>8</v>
      </c>
      <c r="F47" s="330">
        <v>60</v>
      </c>
      <c r="G47" s="330">
        <v>600</v>
      </c>
      <c r="H47" s="330">
        <v>0</v>
      </c>
      <c r="I47" s="396">
        <v>972377</v>
      </c>
      <c r="J47" s="397">
        <v>1.0878447589568078E-2</v>
      </c>
      <c r="K47" s="396">
        <v>2335963</v>
      </c>
      <c r="L47" s="397">
        <v>2.6133537780788949E-2</v>
      </c>
      <c r="M47" s="396">
        <v>5466136</v>
      </c>
      <c r="N47" s="397">
        <v>6.1152283521156196E-2</v>
      </c>
      <c r="O47" s="396">
        <v>83919504</v>
      </c>
      <c r="P47" s="398">
        <v>0.9388477164788438</v>
      </c>
    </row>
    <row r="48" spans="1:16" ht="15.75">
      <c r="A48" s="359"/>
      <c r="B48" s="360"/>
      <c r="C48" s="358">
        <v>1920</v>
      </c>
      <c r="D48" s="358">
        <v>1080</v>
      </c>
      <c r="E48" s="358">
        <v>8</v>
      </c>
      <c r="F48" s="358">
        <v>60</v>
      </c>
      <c r="G48" s="358">
        <v>600</v>
      </c>
      <c r="H48" s="358">
        <v>22</v>
      </c>
      <c r="I48" s="379">
        <v>227083</v>
      </c>
      <c r="J48" s="399">
        <v>1.2893021752684019E-2</v>
      </c>
      <c r="K48" s="379">
        <v>563145</v>
      </c>
      <c r="L48" s="399">
        <v>3.1973510720376436E-2</v>
      </c>
      <c r="M48" s="379">
        <v>1385787</v>
      </c>
      <c r="N48" s="399">
        <v>7.8680402916936662E-2</v>
      </c>
      <c r="O48" s="379">
        <v>16227074</v>
      </c>
      <c r="P48" s="400">
        <v>0.92131959708306332</v>
      </c>
    </row>
    <row r="49" spans="1:16" ht="15.75">
      <c r="A49" s="359"/>
      <c r="B49" s="360"/>
      <c r="C49" s="358">
        <v>1920</v>
      </c>
      <c r="D49" s="358">
        <v>1080</v>
      </c>
      <c r="E49" s="358">
        <v>8</v>
      </c>
      <c r="F49" s="358">
        <v>60</v>
      </c>
      <c r="G49" s="358">
        <v>600</v>
      </c>
      <c r="H49" s="358">
        <v>27</v>
      </c>
      <c r="I49" s="379">
        <v>139392</v>
      </c>
      <c r="J49" s="399">
        <v>1.475149708773496E-2</v>
      </c>
      <c r="K49" s="379">
        <v>366754</v>
      </c>
      <c r="L49" s="399">
        <v>3.8812633170591915E-2</v>
      </c>
      <c r="M49" s="379">
        <v>818843</v>
      </c>
      <c r="N49" s="399">
        <v>8.6656050058914136E-2</v>
      </c>
      <c r="O49" s="379">
        <v>8630503</v>
      </c>
      <c r="P49" s="400">
        <v>0.91334394994108592</v>
      </c>
    </row>
    <row r="50" spans="1:16" ht="15.75">
      <c r="A50" s="359"/>
      <c r="B50" s="360"/>
      <c r="C50" s="358">
        <v>1920</v>
      </c>
      <c r="D50" s="358">
        <v>1080</v>
      </c>
      <c r="E50" s="358">
        <v>8</v>
      </c>
      <c r="F50" s="358">
        <v>60</v>
      </c>
      <c r="G50" s="358">
        <v>600</v>
      </c>
      <c r="H50" s="358">
        <v>32</v>
      </c>
      <c r="I50" s="379">
        <v>92368</v>
      </c>
      <c r="J50" s="399">
        <v>1.6085380968128591E-2</v>
      </c>
      <c r="K50" s="379">
        <v>252324</v>
      </c>
      <c r="L50" s="399">
        <v>4.394084171360297E-2</v>
      </c>
      <c r="M50" s="379">
        <v>511455</v>
      </c>
      <c r="N50" s="399">
        <v>8.9067085170775689E-2</v>
      </c>
      <c r="O50" s="379">
        <v>5230902</v>
      </c>
      <c r="P50" s="400">
        <v>0.91093291482922434</v>
      </c>
    </row>
    <row r="51" spans="1:16" ht="16.5" thickBot="1">
      <c r="A51" s="340"/>
      <c r="B51" s="331"/>
      <c r="C51" s="339">
        <v>1920</v>
      </c>
      <c r="D51" s="339">
        <v>1080</v>
      </c>
      <c r="E51" s="339">
        <v>8</v>
      </c>
      <c r="F51" s="339">
        <v>60</v>
      </c>
      <c r="G51" s="339">
        <v>600</v>
      </c>
      <c r="H51" s="339">
        <v>37</v>
      </c>
      <c r="I51" s="373">
        <v>69316</v>
      </c>
      <c r="J51" s="401">
        <v>1.80045954368756E-2</v>
      </c>
      <c r="K51" s="373">
        <v>195509</v>
      </c>
      <c r="L51" s="401">
        <v>5.0782798333258009E-2</v>
      </c>
      <c r="M51" s="373">
        <v>365800</v>
      </c>
      <c r="N51" s="401">
        <v>9.5015306867232599E-2</v>
      </c>
      <c r="O51" s="373">
        <v>3484106</v>
      </c>
      <c r="P51" s="402">
        <v>0.90498469313276741</v>
      </c>
    </row>
    <row r="52" spans="1:16" ht="15.75">
      <c r="A52" s="453" t="s">
        <v>45</v>
      </c>
      <c r="B52" s="370" t="s">
        <v>63</v>
      </c>
      <c r="C52" s="365">
        <v>1280</v>
      </c>
      <c r="D52" s="365">
        <v>720</v>
      </c>
      <c r="E52" s="365">
        <v>8</v>
      </c>
      <c r="F52" s="365">
        <v>30</v>
      </c>
      <c r="G52" s="365">
        <v>300</v>
      </c>
      <c r="H52" s="365">
        <v>0</v>
      </c>
      <c r="I52" s="362">
        <v>5824677</v>
      </c>
      <c r="J52" s="369">
        <v>3.48464223733784E-2</v>
      </c>
      <c r="K52" s="362">
        <v>12849526</v>
      </c>
      <c r="L52" s="369">
        <v>7.6872933948733541E-2</v>
      </c>
      <c r="M52" s="362">
        <v>25671001</v>
      </c>
      <c r="N52" s="369">
        <v>0.15357805138266367</v>
      </c>
      <c r="O52" s="362">
        <v>141481797</v>
      </c>
      <c r="P52" s="366">
        <v>0.84642194861733633</v>
      </c>
    </row>
    <row r="53" spans="1:16" ht="15.75">
      <c r="A53" s="332"/>
      <c r="B53" s="341"/>
      <c r="C53" s="348">
        <v>1280</v>
      </c>
      <c r="D53" s="348">
        <v>720</v>
      </c>
      <c r="E53" s="348">
        <v>8</v>
      </c>
      <c r="F53" s="348">
        <v>30</v>
      </c>
      <c r="G53" s="348">
        <v>300</v>
      </c>
      <c r="H53" s="348">
        <v>22</v>
      </c>
      <c r="I53" s="374">
        <v>3165668</v>
      </c>
      <c r="J53" s="394">
        <v>3.4163582133931121E-2</v>
      </c>
      <c r="K53" s="374">
        <v>6840974</v>
      </c>
      <c r="L53" s="394">
        <v>7.38271281527587E-2</v>
      </c>
      <c r="M53" s="374">
        <v>13509012</v>
      </c>
      <c r="N53" s="394">
        <v>0.14578794776023926</v>
      </c>
      <c r="O53" s="374">
        <v>79153051</v>
      </c>
      <c r="P53" s="395">
        <v>0.85421205223976071</v>
      </c>
    </row>
    <row r="54" spans="1:16" ht="15.75">
      <c r="A54" s="332"/>
      <c r="B54" s="341"/>
      <c r="C54" s="348">
        <v>1280</v>
      </c>
      <c r="D54" s="348">
        <v>720</v>
      </c>
      <c r="E54" s="348">
        <v>8</v>
      </c>
      <c r="F54" s="348">
        <v>30</v>
      </c>
      <c r="G54" s="348">
        <v>300</v>
      </c>
      <c r="H54" s="348">
        <v>27</v>
      </c>
      <c r="I54" s="374">
        <v>1086100</v>
      </c>
      <c r="J54" s="394">
        <v>3.0955945593692909E-2</v>
      </c>
      <c r="K54" s="374">
        <v>2374925</v>
      </c>
      <c r="L54" s="394">
        <v>6.7689944838505781E-2</v>
      </c>
      <c r="M54" s="374">
        <v>4713090</v>
      </c>
      <c r="N54" s="394">
        <v>0.13433215874981871</v>
      </c>
      <c r="O54" s="374">
        <v>30372254</v>
      </c>
      <c r="P54" s="395">
        <v>0.86566784125018126</v>
      </c>
    </row>
    <row r="55" spans="1:16" ht="15.75">
      <c r="A55" s="332"/>
      <c r="B55" s="341"/>
      <c r="C55" s="348">
        <v>1280</v>
      </c>
      <c r="D55" s="348">
        <v>720</v>
      </c>
      <c r="E55" s="348">
        <v>8</v>
      </c>
      <c r="F55" s="348">
        <v>30</v>
      </c>
      <c r="G55" s="348">
        <v>300</v>
      </c>
      <c r="H55" s="348">
        <v>32</v>
      </c>
      <c r="I55" s="374">
        <v>337368</v>
      </c>
      <c r="J55" s="394">
        <v>2.6940976416344166E-2</v>
      </c>
      <c r="K55" s="374">
        <v>745243</v>
      </c>
      <c r="L55" s="394">
        <v>5.9512384362018854E-2</v>
      </c>
      <c r="M55" s="374">
        <v>1509016</v>
      </c>
      <c r="N55" s="394">
        <v>0.12050450685271279</v>
      </c>
      <c r="O55" s="374">
        <v>11013470</v>
      </c>
      <c r="P55" s="395">
        <v>0.87949549314728726</v>
      </c>
    </row>
    <row r="56" spans="1:16" ht="16.5" thickBot="1">
      <c r="A56" s="338"/>
      <c r="B56" s="327"/>
      <c r="C56" s="356">
        <v>1280</v>
      </c>
      <c r="D56" s="356">
        <v>720</v>
      </c>
      <c r="E56" s="356">
        <v>8</v>
      </c>
      <c r="F56" s="356">
        <v>30</v>
      </c>
      <c r="G56" s="356">
        <v>300</v>
      </c>
      <c r="H56" s="356">
        <v>37</v>
      </c>
      <c r="I56" s="378">
        <v>96277</v>
      </c>
      <c r="J56" s="392">
        <v>2.057771578527549E-2</v>
      </c>
      <c r="K56" s="378">
        <v>214098</v>
      </c>
      <c r="L56" s="392">
        <v>4.5760127488350399E-2</v>
      </c>
      <c r="M56" s="378">
        <v>473293</v>
      </c>
      <c r="N56" s="392">
        <v>0.1011590394087933</v>
      </c>
      <c r="O56" s="378">
        <v>4205409</v>
      </c>
      <c r="P56" s="393">
        <v>0.89884096059120666</v>
      </c>
    </row>
    <row r="57" spans="1:16" ht="15.75">
      <c r="A57" s="429" t="s">
        <v>46</v>
      </c>
      <c r="B57" s="345" t="s">
        <v>25</v>
      </c>
      <c r="C57" s="345">
        <v>1920</v>
      </c>
      <c r="D57" s="345">
        <v>1080</v>
      </c>
      <c r="E57" s="335">
        <v>8</v>
      </c>
      <c r="F57" s="345">
        <v>50</v>
      </c>
      <c r="G57" s="345">
        <v>250</v>
      </c>
      <c r="H57" s="335">
        <v>0</v>
      </c>
      <c r="I57" s="387">
        <v>10284312</v>
      </c>
      <c r="J57" s="388">
        <v>1.4834496761434352E-2</v>
      </c>
      <c r="K57" s="387">
        <v>23062550</v>
      </c>
      <c r="L57" s="388">
        <v>3.3266330629158063E-2</v>
      </c>
      <c r="M57" s="387">
        <v>59436107</v>
      </c>
      <c r="N57" s="388">
        <v>8.5732982119150578E-2</v>
      </c>
      <c r="O57" s="387">
        <v>633833922</v>
      </c>
      <c r="P57" s="389">
        <v>0.91426701788084941</v>
      </c>
    </row>
    <row r="58" spans="1:16" ht="15.75">
      <c r="A58" s="336"/>
      <c r="B58" s="342"/>
      <c r="C58" s="353">
        <v>1920</v>
      </c>
      <c r="D58" s="353">
        <v>1080</v>
      </c>
      <c r="E58" s="333">
        <v>8</v>
      </c>
      <c r="F58" s="333">
        <v>50</v>
      </c>
      <c r="G58" s="333">
        <v>250</v>
      </c>
      <c r="H58" s="333">
        <v>22</v>
      </c>
      <c r="I58" s="372">
        <v>6358778</v>
      </c>
      <c r="J58" s="385">
        <v>1.4894850931910765E-2</v>
      </c>
      <c r="K58" s="372">
        <v>14238546</v>
      </c>
      <c r="L58" s="385">
        <v>3.3352480642845891E-2</v>
      </c>
      <c r="M58" s="372">
        <v>36481438</v>
      </c>
      <c r="N58" s="385">
        <v>8.5454403470563808E-2</v>
      </c>
      <c r="O58" s="372">
        <v>390429716</v>
      </c>
      <c r="P58" s="386">
        <v>0.91454559652943623</v>
      </c>
    </row>
    <row r="59" spans="1:16" ht="15.75">
      <c r="A59" s="336"/>
      <c r="B59" s="342"/>
      <c r="C59" s="353">
        <v>1920</v>
      </c>
      <c r="D59" s="353">
        <v>1080</v>
      </c>
      <c r="E59" s="333">
        <v>8</v>
      </c>
      <c r="F59" s="353">
        <v>50</v>
      </c>
      <c r="G59" s="353">
        <v>250</v>
      </c>
      <c r="H59" s="333">
        <v>27</v>
      </c>
      <c r="I59" s="372">
        <v>3128134</v>
      </c>
      <c r="J59" s="385">
        <v>1.391137358167214E-2</v>
      </c>
      <c r="K59" s="372">
        <v>7072079</v>
      </c>
      <c r="L59" s="385">
        <v>3.145080516630628E-2</v>
      </c>
      <c r="M59" s="372">
        <v>18410017</v>
      </c>
      <c r="N59" s="385">
        <v>8.1872651277705821E-2</v>
      </c>
      <c r="O59" s="372">
        <v>206451603</v>
      </c>
      <c r="P59" s="386">
        <v>0.91812734872229418</v>
      </c>
    </row>
    <row r="60" spans="1:16" ht="15.75">
      <c r="A60" s="336"/>
      <c r="B60" s="342"/>
      <c r="C60" s="353">
        <v>1920</v>
      </c>
      <c r="D60" s="353">
        <v>1080</v>
      </c>
      <c r="E60" s="333">
        <v>8</v>
      </c>
      <c r="F60" s="333">
        <v>50</v>
      </c>
      <c r="G60" s="333">
        <v>250</v>
      </c>
      <c r="H60" s="333">
        <v>32</v>
      </c>
      <c r="I60" s="372">
        <v>1842844</v>
      </c>
      <c r="J60" s="385">
        <v>1.4091901843177976E-2</v>
      </c>
      <c r="K60" s="372">
        <v>4149267</v>
      </c>
      <c r="L60" s="385">
        <v>3.1728710235449958E-2</v>
      </c>
      <c r="M60" s="372">
        <v>10788590</v>
      </c>
      <c r="N60" s="385">
        <v>8.2498437907002148E-2</v>
      </c>
      <c r="O60" s="372">
        <v>119984674</v>
      </c>
      <c r="P60" s="386">
        <v>0.91750156209299782</v>
      </c>
    </row>
    <row r="61" spans="1:16" ht="15.75">
      <c r="A61" s="336"/>
      <c r="B61" s="342"/>
      <c r="C61" s="353">
        <v>1920</v>
      </c>
      <c r="D61" s="353">
        <v>1080</v>
      </c>
      <c r="E61" s="333">
        <v>8</v>
      </c>
      <c r="F61" s="353">
        <v>50</v>
      </c>
      <c r="G61" s="353">
        <v>250</v>
      </c>
      <c r="H61" s="333">
        <v>37</v>
      </c>
      <c r="I61" s="372">
        <v>1026733</v>
      </c>
      <c r="J61" s="385">
        <v>1.383168904484877E-2</v>
      </c>
      <c r="K61" s="372">
        <v>2316411</v>
      </c>
      <c r="L61" s="385">
        <v>3.1205655854119021E-2</v>
      </c>
      <c r="M61" s="372">
        <v>6061382</v>
      </c>
      <c r="N61" s="385">
        <v>8.1656234879022613E-2</v>
      </c>
      <c r="O61" s="372">
        <v>68169104</v>
      </c>
      <c r="P61" s="386">
        <v>0.91834376512097737</v>
      </c>
    </row>
    <row r="62" spans="1:16" ht="15.75">
      <c r="A62" s="349"/>
      <c r="B62" s="353" t="s">
        <v>26</v>
      </c>
      <c r="C62" s="353">
        <v>1920</v>
      </c>
      <c r="D62" s="353">
        <v>1080</v>
      </c>
      <c r="E62" s="333">
        <v>8</v>
      </c>
      <c r="F62" s="353">
        <v>24</v>
      </c>
      <c r="G62" s="353">
        <v>120</v>
      </c>
      <c r="H62" s="333">
        <v>0</v>
      </c>
      <c r="I62" s="372">
        <v>233117</v>
      </c>
      <c r="J62" s="385">
        <v>3.346260930178345E-2</v>
      </c>
      <c r="K62" s="372">
        <v>351558</v>
      </c>
      <c r="L62" s="385">
        <v>5.046413603862604E-2</v>
      </c>
      <c r="M62" s="372">
        <v>1167892</v>
      </c>
      <c r="N62" s="385">
        <v>0.16764420313695902</v>
      </c>
      <c r="O62" s="372">
        <v>5798600</v>
      </c>
      <c r="P62" s="386">
        <v>0.83235579686304095</v>
      </c>
    </row>
    <row r="63" spans="1:16" ht="15.75">
      <c r="A63" s="336"/>
      <c r="B63" s="342"/>
      <c r="C63" s="353">
        <v>1920</v>
      </c>
      <c r="D63" s="353">
        <v>1080</v>
      </c>
      <c r="E63" s="333">
        <v>8</v>
      </c>
      <c r="F63" s="333">
        <v>24</v>
      </c>
      <c r="G63" s="333">
        <v>120</v>
      </c>
      <c r="H63" s="333">
        <v>22</v>
      </c>
      <c r="I63" s="372">
        <v>200419</v>
      </c>
      <c r="J63" s="385">
        <v>3.3528378395785728E-2</v>
      </c>
      <c r="K63" s="372">
        <v>307397</v>
      </c>
      <c r="L63" s="385">
        <v>5.1424879545997865E-2</v>
      </c>
      <c r="M63" s="372">
        <v>1008001</v>
      </c>
      <c r="N63" s="385">
        <v>0.16862991508454991</v>
      </c>
      <c r="O63" s="372">
        <v>4969592</v>
      </c>
      <c r="P63" s="386">
        <v>0.83137008491545006</v>
      </c>
    </row>
    <row r="64" spans="1:16" ht="15.75">
      <c r="A64" s="336"/>
      <c r="B64" s="342"/>
      <c r="C64" s="353">
        <v>1920</v>
      </c>
      <c r="D64" s="353">
        <v>1080</v>
      </c>
      <c r="E64" s="333">
        <v>8</v>
      </c>
      <c r="F64" s="353">
        <v>24</v>
      </c>
      <c r="G64" s="353">
        <v>120</v>
      </c>
      <c r="H64" s="333">
        <v>27</v>
      </c>
      <c r="I64" s="372">
        <v>147783</v>
      </c>
      <c r="J64" s="385">
        <v>3.3579207762188236E-2</v>
      </c>
      <c r="K64" s="372">
        <v>234153</v>
      </c>
      <c r="L64" s="385">
        <v>5.3204172571538415E-2</v>
      </c>
      <c r="M64" s="372">
        <v>747988</v>
      </c>
      <c r="N64" s="385">
        <v>0.16995760307764529</v>
      </c>
      <c r="O64" s="372">
        <v>3653039</v>
      </c>
      <c r="P64" s="386">
        <v>0.83004239692235471</v>
      </c>
    </row>
    <row r="65" spans="1:16" ht="15.75">
      <c r="A65" s="336"/>
      <c r="B65" s="342"/>
      <c r="C65" s="353">
        <v>1920</v>
      </c>
      <c r="D65" s="353">
        <v>1080</v>
      </c>
      <c r="E65" s="333">
        <v>8</v>
      </c>
      <c r="F65" s="333">
        <v>24</v>
      </c>
      <c r="G65" s="333">
        <v>120</v>
      </c>
      <c r="H65" s="333">
        <v>32</v>
      </c>
      <c r="I65" s="372">
        <v>74630</v>
      </c>
      <c r="J65" s="385">
        <v>3.3547392940977624E-2</v>
      </c>
      <c r="K65" s="372">
        <v>130179</v>
      </c>
      <c r="L65" s="385">
        <v>5.8517567542054484E-2</v>
      </c>
      <c r="M65" s="372">
        <v>387175</v>
      </c>
      <c r="N65" s="385">
        <v>0.17404142920974155</v>
      </c>
      <c r="O65" s="372">
        <v>1837439</v>
      </c>
      <c r="P65" s="386">
        <v>0.82595857079025847</v>
      </c>
    </row>
    <row r="66" spans="1:16" ht="16.5" thickBot="1">
      <c r="A66" s="355"/>
      <c r="B66" s="352"/>
      <c r="C66" s="343">
        <v>1920</v>
      </c>
      <c r="D66" s="343">
        <v>1080</v>
      </c>
      <c r="E66" s="351">
        <v>8</v>
      </c>
      <c r="F66" s="343">
        <v>24</v>
      </c>
      <c r="G66" s="343">
        <v>120</v>
      </c>
      <c r="H66" s="351">
        <v>37</v>
      </c>
      <c r="I66" s="376">
        <v>32557</v>
      </c>
      <c r="J66" s="390">
        <v>3.2931197193712153E-2</v>
      </c>
      <c r="K66" s="376">
        <v>56707</v>
      </c>
      <c r="L66" s="390">
        <v>5.7358767677115056E-2</v>
      </c>
      <c r="M66" s="376">
        <v>171519</v>
      </c>
      <c r="N66" s="390">
        <v>0.17349037108665769</v>
      </c>
      <c r="O66" s="376">
        <v>817118</v>
      </c>
      <c r="P66" s="391">
        <v>0.82650962891334234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Summary</vt:lpstr>
      <vt:lpstr>RGB - AI</vt:lpstr>
      <vt:lpstr>RGB - RA</vt:lpstr>
      <vt:lpstr>RGB - LB</vt:lpstr>
      <vt:lpstr>YUV - AI</vt:lpstr>
      <vt:lpstr>YUV - RA</vt:lpstr>
      <vt:lpstr>YUV - LB</vt:lpstr>
    </vt:vector>
  </TitlesOfParts>
  <Company>Huawei Technologies Co.,Ltd.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Fanyi</dc:creator>
  <cp:lastModifiedBy>Fanyi Duanmu</cp:lastModifiedBy>
  <dcterms:created xsi:type="dcterms:W3CDTF">2014-06-22T21:24:35Z</dcterms:created>
  <dcterms:modified xsi:type="dcterms:W3CDTF">2014-06-27T20:04:35Z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_ms_pID_72543">
    <vt:lpwstr>(3)Tz9p5/22Uc88zU2dreVRD6OBIaiGuT53RWs5FUHAwH+oUb5RyHhktHx0t/1FZxBCWLHhpe6i_x000d_
XEnvHhDB7HU8sKTKEXkjrN8jADGPZUqzETT4RNx8adwH9/Vpxy+zK4Z+y5/ovlGY+tfaoin3_x000d_
sffw1H3Y7oVNGs8ySb3pq4MEbNjEYeeY06V1dn/OS4IOf20g/OY5R1BCVVmUe1kqnwS5Mpkf_x000d_
kYvaAXG3aGZjr6oW74</vt:lpwstr>
  </property>
  <property fmtid="{D5CDD505-2E9C-101B-9397-08002B2CF9AE}" pid="3" name="_new_ms_pID_725431">
    <vt:lpwstr>tGG09Au+b0PAOuYF0d5RsrltpivSo3zZ0T6S7RVvA6gVR+mS/GwkdV_x000d_
lSlh8QnQJEhWwN0qWUvbh85EDmFbsh8O+TANGeOU1MmnFKsgR4Q34JJgVStgTWok+olEDlNM_x000d_
7qW4WIzrIouxbGJBDikycuqPptUZomv1AMbeMbibuYbGwhWuNA607+3FY8ur4FSNOAZi4Hqc_x000d_
otR9HH3JlMCXftXhUEY3ps9AaxiqT1/6GQoT</vt:lpwstr>
  </property>
  <property fmtid="{D5CDD505-2E9C-101B-9397-08002B2CF9AE}" pid="4" name="_new_ms_pID_725432">
    <vt:lpwstr>FG+SAqez0R0MMJ41748Tdn7q2SpnxkHcs2dh_x000d_
PbEyTDbq</vt:lpwstr>
  </property>
  <property fmtid="{D5CDD505-2E9C-101B-9397-08002B2CF9AE}" pid="5" name="sflag">
    <vt:lpwstr>1403894305</vt:lpwstr>
  </property>
</Properties>
</file>