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2630" windowHeight="9540" tabRatio="679" activeTab="6"/>
  </bookViews>
  <sheets>
    <sheet name="HM10.1 input" sheetId="2" r:id="rId1"/>
    <sheet name="HM11 results" sheetId="11" r:id="rId2"/>
    <sheet name="SHM3.0 input" sheetId="9" r:id="rId3"/>
    <sheet name="SHM3.0 results" sheetId="12" r:id="rId4"/>
    <sheet name="Proposal input" sheetId="10" r:id="rId5"/>
    <sheet name="Proposal results" sheetId="13" r:id="rId6"/>
    <sheet name="Summary" sheetId="14" r:id="rId7"/>
    <sheet name="Tabelle1" sheetId="8" r:id="rId8"/>
  </sheets>
  <definedNames>
    <definedName name="results_DecCmplx" localSheetId="0">'HM10.1 input'!$AC$2:$AN$64</definedName>
    <definedName name="results_DecCmplx" localSheetId="7">Tabelle1!$A$1:$V$112</definedName>
  </definedNames>
  <calcPr calcId="145621"/>
</workbook>
</file>

<file path=xl/calcChain.xml><?xml version="1.0" encoding="utf-8"?>
<calcChain xmlns="http://schemas.openxmlformats.org/spreadsheetml/2006/main">
  <c r="I46" i="14" l="1"/>
  <c r="B46" i="14"/>
  <c r="I24" i="14"/>
  <c r="B24" i="14"/>
  <c r="G3" i="13"/>
  <c r="G3" i="12"/>
  <c r="G4" i="12" s="1"/>
  <c r="G5" i="12" s="1"/>
  <c r="G6" i="12" s="1"/>
  <c r="G7" i="12" s="1"/>
  <c r="G8" i="12" s="1"/>
  <c r="G9" i="12" s="1"/>
  <c r="G4" i="13"/>
  <c r="G18" i="11"/>
  <c r="G34" i="11"/>
  <c r="G50" i="11" s="1"/>
  <c r="G19" i="11"/>
  <c r="G35" i="11"/>
  <c r="G20" i="11"/>
  <c r="G36" i="11"/>
  <c r="G21" i="11"/>
  <c r="G37" i="11"/>
  <c r="G53" i="11" s="1"/>
  <c r="G22" i="11"/>
  <c r="G38" i="11"/>
  <c r="G54" i="11" s="1"/>
  <c r="G23" i="11"/>
  <c r="G39" i="11"/>
  <c r="G55" i="11" s="1"/>
  <c r="G24" i="11"/>
  <c r="G40" i="11"/>
  <c r="G25" i="11"/>
  <c r="G41" i="11"/>
  <c r="G26" i="11"/>
  <c r="G42" i="11"/>
  <c r="G58" i="11" s="1"/>
  <c r="G27" i="11"/>
  <c r="G43" i="11"/>
  <c r="G28" i="11"/>
  <c r="G44" i="11"/>
  <c r="G29" i="11"/>
  <c r="G45" i="11"/>
  <c r="G30" i="11"/>
  <c r="G46" i="11"/>
  <c r="G31" i="11"/>
  <c r="G32" i="11"/>
  <c r="G48" i="11" s="1"/>
  <c r="G64" i="11" s="1"/>
  <c r="G33" i="11"/>
  <c r="G49" i="11" s="1"/>
  <c r="G65" i="11" s="1"/>
  <c r="G47" i="11"/>
  <c r="G5" i="13"/>
  <c r="G59" i="11"/>
  <c r="G61" i="11"/>
  <c r="G77" i="11" s="1"/>
  <c r="G60" i="11"/>
  <c r="G63" i="11"/>
  <c r="G79" i="11" s="1"/>
  <c r="G95" i="11" s="1"/>
  <c r="G51" i="11"/>
  <c r="G57" i="11"/>
  <c r="G73" i="11" s="1"/>
  <c r="G89" i="11" s="1"/>
  <c r="G62" i="11"/>
  <c r="G78" i="11" s="1"/>
  <c r="G6" i="13"/>
  <c r="G74" i="11"/>
  <c r="G90" i="11" s="1"/>
  <c r="G67" i="11"/>
  <c r="G83" i="11" s="1"/>
  <c r="G99" i="11" s="1"/>
  <c r="G115" i="11" s="1"/>
  <c r="G131" i="11" s="1"/>
  <c r="G147" i="11" s="1"/>
  <c r="G163" i="11" s="1"/>
  <c r="G179" i="11" s="1"/>
  <c r="G76" i="11"/>
  <c r="G7" i="13"/>
  <c r="G93" i="11"/>
  <c r="G109" i="11" s="1"/>
  <c r="G125" i="11" s="1"/>
  <c r="G141" i="11" s="1"/>
  <c r="G157" i="11" s="1"/>
  <c r="G8" i="13"/>
  <c r="G9" i="13"/>
  <c r="G10" i="13"/>
  <c r="G11" i="13"/>
  <c r="G12" i="13"/>
  <c r="G173" i="11"/>
  <c r="G189" i="11" s="1"/>
  <c r="G13" i="13"/>
  <c r="G14" i="13"/>
  <c r="G195" i="11"/>
  <c r="G205" i="11"/>
  <c r="G15" i="13"/>
  <c r="G221" i="11"/>
  <c r="G211" i="11"/>
  <c r="G16" i="13"/>
  <c r="G227" i="11"/>
  <c r="G237" i="11"/>
  <c r="G17" i="13"/>
  <c r="G243" i="11"/>
  <c r="G18" i="13"/>
  <c r="G259" i="11"/>
  <c r="G19" i="13"/>
  <c r="G275" i="11"/>
  <c r="G20" i="13"/>
  <c r="G291" i="11"/>
  <c r="G307" i="11"/>
  <c r="G323" i="11" l="1"/>
  <c r="G21" i="13"/>
  <c r="G253" i="11"/>
  <c r="G92" i="11"/>
  <c r="G94" i="11"/>
  <c r="G10" i="12"/>
  <c r="G106" i="11"/>
  <c r="G75" i="11"/>
  <c r="G80" i="11"/>
  <c r="G71" i="11"/>
  <c r="G69" i="11"/>
  <c r="G111" i="11"/>
  <c r="G56" i="11"/>
  <c r="G70" i="11"/>
  <c r="G52" i="11"/>
  <c r="G66" i="11"/>
  <c r="G105" i="11"/>
  <c r="G81" i="11"/>
  <c r="G82" i="11" l="1"/>
  <c r="G127" i="11"/>
  <c r="G85" i="11"/>
  <c r="G110" i="11"/>
  <c r="G108" i="11"/>
  <c r="G121" i="11"/>
  <c r="G68" i="11"/>
  <c r="G96" i="11"/>
  <c r="G122" i="11"/>
  <c r="G22" i="13"/>
  <c r="G87" i="11"/>
  <c r="G97" i="11"/>
  <c r="G86" i="11"/>
  <c r="G72" i="11"/>
  <c r="G91" i="11"/>
  <c r="G11" i="12"/>
  <c r="G269" i="11"/>
  <c r="G285" i="11" l="1"/>
  <c r="G113" i="11"/>
  <c r="G124" i="11"/>
  <c r="G107" i="11"/>
  <c r="G23" i="13"/>
  <c r="G126" i="11"/>
  <c r="G12" i="12"/>
  <c r="G102" i="11"/>
  <c r="G98" i="11"/>
  <c r="G88" i="11"/>
  <c r="G103" i="11"/>
  <c r="G137" i="11"/>
  <c r="G143" i="11"/>
  <c r="G84" i="11"/>
  <c r="G138" i="11"/>
  <c r="G112" i="11"/>
  <c r="G101" i="11"/>
  <c r="G159" i="11" l="1"/>
  <c r="G153" i="11"/>
  <c r="G128" i="11"/>
  <c r="G154" i="11"/>
  <c r="G24" i="13"/>
  <c r="G117" i="11"/>
  <c r="G142" i="11"/>
  <c r="G104" i="11"/>
  <c r="G13" i="12"/>
  <c r="G123" i="11"/>
  <c r="G140" i="11"/>
  <c r="G129" i="11"/>
  <c r="G100" i="11"/>
  <c r="G119" i="11"/>
  <c r="G114" i="11"/>
  <c r="G118" i="11"/>
  <c r="G301" i="11"/>
  <c r="G116" i="11" l="1"/>
  <c r="G14" i="12"/>
  <c r="G170" i="11"/>
  <c r="G135" i="11"/>
  <c r="G139" i="11"/>
  <c r="G317" i="11"/>
  <c r="G134" i="11"/>
  <c r="G130" i="11"/>
  <c r="G156" i="11"/>
  <c r="G133" i="11"/>
  <c r="G25" i="13"/>
  <c r="G175" i="11"/>
  <c r="G145" i="11"/>
  <c r="G120" i="11"/>
  <c r="G158" i="11"/>
  <c r="G144" i="11"/>
  <c r="G169" i="11"/>
  <c r="G185" i="11" l="1"/>
  <c r="G186" i="11"/>
  <c r="G160" i="11"/>
  <c r="G150" i="11"/>
  <c r="G155" i="11"/>
  <c r="G151" i="11"/>
  <c r="G174" i="11"/>
  <c r="G161" i="11"/>
  <c r="G149" i="11"/>
  <c r="G172" i="11"/>
  <c r="G146" i="11"/>
  <c r="G333" i="11"/>
  <c r="G132" i="11"/>
  <c r="G191" i="11"/>
  <c r="G15" i="12"/>
  <c r="G136" i="11"/>
  <c r="G26" i="13"/>
  <c r="G16" i="12" l="1"/>
  <c r="G190" i="11"/>
  <c r="G171" i="11"/>
  <c r="G202" i="11"/>
  <c r="G207" i="11"/>
  <c r="G148" i="11"/>
  <c r="G177" i="11"/>
  <c r="G166" i="11"/>
  <c r="G176" i="11"/>
  <c r="G201" i="11"/>
  <c r="G188" i="11"/>
  <c r="G167" i="11"/>
  <c r="G165" i="11"/>
  <c r="G27" i="13"/>
  <c r="G152" i="11"/>
  <c r="G162" i="11"/>
  <c r="G178" i="11" l="1"/>
  <c r="G204" i="11"/>
  <c r="G187" i="11"/>
  <c r="G181" i="11"/>
  <c r="G218" i="11"/>
  <c r="G217" i="11"/>
  <c r="G192" i="11"/>
  <c r="G17" i="12"/>
  <c r="G28" i="13"/>
  <c r="G164" i="11"/>
  <c r="G223" i="11"/>
  <c r="G183" i="11"/>
  <c r="G182" i="11"/>
  <c r="G193" i="11"/>
  <c r="G168" i="11"/>
  <c r="G206" i="11"/>
  <c r="X7" i="11"/>
  <c r="Z16" i="11"/>
  <c r="W2" i="13"/>
  <c r="H51" i="11"/>
  <c r="I44" i="11"/>
  <c r="AD19" i="11"/>
  <c r="Z78" i="11"/>
  <c r="AB24" i="11"/>
  <c r="AC9" i="13"/>
  <c r="AA7" i="11"/>
  <c r="I79" i="11"/>
  <c r="N61" i="11"/>
  <c r="AC2" i="13"/>
  <c r="I29" i="11"/>
  <c r="X7" i="12"/>
  <c r="I6" i="12"/>
  <c r="AC76" i="11"/>
  <c r="J7" i="12"/>
  <c r="H35" i="11"/>
  <c r="AB8" i="13"/>
  <c r="AA45" i="11"/>
  <c r="H3" i="11"/>
  <c r="AB4" i="12"/>
  <c r="Y6" i="12"/>
  <c r="V18" i="11"/>
  <c r="Y40" i="11"/>
  <c r="P3" i="12"/>
  <c r="AD31" i="11"/>
  <c r="W38" i="11"/>
  <c r="I3" i="11"/>
  <c r="AC46" i="11"/>
  <c r="N23" i="11"/>
  <c r="AB76" i="11"/>
  <c r="AB74" i="11"/>
  <c r="AA60" i="11"/>
  <c r="AD67" i="11"/>
  <c r="N2" i="13"/>
  <c r="Z5" i="11"/>
  <c r="AB65" i="11"/>
  <c r="M16" i="11"/>
  <c r="Z43" i="11"/>
  <c r="AD58" i="11"/>
  <c r="N5" i="12"/>
  <c r="Z7" i="13"/>
  <c r="Z24" i="11"/>
  <c r="Q59" i="11"/>
  <c r="X83" i="11"/>
  <c r="W22" i="11"/>
  <c r="AD44" i="11"/>
  <c r="K2" i="12"/>
  <c r="AA13" i="11"/>
  <c r="W63" i="11"/>
  <c r="J50" i="11"/>
  <c r="Y31" i="11"/>
  <c r="I48" i="11"/>
  <c r="M13" i="11"/>
  <c r="AD43" i="11"/>
  <c r="M6" i="13"/>
  <c r="AD54" i="11"/>
  <c r="X22" i="11"/>
  <c r="AD22" i="11"/>
  <c r="H7" i="13"/>
  <c r="O18" i="11"/>
  <c r="AA93" i="11"/>
  <c r="I11" i="11"/>
  <c r="N51" i="11"/>
  <c r="V4" i="12"/>
  <c r="K65" i="11"/>
  <c r="M2" i="12"/>
  <c r="I14" i="11"/>
  <c r="AD8" i="12"/>
  <c r="N7" i="11"/>
  <c r="M12" i="11"/>
  <c r="V33" i="11"/>
  <c r="W6" i="11"/>
  <c r="Z115" i="11"/>
  <c r="X3" i="13"/>
  <c r="J4" i="13"/>
  <c r="V44" i="11"/>
  <c r="K40" i="11"/>
  <c r="N11" i="11"/>
  <c r="I7" i="11"/>
  <c r="K61" i="11"/>
  <c r="AD16" i="11"/>
  <c r="M5" i="13"/>
  <c r="N8" i="13"/>
  <c r="V7" i="13"/>
  <c r="J4" i="12"/>
  <c r="AB6" i="12"/>
  <c r="J5" i="12"/>
  <c r="X6" i="12"/>
  <c r="V10" i="11"/>
  <c r="K39" i="11"/>
  <c r="AB9" i="12"/>
  <c r="AB11" i="11"/>
  <c r="W48" i="11"/>
  <c r="Z15" i="11"/>
  <c r="M41" i="11"/>
  <c r="AA6" i="11"/>
  <c r="P18" i="11"/>
  <c r="V53" i="11"/>
  <c r="N47" i="11"/>
  <c r="W47" i="11"/>
  <c r="V14" i="11"/>
  <c r="AD42" i="11"/>
  <c r="V8" i="12"/>
  <c r="Q3" i="13"/>
  <c r="AD7" i="13"/>
  <c r="N7" i="13"/>
  <c r="M3" i="13"/>
  <c r="AD18" i="11"/>
  <c r="AD6" i="13"/>
  <c r="H76" i="11"/>
  <c r="I16" i="11"/>
  <c r="J6" i="12"/>
  <c r="K9" i="12"/>
  <c r="Q20" i="11"/>
  <c r="W3" i="12"/>
  <c r="Y7" i="12"/>
  <c r="AD9" i="11"/>
  <c r="AA7" i="13"/>
  <c r="W2" i="11"/>
  <c r="K5" i="12"/>
  <c r="O26" i="11"/>
  <c r="Q62" i="11"/>
  <c r="Q73" i="11"/>
  <c r="Z25" i="11"/>
  <c r="AD57" i="11"/>
  <c r="AA3" i="13"/>
  <c r="N4" i="13"/>
  <c r="AD47" i="11"/>
  <c r="AD23" i="11"/>
  <c r="Y5" i="13"/>
  <c r="AC6" i="13"/>
  <c r="J5" i="13"/>
  <c r="AD37" i="11"/>
  <c r="AC7" i="13"/>
  <c r="AD10" i="11"/>
  <c r="AD45" i="11"/>
  <c r="Q6" i="13"/>
  <c r="Y8" i="13"/>
  <c r="J23" i="11"/>
  <c r="N2" i="11"/>
  <c r="W20" i="11"/>
  <c r="M7" i="13"/>
  <c r="AD74" i="11"/>
  <c r="J3" i="13"/>
  <c r="M4" i="13"/>
  <c r="AD59" i="11"/>
  <c r="AD11" i="11"/>
  <c r="Z9" i="11"/>
  <c r="X28" i="11"/>
  <c r="Q2" i="12"/>
  <c r="AD29" i="11"/>
  <c r="Y3" i="13"/>
  <c r="K6" i="13"/>
  <c r="V58" i="11"/>
  <c r="O5" i="12"/>
  <c r="J79" i="11"/>
  <c r="W4" i="12"/>
  <c r="J21" i="11"/>
  <c r="AB10" i="11"/>
  <c r="W83" i="11"/>
  <c r="AA21" i="11"/>
  <c r="I4" i="13"/>
  <c r="O6" i="12"/>
  <c r="H6" i="13"/>
  <c r="Z5" i="12"/>
  <c r="V6" i="13"/>
  <c r="AA2" i="13"/>
  <c r="AD65" i="11"/>
  <c r="P3" i="13"/>
  <c r="Z4" i="13"/>
  <c r="AD27" i="11"/>
  <c r="AD90" i="11"/>
  <c r="W21" i="11"/>
  <c r="AA16" i="11"/>
  <c r="J51" i="11"/>
  <c r="J15" i="11"/>
  <c r="H8" i="12"/>
  <c r="AB3" i="11"/>
  <c r="Y5" i="11"/>
  <c r="AA5" i="13"/>
  <c r="Q44" i="11"/>
  <c r="K6" i="12"/>
  <c r="V5" i="12"/>
  <c r="AD30" i="11"/>
  <c r="P79" i="11"/>
  <c r="P43" i="11"/>
  <c r="M18" i="11"/>
  <c r="Y5" i="12"/>
  <c r="AD64" i="11"/>
  <c r="W8" i="13"/>
  <c r="I8" i="12"/>
  <c r="P28" i="11"/>
  <c r="O8" i="13"/>
  <c r="K8" i="13"/>
  <c r="O9" i="12"/>
  <c r="I2" i="13"/>
  <c r="AD51" i="11"/>
  <c r="Z57" i="11"/>
  <c r="AB8" i="12"/>
  <c r="W5" i="13"/>
  <c r="W23" i="11"/>
  <c r="AD28" i="11"/>
  <c r="I39" i="11"/>
  <c r="P44" i="11"/>
  <c r="Z9" i="12"/>
  <c r="V29" i="11"/>
  <c r="I73" i="11"/>
  <c r="AA6" i="12"/>
  <c r="X30" i="11"/>
  <c r="H65" i="11"/>
  <c r="AD7" i="11"/>
  <c r="O7" i="13"/>
  <c r="Y14" i="11"/>
  <c r="AA9" i="12"/>
  <c r="X17" i="11"/>
  <c r="Z6" i="12"/>
  <c r="V76" i="11"/>
  <c r="Q9" i="12"/>
  <c r="X6" i="13"/>
  <c r="K2" i="11"/>
  <c r="W45" i="11"/>
  <c r="J34" i="11"/>
  <c r="N77" i="11"/>
  <c r="V64" i="11"/>
  <c r="M62" i="11"/>
  <c r="M8" i="12"/>
  <c r="X47" i="11"/>
  <c r="AD109" i="11"/>
  <c r="Y9" i="12"/>
  <c r="V32" i="11"/>
  <c r="AD3" i="13"/>
  <c r="O4" i="12"/>
  <c r="P4" i="13"/>
  <c r="AB7" i="13"/>
  <c r="X8" i="12"/>
  <c r="Y9" i="11"/>
  <c r="AC2" i="12"/>
  <c r="AB77" i="11"/>
  <c r="P6" i="13"/>
  <c r="O3" i="12"/>
  <c r="J30" i="11"/>
  <c r="M19" i="11"/>
  <c r="Y39" i="11"/>
  <c r="AB2" i="12"/>
  <c r="Z3" i="12"/>
  <c r="V9" i="11"/>
  <c r="AD8" i="13"/>
  <c r="AB42" i="11"/>
  <c r="M163" i="11"/>
  <c r="I2" i="11"/>
  <c r="Z76" i="11"/>
  <c r="I37" i="11"/>
  <c r="H55" i="11"/>
  <c r="I8" i="11"/>
  <c r="W95" i="11"/>
  <c r="M44" i="11"/>
  <c r="W6" i="13"/>
  <c r="N31" i="11"/>
  <c r="J9" i="12"/>
  <c r="Z93" i="11"/>
  <c r="Q29" i="11"/>
  <c r="X19" i="11"/>
  <c r="AD34" i="11"/>
  <c r="AD46" i="11"/>
  <c r="O15" i="11"/>
  <c r="Q3" i="12"/>
  <c r="J22" i="11"/>
  <c r="W64" i="11"/>
  <c r="AA44" i="11"/>
  <c r="Y7" i="13"/>
  <c r="N4" i="12"/>
  <c r="W41" i="11"/>
  <c r="AB44" i="11"/>
  <c r="I8" i="13"/>
  <c r="AD20" i="11"/>
  <c r="N18" i="11"/>
  <c r="AD77" i="11"/>
  <c r="X2" i="13"/>
  <c r="AB7" i="12"/>
  <c r="Z49" i="11"/>
  <c r="O48" i="11"/>
  <c r="Z19" i="11"/>
  <c r="AB23" i="11"/>
  <c r="Q33" i="11"/>
  <c r="O8" i="12"/>
  <c r="AC13" i="11"/>
  <c r="AC4" i="12"/>
  <c r="V2" i="12"/>
  <c r="H18" i="11"/>
  <c r="N6" i="11"/>
  <c r="Y24" i="11"/>
  <c r="Z8" i="13"/>
  <c r="P63" i="11"/>
  <c r="AA6" i="13"/>
  <c r="P12" i="11"/>
  <c r="K45" i="11"/>
  <c r="I3" i="12"/>
  <c r="I47" i="11"/>
  <c r="K77" i="11"/>
  <c r="H3" i="13"/>
  <c r="M15" i="11"/>
  <c r="J58" i="11"/>
  <c r="Q8" i="13"/>
  <c r="W9" i="12"/>
  <c r="AA8" i="12"/>
  <c r="I26" i="11"/>
  <c r="AB17" i="11"/>
  <c r="K4" i="13"/>
  <c r="AA77" i="11"/>
  <c r="AD89" i="11"/>
  <c r="Y4" i="12"/>
  <c r="P5" i="13"/>
  <c r="V4" i="13"/>
  <c r="M43" i="11"/>
  <c r="H32" i="11"/>
  <c r="Q54" i="11"/>
  <c r="AD3" i="12"/>
  <c r="Y37" i="11"/>
  <c r="Q18" i="11"/>
  <c r="H5" i="11"/>
  <c r="AC79" i="11"/>
  <c r="AC5" i="13"/>
  <c r="AA26" i="11"/>
  <c r="Y4" i="11"/>
  <c r="Q50" i="11"/>
  <c r="O49" i="11"/>
  <c r="J18" i="11"/>
  <c r="AC5" i="12"/>
  <c r="Q41" i="11"/>
  <c r="P23" i="11"/>
  <c r="Y8" i="11"/>
  <c r="AB9" i="11"/>
  <c r="I24" i="11"/>
  <c r="H4" i="13"/>
  <c r="J8" i="13"/>
  <c r="N6" i="13"/>
  <c r="AA8" i="13"/>
  <c r="AD5" i="12"/>
  <c r="AD63" i="11"/>
  <c r="X5" i="13"/>
  <c r="V3" i="12"/>
  <c r="V47" i="11"/>
  <c r="AB2" i="13"/>
  <c r="W7" i="12"/>
  <c r="AD33" i="11"/>
  <c r="P5" i="12"/>
  <c r="O23" i="11"/>
  <c r="N29" i="11"/>
  <c r="O6" i="13"/>
  <c r="P8" i="12"/>
  <c r="Y58" i="11"/>
  <c r="Z4" i="11"/>
  <c r="O74" i="11"/>
  <c r="K29" i="11"/>
  <c r="AC59" i="11"/>
  <c r="Q43" i="11"/>
  <c r="P4" i="12"/>
  <c r="AD35" i="11"/>
  <c r="AD53" i="11"/>
  <c r="AD49" i="11"/>
  <c r="AD6" i="12"/>
  <c r="AD4" i="12"/>
  <c r="V3" i="13"/>
  <c r="AB21" i="11"/>
  <c r="Q34" i="11"/>
  <c r="AD13" i="11"/>
  <c r="V7" i="12"/>
  <c r="AD60" i="11"/>
  <c r="K3" i="13"/>
  <c r="AD4" i="11"/>
  <c r="AD5" i="13"/>
  <c r="P6" i="12"/>
  <c r="K34" i="11"/>
  <c r="O4" i="13"/>
  <c r="Q31" i="11"/>
  <c r="AD2" i="11"/>
  <c r="Y6" i="13"/>
  <c r="AB4" i="13"/>
  <c r="K7" i="13"/>
  <c r="AB3" i="13"/>
  <c r="AD41" i="11"/>
  <c r="I6" i="13"/>
  <c r="AC4" i="13"/>
  <c r="M6" i="12"/>
  <c r="I5" i="13"/>
  <c r="AD2" i="12"/>
  <c r="W5" i="12"/>
  <c r="X38" i="11"/>
  <c r="X5" i="12"/>
  <c r="Q4" i="13"/>
  <c r="AD62" i="11"/>
  <c r="M8" i="13"/>
  <c r="AA5" i="12"/>
  <c r="AA22" i="11"/>
  <c r="K2" i="13"/>
  <c r="H2" i="13"/>
  <c r="M4" i="12"/>
  <c r="X4" i="12"/>
  <c r="AA4" i="12"/>
  <c r="O9" i="11"/>
  <c r="H8" i="13"/>
  <c r="J59" i="11"/>
  <c r="H5" i="12"/>
  <c r="P7" i="12"/>
  <c r="AD8" i="11"/>
  <c r="X5" i="11"/>
  <c r="I54" i="11"/>
  <c r="AC41" i="11"/>
  <c r="Z5" i="13"/>
  <c r="O3" i="13"/>
  <c r="AA4" i="13"/>
  <c r="AD36" i="11"/>
  <c r="Y3" i="12"/>
  <c r="O7" i="12"/>
  <c r="H54" i="11"/>
  <c r="AD39" i="11"/>
  <c r="M5" i="12"/>
  <c r="Q7" i="13"/>
  <c r="AD14" i="11"/>
  <c r="AC8" i="13"/>
  <c r="X24" i="11"/>
  <c r="Q40" i="11"/>
  <c r="Z50" i="11"/>
  <c r="N8" i="12"/>
  <c r="AD50" i="11"/>
  <c r="O40" i="11"/>
  <c r="O76" i="11"/>
  <c r="Y4" i="13"/>
  <c r="I50" i="11"/>
  <c r="Y29" i="11"/>
  <c r="M51" i="11"/>
  <c r="I5" i="12"/>
  <c r="Y27" i="11"/>
  <c r="K17" i="11"/>
  <c r="P7" i="13"/>
  <c r="AD73" i="11"/>
  <c r="AC6" i="12"/>
  <c r="AB6" i="13"/>
  <c r="AB5" i="12"/>
  <c r="N57" i="11"/>
  <c r="I28" i="11"/>
  <c r="M9" i="12"/>
  <c r="H5" i="13"/>
  <c r="AD48" i="11"/>
  <c r="X7" i="13"/>
  <c r="W7" i="13"/>
  <c r="AB32" i="11"/>
  <c r="AC21" i="11"/>
  <c r="M23" i="11"/>
  <c r="K74" i="11"/>
  <c r="AB54" i="11"/>
  <c r="AD55" i="11"/>
  <c r="O2" i="13"/>
  <c r="N16" i="11"/>
  <c r="AC11" i="11"/>
  <c r="H23" i="11"/>
  <c r="K59" i="11"/>
  <c r="AC2" i="11"/>
  <c r="AA64" i="11"/>
  <c r="N9" i="11"/>
  <c r="N5" i="13"/>
  <c r="K5" i="13"/>
  <c r="Y15" i="11"/>
  <c r="AB19" i="11"/>
  <c r="AC7" i="12"/>
  <c r="H17" i="11"/>
  <c r="Z6" i="13"/>
  <c r="M29" i="11"/>
  <c r="O5" i="13"/>
  <c r="Z8" i="12"/>
  <c r="H4" i="12"/>
  <c r="J2" i="13"/>
  <c r="O14" i="11"/>
  <c r="J89" i="11"/>
  <c r="Q13" i="11"/>
  <c r="V22" i="11"/>
  <c r="K60" i="11"/>
  <c r="AD24" i="11"/>
  <c r="I32" i="11"/>
  <c r="AD79" i="11"/>
  <c r="AA12" i="11"/>
  <c r="W4" i="13"/>
  <c r="AA2" i="12"/>
  <c r="AD99" i="11"/>
  <c r="Q5" i="12"/>
  <c r="Q28" i="11"/>
  <c r="N33" i="11"/>
  <c r="N27" i="11"/>
  <c r="Y36" i="11"/>
  <c r="AB5" i="13"/>
  <c r="AB18" i="11"/>
  <c r="K15" i="11"/>
  <c r="AD17" i="11"/>
  <c r="O22" i="11"/>
  <c r="X2" i="12"/>
  <c r="AC73" i="11"/>
  <c r="AA27" i="11"/>
  <c r="P3" i="11"/>
  <c r="Q35" i="11"/>
  <c r="AA32" i="11"/>
  <c r="W18" i="11"/>
  <c r="AC3" i="11"/>
  <c r="X93" i="11"/>
  <c r="V26" i="11"/>
  <c r="H16" i="11"/>
  <c r="M8" i="11"/>
  <c r="W39" i="11"/>
  <c r="W3" i="11"/>
  <c r="AD61" i="11"/>
  <c r="O24" i="11"/>
  <c r="P32" i="11"/>
  <c r="P99" i="11"/>
  <c r="Y38" i="11"/>
  <c r="K31" i="11"/>
  <c r="AC27" i="11"/>
  <c r="N32" i="11"/>
  <c r="M147" i="11"/>
  <c r="Y11" i="11"/>
  <c r="Q8" i="12"/>
  <c r="Q14" i="11"/>
  <c r="P90" i="11"/>
  <c r="X41" i="11"/>
  <c r="W99" i="11"/>
  <c r="O78" i="11"/>
  <c r="V2" i="13"/>
  <c r="K7" i="11"/>
  <c r="K13" i="11"/>
  <c r="AC12" i="13"/>
  <c r="W3" i="13"/>
  <c r="Y33" i="11"/>
  <c r="O65" i="11"/>
  <c r="Q15" i="11"/>
  <c r="Y65" i="11"/>
  <c r="AC6" i="11"/>
  <c r="J28" i="11"/>
  <c r="AB16" i="11"/>
  <c r="K63" i="11"/>
  <c r="M3" i="11"/>
  <c r="W157" i="11"/>
  <c r="X89" i="11"/>
  <c r="N44" i="11"/>
  <c r="W51" i="11"/>
  <c r="M5" i="11"/>
  <c r="O62" i="11"/>
  <c r="P6" i="11"/>
  <c r="V27" i="11"/>
  <c r="AC57" i="11"/>
  <c r="AB36" i="11"/>
  <c r="N40" i="11"/>
  <c r="AB28" i="11"/>
  <c r="J3" i="12"/>
  <c r="X11" i="11"/>
  <c r="I5" i="11"/>
  <c r="I93" i="11"/>
  <c r="H50" i="11"/>
  <c r="AD221" i="11"/>
  <c r="K99" i="11"/>
  <c r="P13" i="13"/>
  <c r="AA29" i="11"/>
  <c r="J4" i="11"/>
  <c r="V6" i="12"/>
  <c r="X25" i="11"/>
  <c r="V28" i="11"/>
  <c r="AA46" i="11"/>
  <c r="M54" i="11"/>
  <c r="M9" i="11"/>
  <c r="K48" i="11"/>
  <c r="AC22" i="11"/>
  <c r="AD95" i="11"/>
  <c r="AA48" i="11"/>
  <c r="Q60" i="11"/>
  <c r="X73" i="11"/>
  <c r="Z47" i="11"/>
  <c r="W14" i="11"/>
  <c r="M40" i="11"/>
  <c r="Y57" i="11"/>
  <c r="H13" i="11"/>
  <c r="V62" i="11"/>
  <c r="W26" i="11"/>
  <c r="O131" i="11"/>
  <c r="Q23" i="11"/>
  <c r="P38" i="11"/>
  <c r="Z74" i="11"/>
  <c r="AC61" i="11"/>
  <c r="V9" i="12"/>
  <c r="I31" i="11"/>
  <c r="Q24" i="11"/>
  <c r="Z22" i="11"/>
  <c r="M6" i="11"/>
  <c r="Q48" i="11"/>
  <c r="Z46" i="11"/>
  <c r="V41" i="11"/>
  <c r="AD15" i="11"/>
  <c r="K83" i="11"/>
  <c r="K109" i="11"/>
  <c r="P11" i="11"/>
  <c r="AC14" i="11"/>
  <c r="Z6" i="11"/>
  <c r="M90" i="11"/>
  <c r="I99" i="11"/>
  <c r="AA13" i="13"/>
  <c r="K25" i="11"/>
  <c r="N3" i="12"/>
  <c r="P9" i="12"/>
  <c r="AD83" i="11"/>
  <c r="P40" i="11"/>
  <c r="AB51" i="11"/>
  <c r="I19" i="11"/>
  <c r="AC8" i="12"/>
  <c r="I55" i="11"/>
  <c r="H19" i="13"/>
  <c r="O10" i="11"/>
  <c r="W46" i="11"/>
  <c r="Z42" i="11"/>
  <c r="Y54" i="11"/>
  <c r="O46" i="11"/>
  <c r="AB41" i="11"/>
  <c r="AC36" i="11"/>
  <c r="K8" i="12"/>
  <c r="V4" i="11"/>
  <c r="J31" i="11"/>
  <c r="K141" i="11"/>
  <c r="X60" i="11"/>
  <c r="M53" i="11"/>
  <c r="Z83" i="11"/>
  <c r="H22" i="11"/>
  <c r="X46" i="11"/>
  <c r="X131" i="11"/>
  <c r="I6" i="11"/>
  <c r="K42" i="11"/>
  <c r="Y30" i="11"/>
  <c r="AD93" i="11"/>
  <c r="V24" i="11"/>
  <c r="I18" i="11"/>
  <c r="X77" i="11"/>
  <c r="J36" i="11"/>
  <c r="AA17" i="11"/>
  <c r="Q77" i="11"/>
  <c r="Y21" i="11"/>
  <c r="W11" i="11"/>
  <c r="Q8" i="11"/>
  <c r="H73" i="11"/>
  <c r="J43" i="11"/>
  <c r="W11" i="13"/>
  <c r="I45" i="11"/>
  <c r="O53" i="11"/>
  <c r="O115" i="11"/>
  <c r="X13" i="11"/>
  <c r="H64" i="11"/>
  <c r="P21" i="11"/>
  <c r="I60" i="11"/>
  <c r="Z13" i="11"/>
  <c r="J12" i="11"/>
  <c r="V73" i="11"/>
  <c r="AC33" i="11"/>
  <c r="AC10" i="13"/>
  <c r="N3" i="13"/>
  <c r="N49" i="11"/>
  <c r="Y2" i="12"/>
  <c r="N60" i="11"/>
  <c r="X8" i="13"/>
  <c r="Q58" i="11"/>
  <c r="AB2" i="11"/>
  <c r="AC3" i="12"/>
  <c r="Z18" i="13"/>
  <c r="X29" i="11"/>
  <c r="X42" i="11"/>
  <c r="V38" i="11"/>
  <c r="H95" i="11"/>
  <c r="AB99" i="11"/>
  <c r="K20" i="11"/>
  <c r="W31" i="11"/>
  <c r="K18" i="11"/>
  <c r="AD25" i="11"/>
  <c r="AA62" i="11"/>
  <c r="O45" i="11"/>
  <c r="Y46" i="11"/>
  <c r="AD38" i="11"/>
  <c r="J17" i="11"/>
  <c r="O79" i="11"/>
  <c r="AD195" i="11"/>
  <c r="M61" i="11"/>
  <c r="P9" i="11"/>
  <c r="W8" i="12"/>
  <c r="X34" i="11"/>
  <c r="X63" i="11"/>
  <c r="H44" i="11"/>
  <c r="AA37" i="11"/>
  <c r="N9" i="13"/>
  <c r="I77" i="11"/>
  <c r="P64" i="11"/>
  <c r="P67" i="11"/>
  <c r="J55" i="11"/>
  <c r="W2" i="12"/>
  <c r="V6" i="11"/>
  <c r="V93" i="11"/>
  <c r="P54" i="11"/>
  <c r="M49" i="11"/>
  <c r="J67" i="11"/>
  <c r="H61" i="11"/>
  <c r="AD6" i="11"/>
  <c r="AA2" i="11"/>
  <c r="N12" i="11"/>
  <c r="Q4" i="12"/>
  <c r="M14" i="11"/>
  <c r="K8" i="11"/>
  <c r="I22" i="11"/>
  <c r="H6" i="12"/>
  <c r="I20" i="11"/>
  <c r="I89" i="11"/>
  <c r="AC3" i="13"/>
  <c r="AD32" i="11"/>
  <c r="O30" i="11"/>
  <c r="I9" i="13"/>
  <c r="O10" i="13"/>
  <c r="Y73" i="11"/>
  <c r="AC23" i="11"/>
  <c r="N59" i="11"/>
  <c r="Q147" i="11"/>
  <c r="Q16" i="11"/>
  <c r="P15" i="11"/>
  <c r="W58" i="11"/>
  <c r="AA3" i="12"/>
  <c r="Q51" i="11"/>
  <c r="Y7" i="11"/>
  <c r="I57" i="11"/>
  <c r="O64" i="11"/>
  <c r="Q61" i="11"/>
  <c r="P55" i="11"/>
  <c r="AA31" i="11"/>
  <c r="Z157" i="11"/>
  <c r="W141" i="11"/>
  <c r="AA30" i="11"/>
  <c r="J6" i="13"/>
  <c r="I30" i="11"/>
  <c r="X9" i="11"/>
  <c r="W9" i="11"/>
  <c r="V19" i="11"/>
  <c r="Z55" i="11"/>
  <c r="I147" i="11"/>
  <c r="AA40" i="11"/>
  <c r="AB78" i="11"/>
  <c r="I12" i="11"/>
  <c r="P78" i="11"/>
  <c r="AB141" i="11"/>
  <c r="AB57" i="11"/>
  <c r="W25" i="11"/>
  <c r="H7" i="11"/>
  <c r="Y10" i="13"/>
  <c r="AB13" i="11"/>
  <c r="K21" i="11"/>
  <c r="J44" i="11"/>
  <c r="O189" i="11"/>
  <c r="X26" i="11"/>
  <c r="H49" i="11"/>
  <c r="V16" i="11"/>
  <c r="N20" i="11"/>
  <c r="X4" i="13"/>
  <c r="W6" i="12"/>
  <c r="V77" i="11"/>
  <c r="I21" i="11"/>
  <c r="J27" i="11"/>
  <c r="V2" i="11"/>
  <c r="AB30" i="11"/>
  <c r="Q4" i="11"/>
  <c r="Z36" i="11"/>
  <c r="V221" i="11"/>
  <c r="I83" i="11"/>
  <c r="AC25" i="11"/>
  <c r="K125" i="11"/>
  <c r="V37" i="11"/>
  <c r="AC77" i="11"/>
  <c r="P157" i="11"/>
  <c r="AA90" i="11"/>
  <c r="I59" i="11"/>
  <c r="Z125" i="11"/>
  <c r="O44" i="11"/>
  <c r="AC12" i="11"/>
  <c r="AC89" i="11"/>
  <c r="H31" i="11"/>
  <c r="AB58" i="11"/>
  <c r="H63" i="11"/>
  <c r="V115" i="11"/>
  <c r="AD26" i="11"/>
  <c r="N65" i="11"/>
  <c r="Q12" i="11"/>
  <c r="Q57" i="11"/>
  <c r="O77" i="11"/>
  <c r="X125" i="11"/>
  <c r="AC19" i="11"/>
  <c r="O67" i="11"/>
  <c r="AA11" i="11"/>
  <c r="J38" i="11"/>
  <c r="AB8" i="11"/>
  <c r="AB93" i="11"/>
  <c r="X54" i="11"/>
  <c r="V50" i="11"/>
  <c r="P58" i="11"/>
  <c r="M3" i="12"/>
  <c r="Y20" i="11"/>
  <c r="AB49" i="11"/>
  <c r="I74" i="11"/>
  <c r="Q63" i="11"/>
  <c r="W7" i="11"/>
  <c r="AA43" i="11"/>
  <c r="O35" i="11"/>
  <c r="Z35" i="11"/>
  <c r="K93" i="11"/>
  <c r="H14" i="13"/>
  <c r="AA89" i="11"/>
  <c r="AB34" i="11"/>
  <c r="AC51" i="11"/>
  <c r="N19" i="13"/>
  <c r="I33" i="11"/>
  <c r="X20" i="11"/>
  <c r="P16" i="11"/>
  <c r="Z63" i="11"/>
  <c r="AC93" i="11"/>
  <c r="X9" i="12"/>
  <c r="Q2" i="13"/>
  <c r="H57" i="11"/>
  <c r="Z64" i="11"/>
  <c r="AD5" i="11"/>
  <c r="Q2" i="11"/>
  <c r="K35" i="11"/>
  <c r="O19" i="11"/>
  <c r="K54" i="11"/>
  <c r="V8" i="13"/>
  <c r="M59" i="11"/>
  <c r="Q7" i="11"/>
  <c r="W10" i="11"/>
  <c r="AB50" i="11"/>
  <c r="AB6" i="11"/>
  <c r="N37" i="11"/>
  <c r="Z48" i="11"/>
  <c r="Q19" i="11"/>
  <c r="K50" i="11"/>
  <c r="N99" i="11"/>
  <c r="K37" i="11"/>
  <c r="V21" i="11"/>
  <c r="I10" i="11"/>
  <c r="Q6" i="12"/>
  <c r="P59" i="11"/>
  <c r="Y67" i="11"/>
  <c r="Y61" i="11"/>
  <c r="I35" i="11"/>
  <c r="J16" i="11"/>
  <c r="AB59" i="11"/>
  <c r="AC50" i="11"/>
  <c r="Y9" i="13"/>
  <c r="AD9" i="13"/>
  <c r="AA28" i="11"/>
  <c r="H47" i="11"/>
  <c r="AD4" i="13"/>
  <c r="J93" i="11"/>
  <c r="AD40" i="11"/>
  <c r="M2" i="13"/>
  <c r="Y2" i="11"/>
  <c r="X35" i="11"/>
  <c r="X58" i="11"/>
  <c r="I43" i="11"/>
  <c r="AD3" i="11"/>
  <c r="Z2" i="13"/>
  <c r="AB29" i="11"/>
  <c r="Z99" i="11"/>
  <c r="AA10" i="11"/>
  <c r="Z189" i="11"/>
  <c r="O11" i="11"/>
  <c r="Z2" i="11"/>
  <c r="P2" i="12"/>
  <c r="P39" i="11"/>
  <c r="H48" i="11"/>
  <c r="X79" i="11"/>
  <c r="M20" i="11"/>
  <c r="V9" i="13"/>
  <c r="H37" i="11"/>
  <c r="AD147" i="11"/>
  <c r="Y47" i="11"/>
  <c r="AC37" i="11"/>
  <c r="Q64" i="11"/>
  <c r="H2" i="11"/>
  <c r="X67" i="11"/>
  <c r="Z32" i="11"/>
  <c r="O54" i="11"/>
  <c r="W18" i="13"/>
  <c r="N10" i="11"/>
  <c r="M58" i="11"/>
  <c r="I58" i="11"/>
  <c r="V12" i="11"/>
  <c r="O57" i="11"/>
  <c r="O73" i="11"/>
  <c r="I63" i="11"/>
  <c r="Y34" i="11"/>
  <c r="X3" i="12"/>
  <c r="Z31" i="11"/>
  <c r="P8" i="11"/>
  <c r="P37" i="11"/>
  <c r="Z89" i="11"/>
  <c r="M48" i="11"/>
  <c r="V15" i="11"/>
  <c r="H99" i="11"/>
  <c r="Z109" i="11"/>
  <c r="Q46" i="11"/>
  <c r="J57" i="11"/>
  <c r="M7" i="12"/>
  <c r="AB14" i="11"/>
  <c r="N43" i="11"/>
  <c r="J76" i="11"/>
  <c r="AC78" i="11"/>
  <c r="AB60" i="11"/>
  <c r="P29" i="11"/>
  <c r="X109" i="11"/>
  <c r="K19" i="11"/>
  <c r="P45" i="11"/>
  <c r="Y22" i="11"/>
  <c r="AD9" i="12"/>
  <c r="K55" i="11"/>
  <c r="AB10" i="13"/>
  <c r="M19" i="13"/>
  <c r="AD12" i="13"/>
  <c r="AA9" i="11"/>
  <c r="N25" i="11"/>
  <c r="W40" i="11"/>
  <c r="X12" i="13"/>
  <c r="M42" i="11"/>
  <c r="X61" i="11"/>
  <c r="AB4" i="11"/>
  <c r="Z7" i="12"/>
  <c r="Q76" i="11"/>
  <c r="I23" i="11"/>
  <c r="AB5" i="11"/>
  <c r="AC29" i="11"/>
  <c r="W61" i="11"/>
  <c r="Y13" i="11"/>
  <c r="W34" i="11"/>
  <c r="K43" i="11"/>
  <c r="N6" i="12"/>
  <c r="N3" i="11"/>
  <c r="Y78" i="11"/>
  <c r="X2" i="11"/>
  <c r="K46" i="11"/>
  <c r="I46" i="11"/>
  <c r="AC26" i="11"/>
  <c r="J29" i="11"/>
  <c r="M24" i="11"/>
  <c r="AB33" i="11"/>
  <c r="X32" i="11"/>
  <c r="V65" i="11"/>
  <c r="I40" i="11"/>
  <c r="I38" i="11"/>
  <c r="K12" i="11"/>
  <c r="K26" i="11"/>
  <c r="P2" i="13"/>
  <c r="Q17" i="11"/>
  <c r="AC18" i="11"/>
  <c r="H42" i="11"/>
  <c r="I78" i="11"/>
  <c r="P57" i="11"/>
  <c r="AA34" i="11"/>
  <c r="J25" i="11"/>
  <c r="Y12" i="11"/>
  <c r="H29" i="11"/>
  <c r="I131" i="11"/>
  <c r="AD2" i="13"/>
  <c r="W5" i="11"/>
  <c r="AA47" i="11"/>
  <c r="M21" i="11"/>
  <c r="P74" i="11"/>
  <c r="AA65" i="11"/>
  <c r="J11" i="11"/>
  <c r="Z3" i="13"/>
  <c r="I64" i="11"/>
  <c r="H163" i="11"/>
  <c r="AD12" i="11"/>
  <c r="X27" i="11"/>
  <c r="J3" i="11"/>
  <c r="M22" i="11"/>
  <c r="J32" i="11"/>
  <c r="N28" i="11"/>
  <c r="K7" i="12"/>
  <c r="Y59" i="11"/>
  <c r="V23" i="11"/>
  <c r="M11" i="13"/>
  <c r="Q27" i="11"/>
  <c r="O7" i="11"/>
  <c r="AB62" i="11"/>
  <c r="M17" i="11"/>
  <c r="K4" i="12"/>
  <c r="Y10" i="11"/>
  <c r="Y44" i="11"/>
  <c r="AD7" i="12"/>
  <c r="O11" i="13"/>
  <c r="V78" i="11"/>
  <c r="Y35" i="11"/>
  <c r="N41" i="11"/>
  <c r="AA3" i="11"/>
  <c r="I49" i="11"/>
  <c r="I65" i="11"/>
  <c r="W12" i="11"/>
  <c r="AC11" i="13"/>
  <c r="Q25" i="11"/>
  <c r="X115" i="11"/>
  <c r="AA23" i="11"/>
  <c r="J13" i="11"/>
  <c r="I90" i="11"/>
  <c r="P47" i="11"/>
  <c r="I9" i="12"/>
  <c r="H78" i="11"/>
  <c r="AC5" i="11"/>
  <c r="M26" i="11"/>
  <c r="AD115" i="11"/>
  <c r="O28" i="11"/>
  <c r="V66" i="11"/>
  <c r="H21" i="13"/>
  <c r="K33" i="11"/>
  <c r="AC30" i="11"/>
  <c r="J39" i="11"/>
  <c r="P49" i="11"/>
  <c r="H25" i="11"/>
  <c r="I41" i="11"/>
  <c r="N15" i="11"/>
  <c r="P115" i="11"/>
  <c r="Z41" i="11"/>
  <c r="H45" i="11"/>
  <c r="O47" i="11"/>
  <c r="AA38" i="11"/>
  <c r="J48" i="11"/>
  <c r="W60" i="11"/>
  <c r="W78" i="11"/>
  <c r="M65" i="11"/>
  <c r="I125" i="11"/>
  <c r="M10" i="13"/>
  <c r="H7" i="12"/>
  <c r="J189" i="11"/>
  <c r="K57" i="11"/>
  <c r="N53" i="11"/>
  <c r="Z37" i="11"/>
  <c r="AB38" i="11"/>
  <c r="N10" i="13"/>
  <c r="Q14" i="13"/>
  <c r="I189" i="11"/>
  <c r="X259" i="11"/>
  <c r="X31" i="11"/>
  <c r="Z38" i="11"/>
  <c r="P48" i="11"/>
  <c r="I109" i="11"/>
  <c r="P53" i="11"/>
  <c r="P33" i="11"/>
  <c r="Q9" i="11"/>
  <c r="Z4" i="12"/>
  <c r="Y2" i="13"/>
  <c r="W115" i="11"/>
  <c r="O211" i="11"/>
  <c r="N14" i="11"/>
  <c r="AC65" i="11"/>
  <c r="AC62" i="11"/>
  <c r="O38" i="11"/>
  <c r="I3" i="13"/>
  <c r="Y48" i="11"/>
  <c r="O27" i="11"/>
  <c r="AB20" i="11"/>
  <c r="W36" i="11"/>
  <c r="AC58" i="11"/>
  <c r="N157" i="11"/>
  <c r="H16" i="13"/>
  <c r="AC39" i="11"/>
  <c r="J64" i="11"/>
  <c r="N48" i="11"/>
  <c r="N76" i="11"/>
  <c r="V12" i="13"/>
  <c r="X23" i="11"/>
  <c r="K73" i="11"/>
  <c r="AA173" i="11"/>
  <c r="AD189" i="11"/>
  <c r="M25" i="11"/>
  <c r="H20" i="11"/>
  <c r="W73" i="11"/>
  <c r="X36" i="11"/>
  <c r="H227" i="11"/>
  <c r="O25" i="11"/>
  <c r="P10" i="11"/>
  <c r="AC16" i="11"/>
  <c r="AC44" i="11"/>
  <c r="O141" i="11"/>
  <c r="P25" i="11"/>
  <c r="H67" i="11"/>
  <c r="M157" i="11"/>
  <c r="H12" i="11"/>
  <c r="AA79" i="11"/>
  <c r="I19" i="13"/>
  <c r="AC237" i="11"/>
  <c r="Z12" i="11"/>
  <c r="N93" i="11"/>
  <c r="O3" i="11"/>
  <c r="H147" i="11"/>
  <c r="K36" i="11"/>
  <c r="AD243" i="11"/>
  <c r="P10" i="12"/>
  <c r="Y94" i="11"/>
  <c r="W10" i="12"/>
  <c r="N111" i="11"/>
  <c r="W57" i="11"/>
  <c r="H34" i="11"/>
  <c r="P26" i="11"/>
  <c r="H79" i="11"/>
  <c r="AA10" i="12"/>
  <c r="H19" i="11"/>
  <c r="Z18" i="11"/>
  <c r="Q42" i="11"/>
  <c r="H71" i="11"/>
  <c r="X94" i="11"/>
  <c r="Q78" i="11"/>
  <c r="H4" i="11"/>
  <c r="N39" i="11"/>
  <c r="Y79" i="11"/>
  <c r="H66" i="11"/>
  <c r="X71" i="11"/>
  <c r="Z70" i="11"/>
  <c r="X40" i="11"/>
  <c r="AC32" i="11"/>
  <c r="AC85" i="11"/>
  <c r="W259" i="11"/>
  <c r="Q69" i="11"/>
  <c r="Z101" i="11"/>
  <c r="O91" i="11"/>
  <c r="P8" i="13"/>
  <c r="AA52" i="11"/>
  <c r="V3" i="11"/>
  <c r="O12" i="13"/>
  <c r="P14" i="11"/>
  <c r="K79" i="11"/>
  <c r="N227" i="11"/>
  <c r="Y291" i="11"/>
  <c r="AC17" i="11"/>
  <c r="O14" i="13"/>
  <c r="I16" i="13"/>
  <c r="AA115" i="11"/>
  <c r="J95" i="11"/>
  <c r="V30" i="11"/>
  <c r="P7" i="11"/>
  <c r="P13" i="11"/>
  <c r="Z79" i="11"/>
  <c r="Y115" i="11"/>
  <c r="M95" i="11"/>
  <c r="H6" i="11"/>
  <c r="P62" i="11"/>
  <c r="I67" i="11"/>
  <c r="P227" i="11"/>
  <c r="Z13" i="13"/>
  <c r="AB95" i="11"/>
  <c r="X64" i="11"/>
  <c r="V59" i="11"/>
  <c r="AB55" i="11"/>
  <c r="J33" i="11"/>
  <c r="W30" i="11"/>
  <c r="AC147" i="11"/>
  <c r="Z11" i="13"/>
  <c r="X78" i="11"/>
  <c r="I76" i="11"/>
  <c r="M77" i="11"/>
  <c r="J125" i="11"/>
  <c r="H15" i="11"/>
  <c r="N8" i="11"/>
  <c r="Y49" i="11"/>
  <c r="K16" i="11"/>
  <c r="X65" i="11"/>
  <c r="N58" i="11"/>
  <c r="Z17" i="11"/>
  <c r="N63" i="11"/>
  <c r="V99" i="11"/>
  <c r="Y18" i="11"/>
  <c r="Q141" i="11"/>
  <c r="M9" i="13"/>
  <c r="K89" i="11"/>
  <c r="AA76" i="11"/>
  <c r="O275" i="11"/>
  <c r="I4" i="12"/>
  <c r="AC64" i="11"/>
  <c r="I7" i="13"/>
  <c r="Y95" i="11"/>
  <c r="K78" i="11"/>
  <c r="O29" i="11"/>
  <c r="M57" i="11"/>
  <c r="M27" i="11"/>
  <c r="W62" i="11"/>
  <c r="Q90" i="11"/>
  <c r="Y141" i="11"/>
  <c r="M46" i="11"/>
  <c r="AA9" i="13"/>
  <c r="W89" i="11"/>
  <c r="W42" i="11"/>
  <c r="K9" i="13"/>
  <c r="Y195" i="11"/>
  <c r="AA16" i="13"/>
  <c r="J65" i="11"/>
  <c r="K41" i="11"/>
  <c r="N2" i="12"/>
  <c r="O43" i="11"/>
  <c r="Q17" i="13"/>
  <c r="H115" i="11"/>
  <c r="N14" i="13"/>
  <c r="P19" i="13"/>
  <c r="I36" i="11"/>
  <c r="AA83" i="11"/>
  <c r="W15" i="11"/>
  <c r="V31" i="11"/>
  <c r="H11" i="11"/>
  <c r="Z20" i="11"/>
  <c r="J8" i="12"/>
  <c r="H62" i="11"/>
  <c r="H8" i="11"/>
  <c r="V63" i="11"/>
  <c r="J19" i="11"/>
  <c r="I53" i="11"/>
  <c r="K32" i="11"/>
  <c r="V61" i="11"/>
  <c r="W67" i="11"/>
  <c r="AA58" i="11"/>
  <c r="Q39" i="11"/>
  <c r="Q5" i="13"/>
  <c r="O34" i="11"/>
  <c r="H125" i="11"/>
  <c r="V35" i="11"/>
  <c r="P73" i="11"/>
  <c r="W19" i="11"/>
  <c r="H291" i="11"/>
  <c r="AA14" i="11"/>
  <c r="K18" i="13"/>
  <c r="X44" i="11"/>
  <c r="O42" i="11"/>
  <c r="J20" i="11"/>
  <c r="P61" i="11"/>
  <c r="AB35" i="11"/>
  <c r="J323" i="11"/>
  <c r="AC74" i="11"/>
  <c r="Y63" i="11"/>
  <c r="W53" i="11"/>
  <c r="Y163" i="11"/>
  <c r="H53" i="11"/>
  <c r="M55" i="11"/>
  <c r="V45" i="11"/>
  <c r="M69" i="11"/>
  <c r="V10" i="12"/>
  <c r="Y93" i="11"/>
  <c r="J74" i="11"/>
  <c r="H109" i="11"/>
  <c r="V109" i="11"/>
  <c r="N16" i="13"/>
  <c r="V94" i="11"/>
  <c r="Q259" i="11"/>
  <c r="N269" i="11"/>
  <c r="K64" i="11"/>
  <c r="Z75" i="11"/>
  <c r="O15" i="13"/>
  <c r="Y85" i="11"/>
  <c r="J62" i="11"/>
  <c r="N5" i="11"/>
  <c r="V17" i="13"/>
  <c r="V125" i="11"/>
  <c r="K11" i="13"/>
  <c r="J18" i="13"/>
  <c r="AC95" i="11"/>
  <c r="W109" i="11"/>
  <c r="M17" i="13"/>
  <c r="N54" i="11"/>
  <c r="W131" i="11"/>
  <c r="K49" i="11"/>
  <c r="W59" i="11"/>
  <c r="P52" i="11"/>
  <c r="W81" i="11"/>
  <c r="O4" i="11"/>
  <c r="P76" i="11"/>
  <c r="K38" i="11"/>
  <c r="O61" i="11"/>
  <c r="N62" i="11"/>
  <c r="J63" i="11"/>
  <c r="P50" i="11"/>
  <c r="J45" i="11"/>
  <c r="AC8" i="11"/>
  <c r="O13" i="11"/>
  <c r="Q10" i="11"/>
  <c r="AC47" i="11"/>
  <c r="J7" i="11"/>
  <c r="Y19" i="11"/>
  <c r="AA10" i="13"/>
  <c r="Z33" i="11"/>
  <c r="AA33" i="11"/>
  <c r="X12" i="11"/>
  <c r="Y173" i="11"/>
  <c r="AD291" i="11"/>
  <c r="X147" i="11"/>
  <c r="M109" i="11"/>
  <c r="Q12" i="13"/>
  <c r="P31" i="11"/>
  <c r="J11" i="13"/>
  <c r="P205" i="11"/>
  <c r="AC259" i="11"/>
  <c r="O259" i="11"/>
  <c r="V95" i="11"/>
  <c r="N74" i="11"/>
  <c r="AD10" i="13"/>
  <c r="M47" i="11"/>
  <c r="X9" i="13"/>
  <c r="K205" i="11"/>
  <c r="M50" i="11"/>
  <c r="Z14" i="11"/>
  <c r="X10" i="11"/>
  <c r="I27" i="11"/>
  <c r="AA55" i="11"/>
  <c r="AC53" i="11"/>
  <c r="V55" i="11"/>
  <c r="N38" i="11"/>
  <c r="X6" i="11"/>
  <c r="K12" i="13"/>
  <c r="P4" i="11"/>
  <c r="AC15" i="11"/>
  <c r="J24" i="11"/>
  <c r="O99" i="11"/>
  <c r="J2" i="11"/>
  <c r="Z51" i="11"/>
  <c r="Z28" i="11"/>
  <c r="Z60" i="11"/>
  <c r="M34" i="11"/>
  <c r="O36" i="11"/>
  <c r="H27" i="11"/>
  <c r="I141" i="11"/>
  <c r="Y32" i="11"/>
  <c r="N115" i="11"/>
  <c r="Z10" i="13"/>
  <c r="W227" i="11"/>
  <c r="AA20" i="11"/>
  <c r="AA7" i="12"/>
  <c r="O93" i="11"/>
  <c r="Y43" i="11"/>
  <c r="V79" i="11"/>
  <c r="Y90" i="11"/>
  <c r="J141" i="11"/>
  <c r="AB31" i="11"/>
  <c r="Z34" i="11"/>
  <c r="V34" i="11"/>
  <c r="W24" i="11"/>
  <c r="Z54" i="11"/>
  <c r="Q179" i="11"/>
  <c r="AA61" i="11"/>
  <c r="H39" i="11"/>
  <c r="X19" i="13"/>
  <c r="O95" i="11"/>
  <c r="AB90" i="11"/>
  <c r="H28" i="11"/>
  <c r="M131" i="11"/>
  <c r="P19" i="11"/>
  <c r="P163" i="11"/>
  <c r="AB43" i="11"/>
  <c r="V52" i="11"/>
  <c r="Y89" i="11"/>
  <c r="I21" i="13"/>
  <c r="W65" i="11"/>
  <c r="AC60" i="11"/>
  <c r="AC99" i="11"/>
  <c r="P83" i="11"/>
  <c r="AC67" i="11"/>
  <c r="W80" i="11"/>
  <c r="J9" i="11"/>
  <c r="AA24" i="11"/>
  <c r="Q9" i="13"/>
  <c r="K52" i="11"/>
  <c r="Z253" i="11"/>
  <c r="M30" i="11"/>
  <c r="N79" i="11"/>
  <c r="AD75" i="11"/>
  <c r="K94" i="11"/>
  <c r="V111" i="11"/>
  <c r="W71" i="11"/>
  <c r="AA8" i="11"/>
  <c r="K62" i="11"/>
  <c r="M83" i="11"/>
  <c r="O80" i="11"/>
  <c r="AB82" i="11"/>
  <c r="AA138" i="11"/>
  <c r="AD14" i="13"/>
  <c r="I69" i="11"/>
  <c r="Z97" i="11"/>
  <c r="AD98" i="11"/>
  <c r="W14" i="13"/>
  <c r="Y42" i="11"/>
  <c r="O291" i="11"/>
  <c r="W4" i="11"/>
  <c r="K17" i="13"/>
  <c r="AA57" i="11"/>
  <c r="K67" i="11"/>
  <c r="Y221" i="11"/>
  <c r="N7" i="12"/>
  <c r="I51" i="11"/>
  <c r="V11" i="11"/>
  <c r="W10" i="13"/>
  <c r="Z95" i="11"/>
  <c r="K11" i="11"/>
  <c r="Z77" i="11"/>
  <c r="AC55" i="11"/>
  <c r="H36" i="11"/>
  <c r="H21" i="11"/>
  <c r="V36" i="11"/>
  <c r="P77" i="11"/>
  <c r="AB47" i="11"/>
  <c r="H9" i="11"/>
  <c r="K27" i="11"/>
  <c r="AA99" i="11"/>
  <c r="AB12" i="11"/>
  <c r="V39" i="11"/>
  <c r="P2" i="11"/>
  <c r="W29" i="11"/>
  <c r="Z58" i="11"/>
  <c r="AC63" i="11"/>
  <c r="Q65" i="11"/>
  <c r="M125" i="11"/>
  <c r="Q38" i="11"/>
  <c r="AB64" i="11"/>
  <c r="V11" i="13"/>
  <c r="O60" i="11"/>
  <c r="AB9" i="13"/>
  <c r="AA53" i="11"/>
  <c r="K95" i="11"/>
  <c r="J26" i="11"/>
  <c r="Z9" i="13"/>
  <c r="H40" i="11"/>
  <c r="P12" i="13"/>
  <c r="J2" i="12"/>
  <c r="K28" i="11"/>
  <c r="AA19" i="11"/>
  <c r="Q275" i="11"/>
  <c r="Y50" i="11"/>
  <c r="Q67" i="11"/>
  <c r="W55" i="11"/>
  <c r="N4" i="11"/>
  <c r="W77" i="11"/>
  <c r="Y23" i="11"/>
  <c r="Q45" i="11"/>
  <c r="K6" i="11"/>
  <c r="Y83" i="11"/>
  <c r="Q93" i="11"/>
  <c r="Y62" i="11"/>
  <c r="AB22" i="11"/>
  <c r="AB46" i="11"/>
  <c r="W17" i="11"/>
  <c r="I157" i="11"/>
  <c r="K147" i="11"/>
  <c r="AC34" i="11"/>
  <c r="AB291" i="11"/>
  <c r="O90" i="11"/>
  <c r="O89" i="11"/>
  <c r="Q3" i="11"/>
  <c r="X16" i="11"/>
  <c r="AB37" i="11"/>
  <c r="AB27" i="11"/>
  <c r="AA78" i="11"/>
  <c r="O19" i="13"/>
  <c r="W33" i="11"/>
  <c r="AA50" i="11"/>
  <c r="N34" i="11"/>
  <c r="V67" i="11"/>
  <c r="Z67" i="11"/>
  <c r="AC205" i="11"/>
  <c r="AC31" i="11"/>
  <c r="Q5" i="11"/>
  <c r="W79" i="11"/>
  <c r="O55" i="11"/>
  <c r="W76" i="11"/>
  <c r="AA63" i="11"/>
  <c r="M45" i="11"/>
  <c r="I34" i="11"/>
  <c r="V40" i="11"/>
  <c r="J10" i="13"/>
  <c r="X48" i="11"/>
  <c r="Y179" i="11"/>
  <c r="Y55" i="11"/>
  <c r="Q30" i="11"/>
  <c r="N131" i="11"/>
  <c r="M67" i="11"/>
  <c r="Y17" i="13"/>
  <c r="Q189" i="11"/>
  <c r="H307" i="11"/>
  <c r="K15" i="13"/>
  <c r="H211" i="11"/>
  <c r="H46" i="11"/>
  <c r="P46" i="11"/>
  <c r="AB79" i="11"/>
  <c r="Q13" i="13"/>
  <c r="P70" i="11"/>
  <c r="AD81" i="11"/>
  <c r="O50" i="11"/>
  <c r="Y99" i="11"/>
  <c r="AC43" i="11"/>
  <c r="AC54" i="11"/>
  <c r="N73" i="11"/>
  <c r="J90" i="11"/>
  <c r="AB40" i="11"/>
  <c r="M21" i="13"/>
  <c r="Q94" i="11"/>
  <c r="V48" i="11"/>
  <c r="K173" i="11"/>
  <c r="P60" i="11"/>
  <c r="H2" i="12"/>
  <c r="J72" i="11"/>
  <c r="W87" i="11"/>
  <c r="Q80" i="11"/>
  <c r="N126" i="11"/>
  <c r="K22" i="13"/>
  <c r="I91" i="11"/>
  <c r="AC10" i="12"/>
  <c r="J35" i="11"/>
  <c r="O9" i="13"/>
  <c r="Q22" i="11"/>
  <c r="Y307" i="11"/>
  <c r="AB259" i="11"/>
  <c r="N205" i="11"/>
  <c r="AC307" i="11"/>
  <c r="Z90" i="11"/>
  <c r="Y131" i="11"/>
  <c r="X57" i="11"/>
  <c r="W9" i="13"/>
  <c r="Y16" i="11"/>
  <c r="W13" i="13"/>
  <c r="O179" i="11"/>
  <c r="P22" i="11"/>
  <c r="K131" i="11"/>
  <c r="W17" i="13"/>
  <c r="M227" i="11"/>
  <c r="M33" i="11"/>
  <c r="I15" i="11"/>
  <c r="J275" i="11"/>
  <c r="AC15" i="13"/>
  <c r="Q211" i="11"/>
  <c r="Z91" i="11"/>
  <c r="O41" i="11"/>
  <c r="AD111" i="11"/>
  <c r="W102" i="11"/>
  <c r="AC97" i="11"/>
  <c r="O243" i="11"/>
  <c r="V105" i="11"/>
  <c r="N189" i="11"/>
  <c r="AB89" i="11"/>
  <c r="AA95" i="11"/>
  <c r="H13" i="13"/>
  <c r="O31" i="11"/>
  <c r="Q205" i="11"/>
  <c r="AA179" i="11"/>
  <c r="AC106" i="11"/>
  <c r="AA237" i="11"/>
  <c r="Z12" i="13"/>
  <c r="W94" i="11"/>
  <c r="AB45" i="11"/>
  <c r="J13" i="13"/>
  <c r="M13" i="13"/>
  <c r="AB237" i="11"/>
  <c r="J237" i="11"/>
  <c r="Q55" i="11"/>
  <c r="Y8" i="12"/>
  <c r="W105" i="11"/>
  <c r="AC56" i="11"/>
  <c r="W27" i="11"/>
  <c r="K24" i="11"/>
  <c r="K90" i="11"/>
  <c r="P195" i="11"/>
  <c r="H157" i="11"/>
  <c r="Z227" i="11"/>
  <c r="W307" i="11"/>
  <c r="X96" i="11"/>
  <c r="AA25" i="11"/>
  <c r="Y74" i="11"/>
  <c r="J111" i="11"/>
  <c r="P82" i="11"/>
  <c r="AC45" i="11"/>
  <c r="V89" i="11"/>
  <c r="AC141" i="11"/>
  <c r="AA14" i="13"/>
  <c r="J49" i="11"/>
  <c r="P111" i="11"/>
  <c r="AA163" i="11"/>
  <c r="H74" i="11"/>
  <c r="O125" i="11"/>
  <c r="AB109" i="11"/>
  <c r="V189" i="11"/>
  <c r="I11" i="13"/>
  <c r="Z179" i="11"/>
  <c r="X157" i="11"/>
  <c r="M12" i="13"/>
  <c r="J115" i="11"/>
  <c r="Z59" i="11"/>
  <c r="N173" i="11"/>
  <c r="P18" i="13"/>
  <c r="I243" i="11"/>
  <c r="I237" i="11"/>
  <c r="AC323" i="11"/>
  <c r="H269" i="11"/>
  <c r="M122" i="11"/>
  <c r="X69" i="11"/>
  <c r="AB112" i="11"/>
  <c r="O269" i="11"/>
  <c r="Q91" i="11"/>
  <c r="W106" i="11"/>
  <c r="Y189" i="11"/>
  <c r="AA51" i="11"/>
  <c r="O37" i="11"/>
  <c r="M11" i="11"/>
  <c r="I291" i="11"/>
  <c r="AB221" i="11"/>
  <c r="H12" i="13"/>
  <c r="N211" i="11"/>
  <c r="P9" i="13"/>
  <c r="X11" i="12"/>
  <c r="I2" i="12"/>
  <c r="V19" i="13"/>
  <c r="Y106" i="11"/>
  <c r="O12" i="12"/>
  <c r="M111" i="11"/>
  <c r="Q86" i="11"/>
  <c r="J52" i="11"/>
  <c r="N12" i="12"/>
  <c r="H89" i="11"/>
  <c r="AD21" i="11"/>
  <c r="W70" i="11"/>
  <c r="J80" i="11"/>
  <c r="AD85" i="11"/>
  <c r="H102" i="11"/>
  <c r="P110" i="11"/>
  <c r="V137" i="11"/>
  <c r="H86" i="11"/>
  <c r="P91" i="11"/>
  <c r="AD66" i="11"/>
  <c r="H112" i="11"/>
  <c r="N85" i="11"/>
  <c r="X22" i="13"/>
  <c r="N21" i="11"/>
  <c r="V23" i="13"/>
  <c r="AA141" i="11"/>
  <c r="Y243" i="11"/>
  <c r="N13" i="11"/>
  <c r="J12" i="13"/>
  <c r="O108" i="11"/>
  <c r="AC143" i="11"/>
  <c r="K11" i="12"/>
  <c r="H124" i="11"/>
  <c r="I87" i="11"/>
  <c r="P87" i="11"/>
  <c r="V179" i="11"/>
  <c r="N112" i="11"/>
  <c r="N91" i="11"/>
  <c r="K10" i="13"/>
  <c r="Z26" i="11"/>
  <c r="Q74" i="11"/>
  <c r="Y11" i="13"/>
  <c r="M4" i="11"/>
  <c r="AB11" i="13"/>
  <c r="Z307" i="11"/>
  <c r="V57" i="11"/>
  <c r="AC14" i="13"/>
  <c r="J259" i="11"/>
  <c r="AD17" i="13"/>
  <c r="Q227" i="11"/>
  <c r="K3" i="12"/>
  <c r="M74" i="11"/>
  <c r="AA36" i="11"/>
  <c r="W68" i="11"/>
  <c r="M18" i="13"/>
  <c r="H243" i="11"/>
  <c r="K16" i="13"/>
  <c r="X110" i="11"/>
  <c r="Y3" i="11"/>
  <c r="N30" i="11"/>
  <c r="Z39" i="11"/>
  <c r="V195" i="11"/>
  <c r="AA15" i="13"/>
  <c r="Q36" i="11"/>
  <c r="I259" i="11"/>
  <c r="Y205" i="11"/>
  <c r="AB105" i="11"/>
  <c r="Z29" i="11"/>
  <c r="AB56" i="11"/>
  <c r="M7" i="11"/>
  <c r="Y51" i="11"/>
  <c r="Z195" i="11"/>
  <c r="AB39" i="11"/>
  <c r="P93" i="11"/>
  <c r="Y147" i="11"/>
  <c r="K10" i="11"/>
  <c r="AD323" i="11"/>
  <c r="I111" i="11"/>
  <c r="K243" i="11"/>
  <c r="W49" i="11"/>
  <c r="AB211" i="11"/>
  <c r="Y157" i="11"/>
  <c r="AD106" i="11"/>
  <c r="AA18" i="13"/>
  <c r="V106" i="11"/>
  <c r="M121" i="11"/>
  <c r="K66" i="11"/>
  <c r="Z2" i="12"/>
  <c r="I94" i="11"/>
  <c r="M127" i="11"/>
  <c r="J195" i="11"/>
  <c r="M38" i="11"/>
  <c r="N78" i="11"/>
  <c r="I18" i="13"/>
  <c r="AA105" i="11"/>
  <c r="X105" i="11"/>
  <c r="AD21" i="13"/>
  <c r="AC81" i="11"/>
  <c r="AC9" i="12"/>
  <c r="AB67" i="11"/>
  <c r="X163" i="11"/>
  <c r="Z45" i="11"/>
  <c r="P16" i="13"/>
  <c r="AA131" i="11"/>
  <c r="K189" i="11"/>
  <c r="O221" i="11"/>
  <c r="Q79" i="11"/>
  <c r="M73" i="11"/>
  <c r="P80" i="11"/>
  <c r="H33" i="11"/>
  <c r="X75" i="11"/>
  <c r="AD94" i="11"/>
  <c r="W147" i="11"/>
  <c r="X43" i="11"/>
  <c r="AA91" i="11"/>
  <c r="Q70" i="11"/>
  <c r="P307" i="11"/>
  <c r="P89" i="11"/>
  <c r="V108" i="11"/>
  <c r="AB19" i="13"/>
  <c r="J5" i="11"/>
  <c r="K58" i="11"/>
  <c r="Z61" i="11"/>
  <c r="AC40" i="11"/>
  <c r="H141" i="11"/>
  <c r="X37" i="11"/>
  <c r="O83" i="11"/>
  <c r="X17" i="13"/>
  <c r="W52" i="11"/>
  <c r="Y25" i="11"/>
  <c r="K110" i="11"/>
  <c r="Y52" i="11"/>
  <c r="J88" i="11"/>
  <c r="N72" i="11"/>
  <c r="O85" i="11"/>
  <c r="AB10" i="12"/>
  <c r="I9" i="11"/>
  <c r="J20" i="13"/>
  <c r="W173" i="11"/>
  <c r="H59" i="11"/>
  <c r="K111" i="11"/>
  <c r="Z243" i="11"/>
  <c r="AA227" i="11"/>
  <c r="M189" i="11"/>
  <c r="AB143" i="11"/>
  <c r="X108" i="11"/>
  <c r="X21" i="11"/>
  <c r="N323" i="11"/>
  <c r="X113" i="11"/>
  <c r="K97" i="11"/>
  <c r="J163" i="11"/>
  <c r="M10" i="12"/>
  <c r="O63" i="11"/>
  <c r="I173" i="11"/>
  <c r="K5" i="11"/>
  <c r="X10" i="13"/>
  <c r="H60" i="11"/>
  <c r="J17" i="13"/>
  <c r="J9" i="13"/>
  <c r="J8" i="11"/>
  <c r="AD138" i="11"/>
  <c r="AD11" i="12"/>
  <c r="J307" i="11"/>
  <c r="AB253" i="11"/>
  <c r="J103" i="11"/>
  <c r="V72" i="11"/>
  <c r="O6" i="11"/>
  <c r="Z23" i="11"/>
  <c r="AB189" i="11"/>
  <c r="AD18" i="13"/>
  <c r="AC4" i="11"/>
  <c r="K115" i="11"/>
  <c r="O237" i="11"/>
  <c r="AB14" i="13"/>
  <c r="J10" i="11"/>
  <c r="AB12" i="13"/>
  <c r="X179" i="11"/>
  <c r="P221" i="11"/>
  <c r="I62" i="11"/>
  <c r="J106" i="11"/>
  <c r="O68" i="11"/>
  <c r="K113" i="11"/>
  <c r="AC179" i="11"/>
  <c r="I105" i="11"/>
  <c r="AD108" i="11"/>
  <c r="AC137" i="11"/>
  <c r="Y53" i="11"/>
  <c r="AB25" i="11"/>
  <c r="AD211" i="11"/>
  <c r="AA291" i="11"/>
  <c r="AA147" i="11"/>
  <c r="V18" i="13"/>
  <c r="Q307" i="11"/>
  <c r="M106" i="11"/>
  <c r="H10" i="12"/>
  <c r="W108" i="11"/>
  <c r="N83" i="11"/>
  <c r="Q7" i="12"/>
  <c r="J109" i="11"/>
  <c r="Q18" i="13"/>
  <c r="H20" i="13"/>
  <c r="Y20" i="13"/>
  <c r="J53" i="11"/>
  <c r="J46" i="11"/>
  <c r="V56" i="11"/>
  <c r="P56" i="11"/>
  <c r="V51" i="11"/>
  <c r="H38" i="11"/>
  <c r="V13" i="13"/>
  <c r="N9" i="12"/>
  <c r="O106" i="11"/>
  <c r="J121" i="11"/>
  <c r="V83" i="11"/>
  <c r="I113" i="11"/>
  <c r="J92" i="11"/>
  <c r="W91" i="11"/>
  <c r="O2" i="11"/>
  <c r="Z98" i="11"/>
  <c r="M16" i="13"/>
  <c r="AB73" i="11"/>
  <c r="AB63" i="11"/>
  <c r="X95" i="11"/>
  <c r="N56" i="11"/>
  <c r="O56" i="11"/>
  <c r="N109" i="11"/>
  <c r="AB205" i="11"/>
  <c r="M79" i="11"/>
  <c r="O157" i="11"/>
  <c r="AA205" i="11"/>
  <c r="V141" i="11"/>
  <c r="AC131" i="11"/>
  <c r="AC109" i="11"/>
  <c r="O39" i="11"/>
  <c r="I205" i="11"/>
  <c r="J47" i="11"/>
  <c r="AB243" i="11"/>
  <c r="H195" i="11"/>
  <c r="Y15" i="13"/>
  <c r="Z105" i="11"/>
  <c r="I17" i="13"/>
  <c r="N307" i="11"/>
  <c r="P81" i="11"/>
  <c r="O86" i="11"/>
  <c r="AD20" i="13"/>
  <c r="O69" i="11"/>
  <c r="I323" i="11"/>
  <c r="AC113" i="11"/>
  <c r="AA4" i="11"/>
  <c r="M35" i="11"/>
  <c r="V7" i="11"/>
  <c r="N89" i="11"/>
  <c r="AA19" i="13"/>
  <c r="X50" i="11"/>
  <c r="V307" i="11"/>
  <c r="Y275" i="11"/>
  <c r="M78" i="11"/>
  <c r="H105" i="11"/>
  <c r="W96" i="11"/>
  <c r="M323" i="11"/>
  <c r="H82" i="11"/>
  <c r="Z141" i="11"/>
  <c r="K20" i="13"/>
  <c r="O5" i="11"/>
  <c r="AB97" i="11"/>
  <c r="AC125" i="11"/>
  <c r="K30" i="11"/>
  <c r="O81" i="11"/>
  <c r="O70" i="11"/>
  <c r="AD92" i="11"/>
  <c r="K307" i="11"/>
  <c r="P323" i="11"/>
  <c r="J81" i="11"/>
  <c r="Y76" i="11"/>
  <c r="Y105" i="11"/>
  <c r="AD259" i="11"/>
  <c r="W11" i="12"/>
  <c r="H83" i="11"/>
  <c r="AB48" i="11"/>
  <c r="N55" i="11"/>
  <c r="AA127" i="11"/>
  <c r="Y6" i="11"/>
  <c r="Q16" i="13"/>
  <c r="Q53" i="11"/>
  <c r="I10" i="13"/>
  <c r="M87" i="11"/>
  <c r="H253" i="11"/>
  <c r="K85" i="11"/>
  <c r="Y41" i="11"/>
  <c r="Y211" i="11"/>
  <c r="W163" i="11"/>
  <c r="M205" i="11"/>
  <c r="AC82" i="11"/>
  <c r="W37" i="11"/>
  <c r="I195" i="11"/>
  <c r="N125" i="11"/>
  <c r="Y16" i="13"/>
  <c r="J37" i="11"/>
  <c r="X11" i="13"/>
  <c r="AB13" i="13"/>
  <c r="AB26" i="11"/>
  <c r="W243" i="11"/>
  <c r="V60" i="11"/>
  <c r="W19" i="13"/>
  <c r="P243" i="11"/>
  <c r="AA221" i="11"/>
  <c r="M291" i="11"/>
  <c r="K269" i="11"/>
  <c r="O110" i="11"/>
  <c r="M237" i="11"/>
  <c r="AC124" i="11"/>
  <c r="V22" i="13"/>
  <c r="Q122" i="11"/>
  <c r="Q6" i="11"/>
  <c r="V54" i="11"/>
  <c r="M93" i="11"/>
  <c r="N64" i="11"/>
  <c r="Z7" i="11"/>
  <c r="O163" i="11"/>
  <c r="Y28" i="11"/>
  <c r="K4" i="11"/>
  <c r="X51" i="11"/>
  <c r="O205" i="11"/>
  <c r="Z11" i="12"/>
  <c r="Z96" i="11"/>
  <c r="AD237" i="11"/>
  <c r="AC157" i="11"/>
  <c r="H9" i="12"/>
  <c r="J179" i="11"/>
  <c r="Y17" i="11"/>
  <c r="X3" i="11"/>
  <c r="X45" i="11"/>
  <c r="P65" i="11"/>
  <c r="O111" i="11"/>
  <c r="X291" i="11"/>
  <c r="O59" i="11"/>
  <c r="M115" i="11"/>
  <c r="AC291" i="11"/>
  <c r="Q291" i="11"/>
  <c r="H87" i="11"/>
  <c r="Y121" i="11"/>
  <c r="W179" i="11"/>
  <c r="P88" i="11"/>
  <c r="N121" i="11"/>
  <c r="X122" i="11"/>
  <c r="V173" i="11"/>
  <c r="P10" i="13"/>
  <c r="N243" i="11"/>
  <c r="N35" i="11"/>
  <c r="AC42" i="11"/>
  <c r="K80" i="11"/>
  <c r="K323" i="11"/>
  <c r="M66" i="11"/>
  <c r="AB323" i="11"/>
  <c r="Y253" i="11"/>
  <c r="W50" i="11"/>
  <c r="AC48" i="11"/>
  <c r="P14" i="13"/>
  <c r="H15" i="13"/>
  <c r="V205" i="11"/>
  <c r="M76" i="11"/>
  <c r="I4" i="11"/>
  <c r="W275" i="11"/>
  <c r="I163" i="11"/>
  <c r="Z106" i="11"/>
  <c r="N81" i="11"/>
  <c r="K69" i="11"/>
  <c r="AA69" i="11"/>
  <c r="P106" i="11"/>
  <c r="K127" i="11"/>
  <c r="O17" i="13"/>
  <c r="AB103" i="11"/>
  <c r="Z323" i="11"/>
  <c r="AA97" i="11"/>
  <c r="X205" i="11"/>
  <c r="AD112" i="11"/>
  <c r="I95" i="11"/>
  <c r="X4" i="11"/>
  <c r="Z147" i="11"/>
  <c r="Z53" i="11"/>
  <c r="X99" i="11"/>
  <c r="V74" i="11"/>
  <c r="O51" i="11"/>
  <c r="AD131" i="11"/>
  <c r="V269" i="11"/>
  <c r="N96" i="11"/>
  <c r="Q95" i="11"/>
  <c r="J22" i="13"/>
  <c r="I98" i="11"/>
  <c r="V42" i="11"/>
  <c r="Z81" i="11"/>
  <c r="K75" i="11"/>
  <c r="AA137" i="11"/>
  <c r="Z21" i="11"/>
  <c r="K275" i="11"/>
  <c r="I66" i="11"/>
  <c r="Q105" i="11"/>
  <c r="M173" i="11"/>
  <c r="P127" i="11"/>
  <c r="Y45" i="11"/>
  <c r="J11" i="12"/>
  <c r="V291" i="11"/>
  <c r="N75" i="11"/>
  <c r="X68" i="11"/>
  <c r="I101" i="11"/>
  <c r="M243" i="11"/>
  <c r="X80" i="11"/>
  <c r="N122" i="11"/>
  <c r="M124" i="11"/>
  <c r="Z30" i="11"/>
  <c r="P275" i="11"/>
  <c r="X74" i="11"/>
  <c r="V43" i="11"/>
  <c r="Y75" i="11"/>
  <c r="J97" i="11"/>
  <c r="AA253" i="11"/>
  <c r="AD82" i="11"/>
  <c r="J14" i="11"/>
  <c r="P75" i="11"/>
  <c r="AC11" i="12"/>
  <c r="Z138" i="11"/>
  <c r="Q173" i="11"/>
  <c r="O71" i="11"/>
  <c r="W72" i="11"/>
  <c r="O137" i="11"/>
  <c r="O33" i="11"/>
  <c r="I14" i="13"/>
  <c r="N67" i="11"/>
  <c r="N12" i="13"/>
  <c r="N95" i="11"/>
  <c r="Y68" i="11"/>
  <c r="W189" i="11"/>
  <c r="AD127" i="11"/>
  <c r="W126" i="11"/>
  <c r="Q101" i="11"/>
  <c r="I117" i="11"/>
  <c r="N24" i="13"/>
  <c r="AB13" i="12"/>
  <c r="K153" i="11"/>
  <c r="I118" i="11"/>
  <c r="N18" i="13"/>
  <c r="X13" i="13"/>
  <c r="J110" i="11"/>
  <c r="AD122" i="11"/>
  <c r="V11" i="12"/>
  <c r="AB115" i="11"/>
  <c r="AD97" i="11"/>
  <c r="H11" i="13"/>
  <c r="H137" i="11"/>
  <c r="I285" i="11"/>
  <c r="J70" i="11"/>
  <c r="O13" i="13"/>
  <c r="Z112" i="11"/>
  <c r="V86" i="11"/>
  <c r="I110" i="11"/>
  <c r="AA259" i="11"/>
  <c r="O12" i="11"/>
  <c r="V147" i="11"/>
  <c r="X33" i="11"/>
  <c r="K163" i="11"/>
  <c r="M10" i="11"/>
  <c r="W127" i="11"/>
  <c r="AB101" i="11"/>
  <c r="AB22" i="13"/>
  <c r="Y138" i="11"/>
  <c r="AB96" i="11"/>
  <c r="AC22" i="13"/>
  <c r="P131" i="11"/>
  <c r="AA12" i="12"/>
  <c r="Y122" i="11"/>
  <c r="J86" i="11"/>
  <c r="P189" i="11"/>
  <c r="H77" i="11"/>
  <c r="M64" i="11"/>
  <c r="X18" i="13"/>
  <c r="N237" i="11"/>
  <c r="P95" i="11"/>
  <c r="O97" i="11"/>
  <c r="AA84" i="11"/>
  <c r="N82" i="11"/>
  <c r="AB23" i="13"/>
  <c r="H122" i="11"/>
  <c r="V96" i="11"/>
  <c r="N20" i="13"/>
  <c r="K12" i="12"/>
  <c r="AD68" i="11"/>
  <c r="AA121" i="11"/>
  <c r="N45" i="11"/>
  <c r="AC7" i="11"/>
  <c r="K221" i="11"/>
  <c r="M89" i="11"/>
  <c r="H93" i="11"/>
  <c r="Z126" i="11"/>
  <c r="M97" i="11"/>
  <c r="J107" i="11"/>
  <c r="K14" i="13"/>
  <c r="Y102" i="11"/>
  <c r="Z107" i="11"/>
  <c r="J23" i="13"/>
  <c r="J153" i="11"/>
  <c r="AC123" i="11"/>
  <c r="W154" i="11"/>
  <c r="V119" i="11"/>
  <c r="AB117" i="11"/>
  <c r="J19" i="13"/>
  <c r="N94" i="11"/>
  <c r="AC121" i="11"/>
  <c r="Q110" i="11"/>
  <c r="AB66" i="11"/>
  <c r="AB12" i="12"/>
  <c r="J69" i="11"/>
  <c r="W69" i="11"/>
  <c r="AC243" i="11"/>
  <c r="AD101" i="11"/>
  <c r="K82" i="11"/>
  <c r="AB72" i="11"/>
  <c r="K227" i="11"/>
  <c r="P35" i="11"/>
  <c r="P34" i="11"/>
  <c r="W20" i="13"/>
  <c r="Z173" i="11"/>
  <c r="AC66" i="11"/>
  <c r="Q72" i="11"/>
  <c r="V107" i="11"/>
  <c r="V121" i="11"/>
  <c r="J124" i="11"/>
  <c r="AC127" i="11"/>
  <c r="M85" i="11"/>
  <c r="H259" i="11"/>
  <c r="W103" i="11"/>
  <c r="AD22" i="13"/>
  <c r="Q96" i="11"/>
  <c r="AA275" i="11"/>
  <c r="P51" i="11"/>
  <c r="AA35" i="11"/>
  <c r="M32" i="11"/>
  <c r="N36" i="11"/>
  <c r="J16" i="13"/>
  <c r="AA67" i="11"/>
  <c r="V98" i="11"/>
  <c r="Y14" i="13"/>
  <c r="X23" i="13"/>
  <c r="H85" i="11"/>
  <c r="Y11" i="12"/>
  <c r="N15" i="13"/>
  <c r="P98" i="11"/>
  <c r="M72" i="11"/>
  <c r="Q87" i="11"/>
  <c r="H75" i="11"/>
  <c r="M39" i="11"/>
  <c r="W13" i="11"/>
  <c r="M211" i="11"/>
  <c r="V80" i="11"/>
  <c r="I103" i="11"/>
  <c r="Q26" i="11"/>
  <c r="J102" i="11"/>
  <c r="Y13" i="13"/>
  <c r="O138" i="11"/>
  <c r="K107" i="11"/>
  <c r="M98" i="11"/>
  <c r="N119" i="11"/>
  <c r="Z159" i="11"/>
  <c r="O118" i="11"/>
  <c r="M129" i="11"/>
  <c r="Q117" i="11"/>
  <c r="K237" i="11"/>
  <c r="AB125" i="11"/>
  <c r="P121" i="11"/>
  <c r="Y86" i="11"/>
  <c r="AA87" i="11"/>
  <c r="Q23" i="13"/>
  <c r="Q131" i="11"/>
  <c r="K86" i="11"/>
  <c r="AC94" i="11"/>
  <c r="AA307" i="11"/>
  <c r="AB69" i="11"/>
  <c r="AB86" i="11"/>
  <c r="AC24" i="11"/>
  <c r="H221" i="11"/>
  <c r="AC49" i="11"/>
  <c r="N179" i="11"/>
  <c r="Y237" i="11"/>
  <c r="X127" i="11"/>
  <c r="Y69" i="11"/>
  <c r="O307" i="11"/>
  <c r="O16" i="11"/>
  <c r="AA49" i="11"/>
  <c r="Y19" i="13"/>
  <c r="AC108" i="11"/>
  <c r="M31" i="11"/>
  <c r="AC275" i="11"/>
  <c r="P20" i="11"/>
  <c r="AD87" i="11"/>
  <c r="N17" i="11"/>
  <c r="M75" i="11"/>
  <c r="Q11" i="13"/>
  <c r="Q237" i="11"/>
  <c r="M71" i="11"/>
  <c r="O173" i="11"/>
  <c r="AA66" i="11"/>
  <c r="AC83" i="11"/>
  <c r="H179" i="11"/>
  <c r="H81" i="11"/>
  <c r="O8" i="11"/>
  <c r="Z122" i="11"/>
  <c r="P141" i="11"/>
  <c r="O253" i="11"/>
  <c r="H10" i="13"/>
  <c r="H121" i="11"/>
  <c r="W125" i="11"/>
  <c r="W90" i="11"/>
  <c r="Z111" i="11"/>
  <c r="V97" i="11"/>
  <c r="K56" i="11"/>
  <c r="P253" i="11"/>
  <c r="H96" i="11"/>
  <c r="V21" i="13"/>
  <c r="X124" i="11"/>
  <c r="O84" i="11"/>
  <c r="J137" i="11"/>
  <c r="AA114" i="11"/>
  <c r="AD117" i="11"/>
  <c r="X128" i="11"/>
  <c r="H104" i="11"/>
  <c r="P36" i="11"/>
  <c r="X195" i="11"/>
  <c r="M253" i="11"/>
  <c r="K71" i="11"/>
  <c r="X15" i="11"/>
  <c r="M195" i="11"/>
  <c r="W205" i="11"/>
  <c r="Y26" i="11"/>
  <c r="AB124" i="11"/>
  <c r="W138" i="11"/>
  <c r="X143" i="11"/>
  <c r="V285" i="11"/>
  <c r="AD137" i="11"/>
  <c r="Q13" i="12"/>
  <c r="P154" i="11"/>
  <c r="M114" i="11"/>
  <c r="M128" i="11"/>
  <c r="AC9" i="11"/>
  <c r="W195" i="11"/>
  <c r="J15" i="13"/>
  <c r="Q109" i="11"/>
  <c r="V103" i="11"/>
  <c r="I227" i="11"/>
  <c r="V126" i="11"/>
  <c r="J221" i="11"/>
  <c r="N113" i="11"/>
  <c r="J126" i="11"/>
  <c r="P102" i="11"/>
  <c r="AA301" i="11"/>
  <c r="Y159" i="11"/>
  <c r="W13" i="12"/>
  <c r="Y142" i="11"/>
  <c r="J118" i="11"/>
  <c r="J147" i="11"/>
  <c r="P147" i="11"/>
  <c r="Z82" i="11"/>
  <c r="AA110" i="11"/>
  <c r="O94" i="11"/>
  <c r="I88" i="11"/>
  <c r="AC105" i="11"/>
  <c r="V12" i="12"/>
  <c r="Q107" i="11"/>
  <c r="H23" i="13"/>
  <c r="W142" i="11"/>
  <c r="O123" i="11"/>
  <c r="W153" i="11"/>
  <c r="I119" i="11"/>
  <c r="Q123" i="11"/>
  <c r="K139" i="11"/>
  <c r="O25" i="13"/>
  <c r="AB120" i="11"/>
  <c r="X116" i="11"/>
  <c r="J317" i="11"/>
  <c r="H22" i="13"/>
  <c r="H41" i="11"/>
  <c r="AB3" i="12"/>
  <c r="W43" i="11"/>
  <c r="I221" i="11"/>
  <c r="K112" i="11"/>
  <c r="Y23" i="13"/>
  <c r="X72" i="11"/>
  <c r="N103" i="11"/>
  <c r="AB108" i="11"/>
  <c r="K285" i="11"/>
  <c r="AD124" i="11"/>
  <c r="P84" i="11"/>
  <c r="AC129" i="11"/>
  <c r="V128" i="11"/>
  <c r="J104" i="11"/>
  <c r="P153" i="11"/>
  <c r="AA142" i="11"/>
  <c r="Q19" i="13"/>
  <c r="V259" i="11"/>
  <c r="H17" i="13"/>
  <c r="H69" i="11"/>
  <c r="Y18" i="13"/>
  <c r="Q85" i="11"/>
  <c r="K76" i="11"/>
  <c r="AA108" i="11"/>
  <c r="Z23" i="13"/>
  <c r="AB138" i="11"/>
  <c r="X86" i="11"/>
  <c r="M81" i="11"/>
  <c r="Q143" i="11"/>
  <c r="J269" i="11"/>
  <c r="AD227" i="11"/>
  <c r="N69" i="11"/>
  <c r="O109" i="11"/>
  <c r="H14" i="11"/>
  <c r="Z131" i="11"/>
  <c r="V20" i="13"/>
  <c r="AB195" i="11"/>
  <c r="AA17" i="13"/>
  <c r="Y125" i="11"/>
  <c r="M56" i="11"/>
  <c r="W107" i="11"/>
  <c r="Z269" i="11"/>
  <c r="O32" i="11"/>
  <c r="V71" i="11"/>
  <c r="AC112" i="11"/>
  <c r="AA22" i="13"/>
  <c r="M15" i="13"/>
  <c r="H127" i="11"/>
  <c r="X53" i="11"/>
  <c r="AA81" i="11"/>
  <c r="Q243" i="11"/>
  <c r="P109" i="11"/>
  <c r="Q66" i="11"/>
  <c r="J66" i="11"/>
  <c r="P66" i="11"/>
  <c r="Q253" i="11"/>
  <c r="K23" i="13"/>
  <c r="AA20" i="13"/>
  <c r="W237" i="11"/>
  <c r="AA269" i="11"/>
  <c r="AD205" i="11"/>
  <c r="M37" i="11"/>
  <c r="I92" i="11"/>
  <c r="I108" i="11"/>
  <c r="V25" i="11"/>
  <c r="V15" i="13"/>
  <c r="N141" i="11"/>
  <c r="H26" i="11"/>
  <c r="N13" i="13"/>
  <c r="AD253" i="11"/>
  <c r="AC17" i="13"/>
  <c r="Q10" i="12"/>
  <c r="K138" i="11"/>
  <c r="X112" i="11"/>
  <c r="AC23" i="13"/>
  <c r="AA118" i="11"/>
  <c r="V13" i="12"/>
  <c r="AC100" i="11"/>
  <c r="P104" i="11"/>
  <c r="AB131" i="11"/>
  <c r="Y12" i="13"/>
  <c r="AB94" i="11"/>
  <c r="I75" i="11"/>
  <c r="Q137" i="11"/>
  <c r="N195" i="11"/>
  <c r="J112" i="11"/>
  <c r="M99" i="11"/>
  <c r="M179" i="11"/>
  <c r="X81" i="11"/>
  <c r="H113" i="11"/>
  <c r="AB275" i="11"/>
  <c r="AD19" i="13"/>
  <c r="Q269" i="11"/>
  <c r="V8" i="11"/>
  <c r="K23" i="11"/>
  <c r="V157" i="11"/>
  <c r="X70" i="11"/>
  <c r="X211" i="11"/>
  <c r="P92" i="11"/>
  <c r="Q83" i="11"/>
  <c r="AC80" i="11"/>
  <c r="X49" i="11"/>
  <c r="Z10" i="11"/>
  <c r="Y21" i="13"/>
  <c r="X85" i="11"/>
  <c r="M105" i="11"/>
  <c r="V237" i="11"/>
  <c r="AB92" i="11"/>
  <c r="H108" i="11"/>
  <c r="Z8" i="11"/>
  <c r="H189" i="11"/>
  <c r="V49" i="11"/>
  <c r="AC90" i="11"/>
  <c r="AB307" i="11"/>
  <c r="W86" i="11"/>
  <c r="V17" i="11"/>
  <c r="V85" i="11"/>
  <c r="P94" i="11"/>
  <c r="AB53" i="11"/>
  <c r="K44" i="11"/>
  <c r="J68" i="11"/>
  <c r="AA111" i="11"/>
  <c r="AD16" i="13"/>
  <c r="X173" i="11"/>
  <c r="AC86" i="11"/>
  <c r="K47" i="11"/>
  <c r="AC35" i="11"/>
  <c r="Q37" i="11"/>
  <c r="K13" i="13"/>
  <c r="AA21" i="13"/>
  <c r="AA189" i="11"/>
  <c r="X106" i="11"/>
  <c r="X62" i="11"/>
  <c r="M112" i="11"/>
  <c r="H285" i="11"/>
  <c r="J143" i="11"/>
  <c r="H301" i="11"/>
  <c r="Y123" i="11"/>
  <c r="Q118" i="11"/>
  <c r="O119" i="11"/>
  <c r="W32" i="11"/>
  <c r="AC211" i="11"/>
  <c r="AC253" i="11"/>
  <c r="Z44" i="11"/>
  <c r="V14" i="13"/>
  <c r="AA80" i="11"/>
  <c r="H9" i="13"/>
  <c r="K122" i="11"/>
  <c r="J108" i="11"/>
  <c r="Z40" i="11"/>
  <c r="H58" i="11"/>
  <c r="W92" i="11"/>
  <c r="N97" i="11"/>
  <c r="AA12" i="13"/>
  <c r="AB173" i="11"/>
  <c r="W35" i="11"/>
  <c r="V163" i="11"/>
  <c r="O22" i="13"/>
  <c r="Z10" i="12"/>
  <c r="W269" i="11"/>
  <c r="I22" i="13"/>
  <c r="H275" i="11"/>
  <c r="P71" i="11"/>
  <c r="I253" i="11"/>
  <c r="O102" i="11"/>
  <c r="K22" i="11"/>
  <c r="Y323" i="11"/>
  <c r="O75" i="11"/>
  <c r="H101" i="11"/>
  <c r="J61" i="11"/>
  <c r="AB70" i="11"/>
  <c r="AB163" i="11"/>
  <c r="AC38" i="11"/>
  <c r="N19" i="11"/>
  <c r="Y87" i="11"/>
  <c r="Z17" i="13"/>
  <c r="O87" i="11"/>
  <c r="AB15" i="13"/>
  <c r="O52" i="11"/>
  <c r="H106" i="11"/>
  <c r="AA103" i="11"/>
  <c r="Q221" i="11"/>
  <c r="H70" i="11"/>
  <c r="Q127" i="11"/>
  <c r="V102" i="11"/>
  <c r="K3" i="11"/>
  <c r="X14" i="11"/>
  <c r="W54" i="11"/>
  <c r="J83" i="11"/>
  <c r="H90" i="11"/>
  <c r="N87" i="11"/>
  <c r="K92" i="11"/>
  <c r="AC96" i="11"/>
  <c r="X98" i="11"/>
  <c r="AA101" i="11"/>
  <c r="H128" i="11"/>
  <c r="AA123" i="11"/>
  <c r="I159" i="11"/>
  <c r="AC117" i="11"/>
  <c r="I140" i="11"/>
  <c r="P42" i="11"/>
  <c r="K211" i="11"/>
  <c r="P108" i="11"/>
  <c r="W97" i="11"/>
  <c r="AC87" i="11"/>
  <c r="V323" i="11"/>
  <c r="O122" i="11"/>
  <c r="AD141" i="11"/>
  <c r="AB107" i="11"/>
  <c r="H12" i="12"/>
  <c r="W98" i="11"/>
  <c r="K124" i="11"/>
  <c r="X119" i="11"/>
  <c r="P119" i="11"/>
  <c r="V104" i="11"/>
  <c r="N117" i="11"/>
  <c r="AD24" i="13"/>
  <c r="AA59" i="11"/>
  <c r="N46" i="11"/>
  <c r="Z221" i="11"/>
  <c r="X323" i="11"/>
  <c r="Y77" i="11"/>
  <c r="AA96" i="11"/>
  <c r="AB15" i="11"/>
  <c r="O11" i="12"/>
  <c r="K137" i="11"/>
  <c r="Z143" i="11"/>
  <c r="K103" i="11"/>
  <c r="AA159" i="11"/>
  <c r="K104" i="11"/>
  <c r="Q100" i="11"/>
  <c r="AC104" i="11"/>
  <c r="H24" i="11"/>
  <c r="N50" i="11"/>
  <c r="Y259" i="11"/>
  <c r="O17" i="11"/>
  <c r="AA23" i="13"/>
  <c r="H30" i="11"/>
  <c r="P103" i="11"/>
  <c r="Z163" i="11"/>
  <c r="N101" i="11"/>
  <c r="K84" i="11"/>
  <c r="N143" i="11"/>
  <c r="AC140" i="11"/>
  <c r="M24" i="13"/>
  <c r="AC153" i="11"/>
  <c r="Z24" i="13"/>
  <c r="M104" i="11"/>
  <c r="Q156" i="11"/>
  <c r="AA175" i="11"/>
  <c r="AB145" i="11"/>
  <c r="V116" i="11"/>
  <c r="Z14" i="12"/>
  <c r="J41" i="11"/>
  <c r="AD80" i="11"/>
  <c r="V20" i="11"/>
  <c r="AA11" i="13"/>
  <c r="AD96" i="11"/>
  <c r="AD121" i="11"/>
  <c r="J243" i="11"/>
  <c r="Z69" i="11"/>
  <c r="I10" i="12"/>
  <c r="Q323" i="11"/>
  <c r="H98" i="11"/>
  <c r="M285" i="11"/>
  <c r="Z102" i="11"/>
  <c r="Q153" i="11"/>
  <c r="AB128" i="11"/>
  <c r="AB153" i="11"/>
  <c r="J13" i="12"/>
  <c r="X14" i="13"/>
  <c r="W15" i="13"/>
  <c r="I211" i="11"/>
  <c r="W101" i="11"/>
  <c r="M137" i="11"/>
  <c r="X87" i="11"/>
  <c r="H84" i="11"/>
  <c r="Y91" i="11"/>
  <c r="AA285" i="11"/>
  <c r="H88" i="11"/>
  <c r="W84" i="11"/>
  <c r="X56" i="11"/>
  <c r="Y82" i="11"/>
  <c r="Z19" i="13"/>
  <c r="AA109" i="11"/>
  <c r="Q163" i="11"/>
  <c r="I121" i="11"/>
  <c r="Y64" i="11"/>
  <c r="AA41" i="11"/>
  <c r="M63" i="11"/>
  <c r="I7" i="12"/>
  <c r="AB110" i="11"/>
  <c r="AA15" i="11"/>
  <c r="X97" i="11"/>
  <c r="O18" i="13"/>
  <c r="P237" i="11"/>
  <c r="P5" i="11"/>
  <c r="P173" i="11"/>
  <c r="AC68" i="11"/>
  <c r="I307" i="11"/>
  <c r="AA18" i="11"/>
  <c r="J21" i="13"/>
  <c r="I127" i="11"/>
  <c r="V5" i="13"/>
  <c r="X66" i="11"/>
  <c r="O20" i="13"/>
  <c r="I115" i="11"/>
  <c r="P269" i="11"/>
  <c r="X39" i="11"/>
  <c r="Z110" i="11"/>
  <c r="Q89" i="11"/>
  <c r="AB20" i="13"/>
  <c r="N291" i="11"/>
  <c r="J56" i="11"/>
  <c r="Q82" i="11"/>
  <c r="AB111" i="11"/>
  <c r="X307" i="11"/>
  <c r="AA94" i="11"/>
  <c r="AA86" i="11"/>
  <c r="M259" i="11"/>
  <c r="Y227" i="11"/>
  <c r="AB227" i="11"/>
  <c r="J10" i="12"/>
  <c r="M110" i="11"/>
  <c r="K105" i="11"/>
  <c r="V87" i="11"/>
  <c r="N106" i="11"/>
  <c r="Y101" i="11"/>
  <c r="Y84" i="11"/>
  <c r="H140" i="11"/>
  <c r="N142" i="11"/>
  <c r="Y154" i="11"/>
  <c r="AD123" i="11"/>
  <c r="J123" i="11"/>
  <c r="I12" i="13"/>
  <c r="Z65" i="11"/>
  <c r="Z3" i="11"/>
  <c r="Q21" i="11"/>
  <c r="Y109" i="11"/>
  <c r="AB269" i="11"/>
  <c r="AC189" i="11"/>
  <c r="Y108" i="11"/>
  <c r="V110" i="11"/>
  <c r="O121" i="11"/>
  <c r="X189" i="11"/>
  <c r="I179" i="11"/>
  <c r="J94" i="11"/>
  <c r="W82" i="11"/>
  <c r="M14" i="13"/>
  <c r="Q49" i="11"/>
  <c r="Z15" i="13"/>
  <c r="W66" i="11"/>
  <c r="W121" i="11"/>
  <c r="Q71" i="11"/>
  <c r="AC110" i="11"/>
  <c r="M80" i="11"/>
  <c r="AB106" i="11"/>
  <c r="X227" i="11"/>
  <c r="N70" i="11"/>
  <c r="O127" i="11"/>
  <c r="M70" i="11"/>
  <c r="Q115" i="11"/>
  <c r="N105" i="11"/>
  <c r="Z85" i="11"/>
  <c r="J42" i="11"/>
  <c r="W8" i="11"/>
  <c r="P125" i="11"/>
  <c r="AD13" i="13"/>
  <c r="J96" i="11"/>
  <c r="M92" i="11"/>
  <c r="AB87" i="11"/>
  <c r="I81" i="11"/>
  <c r="AB83" i="11"/>
  <c r="O21" i="11"/>
  <c r="I52" i="11"/>
  <c r="M91" i="11"/>
  <c r="AA125" i="11"/>
  <c r="Q47" i="11"/>
  <c r="Z21" i="13"/>
  <c r="J91" i="11"/>
  <c r="AD78" i="11"/>
  <c r="AA195" i="11"/>
  <c r="P21" i="13"/>
  <c r="K106" i="11"/>
  <c r="O82" i="11"/>
  <c r="AD86" i="11"/>
  <c r="AA157" i="11"/>
  <c r="Z72" i="11"/>
  <c r="P23" i="13"/>
  <c r="I126" i="11"/>
  <c r="J100" i="11"/>
  <c r="K301" i="11"/>
  <c r="P142" i="11"/>
  <c r="V159" i="11"/>
  <c r="AD159" i="11"/>
  <c r="M60" i="11"/>
  <c r="W44" i="11"/>
  <c r="W16" i="13"/>
  <c r="X15" i="13"/>
  <c r="Z94" i="11"/>
  <c r="AC227" i="11"/>
  <c r="AC21" i="13"/>
  <c r="AA75" i="11"/>
  <c r="I12" i="12"/>
  <c r="AA71" i="11"/>
  <c r="AB121" i="11"/>
  <c r="Z11" i="11"/>
  <c r="J285" i="11"/>
  <c r="N24" i="11"/>
  <c r="N275" i="11"/>
  <c r="N163" i="11"/>
  <c r="Q15" i="13"/>
  <c r="AB21" i="13"/>
  <c r="Q112" i="11"/>
  <c r="AB80" i="11"/>
  <c r="I138" i="11"/>
  <c r="AD52" i="11"/>
  <c r="Y96" i="11"/>
  <c r="X8" i="11"/>
  <c r="Q124" i="11"/>
  <c r="AA323" i="11"/>
  <c r="H110" i="11"/>
  <c r="V92" i="11"/>
  <c r="J12" i="12"/>
  <c r="M2" i="11"/>
  <c r="AC70" i="11"/>
  <c r="O227" i="11"/>
  <c r="AC173" i="11"/>
  <c r="P85" i="11"/>
  <c r="AD23" i="13"/>
  <c r="X91" i="11"/>
  <c r="J113" i="11"/>
  <c r="N10" i="12"/>
  <c r="I72" i="11"/>
  <c r="Q52" i="11"/>
  <c r="Y143" i="11"/>
  <c r="AB122" i="11"/>
  <c r="Y127" i="11"/>
  <c r="AC52" i="11"/>
  <c r="W88" i="11"/>
  <c r="P11" i="13"/>
  <c r="P27" i="11"/>
  <c r="AB137" i="11"/>
  <c r="AC102" i="11"/>
  <c r="I11" i="12"/>
  <c r="O124" i="11"/>
  <c r="AD72" i="11"/>
  <c r="K102" i="11"/>
  <c r="AC98" i="11"/>
  <c r="Z124" i="11"/>
  <c r="J129" i="11"/>
  <c r="O301" i="11"/>
  <c r="H114" i="11"/>
  <c r="J142" i="11"/>
  <c r="Q142" i="11"/>
  <c r="AC163" i="11"/>
  <c r="O10" i="12"/>
  <c r="AB157" i="11"/>
  <c r="K53" i="11"/>
  <c r="AB52" i="11"/>
  <c r="V68" i="11"/>
  <c r="V253" i="11"/>
  <c r="Z86" i="11"/>
  <c r="AD126" i="11"/>
  <c r="H143" i="11"/>
  <c r="Z291" i="11"/>
  <c r="Y107" i="11"/>
  <c r="N123" i="11"/>
  <c r="O117" i="11"/>
  <c r="I24" i="13"/>
  <c r="AA140" i="11"/>
  <c r="Y301" i="11"/>
  <c r="Y71" i="11"/>
  <c r="M36" i="11"/>
  <c r="X59" i="11"/>
  <c r="I25" i="11"/>
  <c r="AA11" i="12"/>
  <c r="Y70" i="11"/>
  <c r="Y72" i="11"/>
  <c r="H323" i="11"/>
  <c r="P285" i="11"/>
  <c r="N23" i="13"/>
  <c r="I114" i="11"/>
  <c r="X100" i="11"/>
  <c r="V100" i="11"/>
  <c r="AA119" i="11"/>
  <c r="M153" i="11"/>
  <c r="AC195" i="11"/>
  <c r="AA54" i="11"/>
  <c r="W93" i="11"/>
  <c r="AA243" i="11"/>
  <c r="AA74" i="11"/>
  <c r="H11" i="12"/>
  <c r="I56" i="11"/>
  <c r="M68" i="11"/>
  <c r="AB98" i="11"/>
  <c r="V143" i="11"/>
  <c r="P101" i="11"/>
  <c r="V153" i="11"/>
  <c r="Y129" i="11"/>
  <c r="W123" i="11"/>
  <c r="Z129" i="11"/>
  <c r="Q175" i="11"/>
  <c r="H134" i="11"/>
  <c r="N145" i="11"/>
  <c r="V170" i="11"/>
  <c r="N317" i="11"/>
  <c r="AB133" i="11"/>
  <c r="N221" i="11"/>
  <c r="AB11" i="12"/>
  <c r="M28" i="11"/>
  <c r="AC115" i="11"/>
  <c r="W110" i="11"/>
  <c r="J87" i="11"/>
  <c r="P11" i="12"/>
  <c r="O20" i="11"/>
  <c r="AA82" i="11"/>
  <c r="J40" i="11"/>
  <c r="AC107" i="11"/>
  <c r="K143" i="11"/>
  <c r="J140" i="11"/>
  <c r="AD119" i="11"/>
  <c r="M140" i="11"/>
  <c r="K154" i="11"/>
  <c r="Y119" i="11"/>
  <c r="Z27" i="11"/>
  <c r="P17" i="13"/>
  <c r="J85" i="11"/>
  <c r="M269" i="11"/>
  <c r="V81" i="11"/>
  <c r="N71" i="11"/>
  <c r="X52" i="11"/>
  <c r="AC69" i="11"/>
  <c r="O98" i="11"/>
  <c r="I124" i="11"/>
  <c r="AA113" i="11"/>
  <c r="I61" i="11"/>
  <c r="K98" i="11"/>
  <c r="O147" i="11"/>
  <c r="Z92" i="11"/>
  <c r="I97" i="11"/>
  <c r="N137" i="11"/>
  <c r="X55" i="11"/>
  <c r="J205" i="11"/>
  <c r="H173" i="11"/>
  <c r="V13" i="11"/>
  <c r="X237" i="11"/>
  <c r="AC72" i="11"/>
  <c r="N259" i="11"/>
  <c r="N127" i="11"/>
  <c r="AB75" i="11"/>
  <c r="J75" i="11"/>
  <c r="Y97" i="11"/>
  <c r="W12" i="12"/>
  <c r="Q81" i="11"/>
  <c r="V70" i="11"/>
  <c r="X275" i="11"/>
  <c r="M107" i="11"/>
  <c r="P41" i="11"/>
  <c r="O66" i="11"/>
  <c r="M20" i="13"/>
  <c r="H131" i="11"/>
  <c r="Q195" i="11"/>
  <c r="AB91" i="11"/>
  <c r="J131" i="11"/>
  <c r="M22" i="13"/>
  <c r="Q106" i="11"/>
  <c r="M82" i="11"/>
  <c r="J7" i="13"/>
  <c r="H107" i="11"/>
  <c r="H111" i="11"/>
  <c r="P97" i="11"/>
  <c r="V90" i="11"/>
  <c r="AA88" i="11"/>
  <c r="N42" i="11"/>
  <c r="Q10" i="13"/>
  <c r="P68" i="11"/>
  <c r="K108" i="11"/>
  <c r="X10" i="12"/>
  <c r="O103" i="11"/>
  <c r="W21" i="13"/>
  <c r="O113" i="11"/>
  <c r="M126" i="11"/>
  <c r="X101" i="11"/>
  <c r="V24" i="13"/>
  <c r="P140" i="11"/>
  <c r="M117" i="11"/>
  <c r="J114" i="11"/>
  <c r="H153" i="11"/>
  <c r="X16" i="13"/>
  <c r="W16" i="11"/>
  <c r="O92" i="11"/>
  <c r="AA5" i="11"/>
  <c r="X82" i="11"/>
  <c r="J105" i="11"/>
  <c r="Q22" i="13"/>
  <c r="I70" i="11"/>
  <c r="J157" i="11"/>
  <c r="J138" i="11"/>
  <c r="M52" i="11"/>
  <c r="I106" i="11"/>
  <c r="AC28" i="11"/>
  <c r="P143" i="11"/>
  <c r="I13" i="11"/>
  <c r="O195" i="11"/>
  <c r="J78" i="11"/>
  <c r="K70" i="11"/>
  <c r="J227" i="11"/>
  <c r="AA72" i="11"/>
  <c r="AD71" i="11"/>
  <c r="M102" i="11"/>
  <c r="Q111" i="11"/>
  <c r="N110" i="11"/>
  <c r="P15" i="13"/>
  <c r="AC285" i="11"/>
  <c r="N92" i="11"/>
  <c r="M108" i="11"/>
  <c r="P17" i="11"/>
  <c r="P138" i="11"/>
  <c r="N26" i="11"/>
  <c r="P259" i="11"/>
  <c r="W74" i="11"/>
  <c r="H205" i="11"/>
  <c r="Y92" i="11"/>
  <c r="N98" i="11"/>
  <c r="H80" i="11"/>
  <c r="M143" i="11"/>
  <c r="AD105" i="11"/>
  <c r="K121" i="11"/>
  <c r="W12" i="13"/>
  <c r="X126" i="11"/>
  <c r="X111" i="11"/>
  <c r="AD91" i="11"/>
  <c r="AB16" i="13"/>
  <c r="K88" i="11"/>
  <c r="N147" i="11"/>
  <c r="J211" i="11"/>
  <c r="I68" i="11"/>
  <c r="H91" i="11"/>
  <c r="K10" i="12"/>
  <c r="W113" i="11"/>
  <c r="K72" i="11"/>
  <c r="O101" i="11"/>
  <c r="W23" i="13"/>
  <c r="Q285" i="11"/>
  <c r="H118" i="11"/>
  <c r="AA100" i="11"/>
  <c r="X123" i="11"/>
  <c r="H13" i="12"/>
  <c r="P301" i="11"/>
  <c r="Q32" i="11"/>
  <c r="P179" i="11"/>
  <c r="W75" i="11"/>
  <c r="I71" i="11"/>
  <c r="M275" i="11"/>
  <c r="I122" i="11"/>
  <c r="P22" i="13"/>
  <c r="AB17" i="13"/>
  <c r="H103" i="11"/>
  <c r="Z121" i="11"/>
  <c r="Z22" i="13"/>
  <c r="H18" i="13"/>
  <c r="J77" i="11"/>
  <c r="X76" i="11"/>
  <c r="N11" i="13"/>
  <c r="K291" i="11"/>
  <c r="W291" i="11"/>
  <c r="X18" i="11"/>
  <c r="AC138" i="11"/>
  <c r="H10" i="11"/>
  <c r="N102" i="11"/>
  <c r="V91" i="11"/>
  <c r="K87" i="11"/>
  <c r="Y66" i="11"/>
  <c r="I137" i="11"/>
  <c r="M86" i="11"/>
  <c r="Q108" i="11"/>
  <c r="K21" i="13"/>
  <c r="K157" i="11"/>
  <c r="K81" i="11"/>
  <c r="Z16" i="13"/>
  <c r="H43" i="11"/>
  <c r="P20" i="13"/>
  <c r="O323" i="11"/>
  <c r="Z52" i="11"/>
  <c r="O105" i="11"/>
  <c r="AB285" i="11"/>
  <c r="AD269" i="11"/>
  <c r="V82" i="11"/>
  <c r="AC71" i="11"/>
  <c r="AA107" i="11"/>
  <c r="Q11" i="12"/>
  <c r="AC16" i="13"/>
  <c r="W111" i="11"/>
  <c r="AD157" i="11"/>
  <c r="J291" i="11"/>
  <c r="X21" i="13"/>
  <c r="AA70" i="11"/>
  <c r="I15" i="13"/>
  <c r="AC20" i="13"/>
  <c r="Z20" i="13"/>
  <c r="J60" i="11"/>
  <c r="Q102" i="11"/>
  <c r="Z103" i="11"/>
  <c r="Y103" i="11"/>
  <c r="AA13" i="12"/>
  <c r="P123" i="11"/>
  <c r="K100" i="11"/>
  <c r="K142" i="11"/>
  <c r="Y114" i="11"/>
  <c r="I20" i="13"/>
  <c r="Y10" i="12"/>
  <c r="H138" i="11"/>
  <c r="N84" i="11"/>
  <c r="N22" i="13"/>
  <c r="W143" i="11"/>
  <c r="AA85" i="11"/>
  <c r="X103" i="11"/>
  <c r="X84" i="11"/>
  <c r="H126" i="11"/>
  <c r="Z68" i="11"/>
  <c r="AD285" i="11"/>
  <c r="O129" i="11"/>
  <c r="AC24" i="13"/>
  <c r="AB100" i="11"/>
  <c r="K140" i="11"/>
  <c r="Z154" i="11"/>
  <c r="Q92" i="11"/>
  <c r="W221" i="11"/>
  <c r="X269" i="11"/>
  <c r="AC122" i="11"/>
  <c r="X92" i="11"/>
  <c r="P124" i="11"/>
  <c r="AC111" i="11"/>
  <c r="P137" i="11"/>
  <c r="Q12" i="12"/>
  <c r="V124" i="11"/>
  <c r="K123" i="11"/>
  <c r="N13" i="12"/>
  <c r="Z301" i="11"/>
  <c r="P118" i="11"/>
  <c r="Z119" i="11"/>
  <c r="AA39" i="11"/>
  <c r="V275" i="11"/>
  <c r="AA42" i="11"/>
  <c r="O16" i="13"/>
  <c r="Y22" i="13"/>
  <c r="K253" i="11"/>
  <c r="AC269" i="11"/>
  <c r="AA56" i="11"/>
  <c r="Q84" i="11"/>
  <c r="V84" i="11"/>
  <c r="Z13" i="12"/>
  <c r="P159" i="11"/>
  <c r="AD142" i="11"/>
  <c r="Y13" i="12"/>
  <c r="AB118" i="11"/>
  <c r="X134" i="11"/>
  <c r="O133" i="11"/>
  <c r="Q135" i="11"/>
  <c r="I133" i="11"/>
  <c r="AD144" i="11"/>
  <c r="K120" i="11"/>
  <c r="M169" i="11"/>
  <c r="O135" i="11"/>
  <c r="P25" i="13"/>
  <c r="Z144" i="11"/>
  <c r="J139" i="11"/>
  <c r="J175" i="11"/>
  <c r="Y156" i="11"/>
  <c r="AA135" i="11"/>
  <c r="V156" i="11"/>
  <c r="AC156" i="11"/>
  <c r="AB88" i="11"/>
  <c r="AC101" i="11"/>
  <c r="N88" i="11"/>
  <c r="W24" i="13"/>
  <c r="Z142" i="11"/>
  <c r="AD173" i="11"/>
  <c r="AA211" i="11"/>
  <c r="Z137" i="11"/>
  <c r="Z84" i="11"/>
  <c r="P13" i="12"/>
  <c r="V129" i="11"/>
  <c r="Y117" i="11"/>
  <c r="N301" i="11"/>
  <c r="AC18" i="13"/>
  <c r="P105" i="11"/>
  <c r="H3" i="12"/>
  <c r="I275" i="11"/>
  <c r="W253" i="11"/>
  <c r="N52" i="11"/>
  <c r="Y111" i="11"/>
  <c r="AA73" i="11"/>
  <c r="AD103" i="11"/>
  <c r="AB102" i="11"/>
  <c r="X24" i="13"/>
  <c r="Q129" i="11"/>
  <c r="AA154" i="11"/>
  <c r="AB114" i="11"/>
  <c r="M101" i="11"/>
  <c r="P114" i="11"/>
  <c r="H154" i="11"/>
  <c r="AC142" i="11"/>
  <c r="AC114" i="11"/>
  <c r="K128" i="11"/>
  <c r="J6" i="11"/>
  <c r="O21" i="13"/>
  <c r="Y269" i="11"/>
  <c r="M307" i="11"/>
  <c r="N86" i="11"/>
  <c r="K19" i="13"/>
  <c r="V122" i="11"/>
  <c r="AD11" i="13"/>
  <c r="AA102" i="11"/>
  <c r="AB113" i="11"/>
  <c r="V301" i="11"/>
  <c r="I100" i="11"/>
  <c r="M142" i="11"/>
  <c r="N159" i="11"/>
  <c r="M123" i="11"/>
  <c r="AD163" i="11"/>
  <c r="N17" i="13"/>
  <c r="J82" i="11"/>
  <c r="P96" i="11"/>
  <c r="AD179" i="11"/>
  <c r="AC92" i="11"/>
  <c r="AD275" i="11"/>
  <c r="H56" i="11"/>
  <c r="Y12" i="12"/>
  <c r="AD102" i="11"/>
  <c r="Z12" i="12"/>
  <c r="Y104" i="11"/>
  <c r="AD140" i="11"/>
  <c r="Z123" i="11"/>
  <c r="O128" i="11"/>
  <c r="O317" i="11"/>
  <c r="Q158" i="11"/>
  <c r="M145" i="11"/>
  <c r="J14" i="12"/>
  <c r="J170" i="11"/>
  <c r="AD139" i="11"/>
  <c r="AC116" i="11"/>
  <c r="K133" i="11"/>
  <c r="I14" i="12"/>
  <c r="Z170" i="11"/>
  <c r="AB116" i="11"/>
  <c r="J130" i="11"/>
  <c r="Y130" i="11"/>
  <c r="AA144" i="11"/>
  <c r="N170" i="11"/>
  <c r="AC317" i="11"/>
  <c r="AC25" i="13"/>
  <c r="Z169" i="11"/>
  <c r="AD133" i="11"/>
  <c r="Y169" i="11"/>
  <c r="M144" i="11"/>
  <c r="AD134" i="11"/>
  <c r="O169" i="11"/>
  <c r="Y139" i="11"/>
  <c r="X140" i="11"/>
  <c r="Z117" i="11"/>
  <c r="V16" i="13"/>
  <c r="X13" i="12"/>
  <c r="N108" i="11"/>
  <c r="X20" i="13"/>
  <c r="V154" i="11"/>
  <c r="J14" i="13"/>
  <c r="K68" i="11"/>
  <c r="W211" i="11"/>
  <c r="AD125" i="11"/>
  <c r="Y112" i="11"/>
  <c r="I142" i="11"/>
  <c r="P117" i="11"/>
  <c r="AA139" i="11"/>
  <c r="Q116" i="11"/>
  <c r="J135" i="11"/>
  <c r="K116" i="11"/>
  <c r="AC145" i="11"/>
  <c r="I139" i="11"/>
  <c r="I135" i="11"/>
  <c r="O145" i="11"/>
  <c r="N134" i="11"/>
  <c r="O134" i="11"/>
  <c r="Z211" i="11"/>
  <c r="M11" i="12"/>
  <c r="X285" i="11"/>
  <c r="AA24" i="13"/>
  <c r="Z87" i="11"/>
  <c r="M141" i="11"/>
  <c r="Z259" i="11"/>
  <c r="AA124" i="11"/>
  <c r="I154" i="11"/>
  <c r="Z153" i="11"/>
  <c r="AC159" i="11"/>
  <c r="X135" i="11"/>
  <c r="O14" i="12"/>
  <c r="AB134" i="11"/>
  <c r="M25" i="13"/>
  <c r="AB144" i="11"/>
  <c r="W133" i="11"/>
  <c r="J116" i="11"/>
  <c r="X156" i="11"/>
  <c r="P145" i="11"/>
  <c r="AD113" i="11"/>
  <c r="Y110" i="11"/>
  <c r="H123" i="11"/>
  <c r="J24" i="13"/>
  <c r="Q121" i="11"/>
  <c r="Z62" i="11"/>
  <c r="Z237" i="11"/>
  <c r="I84" i="11"/>
  <c r="K13" i="12"/>
  <c r="AD153" i="11"/>
  <c r="Q24" i="13"/>
  <c r="Z317" i="11"/>
  <c r="N130" i="11"/>
  <c r="N144" i="11"/>
  <c r="V130" i="11"/>
  <c r="J133" i="11"/>
  <c r="AD317" i="11"/>
  <c r="AB156" i="11"/>
  <c r="AC158" i="11"/>
  <c r="H156" i="11"/>
  <c r="W28" i="11"/>
  <c r="AC20" i="11"/>
  <c r="AB126" i="11"/>
  <c r="Q119" i="11"/>
  <c r="Q99" i="11"/>
  <c r="Q75" i="11"/>
  <c r="Y56" i="11"/>
  <c r="N124" i="11"/>
  <c r="O88" i="11"/>
  <c r="M118" i="11"/>
  <c r="AD129" i="11"/>
  <c r="N120" i="11"/>
  <c r="AD158" i="11"/>
  <c r="I116" i="11"/>
  <c r="I170" i="11"/>
  <c r="J169" i="11"/>
  <c r="W145" i="11"/>
  <c r="AB14" i="12"/>
  <c r="P120" i="11"/>
  <c r="AB170" i="11"/>
  <c r="AD120" i="11"/>
  <c r="Z132" i="11"/>
  <c r="AB132" i="11"/>
  <c r="H191" i="11"/>
  <c r="Z155" i="11"/>
  <c r="N172" i="11"/>
  <c r="H174" i="11"/>
  <c r="H15" i="12"/>
  <c r="M26" i="13"/>
  <c r="X174" i="11"/>
  <c r="H333" i="11"/>
  <c r="W132" i="11"/>
  <c r="P26" i="13"/>
  <c r="O172" i="11"/>
  <c r="X132" i="11"/>
  <c r="J160" i="11"/>
  <c r="M191" i="11"/>
  <c r="K174" i="11"/>
  <c r="AC150" i="11"/>
  <c r="I149" i="11"/>
  <c r="Z151" i="11"/>
  <c r="Z161" i="11"/>
  <c r="N185" i="11"/>
  <c r="H150" i="11"/>
  <c r="O132" i="11"/>
  <c r="M150" i="11"/>
  <c r="N146" i="11"/>
  <c r="M333" i="11"/>
  <c r="P185" i="11"/>
  <c r="H146" i="11"/>
  <c r="AB151" i="11"/>
  <c r="Q146" i="11"/>
  <c r="V151" i="11"/>
  <c r="P136" i="11"/>
  <c r="Q160" i="11"/>
  <c r="AB160" i="11"/>
  <c r="J146" i="11"/>
  <c r="O186" i="11"/>
  <c r="Y15" i="12"/>
  <c r="X186" i="11"/>
  <c r="O136" i="11"/>
  <c r="P161" i="11"/>
  <c r="X160" i="11"/>
  <c r="Y160" i="11"/>
  <c r="V161" i="11"/>
  <c r="AA191" i="11"/>
  <c r="K161" i="11"/>
  <c r="K151" i="11"/>
  <c r="Y155" i="11"/>
  <c r="AD136" i="11"/>
  <c r="V149" i="11"/>
  <c r="I146" i="11"/>
  <c r="AA136" i="11"/>
  <c r="Q136" i="11"/>
  <c r="P333" i="11"/>
  <c r="K160" i="11"/>
  <c r="AA146" i="11"/>
  <c r="J150" i="11"/>
  <c r="K149" i="11"/>
  <c r="N151" i="11"/>
  <c r="P191" i="11"/>
  <c r="V185" i="11"/>
  <c r="O150" i="11"/>
  <c r="Z26" i="13"/>
  <c r="O160" i="11"/>
  <c r="M185" i="11"/>
  <c r="AB191" i="11"/>
  <c r="N150" i="11"/>
  <c r="W146" i="11"/>
  <c r="J151" i="11"/>
  <c r="K26" i="13"/>
  <c r="V15" i="12"/>
  <c r="O174" i="11"/>
  <c r="N155" i="11"/>
  <c r="I150" i="11"/>
  <c r="AA134" i="11"/>
  <c r="Y145" i="11"/>
  <c r="Q25" i="13"/>
  <c r="P169" i="11"/>
  <c r="J145" i="11"/>
  <c r="M158" i="11"/>
  <c r="AD14" i="12"/>
  <c r="Q169" i="11"/>
  <c r="Z134" i="11"/>
  <c r="K170" i="11"/>
  <c r="O112" i="11"/>
  <c r="Z285" i="11"/>
  <c r="I102" i="11"/>
  <c r="X154" i="11"/>
  <c r="K159" i="11"/>
  <c r="P30" i="11"/>
  <c r="I85" i="11"/>
  <c r="AA112" i="11"/>
  <c r="Z100" i="11"/>
  <c r="J119" i="11"/>
  <c r="AD104" i="11"/>
  <c r="J301" i="11"/>
  <c r="K119" i="11"/>
  <c r="K14" i="11"/>
  <c r="Q21" i="13"/>
  <c r="H52" i="11"/>
  <c r="V69" i="11"/>
  <c r="Z56" i="11"/>
  <c r="X243" i="11"/>
  <c r="Z66" i="11"/>
  <c r="AB179" i="11"/>
  <c r="Y285" i="11"/>
  <c r="AA117" i="11"/>
  <c r="H100" i="11"/>
  <c r="O13" i="12"/>
  <c r="M154" i="11"/>
  <c r="Z14" i="13"/>
  <c r="X137" i="11"/>
  <c r="Z128" i="11"/>
  <c r="V123" i="11"/>
  <c r="O24" i="13"/>
  <c r="AC118" i="11"/>
  <c r="X114" i="11"/>
  <c r="AB61" i="11"/>
  <c r="AB81" i="11"/>
  <c r="Y80" i="11"/>
  <c r="H94" i="11"/>
  <c r="AD15" i="13"/>
  <c r="P86" i="11"/>
  <c r="AC221" i="11"/>
  <c r="N11" i="12"/>
  <c r="AD12" i="12"/>
  <c r="Y124" i="11"/>
  <c r="I153" i="11"/>
  <c r="M100" i="11"/>
  <c r="Y140" i="11"/>
  <c r="V117" i="11"/>
  <c r="H159" i="11"/>
  <c r="X141" i="11"/>
  <c r="Q20" i="13"/>
  <c r="AB147" i="11"/>
  <c r="Q125" i="11"/>
  <c r="I82" i="11"/>
  <c r="AB71" i="11"/>
  <c r="K96" i="11"/>
  <c r="AD56" i="11"/>
  <c r="AC126" i="11"/>
  <c r="AA126" i="11"/>
  <c r="AB159" i="11"/>
  <c r="O104" i="11"/>
  <c r="AD154" i="11"/>
  <c r="M301" i="11"/>
  <c r="AA104" i="11"/>
  <c r="P116" i="11"/>
  <c r="K158" i="11"/>
  <c r="N14" i="12"/>
  <c r="K25" i="13"/>
  <c r="I158" i="11"/>
  <c r="J134" i="11"/>
  <c r="Q134" i="11"/>
  <c r="K175" i="11"/>
  <c r="V120" i="11"/>
  <c r="Z139" i="11"/>
  <c r="N133" i="11"/>
  <c r="M130" i="11"/>
  <c r="M120" i="11"/>
  <c r="K156" i="11"/>
  <c r="AA120" i="11"/>
  <c r="Y120" i="11"/>
  <c r="I175" i="11"/>
  <c r="P133" i="11"/>
  <c r="AA130" i="11"/>
  <c r="Z135" i="11"/>
  <c r="J144" i="11"/>
  <c r="X144" i="11"/>
  <c r="V135" i="11"/>
  <c r="P126" i="11"/>
  <c r="O159" i="11"/>
  <c r="AC128" i="11"/>
  <c r="H237" i="11"/>
  <c r="P24" i="11"/>
  <c r="AA122" i="11"/>
  <c r="N107" i="11"/>
  <c r="Z104" i="11"/>
  <c r="V46" i="11"/>
  <c r="M138" i="11"/>
  <c r="AD107" i="11"/>
  <c r="AD88" i="11"/>
  <c r="I143" i="11"/>
  <c r="X142" i="11"/>
  <c r="Y100" i="11"/>
  <c r="N139" i="11"/>
  <c r="AA145" i="11"/>
  <c r="K145" i="11"/>
  <c r="Q144" i="11"/>
  <c r="X130" i="11"/>
  <c r="AA170" i="11"/>
  <c r="W158" i="11"/>
  <c r="AD130" i="11"/>
  <c r="AC169" i="11"/>
  <c r="V14" i="12"/>
  <c r="N21" i="13"/>
  <c r="P211" i="11"/>
  <c r="X118" i="11"/>
  <c r="H142" i="11"/>
  <c r="Z275" i="11"/>
  <c r="V211" i="11"/>
  <c r="AD307" i="11"/>
  <c r="AB84" i="11"/>
  <c r="J159" i="11"/>
  <c r="P129" i="11"/>
  <c r="AC13" i="12"/>
  <c r="H317" i="11"/>
  <c r="V134" i="11"/>
  <c r="AA169" i="11"/>
  <c r="AB175" i="11"/>
  <c r="V169" i="11"/>
  <c r="AA14" i="12"/>
  <c r="W25" i="13"/>
  <c r="AC133" i="11"/>
  <c r="O100" i="11"/>
  <c r="M84" i="11"/>
  <c r="O107" i="11"/>
  <c r="V114" i="11"/>
  <c r="K51" i="11"/>
  <c r="AC13" i="13"/>
  <c r="P72" i="11"/>
  <c r="P122" i="11"/>
  <c r="AD84" i="11"/>
  <c r="W119" i="11"/>
  <c r="V142" i="11"/>
  <c r="W317" i="11"/>
  <c r="Q130" i="11"/>
  <c r="X120" i="11"/>
  <c r="H158" i="11"/>
  <c r="W175" i="11"/>
  <c r="Q14" i="12"/>
  <c r="H25" i="13"/>
  <c r="N169" i="11"/>
  <c r="V175" i="11"/>
  <c r="O158" i="11"/>
  <c r="V75" i="11"/>
  <c r="AC10" i="11"/>
  <c r="Y137" i="11"/>
  <c r="M13" i="12"/>
  <c r="Q98" i="11"/>
  <c r="O96" i="11"/>
  <c r="AB85" i="11"/>
  <c r="M103" i="11"/>
  <c r="Z118" i="11"/>
  <c r="H117" i="11"/>
  <c r="AB123" i="11"/>
  <c r="H169" i="11"/>
  <c r="AA317" i="11"/>
  <c r="H116" i="11"/>
  <c r="V25" i="13"/>
  <c r="H120" i="11"/>
  <c r="Z145" i="11"/>
  <c r="I169" i="11"/>
  <c r="K135" i="11"/>
  <c r="N156" i="11"/>
  <c r="I145" i="11"/>
  <c r="AB26" i="13"/>
  <c r="M151" i="11"/>
  <c r="K155" i="11"/>
  <c r="W172" i="11"/>
  <c r="H161" i="11"/>
  <c r="N174" i="11"/>
  <c r="K132" i="11"/>
  <c r="AB155" i="11"/>
  <c r="M174" i="11"/>
  <c r="AA150" i="11"/>
  <c r="AD26" i="13"/>
  <c r="X149" i="11"/>
  <c r="I172" i="11"/>
  <c r="AA172" i="11"/>
  <c r="Y191" i="11"/>
  <c r="Z191" i="11"/>
  <c r="X333" i="11"/>
  <c r="W26" i="13"/>
  <c r="M155" i="11"/>
  <c r="I185" i="11"/>
  <c r="N191" i="11"/>
  <c r="Q26" i="13"/>
  <c r="Q161" i="11"/>
  <c r="J155" i="11"/>
  <c r="AD172" i="11"/>
  <c r="Z174" i="11"/>
  <c r="W149" i="11"/>
  <c r="AC186" i="11"/>
  <c r="P160" i="11"/>
  <c r="M186" i="11"/>
  <c r="X26" i="13"/>
  <c r="Q186" i="11"/>
  <c r="Z146" i="11"/>
  <c r="Y186" i="11"/>
  <c r="AB150" i="11"/>
  <c r="I15" i="12"/>
  <c r="J149" i="11"/>
  <c r="N15" i="12"/>
  <c r="W333" i="11"/>
  <c r="X155" i="11"/>
  <c r="Y333" i="11"/>
  <c r="Y151" i="11"/>
  <c r="K15" i="12"/>
  <c r="O185" i="11"/>
  <c r="Q172" i="11"/>
  <c r="Z15" i="12"/>
  <c r="J191" i="11"/>
  <c r="O191" i="11"/>
  <c r="X15" i="12"/>
  <c r="Y136" i="11"/>
  <c r="K136" i="11"/>
  <c r="P150" i="11"/>
  <c r="P149" i="11"/>
  <c r="V186" i="11"/>
  <c r="W160" i="11"/>
  <c r="AD132" i="11"/>
  <c r="Z186" i="11"/>
  <c r="J174" i="11"/>
  <c r="I161" i="11"/>
  <c r="AA155" i="11"/>
  <c r="H160" i="11"/>
  <c r="V146" i="11"/>
  <c r="J15" i="12"/>
  <c r="P155" i="11"/>
  <c r="M160" i="11"/>
  <c r="AD150" i="11"/>
  <c r="K146" i="11"/>
  <c r="K150" i="11"/>
  <c r="N160" i="11"/>
  <c r="O151" i="11"/>
  <c r="N161" i="11"/>
  <c r="J26" i="13"/>
  <c r="V160" i="11"/>
  <c r="AD156" i="11"/>
  <c r="X25" i="13"/>
  <c r="AA156" i="11"/>
  <c r="X133" i="11"/>
  <c r="H175" i="11"/>
  <c r="AC130" i="11"/>
  <c r="I156" i="11"/>
  <c r="AC170" i="11"/>
  <c r="I134" i="11"/>
  <c r="P134" i="11"/>
  <c r="AC84" i="11"/>
  <c r="Z113" i="11"/>
  <c r="Z114" i="11"/>
  <c r="Q104" i="11"/>
  <c r="O153" i="11"/>
  <c r="V227" i="11"/>
  <c r="J127" i="11"/>
  <c r="X88" i="11"/>
  <c r="I13" i="12"/>
  <c r="AA128" i="11"/>
  <c r="AB140" i="11"/>
  <c r="I301" i="11"/>
  <c r="AB119" i="11"/>
  <c r="N253" i="11"/>
  <c r="J71" i="11"/>
  <c r="Y81" i="11"/>
  <c r="W22" i="13"/>
  <c r="M221" i="11"/>
  <c r="H72" i="11"/>
  <c r="J54" i="11"/>
  <c r="I80" i="11"/>
  <c r="M12" i="12"/>
  <c r="Q114" i="11"/>
  <c r="K117" i="11"/>
  <c r="AB154" i="11"/>
  <c r="P24" i="13"/>
  <c r="Y98" i="11"/>
  <c r="O126" i="11"/>
  <c r="H129" i="11"/>
  <c r="AC119" i="11"/>
  <c r="AD118" i="11"/>
  <c r="Z140" i="11"/>
  <c r="N90" i="11"/>
  <c r="P69" i="11"/>
  <c r="N66" i="11"/>
  <c r="Y88" i="11"/>
  <c r="J101" i="11"/>
  <c r="AB68" i="11"/>
  <c r="I107" i="11"/>
  <c r="I269" i="11"/>
  <c r="X102" i="11"/>
  <c r="W137" i="11"/>
  <c r="Q88" i="11"/>
  <c r="H24" i="13"/>
  <c r="Q301" i="11"/>
  <c r="W301" i="11"/>
  <c r="N128" i="11"/>
  <c r="K118" i="11"/>
  <c r="V131" i="11"/>
  <c r="X90" i="11"/>
  <c r="Z71" i="11"/>
  <c r="N80" i="11"/>
  <c r="K259" i="11"/>
  <c r="Q68" i="11"/>
  <c r="AC75" i="11"/>
  <c r="AC88" i="11"/>
  <c r="X12" i="12"/>
  <c r="W285" i="11"/>
  <c r="W140" i="11"/>
  <c r="X104" i="11"/>
  <c r="AB129" i="11"/>
  <c r="I123" i="11"/>
  <c r="W129" i="11"/>
  <c r="Y158" i="11"/>
  <c r="O139" i="11"/>
  <c r="AA25" i="13"/>
  <c r="AA133" i="11"/>
  <c r="W116" i="11"/>
  <c r="Y144" i="11"/>
  <c r="I130" i="11"/>
  <c r="AD25" i="13"/>
  <c r="Y135" i="11"/>
  <c r="P175" i="11"/>
  <c r="P139" i="11"/>
  <c r="Y175" i="11"/>
  <c r="V133" i="11"/>
  <c r="X175" i="11"/>
  <c r="AB139" i="11"/>
  <c r="Y134" i="11"/>
  <c r="Y14" i="12"/>
  <c r="AB135" i="11"/>
  <c r="X145" i="11"/>
  <c r="Q120" i="11"/>
  <c r="M317" i="11"/>
  <c r="V144" i="11"/>
  <c r="W170" i="11"/>
  <c r="O154" i="11"/>
  <c r="X301" i="11"/>
  <c r="Q128" i="11"/>
  <c r="J99" i="11"/>
  <c r="Q11" i="11"/>
  <c r="J173" i="11"/>
  <c r="V88" i="11"/>
  <c r="AD100" i="11"/>
  <c r="I86" i="11"/>
  <c r="V127" i="11"/>
  <c r="AC91" i="11"/>
  <c r="Q103" i="11"/>
  <c r="W128" i="11"/>
  <c r="I128" i="11"/>
  <c r="J154" i="11"/>
  <c r="V139" i="11"/>
  <c r="W130" i="11"/>
  <c r="W120" i="11"/>
  <c r="N116" i="11"/>
  <c r="M135" i="11"/>
  <c r="H133" i="11"/>
  <c r="I144" i="11"/>
  <c r="K134" i="11"/>
  <c r="O170" i="11"/>
  <c r="Q159" i="11"/>
  <c r="W323" i="11"/>
  <c r="H68" i="11"/>
  <c r="W104" i="11"/>
  <c r="Q157" i="11"/>
  <c r="X121" i="11"/>
  <c r="AA68" i="11"/>
  <c r="W85" i="11"/>
  <c r="X107" i="11"/>
  <c r="AD114" i="11"/>
  <c r="I104" i="11"/>
  <c r="H144" i="11"/>
  <c r="H145" i="11"/>
  <c r="P156" i="11"/>
  <c r="N135" i="11"/>
  <c r="P135" i="11"/>
  <c r="AB169" i="11"/>
  <c r="M156" i="11"/>
  <c r="P130" i="11"/>
  <c r="Z158" i="11"/>
  <c r="Q56" i="11"/>
  <c r="H97" i="11"/>
  <c r="X138" i="11"/>
  <c r="J128" i="11"/>
  <c r="AC19" i="13"/>
  <c r="Z73" i="11"/>
  <c r="Y60" i="11"/>
  <c r="M113" i="11"/>
  <c r="AD143" i="11"/>
  <c r="J117" i="11"/>
  <c r="AB142" i="11"/>
  <c r="P144" i="11"/>
  <c r="N25" i="13"/>
  <c r="I317" i="11"/>
  <c r="AC120" i="11"/>
  <c r="AC144" i="11"/>
  <c r="Z133" i="11"/>
  <c r="P317" i="11"/>
  <c r="W144" i="11"/>
  <c r="P158" i="11"/>
  <c r="AB130" i="11"/>
  <c r="J122" i="11"/>
  <c r="K195" i="11"/>
  <c r="N100" i="11"/>
  <c r="N114" i="11"/>
  <c r="AD10" i="12"/>
  <c r="Z205" i="11"/>
  <c r="P291" i="11"/>
  <c r="V112" i="11"/>
  <c r="AA129" i="11"/>
  <c r="N140" i="11"/>
  <c r="H139" i="11"/>
  <c r="AB158" i="11"/>
  <c r="X158" i="11"/>
  <c r="X14" i="12"/>
  <c r="N175" i="11"/>
  <c r="J25" i="13"/>
  <c r="AC135" i="11"/>
  <c r="P14" i="12"/>
  <c r="W169" i="11"/>
  <c r="O175" i="11"/>
  <c r="I120" i="11"/>
  <c r="W174" i="11"/>
  <c r="I174" i="11"/>
  <c r="AA174" i="11"/>
  <c r="I155" i="11"/>
  <c r="K172" i="11"/>
  <c r="Q191" i="11"/>
  <c r="M132" i="11"/>
  <c r="H186" i="11"/>
  <c r="X191" i="11"/>
  <c r="Z149" i="11"/>
  <c r="AB136" i="11"/>
  <c r="Y185" i="11"/>
  <c r="X161" i="11"/>
  <c r="V136" i="11"/>
  <c r="Z185" i="11"/>
  <c r="M146" i="11"/>
  <c r="Q333" i="11"/>
  <c r="Y161" i="11"/>
  <c r="Q174" i="11"/>
  <c r="W185" i="11"/>
  <c r="AD174" i="11"/>
  <c r="X146" i="11"/>
  <c r="AC136" i="11"/>
  <c r="AD151" i="11"/>
  <c r="AC149" i="11"/>
  <c r="Z160" i="11"/>
  <c r="M15" i="12"/>
  <c r="P132" i="11"/>
  <c r="I151" i="11"/>
  <c r="Y26" i="13"/>
  <c r="Q185" i="11"/>
  <c r="I132" i="11"/>
  <c r="AB172" i="11"/>
  <c r="W136" i="11"/>
  <c r="AC191" i="11"/>
  <c r="AD149" i="11"/>
  <c r="AB186" i="11"/>
  <c r="AC26" i="13"/>
  <c r="AD15" i="12"/>
  <c r="I333" i="11"/>
  <c r="N149" i="11"/>
  <c r="N136" i="11"/>
  <c r="W186" i="11"/>
  <c r="AC172" i="11"/>
  <c r="X136" i="11"/>
  <c r="AA333" i="11"/>
  <c r="Q132" i="11"/>
  <c r="J172" i="11"/>
  <c r="AC146" i="11"/>
  <c r="AD191" i="11"/>
  <c r="M172" i="11"/>
  <c r="AB149" i="11"/>
  <c r="N26" i="13"/>
  <c r="X150" i="11"/>
  <c r="K185" i="11"/>
  <c r="H151" i="11"/>
  <c r="W191" i="11"/>
  <c r="W151" i="11"/>
  <c r="AB185" i="11"/>
  <c r="AC151" i="11"/>
  <c r="AB333" i="11"/>
  <c r="AA186" i="11"/>
  <c r="AA151" i="11"/>
  <c r="H149" i="11"/>
  <c r="J185" i="11"/>
  <c r="O15" i="12"/>
  <c r="AA185" i="11"/>
  <c r="AA160" i="11"/>
  <c r="AB15" i="12"/>
  <c r="Q151" i="11"/>
  <c r="K186" i="11"/>
  <c r="K333" i="11"/>
  <c r="Y146" i="11"/>
  <c r="J120" i="11"/>
  <c r="O120" i="11"/>
  <c r="AC14" i="12"/>
  <c r="Q170" i="11"/>
  <c r="AD135" i="11"/>
  <c r="Z116" i="11"/>
  <c r="H135" i="11"/>
  <c r="K144" i="11"/>
  <c r="X139" i="11"/>
  <c r="N68" i="11"/>
  <c r="Q126" i="11"/>
  <c r="AC12" i="12"/>
  <c r="W117" i="11"/>
  <c r="W114" i="11"/>
  <c r="AB301" i="11"/>
  <c r="X221" i="11"/>
  <c r="AA143" i="11"/>
  <c r="K126" i="11"/>
  <c r="N153" i="11"/>
  <c r="N118" i="11"/>
  <c r="P128" i="11"/>
  <c r="V118" i="11"/>
  <c r="O142" i="11"/>
  <c r="X253" i="11"/>
  <c r="J253" i="11"/>
  <c r="Q138" i="11"/>
  <c r="W124" i="11"/>
  <c r="I96" i="11"/>
  <c r="P113" i="11"/>
  <c r="AB127" i="11"/>
  <c r="P112" i="11"/>
  <c r="V113" i="11"/>
  <c r="X117" i="11"/>
  <c r="AC301" i="11"/>
  <c r="K114" i="11"/>
  <c r="P100" i="11"/>
  <c r="V138" i="11"/>
  <c r="N129" i="11"/>
  <c r="N154" i="11"/>
  <c r="Q140" i="11"/>
  <c r="K129" i="11"/>
  <c r="AD301" i="11"/>
  <c r="AB7" i="11"/>
  <c r="AD69" i="11"/>
  <c r="AD110" i="11"/>
  <c r="M96" i="11"/>
  <c r="AA92" i="11"/>
  <c r="W56" i="11"/>
  <c r="O58" i="11"/>
  <c r="AA106" i="11"/>
  <c r="Y113" i="11"/>
  <c r="M88" i="11"/>
  <c r="J98" i="11"/>
  <c r="X159" i="11"/>
  <c r="N104" i="11"/>
  <c r="Y24" i="13"/>
  <c r="AA153" i="11"/>
  <c r="I42" i="11"/>
  <c r="V243" i="11"/>
  <c r="J73" i="11"/>
  <c r="I112" i="11"/>
  <c r="W112" i="11"/>
  <c r="Z108" i="11"/>
  <c r="J84" i="11"/>
  <c r="Z127" i="11"/>
  <c r="O143" i="11"/>
  <c r="AC103" i="11"/>
  <c r="O23" i="13"/>
  <c r="AC154" i="11"/>
  <c r="O140" i="11"/>
  <c r="AD13" i="12"/>
  <c r="Q154" i="11"/>
  <c r="X153" i="11"/>
  <c r="H130" i="11"/>
  <c r="W135" i="11"/>
  <c r="AA116" i="11"/>
  <c r="X317" i="11"/>
  <c r="Q317" i="11"/>
  <c r="O144" i="11"/>
  <c r="M134" i="11"/>
  <c r="N158" i="11"/>
  <c r="X170" i="11"/>
  <c r="Q139" i="11"/>
  <c r="Z130" i="11"/>
  <c r="Y133" i="11"/>
  <c r="Z156" i="11"/>
  <c r="AD170" i="11"/>
  <c r="W14" i="12"/>
  <c r="AC134" i="11"/>
  <c r="Y25" i="13"/>
  <c r="X169" i="11"/>
  <c r="AB317" i="11"/>
  <c r="J156" i="11"/>
  <c r="AD116" i="11"/>
  <c r="AD145" i="11"/>
  <c r="AD169" i="11"/>
  <c r="K24" i="13"/>
  <c r="AB104" i="11"/>
  <c r="N22" i="11"/>
  <c r="Z80" i="11"/>
  <c r="K91" i="11"/>
  <c r="Q97" i="11"/>
  <c r="V140" i="11"/>
  <c r="AD128" i="11"/>
  <c r="Z88" i="11"/>
  <c r="O72" i="11"/>
  <c r="W122" i="11"/>
  <c r="P107" i="11"/>
  <c r="W159" i="11"/>
  <c r="I129" i="11"/>
  <c r="H119" i="11"/>
  <c r="Y116" i="11"/>
  <c r="M133" i="11"/>
  <c r="Z120" i="11"/>
  <c r="W156" i="11"/>
  <c r="O116" i="11"/>
  <c r="Y317" i="11"/>
  <c r="M14" i="12"/>
  <c r="V317" i="11"/>
  <c r="Y170" i="11"/>
  <c r="H92" i="11"/>
  <c r="AD70" i="11"/>
  <c r="N138" i="11"/>
  <c r="M159" i="11"/>
  <c r="O2" i="12"/>
  <c r="M94" i="11"/>
  <c r="K9" i="11"/>
  <c r="V101" i="11"/>
  <c r="M23" i="13"/>
  <c r="W100" i="11"/>
  <c r="Y128" i="11"/>
  <c r="K14" i="12"/>
  <c r="M175" i="11"/>
  <c r="AC175" i="11"/>
  <c r="V145" i="11"/>
  <c r="K130" i="11"/>
  <c r="P170" i="11"/>
  <c r="J158" i="11"/>
  <c r="AB25" i="13"/>
  <c r="AD175" i="11"/>
  <c r="I17" i="11"/>
  <c r="N285" i="11"/>
  <c r="P12" i="12"/>
  <c r="M119" i="11"/>
  <c r="K179" i="11"/>
  <c r="V5" i="11"/>
  <c r="AD76" i="11"/>
  <c r="AA98" i="11"/>
  <c r="Y153" i="11"/>
  <c r="W118" i="11"/>
  <c r="Y118" i="11"/>
  <c r="W134" i="11"/>
  <c r="M116" i="11"/>
  <c r="Q133" i="11"/>
  <c r="W139" i="11"/>
  <c r="AC139" i="11"/>
  <c r="K317" i="11"/>
  <c r="O130" i="11"/>
  <c r="M139" i="11"/>
  <c r="K169" i="11"/>
  <c r="V10" i="13"/>
  <c r="AB18" i="13"/>
  <c r="K101" i="11"/>
  <c r="O114" i="11"/>
  <c r="I13" i="13"/>
  <c r="O285" i="11"/>
  <c r="Q113" i="11"/>
  <c r="I23" i="13"/>
  <c r="Y126" i="11"/>
  <c r="AB24" i="13"/>
  <c r="X129" i="11"/>
  <c r="Z175" i="11"/>
  <c r="O156" i="11"/>
  <c r="V158" i="11"/>
  <c r="H14" i="12"/>
  <c r="M170" i="11"/>
  <c r="H170" i="11"/>
  <c r="I25" i="13"/>
  <c r="AA158" i="11"/>
  <c r="Q145" i="11"/>
  <c r="Z25" i="13"/>
  <c r="I191" i="11"/>
  <c r="M149" i="11"/>
  <c r="AA161" i="11"/>
  <c r="O161" i="11"/>
  <c r="V132" i="11"/>
  <c r="P186" i="11"/>
  <c r="O146" i="11"/>
  <c r="Y172" i="11"/>
  <c r="V155" i="11"/>
  <c r="Z150" i="11"/>
  <c r="Z172" i="11"/>
  <c r="V150" i="11"/>
  <c r="W150" i="11"/>
  <c r="AB146" i="11"/>
  <c r="Y132" i="11"/>
  <c r="O26" i="13"/>
  <c r="Z333" i="11"/>
  <c r="AC161" i="11"/>
  <c r="AB174" i="11"/>
  <c r="AA26" i="13"/>
  <c r="P146" i="11"/>
  <c r="P151" i="11"/>
  <c r="J132" i="11"/>
  <c r="O155" i="11"/>
  <c r="AA132" i="11"/>
  <c r="X172" i="11"/>
  <c r="AD185" i="11"/>
  <c r="AD333" i="11"/>
  <c r="H155" i="11"/>
  <c r="Q150" i="11"/>
  <c r="AD146" i="11"/>
  <c r="J186" i="11"/>
  <c r="H132" i="11"/>
  <c r="O333" i="11"/>
  <c r="Y174" i="11"/>
  <c r="P15" i="12"/>
  <c r="M161" i="11"/>
  <c r="V174" i="11"/>
  <c r="AD160" i="11"/>
  <c r="AC185" i="11"/>
  <c r="P174" i="11"/>
  <c r="AD186" i="11"/>
  <c r="Q155" i="11"/>
  <c r="H185" i="11"/>
  <c r="H26" i="13"/>
  <c r="K191" i="11"/>
  <c r="W161" i="11"/>
  <c r="Q15" i="12"/>
  <c r="I160" i="11"/>
  <c r="AA15" i="12"/>
  <c r="Z136" i="11"/>
  <c r="AC155" i="11"/>
  <c r="V26" i="13"/>
  <c r="H136" i="11"/>
  <c r="N132" i="11"/>
  <c r="AC333" i="11"/>
  <c r="V333" i="11"/>
  <c r="V172" i="11"/>
  <c r="AC174" i="11"/>
  <c r="V191" i="11"/>
  <c r="AD161" i="11"/>
  <c r="X151" i="11"/>
  <c r="AD155" i="11"/>
  <c r="Q149" i="11"/>
  <c r="N186" i="11"/>
  <c r="M136" i="11"/>
  <c r="H172" i="11"/>
  <c r="X185" i="11"/>
  <c r="W155" i="11"/>
  <c r="J161" i="11"/>
  <c r="W15" i="12"/>
  <c r="P172" i="11"/>
  <c r="AB161" i="11"/>
  <c r="I136" i="11"/>
  <c r="I186" i="11"/>
  <c r="O149" i="11"/>
  <c r="J333" i="11"/>
  <c r="I26" i="13"/>
  <c r="N333" i="11"/>
  <c r="Y150" i="11"/>
  <c r="AA149" i="11"/>
  <c r="AC132" i="11"/>
  <c r="AC15" i="12"/>
  <c r="J136" i="11"/>
  <c r="Y149" i="11"/>
  <c r="AC160" i="11"/>
  <c r="K152" i="11"/>
  <c r="AC190" i="11"/>
  <c r="M176" i="11"/>
  <c r="Y190" i="11"/>
  <c r="AB148" i="11"/>
  <c r="Z171" i="11"/>
  <c r="AD207" i="11"/>
  <c r="Z190" i="11"/>
  <c r="AD166" i="11"/>
  <c r="I167" i="11"/>
  <c r="AB165" i="11"/>
  <c r="P176" i="11"/>
  <c r="X27" i="13"/>
  <c r="K148" i="11"/>
  <c r="O166" i="11"/>
  <c r="AA190" i="11"/>
  <c r="M171" i="11"/>
  <c r="V207" i="11"/>
  <c r="H16" i="12"/>
  <c r="N148" i="11"/>
  <c r="Q16" i="12"/>
  <c r="V171" i="11"/>
  <c r="Y167" i="11"/>
  <c r="Z188" i="11"/>
  <c r="Z148" i="11"/>
  <c r="V166" i="11"/>
  <c r="AD176" i="11"/>
  <c r="X176" i="11"/>
  <c r="O188" i="11"/>
  <c r="AA165" i="11"/>
  <c r="I27" i="13"/>
  <c r="J167" i="11"/>
  <c r="AB167" i="11"/>
  <c r="I207" i="11"/>
  <c r="J148" i="11"/>
  <c r="M16" i="12"/>
  <c r="Y176" i="11"/>
  <c r="Q171" i="11"/>
  <c r="M167" i="11"/>
  <c r="V16" i="12"/>
  <c r="Z162" i="11"/>
  <c r="X16" i="12"/>
  <c r="N177" i="11"/>
  <c r="AD27" i="13"/>
  <c r="K207" i="11"/>
  <c r="Q207" i="11"/>
  <c r="V148" i="11"/>
  <c r="J176" i="11"/>
  <c r="O162" i="11"/>
  <c r="W202" i="11"/>
  <c r="M166" i="11"/>
  <c r="AD188" i="11"/>
  <c r="Y148" i="11"/>
  <c r="AD167" i="11"/>
  <c r="H167" i="11"/>
  <c r="P16" i="12"/>
  <c r="Z152" i="11"/>
  <c r="Q202" i="11"/>
  <c r="J152" i="11"/>
  <c r="Z176" i="11"/>
  <c r="O190" i="11"/>
  <c r="Y165" i="11"/>
  <c r="AC152" i="11"/>
  <c r="J177" i="11"/>
  <c r="W148" i="11"/>
  <c r="I165" i="11"/>
  <c r="Z27" i="13"/>
  <c r="I202" i="11"/>
  <c r="X165" i="11"/>
  <c r="X162" i="11"/>
  <c r="V188" i="11"/>
  <c r="P148" i="11"/>
  <c r="Q177" i="11"/>
  <c r="AB152" i="11"/>
  <c r="M162" i="11"/>
  <c r="AC27" i="13"/>
  <c r="M27" i="13"/>
  <c r="H166" i="11"/>
  <c r="N165" i="11"/>
  <c r="K171" i="11"/>
  <c r="N16" i="12"/>
  <c r="I176" i="11"/>
  <c r="Q166" i="11"/>
  <c r="N152" i="11"/>
  <c r="P171" i="11"/>
  <c r="AB27" i="13"/>
  <c r="X152" i="11"/>
  <c r="AB201" i="11"/>
  <c r="AA167" i="11"/>
  <c r="V162" i="11"/>
  <c r="AD171" i="11"/>
  <c r="P152" i="11"/>
  <c r="P166" i="11"/>
  <c r="X190" i="11"/>
  <c r="P162" i="11"/>
  <c r="N176" i="11"/>
  <c r="Q188" i="11"/>
  <c r="X166" i="11"/>
  <c r="O207" i="11"/>
  <c r="V167" i="11"/>
  <c r="AA202" i="11"/>
  <c r="I190" i="11"/>
  <c r="P188" i="11"/>
  <c r="H148" i="11"/>
  <c r="K202" i="11"/>
  <c r="AD202" i="11"/>
  <c r="Y171" i="11"/>
  <c r="P190" i="11"/>
  <c r="J201" i="11"/>
  <c r="AC171" i="11"/>
  <c r="AC177" i="11"/>
  <c r="W201" i="11"/>
  <c r="M190" i="11"/>
  <c r="O202" i="11"/>
  <c r="I201" i="11"/>
  <c r="J27" i="13"/>
  <c r="O176" i="11"/>
  <c r="M152" i="11"/>
  <c r="O171" i="11"/>
  <c r="AB190" i="11"/>
  <c r="N190" i="11"/>
  <c r="I177" i="11"/>
  <c r="H190" i="11"/>
  <c r="W166" i="11"/>
  <c r="J171" i="11"/>
  <c r="AA171" i="11"/>
  <c r="K201" i="11"/>
  <c r="W152" i="11"/>
  <c r="O16" i="12"/>
  <c r="J190" i="11"/>
  <c r="Z201" i="11"/>
  <c r="M177" i="11"/>
  <c r="V152" i="11"/>
  <c r="I162" i="11"/>
  <c r="P177" i="11"/>
  <c r="AB188" i="11"/>
  <c r="AB176" i="11"/>
  <c r="AD148" i="11"/>
  <c r="P165" i="11"/>
  <c r="P27" i="13"/>
  <c r="O167" i="11"/>
  <c r="K166" i="11"/>
  <c r="P201" i="11"/>
  <c r="O201" i="11"/>
  <c r="W177" i="11"/>
  <c r="H152" i="11"/>
  <c r="M148" i="11"/>
  <c r="AC166" i="11"/>
  <c r="W162" i="11"/>
  <c r="AD162" i="11"/>
  <c r="AA177" i="11"/>
  <c r="Q201" i="11"/>
  <c r="AD152" i="11"/>
  <c r="H207" i="11"/>
  <c r="Y166" i="11"/>
  <c r="X188" i="11"/>
  <c r="Q165" i="11"/>
  <c r="AC176" i="11"/>
  <c r="V201" i="11"/>
  <c r="AC202" i="11"/>
  <c r="AA201" i="11"/>
  <c r="AB16" i="12"/>
  <c r="H188" i="11"/>
  <c r="Y152" i="11"/>
  <c r="X207" i="11"/>
  <c r="O165" i="11"/>
  <c r="M188" i="11"/>
  <c r="AB171" i="11"/>
  <c r="V27" i="13"/>
  <c r="Z165" i="11"/>
  <c r="X171" i="11"/>
  <c r="Z207" i="11"/>
  <c r="N202" i="11"/>
  <c r="AA16" i="12"/>
  <c r="K16" i="12"/>
  <c r="K165" i="11"/>
  <c r="W190" i="11"/>
  <c r="P207" i="11"/>
  <c r="H177" i="11"/>
  <c r="AC207" i="11"/>
  <c r="AA166" i="11"/>
  <c r="N171" i="11"/>
  <c r="P202" i="11"/>
  <c r="AC165" i="11"/>
  <c r="Q167" i="11"/>
  <c r="N162" i="11"/>
  <c r="Y201" i="11"/>
  <c r="AA148" i="11"/>
  <c r="V176" i="11"/>
  <c r="H201" i="11"/>
  <c r="V177" i="11"/>
  <c r="W167" i="11"/>
  <c r="K190" i="11"/>
  <c r="AA27" i="13"/>
  <c r="K188" i="11"/>
  <c r="Z16" i="12"/>
  <c r="Q190" i="11"/>
  <c r="N207" i="11"/>
  <c r="AB202" i="11"/>
  <c r="K177" i="11"/>
  <c r="Z167" i="11"/>
  <c r="J188" i="11"/>
  <c r="W27" i="13"/>
  <c r="AD201" i="11"/>
  <c r="W176" i="11"/>
  <c r="AC162" i="11"/>
  <c r="Y16" i="12"/>
  <c r="M202" i="11"/>
  <c r="Z166" i="11"/>
  <c r="K176" i="11"/>
  <c r="AC201" i="11"/>
  <c r="H162" i="11"/>
  <c r="AC16" i="12"/>
  <c r="V202" i="11"/>
  <c r="Y188" i="11"/>
  <c r="H176" i="11"/>
  <c r="O152" i="11"/>
  <c r="Z202" i="11"/>
  <c r="I16" i="12"/>
  <c r="AD16" i="12"/>
  <c r="I171" i="11"/>
  <c r="I188" i="11"/>
  <c r="P167" i="11"/>
  <c r="AC167" i="11"/>
  <c r="M201" i="11"/>
  <c r="AB207" i="11"/>
  <c r="X201" i="11"/>
  <c r="Y27" i="13"/>
  <c r="Q176" i="11"/>
  <c r="W165" i="11"/>
  <c r="J202" i="11"/>
  <c r="W207" i="11"/>
  <c r="K162" i="11"/>
  <c r="X177" i="11"/>
  <c r="J207" i="11"/>
  <c r="AA188" i="11"/>
  <c r="Y162" i="11"/>
  <c r="N166" i="11"/>
  <c r="H165" i="11"/>
  <c r="J162" i="11"/>
  <c r="Y207" i="11"/>
  <c r="AA207" i="11"/>
  <c r="AD190" i="11"/>
  <c r="N201" i="11"/>
  <c r="V190" i="11"/>
  <c r="AA152" i="11"/>
  <c r="H202" i="11"/>
  <c r="Q148" i="11"/>
  <c r="O148" i="11"/>
  <c r="Q152" i="11"/>
  <c r="X148" i="11"/>
  <c r="Z177" i="11"/>
  <c r="M207" i="11"/>
  <c r="N27" i="13"/>
  <c r="I148" i="11"/>
  <c r="W16" i="12"/>
  <c r="W188" i="11"/>
  <c r="Q162" i="11"/>
  <c r="Y177" i="11"/>
  <c r="O177" i="11"/>
  <c r="Y202" i="11"/>
  <c r="N188" i="11"/>
  <c r="M165" i="11"/>
  <c r="X202" i="11"/>
  <c r="O27" i="13"/>
  <c r="H171" i="11"/>
  <c r="H27" i="13"/>
  <c r="AA176" i="11"/>
  <c r="AC188" i="11"/>
  <c r="J165" i="11"/>
  <c r="K27" i="13"/>
  <c r="AB177" i="11"/>
  <c r="AD165" i="11"/>
  <c r="Q27" i="13"/>
  <c r="K167" i="11"/>
  <c r="I166" i="11"/>
  <c r="J166" i="11"/>
  <c r="I152" i="11"/>
  <c r="AC148" i="11"/>
  <c r="N167" i="11"/>
  <c r="AB162" i="11"/>
  <c r="W171" i="11"/>
  <c r="J16" i="12"/>
  <c r="V165" i="11"/>
  <c r="AA162" i="11"/>
  <c r="X167" i="11"/>
  <c r="AB166" i="11"/>
  <c r="AD177" i="11"/>
  <c r="L136" i="11" l="1"/>
  <c r="S136" i="11" s="1"/>
  <c r="R136" i="11"/>
  <c r="U333" i="11"/>
  <c r="R333" i="11"/>
  <c r="L333" i="11"/>
  <c r="S333" i="11" s="1"/>
  <c r="R161" i="11"/>
  <c r="L161" i="11"/>
  <c r="S161" i="11" s="1"/>
  <c r="T136" i="11"/>
  <c r="U186" i="11"/>
  <c r="U132" i="11"/>
  <c r="T161" i="11"/>
  <c r="L186" i="11"/>
  <c r="R186" i="11"/>
  <c r="L132" i="11"/>
  <c r="S132" i="11" s="1"/>
  <c r="R132" i="11"/>
  <c r="T149" i="11"/>
  <c r="T170" i="11"/>
  <c r="T139" i="11"/>
  <c r="T116" i="11"/>
  <c r="V345" i="11"/>
  <c r="T119" i="11"/>
  <c r="U285" i="11"/>
  <c r="I357" i="11"/>
  <c r="R158" i="11"/>
  <c r="L158" i="11"/>
  <c r="S158" i="11" s="1"/>
  <c r="T175" i="11"/>
  <c r="T23" i="13"/>
  <c r="K349" i="11"/>
  <c r="T94" i="11"/>
  <c r="T159" i="11"/>
  <c r="U138" i="11"/>
  <c r="T14" i="12"/>
  <c r="T133" i="11"/>
  <c r="U22" i="11"/>
  <c r="L156" i="11"/>
  <c r="S156" i="11" s="1"/>
  <c r="R156" i="11"/>
  <c r="U158" i="11"/>
  <c r="T134" i="11"/>
  <c r="R84" i="11"/>
  <c r="L84" i="11"/>
  <c r="S84" i="11" s="1"/>
  <c r="R73" i="11"/>
  <c r="L73" i="11"/>
  <c r="S73" i="11" s="1"/>
  <c r="U104" i="11"/>
  <c r="L98" i="11"/>
  <c r="S98" i="11" s="1"/>
  <c r="R98" i="11"/>
  <c r="T88" i="11"/>
  <c r="T96" i="11"/>
  <c r="AB347" i="11"/>
  <c r="U154" i="11"/>
  <c r="U129" i="11"/>
  <c r="R253" i="11"/>
  <c r="L253" i="11"/>
  <c r="S253" i="11" s="1"/>
  <c r="U118" i="11"/>
  <c r="U153" i="11"/>
  <c r="U68" i="11"/>
  <c r="L120" i="11"/>
  <c r="S120" i="11" s="1"/>
  <c r="R120" i="11"/>
  <c r="L185" i="11"/>
  <c r="R185" i="11"/>
  <c r="U26" i="13"/>
  <c r="T172" i="11"/>
  <c r="L172" i="11"/>
  <c r="S172" i="11" s="1"/>
  <c r="R172" i="11"/>
  <c r="U136" i="11"/>
  <c r="U149" i="11"/>
  <c r="T15" i="12"/>
  <c r="T146" i="11"/>
  <c r="T132" i="11"/>
  <c r="R25" i="13"/>
  <c r="L25" i="13"/>
  <c r="S25" i="13" s="1"/>
  <c r="U175" i="11"/>
  <c r="U140" i="11"/>
  <c r="U114" i="11"/>
  <c r="U100" i="11"/>
  <c r="R122" i="11"/>
  <c r="L122" i="11"/>
  <c r="S122" i="11" s="1"/>
  <c r="U25" i="13"/>
  <c r="R117" i="11"/>
  <c r="L117" i="11"/>
  <c r="S117" i="11" s="1"/>
  <c r="T113" i="11"/>
  <c r="R128" i="11"/>
  <c r="L128" i="11"/>
  <c r="S128" i="11" s="1"/>
  <c r="T156" i="11"/>
  <c r="U135" i="11"/>
  <c r="T135" i="11"/>
  <c r="U116" i="11"/>
  <c r="R154" i="11"/>
  <c r="L154" i="11"/>
  <c r="S154" i="11" s="1"/>
  <c r="L173" i="11"/>
  <c r="S173" i="11" s="1"/>
  <c r="R173" i="11"/>
  <c r="Q351" i="11"/>
  <c r="L99" i="11"/>
  <c r="S99" i="11" s="1"/>
  <c r="R99" i="11"/>
  <c r="T317" i="11"/>
  <c r="U80" i="11"/>
  <c r="U128" i="11"/>
  <c r="R101" i="11"/>
  <c r="L101" i="11"/>
  <c r="S101" i="11" s="1"/>
  <c r="U66" i="11"/>
  <c r="U90" i="11"/>
  <c r="T12" i="12"/>
  <c r="R54" i="11"/>
  <c r="L54" i="11"/>
  <c r="S54" i="11" s="1"/>
  <c r="T221" i="11"/>
  <c r="R71" i="11"/>
  <c r="L71" i="11"/>
  <c r="S71" i="11" s="1"/>
  <c r="U253" i="11"/>
  <c r="R127" i="11"/>
  <c r="L127" i="11"/>
  <c r="S127" i="11" s="1"/>
  <c r="V381" i="11"/>
  <c r="R26" i="13"/>
  <c r="L26" i="13"/>
  <c r="U161" i="11"/>
  <c r="U160" i="11"/>
  <c r="T160" i="11"/>
  <c r="R15" i="12"/>
  <c r="L15" i="12"/>
  <c r="S15" i="12" s="1"/>
  <c r="R174" i="11"/>
  <c r="L174" i="11"/>
  <c r="R191" i="11"/>
  <c r="L191" i="11"/>
  <c r="S191" i="11" s="1"/>
  <c r="U15" i="12"/>
  <c r="L149" i="11"/>
  <c r="R149" i="11"/>
  <c r="T186" i="11"/>
  <c r="R155" i="11"/>
  <c r="L155" i="11"/>
  <c r="U191" i="11"/>
  <c r="T155" i="11"/>
  <c r="T174" i="11"/>
  <c r="U174" i="11"/>
  <c r="T151" i="11"/>
  <c r="U156" i="11"/>
  <c r="T103" i="11"/>
  <c r="T13" i="12"/>
  <c r="AC350" i="11"/>
  <c r="U169" i="11"/>
  <c r="T84" i="11"/>
  <c r="R159" i="11"/>
  <c r="L159" i="11"/>
  <c r="S159" i="11" s="1"/>
  <c r="U21" i="13"/>
  <c r="U139" i="11"/>
  <c r="T138" i="11"/>
  <c r="U107" i="11"/>
  <c r="H391" i="11"/>
  <c r="R144" i="11"/>
  <c r="L144" i="11"/>
  <c r="S144" i="11" s="1"/>
  <c r="T120" i="11"/>
  <c r="T130" i="11"/>
  <c r="U133" i="11"/>
  <c r="R134" i="11"/>
  <c r="L134" i="11"/>
  <c r="S134" i="11" s="1"/>
  <c r="U14" i="12"/>
  <c r="T301" i="11"/>
  <c r="Q372" i="11"/>
  <c r="T100" i="11"/>
  <c r="U11" i="12"/>
  <c r="T154" i="11"/>
  <c r="K354" i="11"/>
  <c r="R301" i="11"/>
  <c r="L301" i="11"/>
  <c r="S301" i="11" s="1"/>
  <c r="L119" i="11"/>
  <c r="S119" i="11" s="1"/>
  <c r="R119" i="11"/>
  <c r="T158" i="11"/>
  <c r="L145" i="11"/>
  <c r="S145" i="11" s="1"/>
  <c r="R145" i="11"/>
  <c r="U155" i="11"/>
  <c r="R151" i="11"/>
  <c r="L151" i="11"/>
  <c r="S151" i="11" s="1"/>
  <c r="U150" i="11"/>
  <c r="T185" i="11"/>
  <c r="U151" i="11"/>
  <c r="R150" i="11"/>
  <c r="L150" i="11"/>
  <c r="R146" i="11"/>
  <c r="L146" i="11"/>
  <c r="T333" i="11"/>
  <c r="U146" i="11"/>
  <c r="T150" i="11"/>
  <c r="U185" i="11"/>
  <c r="T191" i="11"/>
  <c r="R160" i="11"/>
  <c r="L160" i="11"/>
  <c r="T26" i="13"/>
  <c r="U172" i="11"/>
  <c r="L169" i="11"/>
  <c r="S169" i="11" s="1"/>
  <c r="R169" i="11"/>
  <c r="U120" i="11"/>
  <c r="T118" i="11"/>
  <c r="U124" i="11"/>
  <c r="L133" i="11"/>
  <c r="S133" i="11" s="1"/>
  <c r="R133" i="11"/>
  <c r="U144" i="11"/>
  <c r="U130" i="11"/>
  <c r="Z391" i="11"/>
  <c r="L24" i="13"/>
  <c r="S24" i="13" s="1"/>
  <c r="R24" i="13"/>
  <c r="L116" i="11"/>
  <c r="S116" i="11" s="1"/>
  <c r="R116" i="11"/>
  <c r="T25" i="13"/>
  <c r="T141" i="11"/>
  <c r="T11" i="12"/>
  <c r="U134" i="11"/>
  <c r="L135" i="11"/>
  <c r="S135" i="11" s="1"/>
  <c r="R135" i="11"/>
  <c r="AD372" i="11"/>
  <c r="R14" i="13"/>
  <c r="L14" i="13"/>
  <c r="S14" i="13" s="1"/>
  <c r="U108" i="11"/>
  <c r="T144" i="11"/>
  <c r="U170" i="11"/>
  <c r="R130" i="11"/>
  <c r="L130" i="11"/>
  <c r="S130" i="11" s="1"/>
  <c r="L170" i="11"/>
  <c r="S170" i="11" s="1"/>
  <c r="R170" i="11"/>
  <c r="R14" i="12"/>
  <c r="L14" i="12"/>
  <c r="S14" i="12" s="1"/>
  <c r="T145" i="11"/>
  <c r="R82" i="11"/>
  <c r="L82" i="11"/>
  <c r="S82" i="11" s="1"/>
  <c r="U17" i="13"/>
  <c r="T123" i="11"/>
  <c r="U159" i="11"/>
  <c r="T142" i="11"/>
  <c r="U86" i="11"/>
  <c r="T307" i="11"/>
  <c r="R6" i="11"/>
  <c r="J346" i="11"/>
  <c r="L6" i="11"/>
  <c r="T101" i="11"/>
  <c r="U52" i="11"/>
  <c r="U301" i="11"/>
  <c r="U88" i="11"/>
  <c r="R175" i="11"/>
  <c r="L175" i="11"/>
  <c r="S175" i="11" s="1"/>
  <c r="R139" i="11"/>
  <c r="L139" i="11"/>
  <c r="S139" i="11" s="1"/>
  <c r="T169" i="11"/>
  <c r="U13" i="12"/>
  <c r="U22" i="13"/>
  <c r="U84" i="11"/>
  <c r="L60" i="11"/>
  <c r="S60" i="11" s="1"/>
  <c r="R60" i="11"/>
  <c r="R291" i="11"/>
  <c r="L291" i="11"/>
  <c r="S291" i="11" s="1"/>
  <c r="T86" i="11"/>
  <c r="U102" i="11"/>
  <c r="H350" i="11"/>
  <c r="U11" i="13"/>
  <c r="R77" i="11"/>
  <c r="L77" i="11"/>
  <c r="S77" i="11" s="1"/>
  <c r="T275" i="11"/>
  <c r="R211" i="11"/>
  <c r="L211" i="11"/>
  <c r="S211" i="11" s="1"/>
  <c r="U147" i="11"/>
  <c r="T143" i="11"/>
  <c r="U98" i="11"/>
  <c r="U26" i="11"/>
  <c r="P357" i="11"/>
  <c r="T108" i="11"/>
  <c r="U92" i="11"/>
  <c r="U110" i="11"/>
  <c r="T102" i="11"/>
  <c r="R227" i="11"/>
  <c r="J381" i="11"/>
  <c r="L227" i="11"/>
  <c r="R78" i="11"/>
  <c r="L78" i="11"/>
  <c r="S78" i="11" s="1"/>
  <c r="I353" i="11"/>
  <c r="T52" i="11"/>
  <c r="R138" i="11"/>
  <c r="L138" i="11"/>
  <c r="S138" i="11" s="1"/>
  <c r="R157" i="11"/>
  <c r="L157" i="11"/>
  <c r="S157" i="11" s="1"/>
  <c r="L105" i="11"/>
  <c r="S105" i="11" s="1"/>
  <c r="R105" i="11"/>
  <c r="AA345" i="11"/>
  <c r="W356" i="11"/>
  <c r="R114" i="11"/>
  <c r="L114" i="11"/>
  <c r="S114" i="11" s="1"/>
  <c r="T117" i="11"/>
  <c r="T126" i="11"/>
  <c r="U42" i="11"/>
  <c r="R7" i="13"/>
  <c r="L7" i="13"/>
  <c r="S7" i="13" s="1"/>
  <c r="T82" i="11"/>
  <c r="T22" i="13"/>
  <c r="L131" i="11"/>
  <c r="S131" i="11" s="1"/>
  <c r="R131" i="11"/>
  <c r="T20" i="13"/>
  <c r="T107" i="11"/>
  <c r="L75" i="11"/>
  <c r="S75" i="11" s="1"/>
  <c r="R75" i="11"/>
  <c r="U127" i="11"/>
  <c r="U259" i="11"/>
  <c r="X391" i="11"/>
  <c r="V353" i="11"/>
  <c r="L205" i="11"/>
  <c r="S205" i="11" s="1"/>
  <c r="R205" i="11"/>
  <c r="U137" i="11"/>
  <c r="U71" i="11"/>
  <c r="T269" i="11"/>
  <c r="L85" i="11"/>
  <c r="S85" i="11" s="1"/>
  <c r="R85" i="11"/>
  <c r="T140" i="11"/>
  <c r="R140" i="11"/>
  <c r="L140" i="11"/>
  <c r="S140" i="11" s="1"/>
  <c r="R40" i="11"/>
  <c r="L40" i="11"/>
  <c r="S40" i="11" s="1"/>
  <c r="R87" i="11"/>
  <c r="L87" i="11"/>
  <c r="S87" i="11" s="1"/>
  <c r="AC362" i="11"/>
  <c r="T28" i="11"/>
  <c r="U221" i="11"/>
  <c r="U317" i="11"/>
  <c r="U145" i="11"/>
  <c r="T68" i="11"/>
  <c r="T153" i="11"/>
  <c r="U23" i="13"/>
  <c r="T36" i="11"/>
  <c r="U123" i="11"/>
  <c r="L142" i="11"/>
  <c r="S142" i="11" s="1"/>
  <c r="R142" i="11"/>
  <c r="R129" i="11"/>
  <c r="L129" i="11"/>
  <c r="S129" i="11" s="1"/>
  <c r="U10" i="12"/>
  <c r="L113" i="11"/>
  <c r="S113" i="11" s="1"/>
  <c r="R113" i="11"/>
  <c r="O381" i="11"/>
  <c r="M342" i="11"/>
  <c r="T2" i="11"/>
  <c r="L12" i="12"/>
  <c r="S12" i="12" s="1"/>
  <c r="R12" i="12"/>
  <c r="X348" i="11"/>
  <c r="U163" i="11"/>
  <c r="U275" i="11"/>
  <c r="U24" i="11"/>
  <c r="L285" i="11"/>
  <c r="S285" i="11" s="1"/>
  <c r="R285" i="11"/>
  <c r="Z351" i="11"/>
  <c r="AC381" i="11"/>
  <c r="T60" i="11"/>
  <c r="R100" i="11"/>
  <c r="L100" i="11"/>
  <c r="S100" i="11" s="1"/>
  <c r="L91" i="11"/>
  <c r="S91" i="11" s="1"/>
  <c r="R91" i="11"/>
  <c r="AA372" i="11"/>
  <c r="T91" i="11"/>
  <c r="T92" i="11"/>
  <c r="L96" i="11"/>
  <c r="S96" i="11" s="1"/>
  <c r="R96" i="11"/>
  <c r="P372" i="11"/>
  <c r="W348" i="11"/>
  <c r="R42" i="11"/>
  <c r="L42" i="11"/>
  <c r="S42" i="11" s="1"/>
  <c r="U105" i="11"/>
  <c r="Q362" i="11"/>
  <c r="T70" i="11"/>
  <c r="U70" i="11"/>
  <c r="X381" i="11"/>
  <c r="T80" i="11"/>
  <c r="T14" i="13"/>
  <c r="L94" i="11"/>
  <c r="S94" i="11" s="1"/>
  <c r="R94" i="11"/>
  <c r="Z343" i="11"/>
  <c r="R123" i="11"/>
  <c r="L123" i="11"/>
  <c r="S123" i="11" s="1"/>
  <c r="U142" i="11"/>
  <c r="U106" i="11"/>
  <c r="T110" i="11"/>
  <c r="R10" i="12"/>
  <c r="L10" i="12"/>
  <c r="S10" i="12" s="1"/>
  <c r="AB381" i="11"/>
  <c r="Y381" i="11"/>
  <c r="T259" i="11"/>
  <c r="R56" i="11"/>
  <c r="L56" i="11"/>
  <c r="S56" i="11" s="1"/>
  <c r="U291" i="11"/>
  <c r="I362" i="11"/>
  <c r="L21" i="13"/>
  <c r="S21" i="13" s="1"/>
  <c r="R21" i="13"/>
  <c r="P345" i="11"/>
  <c r="P391" i="11"/>
  <c r="AA355" i="11"/>
  <c r="T63" i="11"/>
  <c r="T137" i="11"/>
  <c r="R13" i="12"/>
  <c r="L13" i="12"/>
  <c r="S13" i="12" s="1"/>
  <c r="T285" i="11"/>
  <c r="R243" i="11"/>
  <c r="L243" i="11"/>
  <c r="S243" i="11" s="1"/>
  <c r="L41" i="11"/>
  <c r="S41" i="11" s="1"/>
  <c r="R41" i="11"/>
  <c r="T104" i="11"/>
  <c r="T24" i="13"/>
  <c r="U143" i="11"/>
  <c r="U101" i="11"/>
  <c r="O357" i="11"/>
  <c r="U50" i="11"/>
  <c r="AB355" i="11"/>
  <c r="U46" i="11"/>
  <c r="U117" i="11"/>
  <c r="U87" i="11"/>
  <c r="L83" i="11"/>
  <c r="S83" i="11" s="1"/>
  <c r="R83" i="11"/>
  <c r="X354" i="11"/>
  <c r="K343" i="11"/>
  <c r="U19" i="11"/>
  <c r="R61" i="11"/>
  <c r="L61" i="11"/>
  <c r="S61" i="11" s="1"/>
  <c r="U97" i="11"/>
  <c r="R108" i="11"/>
  <c r="L108" i="11"/>
  <c r="S108" i="11" s="1"/>
  <c r="L143" i="11"/>
  <c r="S143" i="11" s="1"/>
  <c r="R143" i="11"/>
  <c r="T112" i="11"/>
  <c r="R68" i="11"/>
  <c r="L68" i="11"/>
  <c r="S68" i="11" s="1"/>
  <c r="V357" i="11"/>
  <c r="Z348" i="11"/>
  <c r="V391" i="11"/>
  <c r="T105" i="11"/>
  <c r="Z350" i="11"/>
  <c r="V348" i="11"/>
  <c r="T179" i="11"/>
  <c r="T99" i="11"/>
  <c r="R112" i="11"/>
  <c r="L112" i="11"/>
  <c r="S112" i="11" s="1"/>
  <c r="U195" i="11"/>
  <c r="U13" i="13"/>
  <c r="U141" i="11"/>
  <c r="T37" i="11"/>
  <c r="W391" i="11"/>
  <c r="L66" i="11"/>
  <c r="S66" i="11" s="1"/>
  <c r="R66" i="11"/>
  <c r="T15" i="13"/>
  <c r="T56" i="11"/>
  <c r="Y372" i="11"/>
  <c r="H354" i="11"/>
  <c r="U69" i="11"/>
  <c r="AD381" i="11"/>
  <c r="L269" i="11"/>
  <c r="S269" i="11" s="1"/>
  <c r="R269" i="11"/>
  <c r="T81" i="11"/>
  <c r="L104" i="11"/>
  <c r="S104" i="11" s="1"/>
  <c r="R104" i="11"/>
  <c r="U103" i="11"/>
  <c r="L317" i="11"/>
  <c r="S317" i="11" s="1"/>
  <c r="R317" i="11"/>
  <c r="L147" i="11"/>
  <c r="S147" i="11" s="1"/>
  <c r="R147" i="11"/>
  <c r="R118" i="11"/>
  <c r="L118" i="11"/>
  <c r="S118" i="11" s="1"/>
  <c r="R126" i="11"/>
  <c r="L126" i="11"/>
  <c r="S126" i="11" s="1"/>
  <c r="U113" i="11"/>
  <c r="L221" i="11"/>
  <c r="S221" i="11" s="1"/>
  <c r="R221" i="11"/>
  <c r="I381" i="11"/>
  <c r="R15" i="13"/>
  <c r="L15" i="13"/>
  <c r="S15" i="13" s="1"/>
  <c r="AC349" i="11"/>
  <c r="T128" i="11"/>
  <c r="T114" i="11"/>
  <c r="T195" i="11"/>
  <c r="X355" i="11"/>
  <c r="T253" i="11"/>
  <c r="L137" i="11"/>
  <c r="S137" i="11" s="1"/>
  <c r="R137" i="11"/>
  <c r="W372" i="11"/>
  <c r="O348" i="11"/>
  <c r="T71" i="11"/>
  <c r="Q391" i="11"/>
  <c r="T75" i="11"/>
  <c r="N357" i="11"/>
  <c r="U17" i="11"/>
  <c r="T31" i="11"/>
  <c r="O356" i="11"/>
  <c r="Y391" i="11"/>
  <c r="U179" i="11"/>
  <c r="AB372" i="11"/>
  <c r="K391" i="11"/>
  <c r="T129" i="11"/>
  <c r="U119" i="11"/>
  <c r="T98" i="11"/>
  <c r="L102" i="11"/>
  <c r="S102" i="11" s="1"/>
  <c r="R102" i="11"/>
  <c r="T211" i="11"/>
  <c r="W353" i="11"/>
  <c r="T39" i="11"/>
  <c r="T72" i="11"/>
  <c r="U15" i="13"/>
  <c r="R16" i="13"/>
  <c r="L16" i="13"/>
  <c r="S16" i="13" s="1"/>
  <c r="U36" i="11"/>
  <c r="T32" i="11"/>
  <c r="T85" i="11"/>
  <c r="R124" i="11"/>
  <c r="L124" i="11"/>
  <c r="S124" i="11" s="1"/>
  <c r="K381" i="11"/>
  <c r="R69" i="11"/>
  <c r="L69" i="11"/>
  <c r="S69" i="11" s="1"/>
  <c r="U94" i="11"/>
  <c r="R19" i="13"/>
  <c r="L19" i="13"/>
  <c r="S19" i="13" s="1"/>
  <c r="L153" i="11"/>
  <c r="S153" i="11" s="1"/>
  <c r="R153" i="11"/>
  <c r="R23" i="13"/>
  <c r="L23" i="13"/>
  <c r="S23" i="13" s="1"/>
  <c r="R107" i="11"/>
  <c r="L107" i="11"/>
  <c r="S107" i="11" s="1"/>
  <c r="T97" i="11"/>
  <c r="T89" i="11"/>
  <c r="AC347" i="11"/>
  <c r="U45" i="11"/>
  <c r="U20" i="13"/>
  <c r="U82" i="11"/>
  <c r="U237" i="11"/>
  <c r="N391" i="11"/>
  <c r="T64" i="11"/>
  <c r="L86" i="11"/>
  <c r="S86" i="11" s="1"/>
  <c r="R86" i="11"/>
  <c r="T10" i="11"/>
  <c r="M350" i="11"/>
  <c r="O352" i="11"/>
  <c r="L70" i="11"/>
  <c r="S70" i="11" s="1"/>
  <c r="R70" i="11"/>
  <c r="AB362" i="11"/>
  <c r="L110" i="11"/>
  <c r="S110" i="11" s="1"/>
  <c r="R110" i="11"/>
  <c r="U18" i="13"/>
  <c r="U24" i="13"/>
  <c r="U95" i="11"/>
  <c r="U12" i="13"/>
  <c r="U67" i="11"/>
  <c r="L14" i="11"/>
  <c r="R14" i="11"/>
  <c r="R354" i="11" s="1"/>
  <c r="J354" i="11"/>
  <c r="L97" i="11"/>
  <c r="S97" i="11" s="1"/>
  <c r="R97" i="11"/>
  <c r="T124" i="11"/>
  <c r="U122" i="11"/>
  <c r="T243" i="11"/>
  <c r="U75" i="11"/>
  <c r="L11" i="12"/>
  <c r="S11" i="12" s="1"/>
  <c r="R11" i="12"/>
  <c r="T173" i="11"/>
  <c r="L22" i="13"/>
  <c r="S22" i="13" s="1"/>
  <c r="R22" i="13"/>
  <c r="U96" i="11"/>
  <c r="X344" i="11"/>
  <c r="U81" i="11"/>
  <c r="I344" i="11"/>
  <c r="T76" i="11"/>
  <c r="T66" i="11"/>
  <c r="U35" i="11"/>
  <c r="U243" i="11"/>
  <c r="U121" i="11"/>
  <c r="T115" i="11"/>
  <c r="M362" i="11"/>
  <c r="X343" i="11"/>
  <c r="Y357" i="11"/>
  <c r="R179" i="11"/>
  <c r="L179" i="11"/>
  <c r="S179" i="11" s="1"/>
  <c r="AD391" i="11"/>
  <c r="K344" i="11"/>
  <c r="Z347" i="11"/>
  <c r="U64" i="11"/>
  <c r="T93" i="11"/>
  <c r="Q346" i="11"/>
  <c r="T237" i="11"/>
  <c r="M391" i="11"/>
  <c r="T291" i="11"/>
  <c r="L37" i="11"/>
  <c r="S37" i="11" s="1"/>
  <c r="R37" i="11"/>
  <c r="N372" i="11"/>
  <c r="U125" i="11"/>
  <c r="U372" i="11" s="1"/>
  <c r="T205" i="11"/>
  <c r="T87" i="11"/>
  <c r="Y346" i="11"/>
  <c r="U55" i="11"/>
  <c r="R81" i="11"/>
  <c r="L81" i="11"/>
  <c r="S81" i="11" s="1"/>
  <c r="AC372" i="11"/>
  <c r="O345" i="11"/>
  <c r="T323" i="11"/>
  <c r="T78" i="11"/>
  <c r="U89" i="11"/>
  <c r="V347" i="11"/>
  <c r="T35" i="11"/>
  <c r="AA344" i="11"/>
  <c r="U307" i="11"/>
  <c r="R47" i="11"/>
  <c r="R355" i="11" s="1"/>
  <c r="L47" i="11"/>
  <c r="S47" i="11" s="1"/>
  <c r="T79" i="11"/>
  <c r="U109" i="11"/>
  <c r="U56" i="11"/>
  <c r="T16" i="13"/>
  <c r="O342" i="11"/>
  <c r="L92" i="11"/>
  <c r="S92" i="11" s="1"/>
  <c r="R92" i="11"/>
  <c r="L121" i="11"/>
  <c r="S121" i="11" s="1"/>
  <c r="R121" i="11"/>
  <c r="U9" i="12"/>
  <c r="L46" i="11"/>
  <c r="S46" i="11" s="1"/>
  <c r="R46" i="11"/>
  <c r="L53" i="11"/>
  <c r="S53" i="11" s="1"/>
  <c r="R53" i="11"/>
  <c r="L109" i="11"/>
  <c r="S109" i="11" s="1"/>
  <c r="R109" i="11"/>
  <c r="U83" i="11"/>
  <c r="T106" i="11"/>
  <c r="L106" i="11"/>
  <c r="S106" i="11" s="1"/>
  <c r="R106" i="11"/>
  <c r="L10" i="11"/>
  <c r="R10" i="11"/>
  <c r="J350" i="11"/>
  <c r="O391" i="11"/>
  <c r="K362" i="11"/>
  <c r="AC344" i="11"/>
  <c r="O346" i="11"/>
  <c r="L103" i="11"/>
  <c r="S103" i="11" s="1"/>
  <c r="R103" i="11"/>
  <c r="L307" i="11"/>
  <c r="S307" i="11" s="1"/>
  <c r="R307" i="11"/>
  <c r="L8" i="11"/>
  <c r="R8" i="11"/>
  <c r="J348" i="11"/>
  <c r="L9" i="13"/>
  <c r="S9" i="13" s="1"/>
  <c r="R9" i="13"/>
  <c r="R17" i="13"/>
  <c r="L17" i="13"/>
  <c r="S17" i="13" s="1"/>
  <c r="K345" i="11"/>
  <c r="T10" i="12"/>
  <c r="L163" i="11"/>
  <c r="S163" i="11" s="1"/>
  <c r="R163" i="11"/>
  <c r="U323" i="11"/>
  <c r="T189" i="11"/>
  <c r="AA381" i="11"/>
  <c r="R20" i="13"/>
  <c r="L20" i="13"/>
  <c r="S20" i="13" s="1"/>
  <c r="I349" i="11"/>
  <c r="U72" i="11"/>
  <c r="L88" i="11"/>
  <c r="S88" i="11" s="1"/>
  <c r="R88" i="11"/>
  <c r="L5" i="11"/>
  <c r="R5" i="11"/>
  <c r="J345" i="11"/>
  <c r="T73" i="11"/>
  <c r="U78" i="11"/>
  <c r="T38" i="11"/>
  <c r="R195" i="11"/>
  <c r="L195" i="11"/>
  <c r="S195" i="11" s="1"/>
  <c r="T127" i="11"/>
  <c r="T121" i="11"/>
  <c r="K350" i="11"/>
  <c r="M347" i="11"/>
  <c r="T7" i="11"/>
  <c r="U30" i="11"/>
  <c r="Y343" i="11"/>
  <c r="T18" i="13"/>
  <c r="T74" i="11"/>
  <c r="Q381" i="11"/>
  <c r="L259" i="11"/>
  <c r="S259" i="11" s="1"/>
  <c r="R259" i="11"/>
  <c r="M344" i="11"/>
  <c r="T4" i="11"/>
  <c r="U91" i="11"/>
  <c r="U112" i="11"/>
  <c r="R12" i="13"/>
  <c r="L12" i="13"/>
  <c r="S12" i="13" s="1"/>
  <c r="N353" i="11"/>
  <c r="U13" i="11"/>
  <c r="U21" i="11"/>
  <c r="U85" i="11"/>
  <c r="L80" i="11"/>
  <c r="S80" i="11" s="1"/>
  <c r="R80" i="11"/>
  <c r="U12" i="12"/>
  <c r="L52" i="11"/>
  <c r="S52" i="11" s="1"/>
  <c r="R52" i="11"/>
  <c r="T111" i="11"/>
  <c r="U211" i="11"/>
  <c r="M351" i="11"/>
  <c r="T11" i="11"/>
  <c r="T122" i="11"/>
  <c r="I391" i="11"/>
  <c r="U173" i="11"/>
  <c r="R115" i="11"/>
  <c r="L115" i="11"/>
  <c r="J362" i="11"/>
  <c r="T12" i="13"/>
  <c r="O372" i="11"/>
  <c r="R49" i="11"/>
  <c r="L49" i="11"/>
  <c r="S49" i="11" s="1"/>
  <c r="R111" i="11"/>
  <c r="L111" i="11"/>
  <c r="S111" i="11" s="1"/>
  <c r="Z381" i="11"/>
  <c r="R237" i="11"/>
  <c r="L237" i="11"/>
  <c r="S237" i="11" s="1"/>
  <c r="J391" i="11"/>
  <c r="AB391" i="11"/>
  <c r="T13" i="13"/>
  <c r="R13" i="13"/>
  <c r="L13" i="13"/>
  <c r="S13" i="13" s="1"/>
  <c r="AA391" i="11"/>
  <c r="U189" i="11"/>
  <c r="R275" i="11"/>
  <c r="L275" i="11"/>
  <c r="S275" i="11" s="1"/>
  <c r="I355" i="11"/>
  <c r="T33" i="11"/>
  <c r="M381" i="11"/>
  <c r="T227" i="11"/>
  <c r="Y356" i="11"/>
  <c r="U205" i="11"/>
  <c r="L35" i="11"/>
  <c r="S35" i="11" s="1"/>
  <c r="R35" i="11"/>
  <c r="U126" i="11"/>
  <c r="L72" i="11"/>
  <c r="S72" i="11" s="1"/>
  <c r="R72" i="11"/>
  <c r="T21" i="13"/>
  <c r="L90" i="11"/>
  <c r="S90" i="11" s="1"/>
  <c r="R90" i="11"/>
  <c r="U73" i="11"/>
  <c r="T67" i="11"/>
  <c r="U131" i="11"/>
  <c r="R10" i="13"/>
  <c r="L10" i="13"/>
  <c r="S10" i="13" s="1"/>
  <c r="T45" i="11"/>
  <c r="Q345" i="11"/>
  <c r="U34" i="11"/>
  <c r="X356" i="11"/>
  <c r="Q343" i="11"/>
  <c r="W357" i="11"/>
  <c r="K346" i="11"/>
  <c r="U4" i="11"/>
  <c r="N344" i="11"/>
  <c r="R2" i="12"/>
  <c r="L2" i="12"/>
  <c r="S2" i="12" s="1"/>
  <c r="L26" i="11"/>
  <c r="S26" i="11" s="1"/>
  <c r="R26" i="11"/>
  <c r="M372" i="11"/>
  <c r="T125" i="11"/>
  <c r="P342" i="11"/>
  <c r="AB352" i="11"/>
  <c r="H349" i="11"/>
  <c r="K351" i="11"/>
  <c r="V351" i="11"/>
  <c r="U7" i="12"/>
  <c r="W344" i="11"/>
  <c r="T83" i="11"/>
  <c r="AA348" i="11"/>
  <c r="U79" i="11"/>
  <c r="T30" i="11"/>
  <c r="J349" i="11"/>
  <c r="R9" i="11"/>
  <c r="L9" i="11"/>
  <c r="T131" i="11"/>
  <c r="L141" i="11"/>
  <c r="S141" i="11" s="1"/>
  <c r="R141" i="11"/>
  <c r="W381" i="11"/>
  <c r="U115" i="11"/>
  <c r="U362" i="11" s="1"/>
  <c r="N362" i="11"/>
  <c r="T34" i="11"/>
  <c r="R2" i="11"/>
  <c r="J342" i="11"/>
  <c r="L2" i="11"/>
  <c r="L24" i="11"/>
  <c r="S24" i="11" s="1"/>
  <c r="R24" i="11"/>
  <c r="AC355" i="11"/>
  <c r="P344" i="11"/>
  <c r="X346" i="11"/>
  <c r="U38" i="11"/>
  <c r="X350" i="11"/>
  <c r="Z354" i="11"/>
  <c r="T50" i="11"/>
  <c r="T47" i="11"/>
  <c r="U74" i="11"/>
  <c r="R11" i="13"/>
  <c r="L11" i="13"/>
  <c r="S11" i="13" s="1"/>
  <c r="T109" i="11"/>
  <c r="X352" i="11"/>
  <c r="J347" i="11"/>
  <c r="R7" i="11"/>
  <c r="L7" i="11"/>
  <c r="Q350" i="11"/>
  <c r="O353" i="11"/>
  <c r="AC348" i="11"/>
  <c r="R45" i="11"/>
  <c r="L45" i="11"/>
  <c r="S45" i="11" s="1"/>
  <c r="L63" i="11"/>
  <c r="S63" i="11" s="1"/>
  <c r="R63" i="11"/>
  <c r="U62" i="11"/>
  <c r="O344" i="11"/>
  <c r="U54" i="11"/>
  <c r="T17" i="13"/>
  <c r="L18" i="13"/>
  <c r="S18" i="13" s="1"/>
  <c r="R18" i="13"/>
  <c r="V372" i="11"/>
  <c r="U5" i="11"/>
  <c r="N345" i="11"/>
  <c r="L62" i="11"/>
  <c r="S62" i="11" s="1"/>
  <c r="R62" i="11"/>
  <c r="U269" i="11"/>
  <c r="U16" i="13"/>
  <c r="L74" i="11"/>
  <c r="S74" i="11" s="1"/>
  <c r="R74" i="11"/>
  <c r="T69" i="11"/>
  <c r="T55" i="11"/>
  <c r="L323" i="11"/>
  <c r="S323" i="11" s="1"/>
  <c r="R323" i="11"/>
  <c r="L20" i="11"/>
  <c r="S20" i="11" s="1"/>
  <c r="R20" i="11"/>
  <c r="AA354" i="11"/>
  <c r="H372" i="11"/>
  <c r="R19" i="11"/>
  <c r="L19" i="11"/>
  <c r="S19" i="11" s="1"/>
  <c r="H348" i="11"/>
  <c r="L8" i="12"/>
  <c r="S8" i="12" s="1"/>
  <c r="R8" i="12"/>
  <c r="H351" i="11"/>
  <c r="W355" i="11"/>
  <c r="U14" i="13"/>
  <c r="H362" i="11"/>
  <c r="U2" i="12"/>
  <c r="L65" i="11"/>
  <c r="S65" i="11" s="1"/>
  <c r="R65" i="11"/>
  <c r="T46" i="11"/>
  <c r="T27" i="11"/>
  <c r="T57" i="11"/>
  <c r="T9" i="13"/>
  <c r="U63" i="11"/>
  <c r="Z357" i="11"/>
  <c r="U58" i="11"/>
  <c r="K356" i="11"/>
  <c r="N348" i="11"/>
  <c r="U8" i="11"/>
  <c r="H355" i="11"/>
  <c r="J372" i="11"/>
  <c r="R125" i="11"/>
  <c r="L125" i="11"/>
  <c r="T77" i="11"/>
  <c r="L33" i="11"/>
  <c r="S33" i="11" s="1"/>
  <c r="R33" i="11"/>
  <c r="P381" i="11"/>
  <c r="H346" i="11"/>
  <c r="H358" i="11" s="1"/>
  <c r="B4" i="14" s="1"/>
  <c r="T95" i="11"/>
  <c r="Y362" i="11"/>
  <c r="P353" i="11"/>
  <c r="P347" i="11"/>
  <c r="L95" i="11"/>
  <c r="S95" i="11" s="1"/>
  <c r="R95" i="11"/>
  <c r="AA362" i="11"/>
  <c r="AC357" i="11"/>
  <c r="U227" i="11"/>
  <c r="N381" i="11"/>
  <c r="P354" i="11"/>
  <c r="V343" i="11"/>
  <c r="U39" i="11"/>
  <c r="H344" i="11"/>
  <c r="U111" i="11"/>
  <c r="O343" i="11"/>
  <c r="O358" i="11" s="1"/>
  <c r="U93" i="11"/>
  <c r="Z352" i="11"/>
  <c r="AC391" i="11"/>
  <c r="H352" i="11"/>
  <c r="T157" i="11"/>
  <c r="AC356" i="11"/>
  <c r="P350" i="11"/>
  <c r="H381" i="11"/>
  <c r="T25" i="11"/>
  <c r="U76" i="11"/>
  <c r="U48" i="11"/>
  <c r="R64" i="11"/>
  <c r="L64" i="11"/>
  <c r="S64" i="11" s="1"/>
  <c r="U157" i="11"/>
  <c r="U14" i="11"/>
  <c r="N354" i="11"/>
  <c r="W362" i="11"/>
  <c r="Q349" i="11"/>
  <c r="U10" i="13"/>
  <c r="U53" i="11"/>
  <c r="L189" i="11"/>
  <c r="S189" i="11" s="1"/>
  <c r="R189" i="11"/>
  <c r="T10" i="13"/>
  <c r="I372" i="11"/>
  <c r="T65" i="11"/>
  <c r="L48" i="11"/>
  <c r="S48" i="11" s="1"/>
  <c r="R48" i="11"/>
  <c r="P362" i="11"/>
  <c r="U15" i="11"/>
  <c r="N355" i="11"/>
  <c r="R39" i="11"/>
  <c r="L39" i="11"/>
  <c r="S39" i="11" s="1"/>
  <c r="AD362" i="11"/>
  <c r="T26" i="11"/>
  <c r="AC345" i="11"/>
  <c r="J353" i="11"/>
  <c r="R13" i="11"/>
  <c r="L13" i="11"/>
  <c r="X362" i="11"/>
  <c r="W352" i="11"/>
  <c r="AA343" i="11"/>
  <c r="U41" i="11"/>
  <c r="Y350" i="11"/>
  <c r="T17" i="11"/>
  <c r="T357" i="11" s="1"/>
  <c r="M357" i="11"/>
  <c r="O347" i="11"/>
  <c r="T11" i="13"/>
  <c r="U28" i="11"/>
  <c r="L32" i="11"/>
  <c r="S32" i="11" s="1"/>
  <c r="R32" i="11"/>
  <c r="T22" i="11"/>
  <c r="L3" i="11"/>
  <c r="R3" i="11"/>
  <c r="J343" i="11"/>
  <c r="AD352" i="11"/>
  <c r="L11" i="11"/>
  <c r="J351" i="11"/>
  <c r="R11" i="11"/>
  <c r="T21" i="11"/>
  <c r="W345" i="11"/>
  <c r="Y352" i="11"/>
  <c r="L25" i="11"/>
  <c r="S25" i="11" s="1"/>
  <c r="R25" i="11"/>
  <c r="Q357" i="11"/>
  <c r="K352" i="11"/>
  <c r="T24" i="11"/>
  <c r="L29" i="11"/>
  <c r="S29" i="11" s="1"/>
  <c r="R29" i="11"/>
  <c r="X342" i="11"/>
  <c r="U3" i="11"/>
  <c r="N343" i="11"/>
  <c r="U6" i="12"/>
  <c r="Y353" i="11"/>
  <c r="AB345" i="11"/>
  <c r="AB344" i="11"/>
  <c r="T42" i="11"/>
  <c r="U25" i="11"/>
  <c r="AA349" i="11"/>
  <c r="T19" i="13"/>
  <c r="L76" i="11"/>
  <c r="S76" i="11" s="1"/>
  <c r="R76" i="11"/>
  <c r="U43" i="11"/>
  <c r="AB354" i="11"/>
  <c r="T7" i="12"/>
  <c r="L57" i="11"/>
  <c r="S57" i="11" s="1"/>
  <c r="R57" i="11"/>
  <c r="V355" i="11"/>
  <c r="T48" i="11"/>
  <c r="P348" i="11"/>
  <c r="V352" i="11"/>
  <c r="T58" i="11"/>
  <c r="N350" i="11"/>
  <c r="N359" i="11" s="1"/>
  <c r="U10" i="11"/>
  <c r="H342" i="11"/>
  <c r="T20" i="11"/>
  <c r="Z342" i="11"/>
  <c r="Z358" i="11" s="1"/>
  <c r="B17" i="14" s="1"/>
  <c r="O351" i="11"/>
  <c r="AA350" i="11"/>
  <c r="AD343" i="11"/>
  <c r="Y342" i="11"/>
  <c r="Y358" i="11" s="1"/>
  <c r="B12" i="14" s="1"/>
  <c r="T2" i="13"/>
  <c r="R93" i="11"/>
  <c r="L93" i="11"/>
  <c r="S93" i="11" s="1"/>
  <c r="J356" i="11"/>
  <c r="L16" i="11"/>
  <c r="R16" i="11"/>
  <c r="I350" i="11"/>
  <c r="U99" i="11"/>
  <c r="U37" i="11"/>
  <c r="AB346" i="11"/>
  <c r="W350" i="11"/>
  <c r="Q347" i="11"/>
  <c r="T59" i="11"/>
  <c r="Q342" i="11"/>
  <c r="AD345" i="11"/>
  <c r="P356" i="11"/>
  <c r="U19" i="13"/>
  <c r="W347" i="11"/>
  <c r="T3" i="12"/>
  <c r="AB348" i="11"/>
  <c r="L38" i="11"/>
  <c r="S38" i="11" s="1"/>
  <c r="R38" i="11"/>
  <c r="AA351" i="11"/>
  <c r="X372" i="11"/>
  <c r="Q352" i="11"/>
  <c r="U65" i="11"/>
  <c r="V362" i="11"/>
  <c r="AC352" i="11"/>
  <c r="Z372" i="11"/>
  <c r="K372" i="11"/>
  <c r="Q344" i="11"/>
  <c r="V342" i="11"/>
  <c r="V358" i="11" s="1"/>
  <c r="B11" i="14" s="1"/>
  <c r="L27" i="11"/>
  <c r="S27" i="11" s="1"/>
  <c r="R27" i="11"/>
  <c r="U20" i="11"/>
  <c r="V356" i="11"/>
  <c r="R44" i="11"/>
  <c r="L44" i="11"/>
  <c r="S44" i="11" s="1"/>
  <c r="AB353" i="11"/>
  <c r="H347" i="11"/>
  <c r="I352" i="11"/>
  <c r="W349" i="11"/>
  <c r="X349" i="11"/>
  <c r="L6" i="13"/>
  <c r="S6" i="13" s="1"/>
  <c r="R6" i="13"/>
  <c r="Y347" i="11"/>
  <c r="P355" i="11"/>
  <c r="Q356" i="11"/>
  <c r="U59" i="11"/>
  <c r="K348" i="11"/>
  <c r="T14" i="11"/>
  <c r="M354" i="11"/>
  <c r="U12" i="11"/>
  <c r="N352" i="11"/>
  <c r="AA342" i="11"/>
  <c r="AD346" i="11"/>
  <c r="R67" i="11"/>
  <c r="L67" i="11"/>
  <c r="S67" i="11" s="1"/>
  <c r="T49" i="11"/>
  <c r="V346" i="11"/>
  <c r="L55" i="11"/>
  <c r="S55" i="11" s="1"/>
  <c r="R55" i="11"/>
  <c r="U9" i="13"/>
  <c r="P349" i="11"/>
  <c r="T61" i="11"/>
  <c r="J357" i="11"/>
  <c r="L17" i="11"/>
  <c r="R17" i="11"/>
  <c r="R357" i="11" s="1"/>
  <c r="AB342" i="11"/>
  <c r="U60" i="11"/>
  <c r="U49" i="11"/>
  <c r="U3" i="13"/>
  <c r="L12" i="11"/>
  <c r="R12" i="11"/>
  <c r="J352" i="11"/>
  <c r="Z353" i="11"/>
  <c r="X353" i="11"/>
  <c r="O362" i="11"/>
  <c r="L43" i="11"/>
  <c r="S43" i="11" s="1"/>
  <c r="R43" i="11"/>
  <c r="Q348" i="11"/>
  <c r="W351" i="11"/>
  <c r="AA357" i="11"/>
  <c r="R36" i="11"/>
  <c r="L36" i="11"/>
  <c r="S36" i="11" s="1"/>
  <c r="I346" i="11"/>
  <c r="T53" i="11"/>
  <c r="L31" i="11"/>
  <c r="S31" i="11" s="1"/>
  <c r="R31" i="11"/>
  <c r="V344" i="11"/>
  <c r="O350" i="11"/>
  <c r="U3" i="12"/>
  <c r="T90" i="11"/>
  <c r="Z346" i="11"/>
  <c r="AC354" i="11"/>
  <c r="P351" i="11"/>
  <c r="AD355" i="11"/>
  <c r="M346" i="11"/>
  <c r="T6" i="11"/>
  <c r="T346" i="11" s="1"/>
  <c r="H353" i="11"/>
  <c r="T40" i="11"/>
  <c r="W354" i="11"/>
  <c r="M349" i="11"/>
  <c r="T9" i="11"/>
  <c r="T349" i="11" s="1"/>
  <c r="T54" i="11"/>
  <c r="L4" i="11"/>
  <c r="J344" i="11"/>
  <c r="R4" i="11"/>
  <c r="R344" i="11" s="1"/>
  <c r="I345" i="11"/>
  <c r="X351" i="11"/>
  <c r="L3" i="12"/>
  <c r="S3" i="12" s="1"/>
  <c r="R3" i="12"/>
  <c r="U40" i="11"/>
  <c r="P346" i="11"/>
  <c r="M345" i="11"/>
  <c r="T5" i="11"/>
  <c r="T345" i="11" s="1"/>
  <c r="U44" i="11"/>
  <c r="T3" i="11"/>
  <c r="M343" i="11"/>
  <c r="AB356" i="11"/>
  <c r="R28" i="11"/>
  <c r="L28" i="11"/>
  <c r="S28" i="11" s="1"/>
  <c r="AC346" i="11"/>
  <c r="Q355" i="11"/>
  <c r="K353" i="11"/>
  <c r="K347" i="11"/>
  <c r="Q354" i="11"/>
  <c r="Y351" i="11"/>
  <c r="T147" i="11"/>
  <c r="U32" i="11"/>
  <c r="W343" i="11"/>
  <c r="M348" i="11"/>
  <c r="T8" i="11"/>
  <c r="H356" i="11"/>
  <c r="AC343" i="11"/>
  <c r="P343" i="11"/>
  <c r="AD357" i="11"/>
  <c r="K355" i="11"/>
  <c r="U27" i="11"/>
  <c r="U33" i="11"/>
  <c r="AA352" i="11"/>
  <c r="Q353" i="11"/>
  <c r="R89" i="11"/>
  <c r="L89" i="11"/>
  <c r="S89" i="11" s="1"/>
  <c r="O354" i="11"/>
  <c r="R2" i="13"/>
  <c r="L2" i="13"/>
  <c r="S2" i="13" s="1"/>
  <c r="T29" i="11"/>
  <c r="H357" i="11"/>
  <c r="Y355" i="11"/>
  <c r="U5" i="13"/>
  <c r="N349" i="11"/>
  <c r="U9" i="11"/>
  <c r="AC342" i="11"/>
  <c r="AC358" i="11" s="1"/>
  <c r="B19" i="14" s="1"/>
  <c r="AC351" i="11"/>
  <c r="U16" i="11"/>
  <c r="U356" i="11" s="1"/>
  <c r="N356" i="11"/>
  <c r="T23" i="11"/>
  <c r="T9" i="12"/>
  <c r="U57" i="11"/>
  <c r="K357" i="11"/>
  <c r="T51" i="11"/>
  <c r="U8" i="12"/>
  <c r="AD354" i="11"/>
  <c r="T5" i="12"/>
  <c r="X345" i="11"/>
  <c r="AD348" i="11"/>
  <c r="L59" i="11"/>
  <c r="S59" i="11" s="1"/>
  <c r="R59" i="11"/>
  <c r="O349" i="11"/>
  <c r="T4" i="12"/>
  <c r="T8" i="13"/>
  <c r="T6" i="12"/>
  <c r="AD342" i="11"/>
  <c r="AD344" i="11"/>
  <c r="AD353" i="11"/>
  <c r="Z344" i="11"/>
  <c r="U29" i="11"/>
  <c r="U6" i="13"/>
  <c r="R8" i="13"/>
  <c r="L8" i="13"/>
  <c r="S8" i="13" s="1"/>
  <c r="AB349" i="11"/>
  <c r="Y348" i="11"/>
  <c r="L18" i="11"/>
  <c r="S18" i="11" s="1"/>
  <c r="R18" i="11"/>
  <c r="Y344" i="11"/>
  <c r="H345" i="11"/>
  <c r="T43" i="11"/>
  <c r="AB357" i="11"/>
  <c r="R58" i="11"/>
  <c r="L58" i="11"/>
  <c r="S58" i="11" s="1"/>
  <c r="T15" i="11"/>
  <c r="T355" i="11" s="1"/>
  <c r="M355" i="11"/>
  <c r="P352" i="11"/>
  <c r="U6" i="11"/>
  <c r="N346" i="11"/>
  <c r="AC353" i="11"/>
  <c r="U18" i="11"/>
  <c r="U4" i="12"/>
  <c r="R22" i="11"/>
  <c r="L22" i="11"/>
  <c r="S22" i="11" s="1"/>
  <c r="O355" i="11"/>
  <c r="R9" i="12"/>
  <c r="L9" i="12"/>
  <c r="S9" i="12" s="1"/>
  <c r="U31" i="11"/>
  <c r="T44" i="11"/>
  <c r="I348" i="11"/>
  <c r="I342" i="11"/>
  <c r="T163" i="11"/>
  <c r="V349" i="11"/>
  <c r="T19" i="11"/>
  <c r="L30" i="11"/>
  <c r="S30" i="11" s="1"/>
  <c r="R30" i="11"/>
  <c r="Y349" i="11"/>
  <c r="T8" i="12"/>
  <c r="T62" i="11"/>
  <c r="U77" i="11"/>
  <c r="L34" i="11"/>
  <c r="S34" i="11" s="1"/>
  <c r="R34" i="11"/>
  <c r="K342" i="11"/>
  <c r="K358" i="11" s="1"/>
  <c r="B9" i="14" s="1"/>
  <c r="X357" i="11"/>
  <c r="Y354" i="11"/>
  <c r="AD347" i="11"/>
  <c r="T18" i="11"/>
  <c r="Y345" i="11"/>
  <c r="AB343" i="11"/>
  <c r="R15" i="11"/>
  <c r="L15" i="11"/>
  <c r="J355" i="11"/>
  <c r="L51" i="11"/>
  <c r="S51" i="11" s="1"/>
  <c r="R51" i="11"/>
  <c r="AA356" i="11"/>
  <c r="AB350" i="11"/>
  <c r="L21" i="11"/>
  <c r="S21" i="11" s="1"/>
  <c r="R21" i="11"/>
  <c r="L79" i="11"/>
  <c r="S79" i="11" s="1"/>
  <c r="R79" i="11"/>
  <c r="Z349" i="11"/>
  <c r="AD351" i="11"/>
  <c r="T4" i="13"/>
  <c r="R3" i="13"/>
  <c r="L3" i="13"/>
  <c r="S3" i="13" s="1"/>
  <c r="T7" i="13"/>
  <c r="N342" i="11"/>
  <c r="N358" i="11" s="1"/>
  <c r="U2" i="11"/>
  <c r="L23" i="11"/>
  <c r="S23" i="11" s="1"/>
  <c r="R23" i="11"/>
  <c r="AD350" i="11"/>
  <c r="L5" i="13"/>
  <c r="S5" i="13" s="1"/>
  <c r="R5" i="13"/>
  <c r="U4" i="13"/>
  <c r="W342" i="11"/>
  <c r="W358" i="11" s="1"/>
  <c r="B15" i="14" s="1"/>
  <c r="AD349" i="11"/>
  <c r="R6" i="12"/>
  <c r="L6" i="12"/>
  <c r="S6" i="12" s="1"/>
  <c r="I356" i="11"/>
  <c r="T3" i="13"/>
  <c r="U7" i="13"/>
  <c r="V354" i="11"/>
  <c r="U47" i="11"/>
  <c r="AA346" i="11"/>
  <c r="T41" i="11"/>
  <c r="Z355" i="11"/>
  <c r="AB351" i="11"/>
  <c r="V350" i="11"/>
  <c r="R5" i="12"/>
  <c r="L5" i="12"/>
  <c r="S5" i="12" s="1"/>
  <c r="L4" i="12"/>
  <c r="S4" i="12" s="1"/>
  <c r="R4" i="12"/>
  <c r="U8" i="13"/>
  <c r="T5" i="13"/>
  <c r="AD356" i="11"/>
  <c r="I347" i="11"/>
  <c r="U11" i="11"/>
  <c r="U351" i="11" s="1"/>
  <c r="N351" i="11"/>
  <c r="R4" i="13"/>
  <c r="L4" i="13"/>
  <c r="S4" i="13" s="1"/>
  <c r="Z362" i="11"/>
  <c r="W346" i="11"/>
  <c r="T12" i="11"/>
  <c r="T352" i="11" s="1"/>
  <c r="M352" i="11"/>
  <c r="U7" i="11"/>
  <c r="N347" i="11"/>
  <c r="I354" i="11"/>
  <c r="T2" i="12"/>
  <c r="U51" i="11"/>
  <c r="I351" i="11"/>
  <c r="T6" i="13"/>
  <c r="T13" i="11"/>
  <c r="M353" i="11"/>
  <c r="L50" i="11"/>
  <c r="S50" i="11" s="1"/>
  <c r="R50" i="11"/>
  <c r="AA353" i="11"/>
  <c r="U5" i="12"/>
  <c r="M356" i="11"/>
  <c r="T16" i="11"/>
  <c r="T356" i="11" s="1"/>
  <c r="Z345" i="11"/>
  <c r="U2" i="13"/>
  <c r="U23" i="11"/>
  <c r="I343" i="11"/>
  <c r="H343" i="11"/>
  <c r="L7" i="12"/>
  <c r="S7" i="12" s="1"/>
  <c r="R7" i="12"/>
  <c r="U61" i="11"/>
  <c r="AA347" i="11"/>
  <c r="Z356" i="11"/>
  <c r="X347" i="11"/>
  <c r="AA358" i="11"/>
  <c r="B18" i="14" s="1"/>
  <c r="J358" i="11"/>
  <c r="S4" i="11"/>
  <c r="S344" i="11" s="1"/>
  <c r="L344" i="11"/>
  <c r="R177" i="11"/>
  <c r="L177" i="11"/>
  <c r="R27" i="13"/>
  <c r="L27" i="13"/>
  <c r="T190" i="11"/>
  <c r="T207" i="11"/>
  <c r="U148" i="11"/>
  <c r="L148" i="11"/>
  <c r="S148" i="11" s="1"/>
  <c r="R148" i="11"/>
  <c r="R16" i="12"/>
  <c r="L16" i="12"/>
  <c r="L201" i="11"/>
  <c r="S201" i="11" s="1"/>
  <c r="R201" i="11"/>
  <c r="T202" i="11"/>
  <c r="U165" i="11"/>
  <c r="R188" i="11"/>
  <c r="L188" i="11"/>
  <c r="S188" i="11" s="1"/>
  <c r="L162" i="11"/>
  <c r="S162" i="11" s="1"/>
  <c r="R162" i="11"/>
  <c r="R152" i="11"/>
  <c r="L152" i="11"/>
  <c r="U167" i="11"/>
  <c r="U201" i="11"/>
  <c r="T171" i="11"/>
  <c r="U188" i="11"/>
  <c r="T188" i="11"/>
  <c r="U27" i="13"/>
  <c r="R176" i="11"/>
  <c r="L176" i="11"/>
  <c r="S176" i="11" s="1"/>
  <c r="T176" i="11"/>
  <c r="T201" i="11"/>
  <c r="U171" i="11"/>
  <c r="U190" i="11"/>
  <c r="L167" i="11"/>
  <c r="S167" i="11" s="1"/>
  <c r="R167" i="11"/>
  <c r="U176" i="11"/>
  <c r="L171" i="11"/>
  <c r="S171" i="11" s="1"/>
  <c r="R171" i="11"/>
  <c r="T162" i="11"/>
  <c r="T167" i="11"/>
  <c r="L190" i="11"/>
  <c r="S190" i="11" s="1"/>
  <c r="R190" i="11"/>
  <c r="U152" i="11"/>
  <c r="T152" i="11"/>
  <c r="U177" i="11"/>
  <c r="T177" i="11"/>
  <c r="U166" i="11"/>
  <c r="R166" i="11"/>
  <c r="L166" i="11"/>
  <c r="S166" i="11" s="1"/>
  <c r="T166" i="11"/>
  <c r="U207" i="11"/>
  <c r="R207" i="11"/>
  <c r="L207" i="11"/>
  <c r="T148" i="11"/>
  <c r="T27" i="13"/>
  <c r="T16" i="12"/>
  <c r="U16" i="12"/>
  <c r="U202" i="11"/>
  <c r="R202" i="11"/>
  <c r="L202" i="11"/>
  <c r="S202" i="11" s="1"/>
  <c r="T165" i="11"/>
  <c r="R165" i="11"/>
  <c r="L165" i="11"/>
  <c r="S165" i="11" s="1"/>
  <c r="U162" i="11"/>
  <c r="G209" i="11"/>
  <c r="G184" i="11"/>
  <c r="G198" i="11"/>
  <c r="G199" i="11"/>
  <c r="G180" i="11"/>
  <c r="G29" i="13"/>
  <c r="G18" i="12"/>
  <c r="G220" i="11"/>
  <c r="S146" i="11"/>
  <c r="S150" i="11"/>
  <c r="S186" i="11"/>
  <c r="S26" i="13"/>
  <c r="G194" i="11"/>
  <c r="G222" i="11"/>
  <c r="G233" i="11"/>
  <c r="G234" i="11"/>
  <c r="G197" i="11"/>
  <c r="S174" i="11"/>
  <c r="S155" i="11"/>
  <c r="S160" i="11"/>
  <c r="S185" i="11"/>
  <c r="G239" i="11"/>
  <c r="G208" i="11"/>
  <c r="G203" i="11"/>
  <c r="S149" i="11"/>
  <c r="AC164" i="11"/>
  <c r="AB168" i="11"/>
  <c r="Z178" i="11"/>
  <c r="AC204" i="11"/>
  <c r="AB178" i="11"/>
  <c r="M217" i="11"/>
  <c r="N206" i="11"/>
  <c r="N193" i="11"/>
  <c r="H206" i="11"/>
  <c r="Y178" i="11"/>
  <c r="X183" i="11"/>
  <c r="I183" i="11"/>
  <c r="H183" i="11"/>
  <c r="V28" i="13"/>
  <c r="W217" i="11"/>
  <c r="AB192" i="11"/>
  <c r="X181" i="11"/>
  <c r="W193" i="11"/>
  <c r="AB218" i="11"/>
  <c r="P187" i="11"/>
  <c r="H204" i="11"/>
  <c r="J178" i="11"/>
  <c r="AC183" i="11"/>
  <c r="Z206" i="11"/>
  <c r="V204" i="11"/>
  <c r="X223" i="11"/>
  <c r="Z217" i="11"/>
  <c r="I28" i="13"/>
  <c r="AD218" i="11"/>
  <c r="O164" i="11"/>
  <c r="AB187" i="11"/>
  <c r="P168" i="11"/>
  <c r="N183" i="11"/>
  <c r="Q28" i="13"/>
  <c r="K182" i="11"/>
  <c r="N217" i="11"/>
  <c r="X168" i="11"/>
  <c r="K218" i="11"/>
  <c r="Y181" i="11"/>
  <c r="Q204" i="11"/>
  <c r="AA168" i="11"/>
  <c r="Y183" i="11"/>
  <c r="N218" i="11"/>
  <c r="J223" i="11"/>
  <c r="AA17" i="12"/>
  <c r="V223" i="11"/>
  <c r="M182" i="11"/>
  <c r="J192" i="11"/>
  <c r="P218" i="11"/>
  <c r="W168" i="11"/>
  <c r="Y223" i="11"/>
  <c r="Y193" i="11"/>
  <c r="AB28" i="13"/>
  <c r="Y204" i="11"/>
  <c r="J168" i="11"/>
  <c r="J187" i="11"/>
  <c r="AD223" i="11"/>
  <c r="M192" i="11"/>
  <c r="Z182" i="11"/>
  <c r="Q206" i="11"/>
  <c r="V182" i="11"/>
  <c r="Y192" i="11"/>
  <c r="O178" i="11"/>
  <c r="AC181" i="11"/>
  <c r="O17" i="12"/>
  <c r="M206" i="11"/>
  <c r="AC223" i="11"/>
  <c r="N168" i="11"/>
  <c r="H192" i="11"/>
  <c r="H178" i="11"/>
  <c r="AA217" i="11"/>
  <c r="W17" i="12"/>
  <c r="AC187" i="11"/>
  <c r="H218" i="11"/>
  <c r="K181" i="11"/>
  <c r="K183" i="11"/>
  <c r="O182" i="11"/>
  <c r="I206" i="11"/>
  <c r="W181" i="11"/>
  <c r="Y164" i="11"/>
  <c r="AB193" i="11"/>
  <c r="Y206" i="11"/>
  <c r="Z192" i="11"/>
  <c r="AA192" i="11"/>
  <c r="AA164" i="11"/>
  <c r="O192" i="11"/>
  <c r="Z187" i="11"/>
  <c r="O183" i="11"/>
  <c r="P183" i="11"/>
  <c r="M181" i="11"/>
  <c r="M164" i="11"/>
  <c r="X28" i="13"/>
  <c r="I164" i="11"/>
  <c r="AB182" i="11"/>
  <c r="W183" i="11"/>
  <c r="I223" i="11"/>
  <c r="Q17" i="12"/>
  <c r="V187" i="11"/>
  <c r="AD28" i="13"/>
  <c r="AB164" i="11"/>
  <c r="J193" i="11"/>
  <c r="N17" i="12"/>
  <c r="H193" i="11"/>
  <c r="P193" i="11"/>
  <c r="AA181" i="11"/>
  <c r="Q182" i="11"/>
  <c r="Q181" i="11"/>
  <c r="P192" i="11"/>
  <c r="H217" i="11"/>
  <c r="AD217" i="11"/>
  <c r="W28" i="13"/>
  <c r="AA206" i="11"/>
  <c r="AC218" i="11"/>
  <c r="AD182" i="11"/>
  <c r="AD206" i="11"/>
  <c r="H181" i="11"/>
  <c r="M168" i="11"/>
  <c r="X178" i="11"/>
  <c r="O217" i="11"/>
  <c r="W192" i="11"/>
  <c r="P217" i="11"/>
  <c r="V206" i="11"/>
  <c r="M187" i="11"/>
  <c r="M193" i="11"/>
  <c r="H17" i="12"/>
  <c r="Q192" i="11"/>
  <c r="X187" i="11"/>
  <c r="AD17" i="12"/>
  <c r="AD168" i="11"/>
  <c r="H187" i="11"/>
  <c r="H168" i="11"/>
  <c r="AC193" i="11"/>
  <c r="P223" i="11"/>
  <c r="AA183" i="11"/>
  <c r="K206" i="11"/>
  <c r="X182" i="11"/>
  <c r="J181" i="11"/>
  <c r="V217" i="11"/>
  <c r="AD192" i="11"/>
  <c r="AB217" i="11"/>
  <c r="K223" i="11"/>
  <c r="J218" i="11"/>
  <c r="J204" i="11"/>
  <c r="O181" i="11"/>
  <c r="AA182" i="11"/>
  <c r="V17" i="12"/>
  <c r="Z223" i="11"/>
  <c r="AA204" i="11"/>
  <c r="K187" i="11"/>
  <c r="H182" i="11"/>
  <c r="W218" i="11"/>
  <c r="Z193" i="11"/>
  <c r="K217" i="11"/>
  <c r="AB181" i="11"/>
  <c r="K164" i="11"/>
  <c r="N192" i="11"/>
  <c r="W204" i="11"/>
  <c r="J182" i="11"/>
  <c r="M178" i="11"/>
  <c r="H223" i="11"/>
  <c r="Q218" i="11"/>
  <c r="AD183" i="11"/>
  <c r="AC182" i="11"/>
  <c r="N28" i="13"/>
  <c r="O204" i="11"/>
  <c r="J164" i="11"/>
  <c r="I193" i="11"/>
  <c r="J183" i="11"/>
  <c r="N204" i="11"/>
  <c r="K28" i="13"/>
  <c r="AA28" i="13"/>
  <c r="P17" i="12"/>
  <c r="M17" i="12"/>
  <c r="AD181" i="11"/>
  <c r="I182" i="11"/>
  <c r="AA218" i="11"/>
  <c r="Z168" i="11"/>
  <c r="AB223" i="11"/>
  <c r="W206" i="11"/>
  <c r="K178" i="11"/>
  <c r="K17" i="12"/>
  <c r="W164" i="11"/>
  <c r="X193" i="11"/>
  <c r="Z204" i="11"/>
  <c r="AD164" i="11"/>
  <c r="V168" i="11"/>
  <c r="W178" i="11"/>
  <c r="W182" i="11"/>
  <c r="AC28" i="13"/>
  <c r="AD204" i="11"/>
  <c r="N223" i="11"/>
  <c r="AC178" i="11"/>
  <c r="AD187" i="11"/>
  <c r="Y17" i="12"/>
  <c r="M218" i="11"/>
  <c r="P164" i="11"/>
  <c r="I178" i="11"/>
  <c r="AB204" i="11"/>
  <c r="X192" i="11"/>
  <c r="Q168" i="11"/>
  <c r="Q217" i="11"/>
  <c r="P181" i="11"/>
  <c r="J217" i="11"/>
  <c r="J17" i="12"/>
  <c r="O187" i="11"/>
  <c r="Q178" i="11"/>
  <c r="P178" i="11"/>
  <c r="J206" i="11"/>
  <c r="AC192" i="11"/>
  <c r="Y187" i="11"/>
  <c r="O28" i="13"/>
  <c r="N181" i="11"/>
  <c r="AB183" i="11"/>
  <c r="Y168" i="11"/>
  <c r="V218" i="11"/>
  <c r="O218" i="11"/>
  <c r="Y218" i="11"/>
  <c r="I181" i="11"/>
  <c r="J28" i="13"/>
  <c r="W187" i="11"/>
  <c r="K193" i="11"/>
  <c r="Z183" i="11"/>
  <c r="O223" i="11"/>
  <c r="X217" i="11"/>
  <c r="AB17" i="12"/>
  <c r="I168" i="11"/>
  <c r="Y182" i="11"/>
  <c r="X204" i="11"/>
  <c r="AD178" i="11"/>
  <c r="V193" i="11"/>
  <c r="V183" i="11"/>
  <c r="W223" i="11"/>
  <c r="Y217" i="11"/>
  <c r="P206" i="11"/>
  <c r="Q183" i="11"/>
  <c r="V192" i="11"/>
  <c r="I204" i="11"/>
  <c r="K204" i="11"/>
  <c r="X218" i="11"/>
  <c r="K168" i="11"/>
  <c r="M28" i="13"/>
  <c r="N187" i="11"/>
  <c r="AB206" i="11"/>
  <c r="I17" i="12"/>
  <c r="N182" i="11"/>
  <c r="V164" i="11"/>
  <c r="AA178" i="11"/>
  <c r="I218" i="11"/>
  <c r="X164" i="11"/>
  <c r="Q223" i="11"/>
  <c r="AA223" i="11"/>
  <c r="Z164" i="11"/>
  <c r="Q187" i="11"/>
  <c r="X17" i="12"/>
  <c r="V181" i="11"/>
  <c r="I217" i="11"/>
  <c r="P204" i="11"/>
  <c r="V178" i="11"/>
  <c r="AC217" i="11"/>
  <c r="H164" i="11"/>
  <c r="P182" i="11"/>
  <c r="X206" i="11"/>
  <c r="P28" i="13"/>
  <c r="Y28" i="13"/>
  <c r="O193" i="11"/>
  <c r="AC168" i="11"/>
  <c r="AA193" i="11"/>
  <c r="I192" i="11"/>
  <c r="AC206" i="11"/>
  <c r="I187" i="11"/>
  <c r="N164" i="11"/>
  <c r="H28" i="13"/>
  <c r="Q164" i="11"/>
  <c r="Z17" i="12"/>
  <c r="K192" i="11"/>
  <c r="M223" i="11"/>
  <c r="O206" i="11"/>
  <c r="M183" i="11"/>
  <c r="N178" i="11"/>
  <c r="Z218" i="11"/>
  <c r="Z28" i="13"/>
  <c r="Z181" i="11"/>
  <c r="AA187" i="11"/>
  <c r="M204" i="11"/>
  <c r="Q193" i="11"/>
  <c r="AD193" i="11"/>
  <c r="AC17" i="12"/>
  <c r="O168" i="11"/>
  <c r="S11" i="11" l="1"/>
  <c r="S351" i="11" s="1"/>
  <c r="L351" i="11"/>
  <c r="U353" i="11"/>
  <c r="I358" i="11"/>
  <c r="B5" i="14" s="1"/>
  <c r="U346" i="11"/>
  <c r="O359" i="11"/>
  <c r="S17" i="11"/>
  <c r="S357" i="11" s="1"/>
  <c r="L357" i="11"/>
  <c r="T354" i="11"/>
  <c r="W359" i="11"/>
  <c r="I15" i="14" s="1"/>
  <c r="I359" i="11"/>
  <c r="I5" i="14" s="1"/>
  <c r="Y359" i="11"/>
  <c r="I12" i="14" s="1"/>
  <c r="U354" i="11"/>
  <c r="P359" i="11"/>
  <c r="L372" i="11"/>
  <c r="S125" i="11"/>
  <c r="S372" i="11" s="1"/>
  <c r="U348" i="11"/>
  <c r="S7" i="11"/>
  <c r="S347" i="11" s="1"/>
  <c r="L347" i="11"/>
  <c r="R342" i="11"/>
  <c r="S9" i="11"/>
  <c r="S349" i="11" s="1"/>
  <c r="L349" i="11"/>
  <c r="T381" i="11"/>
  <c r="R362" i="11"/>
  <c r="T351" i="11"/>
  <c r="K359" i="11"/>
  <c r="I9" i="14" s="1"/>
  <c r="R350" i="11"/>
  <c r="R359" i="11" s="1"/>
  <c r="S14" i="11"/>
  <c r="S354" i="11" s="1"/>
  <c r="L354" i="11"/>
  <c r="M359" i="11"/>
  <c r="U357" i="11"/>
  <c r="R381" i="11"/>
  <c r="H359" i="11"/>
  <c r="I4" i="14" s="1"/>
  <c r="AC359" i="11"/>
  <c r="I19" i="14" s="1"/>
  <c r="R391" i="11"/>
  <c r="AD359" i="11"/>
  <c r="I20" i="14" s="1"/>
  <c r="X359" i="11"/>
  <c r="I16" i="14" s="1"/>
  <c r="S115" i="11"/>
  <c r="S362" i="11" s="1"/>
  <c r="L362" i="11"/>
  <c r="J359" i="11"/>
  <c r="S6" i="11"/>
  <c r="S346" i="11" s="1"/>
  <c r="L346" i="11"/>
  <c r="S391" i="11"/>
  <c r="U347" i="11"/>
  <c r="AD358" i="11"/>
  <c r="B20" i="14" s="1"/>
  <c r="T343" i="11"/>
  <c r="R352" i="11"/>
  <c r="Q358" i="11"/>
  <c r="R356" i="11"/>
  <c r="AA359" i="11"/>
  <c r="I18" i="14" s="1"/>
  <c r="U343" i="11"/>
  <c r="R351" i="11"/>
  <c r="L353" i="11"/>
  <c r="S13" i="11"/>
  <c r="S353" i="11" s="1"/>
  <c r="R372" i="11"/>
  <c r="U345" i="11"/>
  <c r="R347" i="11"/>
  <c r="R349" i="11"/>
  <c r="P358" i="11"/>
  <c r="U344" i="11"/>
  <c r="T344" i="11"/>
  <c r="R345" i="11"/>
  <c r="R348" i="11"/>
  <c r="L350" i="11"/>
  <c r="S10" i="11"/>
  <c r="S350" i="11" s="1"/>
  <c r="T362" i="11"/>
  <c r="T350" i="11"/>
  <c r="Z359" i="11"/>
  <c r="I17" i="14" s="1"/>
  <c r="T342" i="11"/>
  <c r="R346" i="11"/>
  <c r="U391" i="11"/>
  <c r="L355" i="11"/>
  <c r="S15" i="11"/>
  <c r="S355" i="11" s="1"/>
  <c r="L343" i="11"/>
  <c r="S3" i="11"/>
  <c r="S343" i="11" s="1"/>
  <c r="Q359" i="11"/>
  <c r="T391" i="11"/>
  <c r="L391" i="11"/>
  <c r="T353" i="11"/>
  <c r="V359" i="11"/>
  <c r="I11" i="14" s="1"/>
  <c r="U342" i="11"/>
  <c r="U358" i="11" s="1"/>
  <c r="B8" i="14" s="1"/>
  <c r="AB359" i="11"/>
  <c r="I13" i="14" s="1"/>
  <c r="U349" i="11"/>
  <c r="T348" i="11"/>
  <c r="L352" i="11"/>
  <c r="S12" i="11"/>
  <c r="S352" i="11" s="1"/>
  <c r="AB358" i="11"/>
  <c r="B13" i="14" s="1"/>
  <c r="U352" i="11"/>
  <c r="S16" i="11"/>
  <c r="S356" i="11" s="1"/>
  <c r="L356" i="11"/>
  <c r="U350" i="11"/>
  <c r="X358" i="11"/>
  <c r="B16" i="14" s="1"/>
  <c r="R343" i="11"/>
  <c r="R353" i="11"/>
  <c r="U355" i="11"/>
  <c r="U381" i="11"/>
  <c r="S2" i="11"/>
  <c r="S342" i="11" s="1"/>
  <c r="L342" i="11"/>
  <c r="T372" i="11"/>
  <c r="T347" i="11"/>
  <c r="S5" i="11"/>
  <c r="S345" i="11" s="1"/>
  <c r="L345" i="11"/>
  <c r="S8" i="11"/>
  <c r="S348" i="11" s="1"/>
  <c r="L348" i="11"/>
  <c r="M358" i="11"/>
  <c r="S227" i="11"/>
  <c r="S381" i="11" s="1"/>
  <c r="L381" i="11"/>
  <c r="AB374" i="11"/>
  <c r="Z369" i="11"/>
  <c r="O368" i="11"/>
  <c r="U206" i="11"/>
  <c r="T178" i="11"/>
  <c r="T28" i="13"/>
  <c r="R193" i="11"/>
  <c r="L193" i="11"/>
  <c r="S193" i="11" s="1"/>
  <c r="U187" i="11"/>
  <c r="T187" i="11"/>
  <c r="R187" i="11"/>
  <c r="L187" i="11"/>
  <c r="U192" i="11"/>
  <c r="T192" i="11"/>
  <c r="AC374" i="11"/>
  <c r="H374" i="11"/>
  <c r="Z374" i="11"/>
  <c r="Y374" i="11"/>
  <c r="U181" i="11"/>
  <c r="T218" i="11"/>
  <c r="T369" i="11" s="1"/>
  <c r="M369" i="11"/>
  <c r="AB369" i="11"/>
  <c r="H369" i="11"/>
  <c r="V369" i="11"/>
  <c r="P369" i="11"/>
  <c r="H368" i="11"/>
  <c r="U217" i="11"/>
  <c r="U368" i="11" s="1"/>
  <c r="N368" i="11"/>
  <c r="I368" i="11"/>
  <c r="K368" i="11"/>
  <c r="AC368" i="11"/>
  <c r="L178" i="11"/>
  <c r="R178" i="11"/>
  <c r="U178" i="11"/>
  <c r="T204" i="11"/>
  <c r="R164" i="11"/>
  <c r="L164" i="11"/>
  <c r="R183" i="11"/>
  <c r="L183" i="11"/>
  <c r="T182" i="11"/>
  <c r="U182" i="11"/>
  <c r="T168" i="11"/>
  <c r="U193" i="11"/>
  <c r="T193" i="11"/>
  <c r="T223" i="11"/>
  <c r="T374" i="11" s="1"/>
  <c r="M374" i="11"/>
  <c r="P374" i="11"/>
  <c r="Q374" i="11"/>
  <c r="Q368" i="11"/>
  <c r="X368" i="11"/>
  <c r="L204" i="11"/>
  <c r="R204" i="11"/>
  <c r="U17" i="12"/>
  <c r="U183" i="11"/>
  <c r="L182" i="11"/>
  <c r="S182" i="11" s="1"/>
  <c r="R182" i="11"/>
  <c r="U223" i="11"/>
  <c r="U374" i="11" s="1"/>
  <c r="N374" i="11"/>
  <c r="R223" i="11"/>
  <c r="R374" i="11" s="1"/>
  <c r="L223" i="11"/>
  <c r="S223" i="11" s="1"/>
  <c r="J374" i="11"/>
  <c r="W374" i="11"/>
  <c r="AA374" i="11"/>
  <c r="AD374" i="11"/>
  <c r="T181" i="11"/>
  <c r="AC369" i="11"/>
  <c r="I369" i="11"/>
  <c r="W369" i="11"/>
  <c r="K369" i="11"/>
  <c r="V368" i="11"/>
  <c r="AA368" i="11"/>
  <c r="T217" i="11"/>
  <c r="T368" i="11" s="1"/>
  <c r="M368" i="11"/>
  <c r="Z368" i="11"/>
  <c r="Y368" i="11"/>
  <c r="T17" i="12"/>
  <c r="U164" i="11"/>
  <c r="T164" i="11"/>
  <c r="L168" i="11"/>
  <c r="S168" i="11" s="1"/>
  <c r="R168" i="11"/>
  <c r="I374" i="11"/>
  <c r="AA369" i="11"/>
  <c r="O369" i="11"/>
  <c r="AB368" i="11"/>
  <c r="U168" i="11"/>
  <c r="L192" i="11"/>
  <c r="R192" i="11"/>
  <c r="K374" i="11"/>
  <c r="X374" i="11"/>
  <c r="O374" i="11"/>
  <c r="V374" i="11"/>
  <c r="R181" i="11"/>
  <c r="L181" i="11"/>
  <c r="X369" i="11"/>
  <c r="Q369" i="11"/>
  <c r="U218" i="11"/>
  <c r="U369" i="11" s="1"/>
  <c r="N369" i="11"/>
  <c r="Y369" i="11"/>
  <c r="L218" i="11"/>
  <c r="R218" i="11"/>
  <c r="R369" i="11" s="1"/>
  <c r="J369" i="11"/>
  <c r="AD369" i="11"/>
  <c r="P368" i="11"/>
  <c r="W368" i="11"/>
  <c r="R217" i="11"/>
  <c r="R368" i="11" s="1"/>
  <c r="L217" i="11"/>
  <c r="S217" i="11" s="1"/>
  <c r="S368" i="11" s="1"/>
  <c r="J368" i="11"/>
  <c r="AD368" i="11"/>
  <c r="T206" i="11"/>
  <c r="L206" i="11"/>
  <c r="S206" i="11" s="1"/>
  <c r="R206" i="11"/>
  <c r="U204" i="11"/>
  <c r="R17" i="12"/>
  <c r="L17" i="12"/>
  <c r="U28" i="13"/>
  <c r="R28" i="13"/>
  <c r="L28" i="13"/>
  <c r="T183" i="11"/>
  <c r="G215" i="11"/>
  <c r="S207" i="11"/>
  <c r="S374" i="11" s="1"/>
  <c r="G255" i="11"/>
  <c r="G213" i="11"/>
  <c r="G238" i="11"/>
  <c r="G236" i="11"/>
  <c r="G30" i="13"/>
  <c r="G214" i="11"/>
  <c r="S152" i="11"/>
  <c r="S27" i="13"/>
  <c r="S177" i="11"/>
  <c r="G250" i="11"/>
  <c r="G19" i="12"/>
  <c r="G196" i="11"/>
  <c r="G224" i="11"/>
  <c r="G210" i="11"/>
  <c r="G225" i="11"/>
  <c r="G219" i="11"/>
  <c r="G249" i="11"/>
  <c r="G200" i="11"/>
  <c r="S16" i="12"/>
  <c r="Q18" i="12"/>
  <c r="P184" i="11"/>
  <c r="AD239" i="11"/>
  <c r="AC234" i="11"/>
  <c r="AA203" i="11"/>
  <c r="P233" i="11"/>
  <c r="Q222" i="11"/>
  <c r="I239" i="11"/>
  <c r="I203" i="11"/>
  <c r="V198" i="11"/>
  <c r="X208" i="11"/>
  <c r="Z222" i="11"/>
  <c r="AC198" i="11"/>
  <c r="K29" i="13"/>
  <c r="Z208" i="11"/>
  <c r="N198" i="11"/>
  <c r="M222" i="11"/>
  <c r="Q209" i="11"/>
  <c r="AC199" i="11"/>
  <c r="Z203" i="11"/>
  <c r="O29" i="13"/>
  <c r="K18" i="12"/>
  <c r="Y197" i="11"/>
  <c r="AD234" i="11"/>
  <c r="O222" i="11"/>
  <c r="X199" i="11"/>
  <c r="AD233" i="11"/>
  <c r="O184" i="11"/>
  <c r="AB233" i="11"/>
  <c r="W233" i="11"/>
  <c r="J233" i="11"/>
  <c r="I199" i="11"/>
  <c r="Q233" i="11"/>
  <c r="K197" i="11"/>
  <c r="K239" i="11"/>
  <c r="P197" i="11"/>
  <c r="V208" i="11"/>
  <c r="N18" i="12"/>
  <c r="J180" i="11"/>
  <c r="AB180" i="11"/>
  <c r="N209" i="11"/>
  <c r="X197" i="11"/>
  <c r="AC194" i="11"/>
  <c r="Y239" i="11"/>
  <c r="H234" i="11"/>
  <c r="J18" i="12"/>
  <c r="AA222" i="11"/>
  <c r="Q239" i="11"/>
  <c r="I184" i="11"/>
  <c r="M180" i="11"/>
  <c r="AD203" i="11"/>
  <c r="H209" i="11"/>
  <c r="W29" i="13"/>
  <c r="AB198" i="11"/>
  <c r="P234" i="11"/>
  <c r="H222" i="11"/>
  <c r="M199" i="11"/>
  <c r="O239" i="11"/>
  <c r="M203" i="11"/>
  <c r="P209" i="11"/>
  <c r="AD198" i="11"/>
  <c r="AC184" i="11"/>
  <c r="V197" i="11"/>
  <c r="H198" i="11"/>
  <c r="N203" i="11"/>
  <c r="X184" i="11"/>
  <c r="Z197" i="11"/>
  <c r="Q203" i="11"/>
  <c r="AB234" i="11"/>
  <c r="O203" i="11"/>
  <c r="AD199" i="11"/>
  <c r="O220" i="11"/>
  <c r="M234" i="11"/>
  <c r="N184" i="11"/>
  <c r="M233" i="11"/>
  <c r="W18" i="12"/>
  <c r="I222" i="11"/>
  <c r="Z234" i="11"/>
  <c r="V18" i="12"/>
  <c r="W198" i="11"/>
  <c r="Q184" i="11"/>
  <c r="AC239" i="11"/>
  <c r="Z180" i="11"/>
  <c r="Z198" i="11"/>
  <c r="Y220" i="11"/>
  <c r="AB18" i="12"/>
  <c r="Q194" i="11"/>
  <c r="O233" i="11"/>
  <c r="Q198" i="11"/>
  <c r="J197" i="11"/>
  <c r="J199" i="11"/>
  <c r="K199" i="11"/>
  <c r="AB208" i="11"/>
  <c r="AA239" i="11"/>
  <c r="H233" i="11"/>
  <c r="N180" i="11"/>
  <c r="V184" i="11"/>
  <c r="K203" i="11"/>
  <c r="AC209" i="11"/>
  <c r="Y208" i="11"/>
  <c r="X18" i="12"/>
  <c r="K194" i="11"/>
  <c r="W234" i="11"/>
  <c r="I209" i="11"/>
  <c r="Z194" i="11"/>
  <c r="H199" i="11"/>
  <c r="M29" i="13"/>
  <c r="I194" i="11"/>
  <c r="V199" i="11"/>
  <c r="P220" i="11"/>
  <c r="AC197" i="11"/>
  <c r="J194" i="11"/>
  <c r="AC222" i="11"/>
  <c r="Q208" i="11"/>
  <c r="I220" i="11"/>
  <c r="W199" i="11"/>
  <c r="AB199" i="11"/>
  <c r="H197" i="11"/>
  <c r="M208" i="11"/>
  <c r="AC18" i="12"/>
  <c r="O180" i="11"/>
  <c r="Y29" i="13"/>
  <c r="AA29" i="13"/>
  <c r="AA197" i="11"/>
  <c r="V220" i="11"/>
  <c r="V233" i="11"/>
  <c r="X222" i="11"/>
  <c r="AA234" i="11"/>
  <c r="AB194" i="11"/>
  <c r="AB184" i="11"/>
  <c r="Z239" i="11"/>
  <c r="I198" i="11"/>
  <c r="N29" i="13"/>
  <c r="W194" i="11"/>
  <c r="AA180" i="11"/>
  <c r="O208" i="11"/>
  <c r="X203" i="11"/>
  <c r="Y233" i="11"/>
  <c r="I29" i="13"/>
  <c r="O197" i="11"/>
  <c r="Q197" i="11"/>
  <c r="V180" i="11"/>
  <c r="M239" i="11"/>
  <c r="Q234" i="11"/>
  <c r="K234" i="11"/>
  <c r="P180" i="11"/>
  <c r="AD222" i="11"/>
  <c r="AA209" i="11"/>
  <c r="I233" i="11"/>
  <c r="N222" i="11"/>
  <c r="Y198" i="11"/>
  <c r="AA194" i="11"/>
  <c r="Z233" i="11"/>
  <c r="J239" i="11"/>
  <c r="X180" i="11"/>
  <c r="H18" i="12"/>
  <c r="X194" i="11"/>
  <c r="X220" i="11"/>
  <c r="V239" i="11"/>
  <c r="AD194" i="11"/>
  <c r="I197" i="11"/>
  <c r="M209" i="11"/>
  <c r="N239" i="11"/>
  <c r="N197" i="11"/>
  <c r="X234" i="11"/>
  <c r="P239" i="11"/>
  <c r="J29" i="13"/>
  <c r="H29" i="13"/>
  <c r="AA233" i="11"/>
  <c r="H203" i="11"/>
  <c r="Y184" i="11"/>
  <c r="J203" i="11"/>
  <c r="Y222" i="11"/>
  <c r="Z209" i="11"/>
  <c r="AB222" i="11"/>
  <c r="AA184" i="11"/>
  <c r="J208" i="11"/>
  <c r="W208" i="11"/>
  <c r="P29" i="13"/>
  <c r="Q220" i="11"/>
  <c r="W239" i="11"/>
  <c r="X233" i="11"/>
  <c r="H194" i="11"/>
  <c r="N199" i="11"/>
  <c r="AB220" i="11"/>
  <c r="AA198" i="11"/>
  <c r="Z199" i="11"/>
  <c r="H239" i="11"/>
  <c r="Y18" i="12"/>
  <c r="Q29" i="13"/>
  <c r="J184" i="11"/>
  <c r="P222" i="11"/>
  <c r="H208" i="11"/>
  <c r="Y199" i="11"/>
  <c r="AC203" i="11"/>
  <c r="N234" i="11"/>
  <c r="V194" i="11"/>
  <c r="J220" i="11"/>
  <c r="O194" i="11"/>
  <c r="Z18" i="12"/>
  <c r="J222" i="11"/>
  <c r="AD29" i="13"/>
  <c r="AD18" i="12"/>
  <c r="V209" i="11"/>
  <c r="J198" i="11"/>
  <c r="AB29" i="13"/>
  <c r="AA18" i="12"/>
  <c r="P18" i="12"/>
  <c r="O198" i="11"/>
  <c r="P208" i="11"/>
  <c r="W180" i="11"/>
  <c r="Z184" i="11"/>
  <c r="X29" i="13"/>
  <c r="N208" i="11"/>
  <c r="I208" i="11"/>
  <c r="K222" i="11"/>
  <c r="J234" i="11"/>
  <c r="P194" i="11"/>
  <c r="I18" i="12"/>
  <c r="V234" i="11"/>
  <c r="Y209" i="11"/>
  <c r="AD209" i="11"/>
  <c r="Y194" i="11"/>
  <c r="K180" i="11"/>
  <c r="M194" i="11"/>
  <c r="AA199" i="11"/>
  <c r="K209" i="11"/>
  <c r="X209" i="11"/>
  <c r="AC208" i="11"/>
  <c r="M198" i="11"/>
  <c r="I234" i="11"/>
  <c r="P203" i="11"/>
  <c r="Z29" i="13"/>
  <c r="V29" i="13"/>
  <c r="Z220" i="11"/>
  <c r="AB239" i="11"/>
  <c r="AA220" i="11"/>
  <c r="AD180" i="11"/>
  <c r="J209" i="11"/>
  <c r="X198" i="11"/>
  <c r="N194" i="11"/>
  <c r="M197" i="11"/>
  <c r="AD208" i="11"/>
  <c r="AD197" i="11"/>
  <c r="AB209" i="11"/>
  <c r="K233" i="11"/>
  <c r="Q180" i="11"/>
  <c r="O234" i="11"/>
  <c r="AB197" i="11"/>
  <c r="W184" i="11"/>
  <c r="N233" i="11"/>
  <c r="K184" i="11"/>
  <c r="W220" i="11"/>
  <c r="Y180" i="11"/>
  <c r="H220" i="11"/>
  <c r="AD184" i="11"/>
  <c r="W209" i="11"/>
  <c r="P198" i="11"/>
  <c r="M220" i="11"/>
  <c r="AC29" i="13"/>
  <c r="AC220" i="11"/>
  <c r="W203" i="11"/>
  <c r="Y234" i="11"/>
  <c r="O18" i="12"/>
  <c r="AA208" i="11"/>
  <c r="V203" i="11"/>
  <c r="V222" i="11"/>
  <c r="O199" i="11"/>
  <c r="AC233" i="11"/>
  <c r="M184" i="11"/>
  <c r="K198" i="11"/>
  <c r="W222" i="11"/>
  <c r="K220" i="11"/>
  <c r="AC180" i="11"/>
  <c r="AD220" i="11"/>
  <c r="M18" i="12"/>
  <c r="K208" i="11"/>
  <c r="Q199" i="11"/>
  <c r="H180" i="11"/>
  <c r="AB203" i="11"/>
  <c r="I180" i="11"/>
  <c r="O209" i="11"/>
  <c r="W197" i="11"/>
  <c r="N220" i="11"/>
  <c r="H184" i="11"/>
  <c r="Y203" i="11"/>
  <c r="P199" i="11"/>
  <c r="X239" i="11"/>
  <c r="U359" i="11" l="1"/>
  <c r="I8" i="14" s="1"/>
  <c r="T359" i="11"/>
  <c r="I7" i="14" s="1"/>
  <c r="L358" i="11"/>
  <c r="S358" i="11"/>
  <c r="B6" i="14" s="1"/>
  <c r="T358" i="11"/>
  <c r="B7" i="14" s="1"/>
  <c r="S359" i="11"/>
  <c r="I6" i="14" s="1"/>
  <c r="L359" i="11"/>
  <c r="R358" i="11"/>
  <c r="L374" i="11"/>
  <c r="L368" i="11"/>
  <c r="R209" i="11"/>
  <c r="L209" i="11"/>
  <c r="T208" i="11"/>
  <c r="L208" i="11"/>
  <c r="S208" i="11" s="1"/>
  <c r="R208" i="11"/>
  <c r="I371" i="11"/>
  <c r="W373" i="11"/>
  <c r="AC373" i="11"/>
  <c r="T239" i="11"/>
  <c r="T199" i="11"/>
  <c r="T233" i="11"/>
  <c r="R233" i="11"/>
  <c r="L233" i="11"/>
  <c r="T203" i="11"/>
  <c r="U208" i="11"/>
  <c r="U18" i="12"/>
  <c r="T234" i="11"/>
  <c r="T198" i="11"/>
  <c r="R29" i="13"/>
  <c r="L29" i="13"/>
  <c r="V371" i="11"/>
  <c r="K371" i="11"/>
  <c r="P371" i="11"/>
  <c r="Q371" i="11"/>
  <c r="Y371" i="11"/>
  <c r="U222" i="11"/>
  <c r="U373" i="11" s="1"/>
  <c r="N373" i="11"/>
  <c r="T222" i="11"/>
  <c r="T373" i="11" s="1"/>
  <c r="M373" i="11"/>
  <c r="H373" i="11"/>
  <c r="Q373" i="11"/>
  <c r="T197" i="11"/>
  <c r="L199" i="11"/>
  <c r="S199" i="11" s="1"/>
  <c r="R199" i="11"/>
  <c r="U184" i="11"/>
  <c r="U203" i="11"/>
  <c r="AC371" i="11"/>
  <c r="K373" i="11"/>
  <c r="AD373" i="11"/>
  <c r="R203" i="11"/>
  <c r="L203" i="11"/>
  <c r="S203" i="11" s="1"/>
  <c r="U194" i="11"/>
  <c r="T180" i="11"/>
  <c r="R180" i="11"/>
  <c r="L180" i="11"/>
  <c r="S180" i="11" s="1"/>
  <c r="T18" i="12"/>
  <c r="R234" i="11"/>
  <c r="L234" i="11"/>
  <c r="U234" i="11"/>
  <c r="R198" i="11"/>
  <c r="L198" i="11"/>
  <c r="S198" i="11" s="1"/>
  <c r="U29" i="13"/>
  <c r="AA371" i="11"/>
  <c r="O371" i="11"/>
  <c r="AD371" i="11"/>
  <c r="W371" i="11"/>
  <c r="Z371" i="11"/>
  <c r="X371" i="11"/>
  <c r="AA373" i="11"/>
  <c r="V373" i="11"/>
  <c r="O373" i="11"/>
  <c r="R222" i="11"/>
  <c r="R373" i="11" s="1"/>
  <c r="L222" i="11"/>
  <c r="J373" i="11"/>
  <c r="AB373" i="11"/>
  <c r="L197" i="11"/>
  <c r="S197" i="11" s="1"/>
  <c r="R197" i="11"/>
  <c r="U197" i="11"/>
  <c r="L239" i="11"/>
  <c r="R239" i="11"/>
  <c r="U209" i="11"/>
  <c r="L194" i="11"/>
  <c r="S194" i="11" s="1"/>
  <c r="R194" i="11"/>
  <c r="U198" i="11"/>
  <c r="AB371" i="11"/>
  <c r="P373" i="11"/>
  <c r="T184" i="11"/>
  <c r="U233" i="11"/>
  <c r="T194" i="11"/>
  <c r="R184" i="11"/>
  <c r="L184" i="11"/>
  <c r="S184" i="11" s="1"/>
  <c r="T209" i="11"/>
  <c r="U180" i="11"/>
  <c r="R18" i="12"/>
  <c r="L18" i="12"/>
  <c r="T29" i="13"/>
  <c r="H371" i="11"/>
  <c r="T220" i="11"/>
  <c r="T371" i="11" s="1"/>
  <c r="M371" i="11"/>
  <c r="U220" i="11"/>
  <c r="N371" i="11"/>
  <c r="R220" i="11"/>
  <c r="R371" i="11" s="1"/>
  <c r="L220" i="11"/>
  <c r="S220" i="11" s="1"/>
  <c r="J371" i="11"/>
  <c r="Z373" i="11"/>
  <c r="I373" i="11"/>
  <c r="X373" i="11"/>
  <c r="Y373" i="11"/>
  <c r="U239" i="11"/>
  <c r="U199" i="11"/>
  <c r="G20" i="12"/>
  <c r="G252" i="11"/>
  <c r="G271" i="11"/>
  <c r="S28" i="13"/>
  <c r="S17" i="12"/>
  <c r="G241" i="11"/>
  <c r="G212" i="11"/>
  <c r="G266" i="11"/>
  <c r="G254" i="11"/>
  <c r="S181" i="11"/>
  <c r="S183" i="11"/>
  <c r="S178" i="11"/>
  <c r="G240" i="11"/>
  <c r="U371" i="11"/>
  <c r="S218" i="11"/>
  <c r="S369" i="11" s="1"/>
  <c r="L369" i="11"/>
  <c r="S164" i="11"/>
  <c r="S187" i="11"/>
  <c r="G235" i="11"/>
  <c r="G226" i="11"/>
  <c r="G229" i="11"/>
  <c r="S192" i="11"/>
  <c r="G265" i="11"/>
  <c r="G216" i="11"/>
  <c r="G230" i="11"/>
  <c r="G31" i="13"/>
  <c r="G231" i="11"/>
  <c r="S204" i="11"/>
  <c r="L371" i="11"/>
  <c r="Y236" i="11"/>
  <c r="Q214" i="11"/>
  <c r="O210" i="11"/>
  <c r="Y225" i="11"/>
  <c r="Q238" i="11"/>
  <c r="K224" i="11"/>
  <c r="AB215" i="11"/>
  <c r="X225" i="11"/>
  <c r="AB19" i="12"/>
  <c r="K200" i="11"/>
  <c r="W224" i="11"/>
  <c r="AB219" i="11"/>
  <c r="Z219" i="11"/>
  <c r="H250" i="11"/>
  <c r="P236" i="11"/>
  <c r="W225" i="11"/>
  <c r="AA236" i="11"/>
  <c r="Z213" i="11"/>
  <c r="AD19" i="12"/>
  <c r="X219" i="11"/>
  <c r="N213" i="11"/>
  <c r="O219" i="11"/>
  <c r="I225" i="11"/>
  <c r="J236" i="11"/>
  <c r="Y255" i="11"/>
  <c r="Q30" i="13"/>
  <c r="P225" i="11"/>
  <c r="K210" i="11"/>
  <c r="Z238" i="11"/>
  <c r="I250" i="11"/>
  <c r="X214" i="11"/>
  <c r="Y30" i="13"/>
  <c r="AC224" i="11"/>
  <c r="AB236" i="11"/>
  <c r="W236" i="11"/>
  <c r="J224" i="11"/>
  <c r="Y200" i="11"/>
  <c r="I238" i="11"/>
  <c r="N30" i="13"/>
  <c r="O236" i="11"/>
  <c r="Y224" i="11"/>
  <c r="I215" i="11"/>
  <c r="W214" i="11"/>
  <c r="X224" i="11"/>
  <c r="V238" i="11"/>
  <c r="N19" i="12"/>
  <c r="N214" i="11"/>
  <c r="Y249" i="11"/>
  <c r="O214" i="11"/>
  <c r="AB210" i="11"/>
  <c r="Z30" i="13"/>
  <c r="AB249" i="11"/>
  <c r="AD210" i="11"/>
  <c r="Z250" i="11"/>
  <c r="J215" i="11"/>
  <c r="AB196" i="11"/>
  <c r="AA225" i="11"/>
  <c r="Q200" i="11"/>
  <c r="AC219" i="11"/>
  <c r="AB30" i="13"/>
  <c r="V213" i="11"/>
  <c r="M214" i="11"/>
  <c r="K255" i="11"/>
  <c r="I214" i="11"/>
  <c r="V250" i="11"/>
  <c r="M219" i="11"/>
  <c r="N219" i="11"/>
  <c r="Y196" i="11"/>
  <c r="AD224" i="11"/>
  <c r="W200" i="11"/>
  <c r="H255" i="11"/>
  <c r="N250" i="11"/>
  <c r="Z249" i="11"/>
  <c r="O200" i="11"/>
  <c r="Q249" i="11"/>
  <c r="AB250" i="11"/>
  <c r="AA210" i="11"/>
  <c r="H196" i="11"/>
  <c r="M210" i="11"/>
  <c r="H224" i="11"/>
  <c r="Y250" i="11"/>
  <c r="X255" i="11"/>
  <c r="I200" i="11"/>
  <c r="AD250" i="11"/>
  <c r="Y213" i="11"/>
  <c r="Q250" i="11"/>
  <c r="O30" i="13"/>
  <c r="M213" i="11"/>
  <c r="K250" i="11"/>
  <c r="Q224" i="11"/>
  <c r="O224" i="11"/>
  <c r="W30" i="13"/>
  <c r="P224" i="11"/>
  <c r="V214" i="11"/>
  <c r="H213" i="11"/>
  <c r="AA19" i="12"/>
  <c r="K225" i="11"/>
  <c r="J19" i="12"/>
  <c r="H225" i="11"/>
  <c r="AD215" i="11"/>
  <c r="AD249" i="11"/>
  <c r="X210" i="11"/>
  <c r="AC196" i="11"/>
  <c r="AB238" i="11"/>
  <c r="AD213" i="11"/>
  <c r="H219" i="11"/>
  <c r="J250" i="11"/>
  <c r="V255" i="11"/>
  <c r="P213" i="11"/>
  <c r="O225" i="11"/>
  <c r="J210" i="11"/>
  <c r="Z215" i="11"/>
  <c r="P200" i="11"/>
  <c r="W213" i="11"/>
  <c r="I213" i="11"/>
  <c r="I236" i="11"/>
  <c r="Q210" i="11"/>
  <c r="J30" i="13"/>
  <c r="K215" i="11"/>
  <c r="Y215" i="11"/>
  <c r="P214" i="11"/>
  <c r="AA196" i="11"/>
  <c r="J213" i="11"/>
  <c r="AA255" i="11"/>
  <c r="V224" i="11"/>
  <c r="N215" i="11"/>
  <c r="O19" i="12"/>
  <c r="I196" i="11"/>
  <c r="AC19" i="12"/>
  <c r="AB255" i="11"/>
  <c r="M224" i="11"/>
  <c r="X238" i="11"/>
  <c r="J249" i="11"/>
  <c r="AA214" i="11"/>
  <c r="AA224" i="11"/>
  <c r="P250" i="11"/>
  <c r="Q19" i="12"/>
  <c r="I249" i="11"/>
  <c r="AD30" i="13"/>
  <c r="W249" i="11"/>
  <c r="AA213" i="11"/>
  <c r="V30" i="13"/>
  <c r="Y238" i="11"/>
  <c r="H200" i="11"/>
  <c r="J196" i="11"/>
  <c r="W196" i="11"/>
  <c r="J238" i="11"/>
  <c r="V236" i="11"/>
  <c r="W238" i="11"/>
  <c r="I224" i="11"/>
  <c r="P219" i="11"/>
  <c r="O255" i="11"/>
  <c r="AA250" i="11"/>
  <c r="Z214" i="11"/>
  <c r="V249" i="11"/>
  <c r="J219" i="11"/>
  <c r="Z19" i="12"/>
  <c r="AA200" i="11"/>
  <c r="V200" i="11"/>
  <c r="Z236" i="11"/>
  <c r="K214" i="11"/>
  <c r="I30" i="13"/>
  <c r="N196" i="11"/>
  <c r="Y210" i="11"/>
  <c r="K236" i="11"/>
  <c r="N224" i="11"/>
  <c r="Q225" i="11"/>
  <c r="Q236" i="11"/>
  <c r="K19" i="12"/>
  <c r="W255" i="11"/>
  <c r="J255" i="11"/>
  <c r="AC249" i="11"/>
  <c r="V219" i="11"/>
  <c r="K219" i="11"/>
  <c r="W219" i="11"/>
  <c r="AD236" i="11"/>
  <c r="W250" i="11"/>
  <c r="N236" i="11"/>
  <c r="AB225" i="11"/>
  <c r="N210" i="11"/>
  <c r="Z255" i="11"/>
  <c r="Z224" i="11"/>
  <c r="Q219" i="11"/>
  <c r="K249" i="11"/>
  <c r="M238" i="11"/>
  <c r="P215" i="11"/>
  <c r="AD238" i="11"/>
  <c r="AD219" i="11"/>
  <c r="O238" i="11"/>
  <c r="M19" i="12"/>
  <c r="K238" i="11"/>
  <c r="M250" i="11"/>
  <c r="AC214" i="11"/>
  <c r="M196" i="11"/>
  <c r="K30" i="13"/>
  <c r="P238" i="11"/>
  <c r="N225" i="11"/>
  <c r="M225" i="11"/>
  <c r="AC210" i="11"/>
  <c r="M30" i="13"/>
  <c r="V225" i="11"/>
  <c r="I210" i="11"/>
  <c r="J214" i="11"/>
  <c r="AC238" i="11"/>
  <c r="J225" i="11"/>
  <c r="H30" i="13"/>
  <c r="H238" i="11"/>
  <c r="AC213" i="11"/>
  <c r="AC225" i="11"/>
  <c r="W215" i="11"/>
  <c r="AB214" i="11"/>
  <c r="O249" i="11"/>
  <c r="Q196" i="11"/>
  <c r="X19" i="12"/>
  <c r="X213" i="11"/>
  <c r="P255" i="11"/>
  <c r="AD255" i="11"/>
  <c r="Z200" i="11"/>
  <c r="H19" i="12"/>
  <c r="J200" i="11"/>
  <c r="I255" i="11"/>
  <c r="Z210" i="11"/>
  <c r="O213" i="11"/>
  <c r="AD214" i="11"/>
  <c r="X196" i="11"/>
  <c r="X249" i="11"/>
  <c r="AB213" i="11"/>
  <c r="M249" i="11"/>
  <c r="V215" i="11"/>
  <c r="AB200" i="11"/>
  <c r="K213" i="11"/>
  <c r="I219" i="11"/>
  <c r="AA30" i="13"/>
  <c r="AC255" i="11"/>
  <c r="AC215" i="11"/>
  <c r="H215" i="11"/>
  <c r="P30" i="13"/>
  <c r="M255" i="11"/>
  <c r="Z196" i="11"/>
  <c r="Q215" i="11"/>
  <c r="AA215" i="11"/>
  <c r="N200" i="11"/>
  <c r="Q255" i="11"/>
  <c r="AA219" i="11"/>
  <c r="H249" i="11"/>
  <c r="AC250" i="11"/>
  <c r="V210" i="11"/>
  <c r="M200" i="11"/>
  <c r="I19" i="12"/>
  <c r="M236" i="11"/>
  <c r="P19" i="12"/>
  <c r="X30" i="13"/>
  <c r="X250" i="11"/>
  <c r="P249" i="11"/>
  <c r="N249" i="11"/>
  <c r="M215" i="11"/>
  <c r="X200" i="11"/>
  <c r="AC30" i="13"/>
  <c r="O250" i="11"/>
  <c r="AD196" i="11"/>
  <c r="V19" i="12"/>
  <c r="K196" i="11"/>
  <c r="Y214" i="11"/>
  <c r="AB224" i="11"/>
  <c r="Q213" i="11"/>
  <c r="H210" i="11"/>
  <c r="Y219" i="11"/>
  <c r="O196" i="11"/>
  <c r="X236" i="11"/>
  <c r="X215" i="11"/>
  <c r="W19" i="12"/>
  <c r="N238" i="11"/>
  <c r="H236" i="11"/>
  <c r="H214" i="11"/>
  <c r="AA238" i="11"/>
  <c r="Y19" i="12"/>
  <c r="AA249" i="11"/>
  <c r="AC200" i="11"/>
  <c r="O215" i="11"/>
  <c r="AD225" i="11"/>
  <c r="P196" i="11"/>
  <c r="V196" i="11"/>
  <c r="AD200" i="11"/>
  <c r="Z225" i="11"/>
  <c r="W210" i="11"/>
  <c r="N255" i="11"/>
  <c r="P210" i="11"/>
  <c r="AC236" i="11"/>
  <c r="S371" i="11" l="1"/>
  <c r="P366" i="11"/>
  <c r="T30" i="13"/>
  <c r="T214" i="11"/>
  <c r="T365" i="11" s="1"/>
  <c r="M365" i="11"/>
  <c r="R214" i="11"/>
  <c r="R365" i="11" s="1"/>
  <c r="L214" i="11"/>
  <c r="S214" i="11" s="1"/>
  <c r="S365" i="11" s="1"/>
  <c r="J365" i="11"/>
  <c r="U213" i="11"/>
  <c r="U364" i="11" s="1"/>
  <c r="N364" i="11"/>
  <c r="Y361" i="11"/>
  <c r="Y375" i="11"/>
  <c r="R238" i="11"/>
  <c r="L238" i="11"/>
  <c r="T196" i="11"/>
  <c r="I376" i="11"/>
  <c r="K376" i="11"/>
  <c r="R19" i="12"/>
  <c r="L19" i="12"/>
  <c r="AC366" i="11"/>
  <c r="U214" i="11"/>
  <c r="U365" i="11" s="1"/>
  <c r="N365" i="11"/>
  <c r="K366" i="11"/>
  <c r="U215" i="11"/>
  <c r="U366" i="11" s="1"/>
  <c r="N366" i="11"/>
  <c r="H366" i="11"/>
  <c r="T215" i="11"/>
  <c r="T366" i="11" s="1"/>
  <c r="M366" i="11"/>
  <c r="V365" i="11"/>
  <c r="P365" i="11"/>
  <c r="AB365" i="11"/>
  <c r="Q365" i="11"/>
  <c r="R200" i="11"/>
  <c r="L200" i="11"/>
  <c r="U200" i="11"/>
  <c r="T249" i="11"/>
  <c r="AB364" i="11"/>
  <c r="O364" i="11"/>
  <c r="R213" i="11"/>
  <c r="R364" i="11" s="1"/>
  <c r="L213" i="11"/>
  <c r="J364" i="11"/>
  <c r="T213" i="11"/>
  <c r="T364" i="11" s="1"/>
  <c r="M364" i="11"/>
  <c r="P361" i="11"/>
  <c r="H361" i="11"/>
  <c r="Z361" i="11"/>
  <c r="AC361" i="11"/>
  <c r="AC370" i="11"/>
  <c r="Y370" i="11"/>
  <c r="V370" i="11"/>
  <c r="X370" i="11"/>
  <c r="AB375" i="11"/>
  <c r="Q375" i="11"/>
  <c r="I375" i="11"/>
  <c r="O375" i="11"/>
  <c r="AD375" i="11"/>
  <c r="U238" i="11"/>
  <c r="Z376" i="11"/>
  <c r="AC376" i="11"/>
  <c r="Q376" i="11"/>
  <c r="U255" i="11"/>
  <c r="L255" i="11"/>
  <c r="S255" i="11" s="1"/>
  <c r="R255" i="11"/>
  <c r="U236" i="11"/>
  <c r="Z366" i="11"/>
  <c r="V366" i="11"/>
  <c r="H365" i="11"/>
  <c r="R249" i="11"/>
  <c r="L249" i="11"/>
  <c r="S249" i="11" s="1"/>
  <c r="H364" i="11"/>
  <c r="I364" i="11"/>
  <c r="AA361" i="11"/>
  <c r="Q361" i="11"/>
  <c r="AA370" i="11"/>
  <c r="K370" i="11"/>
  <c r="R224" i="11"/>
  <c r="R375" i="11" s="1"/>
  <c r="L224" i="11"/>
  <c r="J375" i="11"/>
  <c r="R196" i="11"/>
  <c r="L196" i="11"/>
  <c r="S196" i="11" s="1"/>
  <c r="U225" i="11"/>
  <c r="U376" i="11" s="1"/>
  <c r="N376" i="11"/>
  <c r="AA376" i="11"/>
  <c r="X366" i="11"/>
  <c r="AD366" i="11"/>
  <c r="X365" i="11"/>
  <c r="Z365" i="11"/>
  <c r="T200" i="11"/>
  <c r="U249" i="11"/>
  <c r="P364" i="11"/>
  <c r="AA364" i="11"/>
  <c r="Z364" i="11"/>
  <c r="W364" i="11"/>
  <c r="AC364" i="11"/>
  <c r="AD364" i="11"/>
  <c r="K361" i="11"/>
  <c r="W361" i="11"/>
  <c r="X361" i="11"/>
  <c r="I361" i="11"/>
  <c r="T219" i="11"/>
  <c r="T370" i="11" s="1"/>
  <c r="M370" i="11"/>
  <c r="Z370" i="11"/>
  <c r="Q370" i="11"/>
  <c r="H370" i="11"/>
  <c r="AD370" i="11"/>
  <c r="Z375" i="11"/>
  <c r="T224" i="11"/>
  <c r="T375" i="11" s="1"/>
  <c r="M375" i="11"/>
  <c r="H375" i="11"/>
  <c r="P375" i="11"/>
  <c r="K375" i="11"/>
  <c r="L250" i="11"/>
  <c r="S250" i="11" s="1"/>
  <c r="R250" i="11"/>
  <c r="U196" i="11"/>
  <c r="T225" i="11"/>
  <c r="T376" i="11" s="1"/>
  <c r="M376" i="11"/>
  <c r="AB376" i="11"/>
  <c r="X376" i="11"/>
  <c r="P376" i="11"/>
  <c r="AD376" i="11"/>
  <c r="L236" i="11"/>
  <c r="R236" i="11"/>
  <c r="U19" i="12"/>
  <c r="AB366" i="11"/>
  <c r="O366" i="11"/>
  <c r="W365" i="11"/>
  <c r="Q364" i="11"/>
  <c r="T210" i="11"/>
  <c r="T361" i="11" s="1"/>
  <c r="M361" i="11"/>
  <c r="O361" i="11"/>
  <c r="O370" i="11"/>
  <c r="P370" i="11"/>
  <c r="U224" i="11"/>
  <c r="U375" i="11" s="1"/>
  <c r="N375" i="11"/>
  <c r="X375" i="11"/>
  <c r="V375" i="11"/>
  <c r="Y376" i="11"/>
  <c r="T255" i="11"/>
  <c r="AA366" i="11"/>
  <c r="Q366" i="11"/>
  <c r="U30" i="13"/>
  <c r="R30" i="13"/>
  <c r="L30" i="13"/>
  <c r="Y365" i="11"/>
  <c r="K365" i="11"/>
  <c r="L215" i="11"/>
  <c r="R215" i="11"/>
  <c r="R366" i="11" s="1"/>
  <c r="J366" i="11"/>
  <c r="I366" i="11"/>
  <c r="Y366" i="11"/>
  <c r="W366" i="11"/>
  <c r="O365" i="11"/>
  <c r="AA365" i="11"/>
  <c r="AC365" i="11"/>
  <c r="I365" i="11"/>
  <c r="AD365" i="11"/>
  <c r="X364" i="11"/>
  <c r="V364" i="11"/>
  <c r="Y364" i="11"/>
  <c r="K364" i="11"/>
  <c r="AB361" i="11"/>
  <c r="L210" i="11"/>
  <c r="R210" i="11"/>
  <c r="R361" i="11" s="1"/>
  <c r="J361" i="11"/>
  <c r="V361" i="11"/>
  <c r="U210" i="11"/>
  <c r="U361" i="11" s="1"/>
  <c r="N361" i="11"/>
  <c r="AD361" i="11"/>
  <c r="L219" i="11"/>
  <c r="R219" i="11"/>
  <c r="R370" i="11" s="1"/>
  <c r="J370" i="11"/>
  <c r="W370" i="11"/>
  <c r="AB370" i="11"/>
  <c r="U219" i="11"/>
  <c r="U370" i="11" s="1"/>
  <c r="N370" i="11"/>
  <c r="I370" i="11"/>
  <c r="AA375" i="11"/>
  <c r="W375" i="11"/>
  <c r="AC375" i="11"/>
  <c r="T238" i="11"/>
  <c r="U250" i="11"/>
  <c r="T250" i="11"/>
  <c r="W376" i="11"/>
  <c r="I37" i="14" s="1"/>
  <c r="V376" i="11"/>
  <c r="O376" i="11"/>
  <c r="H376" i="11"/>
  <c r="R225" i="11"/>
  <c r="R376" i="11" s="1"/>
  <c r="L225" i="11"/>
  <c r="S225" i="11" s="1"/>
  <c r="J376" i="11"/>
  <c r="T236" i="11"/>
  <c r="T19" i="12"/>
  <c r="G232" i="11"/>
  <c r="G281" i="11"/>
  <c r="G251" i="11"/>
  <c r="G247" i="11"/>
  <c r="G270" i="11"/>
  <c r="G282" i="11"/>
  <c r="G228" i="11"/>
  <c r="G257" i="11"/>
  <c r="S222" i="11"/>
  <c r="S373" i="11" s="1"/>
  <c r="L373" i="11"/>
  <c r="S234" i="11"/>
  <c r="S29" i="13"/>
  <c r="S233" i="11"/>
  <c r="S209" i="11"/>
  <c r="S18" i="12"/>
  <c r="G256" i="11"/>
  <c r="G287" i="11"/>
  <c r="S239" i="11"/>
  <c r="G32" i="13"/>
  <c r="G246" i="11"/>
  <c r="G245" i="11"/>
  <c r="G242" i="11"/>
  <c r="G268" i="11"/>
  <c r="G21" i="12"/>
  <c r="W231" i="11"/>
  <c r="AC265" i="11"/>
  <c r="K266" i="11"/>
  <c r="Y229" i="11"/>
  <c r="V252" i="11"/>
  <c r="H229" i="11"/>
  <c r="AB20" i="12"/>
  <c r="P31" i="13"/>
  <c r="M271" i="11"/>
  <c r="O254" i="11"/>
  <c r="AA252" i="11"/>
  <c r="AD20" i="12"/>
  <c r="M226" i="11"/>
  <c r="P252" i="11"/>
  <c r="K226" i="11"/>
  <c r="X226" i="11"/>
  <c r="J212" i="11"/>
  <c r="Q265" i="11"/>
  <c r="X241" i="11"/>
  <c r="I271" i="11"/>
  <c r="W240" i="11"/>
  <c r="AC266" i="11"/>
  <c r="O31" i="13"/>
  <c r="H265" i="11"/>
  <c r="AD226" i="11"/>
  <c r="AA266" i="11"/>
  <c r="K271" i="11"/>
  <c r="J229" i="11"/>
  <c r="I226" i="11"/>
  <c r="O20" i="12"/>
  <c r="AB252" i="11"/>
  <c r="AB266" i="11"/>
  <c r="P266" i="11"/>
  <c r="AC231" i="11"/>
  <c r="AA231" i="11"/>
  <c r="M254" i="11"/>
  <c r="X235" i="11"/>
  <c r="J240" i="11"/>
  <c r="AB254" i="11"/>
  <c r="X229" i="11"/>
  <c r="H230" i="11"/>
  <c r="AC241" i="11"/>
  <c r="AC235" i="11"/>
  <c r="AC216" i="11"/>
  <c r="Z31" i="13"/>
  <c r="Z254" i="11"/>
  <c r="Q254" i="11"/>
  <c r="AC230" i="11"/>
  <c r="O252" i="11"/>
  <c r="AC229" i="11"/>
  <c r="W254" i="11"/>
  <c r="K231" i="11"/>
  <c r="Z252" i="11"/>
  <c r="W31" i="13"/>
  <c r="P216" i="11"/>
  <c r="I231" i="11"/>
  <c r="AC31" i="13"/>
  <c r="N240" i="11"/>
  <c r="W216" i="11"/>
  <c r="V265" i="11"/>
  <c r="P212" i="11"/>
  <c r="AB31" i="13"/>
  <c r="I230" i="11"/>
  <c r="AA254" i="11"/>
  <c r="O266" i="11"/>
  <c r="I252" i="11"/>
  <c r="V216" i="11"/>
  <c r="I229" i="11"/>
  <c r="W241" i="11"/>
  <c r="AA271" i="11"/>
  <c r="W235" i="11"/>
  <c r="Z231" i="11"/>
  <c r="Z229" i="11"/>
  <c r="X254" i="11"/>
  <c r="J266" i="11"/>
  <c r="Z271" i="11"/>
  <c r="V266" i="11"/>
  <c r="X240" i="11"/>
  <c r="H231" i="11"/>
  <c r="K254" i="11"/>
  <c r="O229" i="11"/>
  <c r="M266" i="11"/>
  <c r="Q212" i="11"/>
  <c r="N212" i="11"/>
  <c r="P20" i="12"/>
  <c r="J231" i="11"/>
  <c r="AD266" i="11"/>
  <c r="AA230" i="11"/>
  <c r="I235" i="11"/>
  <c r="Y216" i="11"/>
  <c r="AD230" i="11"/>
  <c r="AC252" i="11"/>
  <c r="M20" i="12"/>
  <c r="M235" i="11"/>
  <c r="X231" i="11"/>
  <c r="P240" i="11"/>
  <c r="X266" i="11"/>
  <c r="I240" i="11"/>
  <c r="Z226" i="11"/>
  <c r="Y252" i="11"/>
  <c r="AD240" i="11"/>
  <c r="N266" i="11"/>
  <c r="Q20" i="12"/>
  <c r="AB240" i="11"/>
  <c r="AA241" i="11"/>
  <c r="Y241" i="11"/>
  <c r="K230" i="11"/>
  <c r="AD252" i="11"/>
  <c r="Y240" i="11"/>
  <c r="N254" i="11"/>
  <c r="Y212" i="11"/>
  <c r="P230" i="11"/>
  <c r="Z20" i="12"/>
  <c r="Q271" i="11"/>
  <c r="O235" i="11"/>
  <c r="Y226" i="11"/>
  <c r="H271" i="11"/>
  <c r="J241" i="11"/>
  <c r="V240" i="11"/>
  <c r="K252" i="11"/>
  <c r="J265" i="11"/>
  <c r="I254" i="11"/>
  <c r="W230" i="11"/>
  <c r="AB265" i="11"/>
  <c r="Y254" i="11"/>
  <c r="H254" i="11"/>
  <c r="AB229" i="11"/>
  <c r="AC240" i="11"/>
  <c r="AB212" i="11"/>
  <c r="AC226" i="11"/>
  <c r="K235" i="11"/>
  <c r="I241" i="11"/>
  <c r="P254" i="11"/>
  <c r="X252" i="11"/>
  <c r="Y271" i="11"/>
  <c r="M231" i="11"/>
  <c r="M265" i="11"/>
  <c r="Y265" i="11"/>
  <c r="J226" i="11"/>
  <c r="H31" i="13"/>
  <c r="AA235" i="11"/>
  <c r="AC271" i="11"/>
  <c r="K241" i="11"/>
  <c r="AD31" i="13"/>
  <c r="Q252" i="11"/>
  <c r="H226" i="11"/>
  <c r="H266" i="11"/>
  <c r="M252" i="11"/>
  <c r="N271" i="11"/>
  <c r="N31" i="13"/>
  <c r="H240" i="11"/>
  <c r="Z212" i="11"/>
  <c r="O240" i="11"/>
  <c r="AA240" i="11"/>
  <c r="AD265" i="11"/>
  <c r="Q266" i="11"/>
  <c r="AD231" i="11"/>
  <c r="W212" i="11"/>
  <c r="Y235" i="11"/>
  <c r="Z216" i="11"/>
  <c r="AA265" i="11"/>
  <c r="Q241" i="11"/>
  <c r="AD216" i="11"/>
  <c r="Q235" i="11"/>
  <c r="Y31" i="13"/>
  <c r="P241" i="11"/>
  <c r="AA216" i="11"/>
  <c r="Q31" i="13"/>
  <c r="I266" i="11"/>
  <c r="X230" i="11"/>
  <c r="P265" i="11"/>
  <c r="I20" i="12"/>
  <c r="W271" i="11"/>
  <c r="V235" i="11"/>
  <c r="AD271" i="11"/>
  <c r="J230" i="11"/>
  <c r="AA226" i="11"/>
  <c r="H235" i="11"/>
  <c r="V20" i="12"/>
  <c r="K212" i="11"/>
  <c r="W252" i="11"/>
  <c r="O226" i="11"/>
  <c r="Q231" i="11"/>
  <c r="AA20" i="12"/>
  <c r="K229" i="11"/>
  <c r="Q230" i="11"/>
  <c r="Q226" i="11"/>
  <c r="V230" i="11"/>
  <c r="V231" i="11"/>
  <c r="X271" i="11"/>
  <c r="M241" i="11"/>
  <c r="I216" i="11"/>
  <c r="O241" i="11"/>
  <c r="J271" i="11"/>
  <c r="P271" i="11"/>
  <c r="K240" i="11"/>
  <c r="AB235" i="11"/>
  <c r="O230" i="11"/>
  <c r="M31" i="13"/>
  <c r="X216" i="11"/>
  <c r="V254" i="11"/>
  <c r="AB271" i="11"/>
  <c r="N216" i="11"/>
  <c r="Z241" i="11"/>
  <c r="Y231" i="11"/>
  <c r="AB231" i="11"/>
  <c r="O231" i="11"/>
  <c r="O216" i="11"/>
  <c r="X265" i="11"/>
  <c r="V241" i="11"/>
  <c r="J252" i="11"/>
  <c r="X31" i="13"/>
  <c r="AB230" i="11"/>
  <c r="V229" i="11"/>
  <c r="M240" i="11"/>
  <c r="J235" i="11"/>
  <c r="H241" i="11"/>
  <c r="Y230" i="11"/>
  <c r="H20" i="12"/>
  <c r="K20" i="12"/>
  <c r="V31" i="13"/>
  <c r="J254" i="11"/>
  <c r="V212" i="11"/>
  <c r="V271" i="11"/>
  <c r="O265" i="11"/>
  <c r="AD254" i="11"/>
  <c r="AD229" i="11"/>
  <c r="Z265" i="11"/>
  <c r="AC254" i="11"/>
  <c r="J216" i="11"/>
  <c r="Z230" i="11"/>
  <c r="Q229" i="11"/>
  <c r="Z235" i="11"/>
  <c r="W265" i="11"/>
  <c r="AA229" i="11"/>
  <c r="P231" i="11"/>
  <c r="O271" i="11"/>
  <c r="H252" i="11"/>
  <c r="X212" i="11"/>
  <c r="AA212" i="11"/>
  <c r="W266" i="11"/>
  <c r="N20" i="12"/>
  <c r="Z240" i="11"/>
  <c r="N231" i="11"/>
  <c r="Q240" i="11"/>
  <c r="M229" i="11"/>
  <c r="N230" i="11"/>
  <c r="H216" i="11"/>
  <c r="Y20" i="12"/>
  <c r="AA31" i="13"/>
  <c r="W229" i="11"/>
  <c r="X20" i="12"/>
  <c r="P226" i="11"/>
  <c r="N235" i="11"/>
  <c r="M216" i="11"/>
  <c r="I212" i="11"/>
  <c r="M230" i="11"/>
  <c r="V226" i="11"/>
  <c r="W20" i="12"/>
  <c r="N265" i="11"/>
  <c r="AB216" i="11"/>
  <c r="H212" i="11"/>
  <c r="J31" i="13"/>
  <c r="AD212" i="11"/>
  <c r="K265" i="11"/>
  <c r="N226" i="11"/>
  <c r="M212" i="11"/>
  <c r="N241" i="11"/>
  <c r="AD235" i="11"/>
  <c r="W226" i="11"/>
  <c r="Z266" i="11"/>
  <c r="AD241" i="11"/>
  <c r="J20" i="12"/>
  <c r="Q216" i="11"/>
  <c r="O212" i="11"/>
  <c r="K31" i="13"/>
  <c r="K216" i="11"/>
  <c r="Y266" i="11"/>
  <c r="N252" i="11"/>
  <c r="P235" i="11"/>
  <c r="AC20" i="12"/>
  <c r="I31" i="13"/>
  <c r="AC212" i="11"/>
  <c r="I265" i="11"/>
  <c r="AB226" i="11"/>
  <c r="N229" i="11"/>
  <c r="P229" i="11"/>
  <c r="AB241" i="11"/>
  <c r="L365" i="11" l="1"/>
  <c r="AB378" i="11"/>
  <c r="I35" i="14" s="1"/>
  <c r="T378" i="11"/>
  <c r="I29" i="14" s="1"/>
  <c r="P378" i="11"/>
  <c r="N378" i="11"/>
  <c r="Q378" i="11"/>
  <c r="U378" i="11"/>
  <c r="I30" i="14" s="1"/>
  <c r="S376" i="11"/>
  <c r="J378" i="11"/>
  <c r="K378" i="11"/>
  <c r="I31" i="14" s="1"/>
  <c r="Z378" i="11"/>
  <c r="I39" i="14" s="1"/>
  <c r="L226" i="11"/>
  <c r="R226" i="11"/>
  <c r="R31" i="13"/>
  <c r="L31" i="13"/>
  <c r="U240" i="11"/>
  <c r="X363" i="11"/>
  <c r="AD363" i="11"/>
  <c r="L231" i="11"/>
  <c r="R231" i="11"/>
  <c r="R265" i="11"/>
  <c r="L265" i="11"/>
  <c r="S265" i="11" s="1"/>
  <c r="K367" i="11"/>
  <c r="AD367" i="11"/>
  <c r="T20" i="12"/>
  <c r="L252" i="11"/>
  <c r="S252" i="11" s="1"/>
  <c r="R252" i="11"/>
  <c r="T271" i="11"/>
  <c r="T240" i="11"/>
  <c r="U241" i="11"/>
  <c r="L241" i="11"/>
  <c r="R241" i="11"/>
  <c r="AC363" i="11"/>
  <c r="W363" i="11"/>
  <c r="T212" i="11"/>
  <c r="T363" i="11" s="1"/>
  <c r="M363" i="11"/>
  <c r="H363" i="11"/>
  <c r="T266" i="11"/>
  <c r="T254" i="11"/>
  <c r="U254" i="11"/>
  <c r="T231" i="11"/>
  <c r="R235" i="11"/>
  <c r="L235" i="11"/>
  <c r="H367" i="11"/>
  <c r="W367" i="11"/>
  <c r="P367" i="11"/>
  <c r="T216" i="11"/>
  <c r="T367" i="11" s="1"/>
  <c r="M367" i="11"/>
  <c r="L216" i="11"/>
  <c r="S216" i="11" s="1"/>
  <c r="R216" i="11"/>
  <c r="R367" i="11" s="1"/>
  <c r="J367" i="11"/>
  <c r="U230" i="11"/>
  <c r="AB363" i="11"/>
  <c r="O363" i="11"/>
  <c r="U235" i="11"/>
  <c r="T265" i="11"/>
  <c r="V367" i="11"/>
  <c r="AB367" i="11"/>
  <c r="U226" i="11"/>
  <c r="R230" i="11"/>
  <c r="L230" i="11"/>
  <c r="U31" i="13"/>
  <c r="U271" i="11"/>
  <c r="Z363" i="11"/>
  <c r="P363" i="11"/>
  <c r="K363" i="11"/>
  <c r="Y363" i="11"/>
  <c r="Q363" i="11"/>
  <c r="U265" i="11"/>
  <c r="I367" i="11"/>
  <c r="AC367" i="11"/>
  <c r="O367" i="11"/>
  <c r="Q367" i="11"/>
  <c r="R20" i="12"/>
  <c r="L20" i="12"/>
  <c r="U20" i="12"/>
  <c r="T229" i="11"/>
  <c r="R229" i="11"/>
  <c r="L229" i="11"/>
  <c r="R271" i="11"/>
  <c r="L271" i="11"/>
  <c r="AA363" i="11"/>
  <c r="R266" i="11"/>
  <c r="L266" i="11"/>
  <c r="R254" i="11"/>
  <c r="L254" i="11"/>
  <c r="S254" i="11" s="1"/>
  <c r="Y367" i="11"/>
  <c r="Y377" i="11" s="1"/>
  <c r="B34" i="14" s="1"/>
  <c r="Z367" i="11"/>
  <c r="Z377" i="11" s="1"/>
  <c r="B39" i="14" s="1"/>
  <c r="T252" i="11"/>
  <c r="U252" i="11"/>
  <c r="T226" i="11"/>
  <c r="U229" i="11"/>
  <c r="T230" i="11"/>
  <c r="T31" i="13"/>
  <c r="L240" i="11"/>
  <c r="R240" i="11"/>
  <c r="T241" i="11"/>
  <c r="R212" i="11"/>
  <c r="R363" i="11" s="1"/>
  <c r="R377" i="11" s="1"/>
  <c r="L212" i="11"/>
  <c r="J363" i="11"/>
  <c r="U212" i="11"/>
  <c r="U363" i="11" s="1"/>
  <c r="N363" i="11"/>
  <c r="I363" i="11"/>
  <c r="V363" i="11"/>
  <c r="U266" i="11"/>
  <c r="U231" i="11"/>
  <c r="T235" i="11"/>
  <c r="X367" i="11"/>
  <c r="U216" i="11"/>
  <c r="U367" i="11" s="1"/>
  <c r="N367" i="11"/>
  <c r="AA367" i="11"/>
  <c r="G303" i="11"/>
  <c r="G272" i="11"/>
  <c r="S215" i="11"/>
  <c r="S366" i="11" s="1"/>
  <c r="L366" i="11"/>
  <c r="V378" i="11"/>
  <c r="I33" i="14" s="1"/>
  <c r="S238" i="11"/>
  <c r="G262" i="11"/>
  <c r="G33" i="13"/>
  <c r="G273" i="11"/>
  <c r="G244" i="11"/>
  <c r="G297" i="11"/>
  <c r="R378" i="11"/>
  <c r="S210" i="11"/>
  <c r="S361" i="11" s="1"/>
  <c r="L361" i="11"/>
  <c r="S30" i="13"/>
  <c r="O378" i="11"/>
  <c r="AD378" i="11"/>
  <c r="I42" i="14" s="1"/>
  <c r="M378" i="11"/>
  <c r="AA378" i="11"/>
  <c r="I40" i="14" s="1"/>
  <c r="Y378" i="11"/>
  <c r="I34" i="14" s="1"/>
  <c r="G284" i="11"/>
  <c r="G258" i="11"/>
  <c r="G298" i="11"/>
  <c r="G286" i="11"/>
  <c r="G263" i="11"/>
  <c r="G248" i="11"/>
  <c r="S219" i="11"/>
  <c r="S370" i="11" s="1"/>
  <c r="L370" i="11"/>
  <c r="H378" i="11"/>
  <c r="I26" i="14" s="1"/>
  <c r="S224" i="11"/>
  <c r="S375" i="11" s="1"/>
  <c r="L375" i="11"/>
  <c r="AC378" i="11"/>
  <c r="I41" i="14" s="1"/>
  <c r="S213" i="11"/>
  <c r="S364" i="11" s="1"/>
  <c r="L364" i="11"/>
  <c r="S200" i="11"/>
  <c r="G261" i="11"/>
  <c r="G22" i="12"/>
  <c r="L376" i="11"/>
  <c r="G267" i="11"/>
  <c r="I378" i="11"/>
  <c r="I27" i="14" s="1"/>
  <c r="W378" i="11"/>
  <c r="S236" i="11"/>
  <c r="X378" i="11"/>
  <c r="S19" i="12"/>
  <c r="P287" i="11"/>
  <c r="AC251" i="11"/>
  <c r="AB246" i="11"/>
  <c r="J257" i="11"/>
  <c r="Y256" i="11"/>
  <c r="AB247" i="11"/>
  <c r="M21" i="12"/>
  <c r="I228" i="11"/>
  <c r="Z257" i="11"/>
  <c r="AB256" i="11"/>
  <c r="P256" i="11"/>
  <c r="N228" i="11"/>
  <c r="V256" i="11"/>
  <c r="M247" i="11"/>
  <c r="W257" i="11"/>
  <c r="I247" i="11"/>
  <c r="K32" i="13"/>
  <c r="O245" i="11"/>
  <c r="V245" i="11"/>
  <c r="W268" i="11"/>
  <c r="AA256" i="11"/>
  <c r="H32" i="13"/>
  <c r="O32" i="13"/>
  <c r="K282" i="11"/>
  <c r="AA246" i="11"/>
  <c r="P247" i="11"/>
  <c r="O246" i="11"/>
  <c r="AD256" i="11"/>
  <c r="Q256" i="11"/>
  <c r="O256" i="11"/>
  <c r="H246" i="11"/>
  <c r="AD268" i="11"/>
  <c r="J246" i="11"/>
  <c r="O251" i="11"/>
  <c r="J242" i="11"/>
  <c r="AA247" i="11"/>
  <c r="X268" i="11"/>
  <c r="H21" i="12"/>
  <c r="K245" i="11"/>
  <c r="I281" i="11"/>
  <c r="Z232" i="11"/>
  <c r="W282" i="11"/>
  <c r="Y232" i="11"/>
  <c r="J228" i="11"/>
  <c r="W228" i="11"/>
  <c r="AB282" i="11"/>
  <c r="Q247" i="11"/>
  <c r="M287" i="11"/>
  <c r="K247" i="11"/>
  <c r="W232" i="11"/>
  <c r="AB228" i="11"/>
  <c r="Z32" i="13"/>
  <c r="O282" i="11"/>
  <c r="X232" i="11"/>
  <c r="N268" i="11"/>
  <c r="W287" i="11"/>
  <c r="O270" i="11"/>
  <c r="J281" i="11"/>
  <c r="W242" i="11"/>
  <c r="K287" i="11"/>
  <c r="V281" i="11"/>
  <c r="P270" i="11"/>
  <c r="O257" i="11"/>
  <c r="AB257" i="11"/>
  <c r="Z268" i="11"/>
  <c r="AB232" i="11"/>
  <c r="AD257" i="11"/>
  <c r="H282" i="11"/>
  <c r="N256" i="11"/>
  <c r="AB242" i="11"/>
  <c r="W247" i="11"/>
  <c r="V21" i="12"/>
  <c r="M232" i="11"/>
  <c r="Q270" i="11"/>
  <c r="AC245" i="11"/>
  <c r="X287" i="11"/>
  <c r="AB21" i="12"/>
  <c r="Z256" i="11"/>
  <c r="I256" i="11"/>
  <c r="W251" i="11"/>
  <c r="Q245" i="11"/>
  <c r="H245" i="11"/>
  <c r="I270" i="11"/>
  <c r="AD287" i="11"/>
  <c r="M246" i="11"/>
  <c r="M32" i="13"/>
  <c r="I282" i="11"/>
  <c r="AA245" i="11"/>
  <c r="K268" i="11"/>
  <c r="V251" i="11"/>
  <c r="AC287" i="11"/>
  <c r="Q281" i="11"/>
  <c r="P228" i="11"/>
  <c r="P257" i="11"/>
  <c r="Y21" i="12"/>
  <c r="AB32" i="13"/>
  <c r="Y257" i="11"/>
  <c r="Z245" i="11"/>
  <c r="AA257" i="11"/>
  <c r="J232" i="11"/>
  <c r="W245" i="11"/>
  <c r="O21" i="12"/>
  <c r="AC246" i="11"/>
  <c r="Q32" i="13"/>
  <c r="Y268" i="11"/>
  <c r="I232" i="11"/>
  <c r="N281" i="11"/>
  <c r="K257" i="11"/>
  <c r="AD232" i="11"/>
  <c r="J268" i="11"/>
  <c r="I246" i="11"/>
  <c r="N282" i="11"/>
  <c r="J251" i="11"/>
  <c r="J270" i="11"/>
  <c r="W246" i="11"/>
  <c r="X32" i="13"/>
  <c r="J282" i="11"/>
  <c r="J245" i="11"/>
  <c r="Y247" i="11"/>
  <c r="H287" i="11"/>
  <c r="H251" i="11"/>
  <c r="N257" i="11"/>
  <c r="AA270" i="11"/>
  <c r="X245" i="11"/>
  <c r="X242" i="11"/>
  <c r="H232" i="11"/>
  <c r="Y251" i="11"/>
  <c r="AD32" i="13"/>
  <c r="J32" i="13"/>
  <c r="P242" i="11"/>
  <c r="H247" i="11"/>
  <c r="Y287" i="11"/>
  <c r="AC256" i="11"/>
  <c r="J21" i="12"/>
  <c r="AD246" i="11"/>
  <c r="P32" i="13"/>
  <c r="Q246" i="11"/>
  <c r="M257" i="11"/>
  <c r="W270" i="11"/>
  <c r="AD21" i="12"/>
  <c r="J287" i="11"/>
  <c r="K232" i="11"/>
  <c r="Z251" i="11"/>
  <c r="P232" i="11"/>
  <c r="Q21" i="12"/>
  <c r="K21" i="12"/>
  <c r="X270" i="11"/>
  <c r="X281" i="11"/>
  <c r="AC242" i="11"/>
  <c r="Y245" i="11"/>
  <c r="Y32" i="13"/>
  <c r="V287" i="11"/>
  <c r="K251" i="11"/>
  <c r="X257" i="11"/>
  <c r="AC21" i="12"/>
  <c r="I242" i="11"/>
  <c r="H228" i="11"/>
  <c r="Z228" i="11"/>
  <c r="N21" i="12"/>
  <c r="Q251" i="11"/>
  <c r="H257" i="11"/>
  <c r="V282" i="11"/>
  <c r="Y242" i="11"/>
  <c r="I32" i="13"/>
  <c r="I257" i="11"/>
  <c r="N251" i="11"/>
  <c r="Y281" i="11"/>
  <c r="X247" i="11"/>
  <c r="Y270" i="11"/>
  <c r="M282" i="11"/>
  <c r="AB245" i="11"/>
  <c r="AC268" i="11"/>
  <c r="Y282" i="11"/>
  <c r="AB268" i="11"/>
  <c r="Z270" i="11"/>
  <c r="I287" i="11"/>
  <c r="X228" i="11"/>
  <c r="I21" i="12"/>
  <c r="AB281" i="11"/>
  <c r="Z242" i="11"/>
  <c r="W32" i="13"/>
  <c r="X246" i="11"/>
  <c r="X282" i="11"/>
  <c r="AD242" i="11"/>
  <c r="M281" i="11"/>
  <c r="Q282" i="11"/>
  <c r="AA232" i="11"/>
  <c r="AA32" i="13"/>
  <c r="V32" i="13"/>
  <c r="N247" i="11"/>
  <c r="AC270" i="11"/>
  <c r="H270" i="11"/>
  <c r="Q268" i="11"/>
  <c r="AA268" i="11"/>
  <c r="W281" i="11"/>
  <c r="AA242" i="11"/>
  <c r="K256" i="11"/>
  <c r="M245" i="11"/>
  <c r="J247" i="11"/>
  <c r="W21" i="12"/>
  <c r="I268" i="11"/>
  <c r="N287" i="11"/>
  <c r="M242" i="11"/>
  <c r="P251" i="11"/>
  <c r="M256" i="11"/>
  <c r="Q287" i="11"/>
  <c r="O247" i="11"/>
  <c r="AA251" i="11"/>
  <c r="AD228" i="11"/>
  <c r="V242" i="11"/>
  <c r="AC257" i="11"/>
  <c r="Z282" i="11"/>
  <c r="AD251" i="11"/>
  <c r="Z287" i="11"/>
  <c r="K270" i="11"/>
  <c r="K228" i="11"/>
  <c r="AD270" i="11"/>
  <c r="M228" i="11"/>
  <c r="H242" i="11"/>
  <c r="N232" i="11"/>
  <c r="O232" i="11"/>
  <c r="O281" i="11"/>
  <c r="Z246" i="11"/>
  <c r="AD281" i="11"/>
  <c r="Y246" i="11"/>
  <c r="N242" i="11"/>
  <c r="V247" i="11"/>
  <c r="P281" i="11"/>
  <c r="AC228" i="11"/>
  <c r="M251" i="11"/>
  <c r="AC282" i="11"/>
  <c r="H268" i="11"/>
  <c r="V257" i="11"/>
  <c r="AC32" i="13"/>
  <c r="AD282" i="11"/>
  <c r="O287" i="11"/>
  <c r="AA282" i="11"/>
  <c r="Y228" i="11"/>
  <c r="J256" i="11"/>
  <c r="Z281" i="11"/>
  <c r="AB287" i="11"/>
  <c r="AB270" i="11"/>
  <c r="N32" i="13"/>
  <c r="O242" i="11"/>
  <c r="K242" i="11"/>
  <c r="AC281" i="11"/>
  <c r="M270" i="11"/>
  <c r="AC247" i="11"/>
  <c r="AA21" i="12"/>
  <c r="AD247" i="11"/>
  <c r="O228" i="11"/>
  <c r="V268" i="11"/>
  <c r="X21" i="12"/>
  <c r="Q228" i="11"/>
  <c r="P282" i="11"/>
  <c r="V232" i="11"/>
  <c r="K281" i="11"/>
  <c r="W256" i="11"/>
  <c r="P268" i="11"/>
  <c r="Q242" i="11"/>
  <c r="P246" i="11"/>
  <c r="N270" i="11"/>
  <c r="AD245" i="11"/>
  <c r="K246" i="11"/>
  <c r="X251" i="11"/>
  <c r="Z21" i="12"/>
  <c r="P245" i="11"/>
  <c r="AC232" i="11"/>
  <c r="H256" i="11"/>
  <c r="V270" i="11"/>
  <c r="AA287" i="11"/>
  <c r="N245" i="11"/>
  <c r="P21" i="12"/>
  <c r="Q257" i="11"/>
  <c r="M268" i="11"/>
  <c r="X256" i="11"/>
  <c r="AB251" i="11"/>
  <c r="AA228" i="11"/>
  <c r="I251" i="11"/>
  <c r="O268" i="11"/>
  <c r="Q232" i="11"/>
  <c r="AA281" i="11"/>
  <c r="V228" i="11"/>
  <c r="H281" i="11"/>
  <c r="I245" i="11"/>
  <c r="V246" i="11"/>
  <c r="Z247" i="11"/>
  <c r="N246" i="11"/>
  <c r="AD377" i="11" l="1"/>
  <c r="B42" i="14" s="1"/>
  <c r="AC377" i="11"/>
  <c r="B41" i="14" s="1"/>
  <c r="S367" i="11"/>
  <c r="H377" i="11"/>
  <c r="B26" i="14" s="1"/>
  <c r="O377" i="11"/>
  <c r="J377" i="11"/>
  <c r="Q377" i="11"/>
  <c r="N377" i="11"/>
  <c r="AA377" i="11"/>
  <c r="B40" i="14" s="1"/>
  <c r="V377" i="11"/>
  <c r="B33" i="14" s="1"/>
  <c r="W377" i="11"/>
  <c r="B37" i="14" s="1"/>
  <c r="T377" i="11"/>
  <c r="B29" i="14" s="1"/>
  <c r="L367" i="11"/>
  <c r="K377" i="11"/>
  <c r="B31" i="14" s="1"/>
  <c r="AB377" i="11"/>
  <c r="B35" i="14" s="1"/>
  <c r="I377" i="11"/>
  <c r="B27" i="14" s="1"/>
  <c r="S378" i="11"/>
  <c r="I28" i="14" s="1"/>
  <c r="U377" i="11"/>
  <c r="B30" i="14" s="1"/>
  <c r="P377" i="11"/>
  <c r="X377" i="11"/>
  <c r="B38" i="14" s="1"/>
  <c r="M377" i="11"/>
  <c r="T245" i="11"/>
  <c r="L232" i="11"/>
  <c r="R232" i="11"/>
  <c r="L282" i="11"/>
  <c r="S282" i="11" s="1"/>
  <c r="R282" i="11"/>
  <c r="T257" i="11"/>
  <c r="L257" i="11"/>
  <c r="S257" i="11" s="1"/>
  <c r="R257" i="11"/>
  <c r="U256" i="11"/>
  <c r="R256" i="11"/>
  <c r="L256" i="11"/>
  <c r="S256" i="11" s="1"/>
  <c r="R251" i="11"/>
  <c r="L251" i="11"/>
  <c r="S251" i="11" s="1"/>
  <c r="T21" i="12"/>
  <c r="U245" i="11"/>
  <c r="R245" i="11"/>
  <c r="L245" i="11"/>
  <c r="S245" i="11" s="1"/>
  <c r="R247" i="11"/>
  <c r="L247" i="11"/>
  <c r="S247" i="11" s="1"/>
  <c r="T247" i="11"/>
  <c r="T242" i="11"/>
  <c r="T281" i="11"/>
  <c r="R32" i="13"/>
  <c r="L32" i="13"/>
  <c r="U246" i="11"/>
  <c r="T256" i="11"/>
  <c r="T287" i="11"/>
  <c r="R287" i="11"/>
  <c r="L287" i="11"/>
  <c r="S287" i="11" s="1"/>
  <c r="U242" i="11"/>
  <c r="R246" i="11"/>
  <c r="L246" i="11"/>
  <c r="S246" i="11" s="1"/>
  <c r="U232" i="11"/>
  <c r="U270" i="11"/>
  <c r="L270" i="11"/>
  <c r="S270" i="11" s="1"/>
  <c r="R270" i="11"/>
  <c r="U282" i="11"/>
  <c r="T282" i="11"/>
  <c r="L268" i="11"/>
  <c r="R268" i="11"/>
  <c r="U281" i="11"/>
  <c r="U228" i="11"/>
  <c r="T228" i="11"/>
  <c r="U257" i="11"/>
  <c r="U32" i="13"/>
  <c r="T246" i="11"/>
  <c r="L281" i="11"/>
  <c r="S281" i="11" s="1"/>
  <c r="R281" i="11"/>
  <c r="L228" i="11"/>
  <c r="R228" i="11"/>
  <c r="T251" i="11"/>
  <c r="R21" i="12"/>
  <c r="L21" i="12"/>
  <c r="U21" i="12"/>
  <c r="U251" i="11"/>
  <c r="T232" i="11"/>
  <c r="U247" i="11"/>
  <c r="T270" i="11"/>
  <c r="R242" i="11"/>
  <c r="L242" i="11"/>
  <c r="S242" i="11" s="1"/>
  <c r="U268" i="11"/>
  <c r="T268" i="11"/>
  <c r="T32" i="13"/>
  <c r="U287" i="11"/>
  <c r="G302" i="11"/>
  <c r="G34" i="13"/>
  <c r="G23" i="12"/>
  <c r="L378" i="11"/>
  <c r="G313" i="11"/>
  <c r="S235" i="11"/>
  <c r="S241" i="11"/>
  <c r="G279" i="11"/>
  <c r="S240" i="11"/>
  <c r="S266" i="11"/>
  <c r="G314" i="11"/>
  <c r="G274" i="11"/>
  <c r="G300" i="11"/>
  <c r="G260" i="11"/>
  <c r="G278" i="11"/>
  <c r="S212" i="11"/>
  <c r="S363" i="11" s="1"/>
  <c r="L363" i="11"/>
  <c r="S31" i="13"/>
  <c r="G264" i="11"/>
  <c r="S229" i="11"/>
  <c r="G283" i="11"/>
  <c r="G277" i="11"/>
  <c r="G289" i="11"/>
  <c r="G288" i="11"/>
  <c r="G319" i="11"/>
  <c r="S271" i="11"/>
  <c r="S20" i="12"/>
  <c r="S230" i="11"/>
  <c r="S231" i="11"/>
  <c r="S226" i="11"/>
  <c r="W263" i="11"/>
  <c r="K262" i="11"/>
  <c r="V272" i="11"/>
  <c r="Y22" i="12"/>
  <c r="AB261" i="11"/>
  <c r="O33" i="13"/>
  <c r="AD244" i="11"/>
  <c r="N303" i="11"/>
  <c r="N261" i="11"/>
  <c r="AD267" i="11"/>
  <c r="J248" i="11"/>
  <c r="X267" i="11"/>
  <c r="Q33" i="13"/>
  <c r="H262" i="11"/>
  <c r="AC244" i="11"/>
  <c r="I258" i="11"/>
  <c r="AC298" i="11"/>
  <c r="AD297" i="11"/>
  <c r="AB263" i="11"/>
  <c r="V22" i="12"/>
  <c r="I263" i="11"/>
  <c r="AA273" i="11"/>
  <c r="P248" i="11"/>
  <c r="N272" i="11"/>
  <c r="H263" i="11"/>
  <c r="Z261" i="11"/>
  <c r="AB284" i="11"/>
  <c r="Y258" i="11"/>
  <c r="J273" i="11"/>
  <c r="Y303" i="11"/>
  <c r="Q286" i="11"/>
  <c r="N298" i="11"/>
  <c r="AB303" i="11"/>
  <c r="M244" i="11"/>
  <c r="J297" i="11"/>
  <c r="N263" i="11"/>
  <c r="I303" i="11"/>
  <c r="AA248" i="11"/>
  <c r="K286" i="11"/>
  <c r="AC261" i="11"/>
  <c r="N262" i="11"/>
  <c r="N297" i="11"/>
  <c r="W22" i="12"/>
  <c r="O267" i="11"/>
  <c r="J286" i="11"/>
  <c r="I22" i="12"/>
  <c r="X262" i="11"/>
  <c r="M273" i="11"/>
  <c r="M258" i="11"/>
  <c r="Z303" i="11"/>
  <c r="V267" i="11"/>
  <c r="V273" i="11"/>
  <c r="Z273" i="11"/>
  <c r="AA297" i="11"/>
  <c r="AB272" i="11"/>
  <c r="Q248" i="11"/>
  <c r="AC258" i="11"/>
  <c r="AD272" i="11"/>
  <c r="O263" i="11"/>
  <c r="H273" i="11"/>
  <c r="I297" i="11"/>
  <c r="O262" i="11"/>
  <c r="P263" i="11"/>
  <c r="I244" i="11"/>
  <c r="X263" i="11"/>
  <c r="Q244" i="11"/>
  <c r="W262" i="11"/>
  <c r="AA33" i="13"/>
  <c r="Q273" i="11"/>
  <c r="W261" i="11"/>
  <c r="AA263" i="11"/>
  <c r="I284" i="11"/>
  <c r="N273" i="11"/>
  <c r="W303" i="11"/>
  <c r="P262" i="11"/>
  <c r="AC22" i="12"/>
  <c r="AC267" i="11"/>
  <c r="AD284" i="11"/>
  <c r="M286" i="11"/>
  <c r="Z286" i="11"/>
  <c r="H244" i="11"/>
  <c r="X286" i="11"/>
  <c r="X244" i="11"/>
  <c r="I273" i="11"/>
  <c r="AA272" i="11"/>
  <c r="W272" i="11"/>
  <c r="Z267" i="11"/>
  <c r="K33" i="13"/>
  <c r="I33" i="13"/>
  <c r="Y272" i="11"/>
  <c r="AB33" i="13"/>
  <c r="AA303" i="11"/>
  <c r="J272" i="11"/>
  <c r="P284" i="11"/>
  <c r="X273" i="11"/>
  <c r="J258" i="11"/>
  <c r="Z272" i="11"/>
  <c r="AC286" i="11"/>
  <c r="AB273" i="11"/>
  <c r="I262" i="11"/>
  <c r="V303" i="11"/>
  <c r="J33" i="13"/>
  <c r="X258" i="11"/>
  <c r="AA284" i="11"/>
  <c r="V261" i="11"/>
  <c r="I261" i="11"/>
  <c r="AC248" i="11"/>
  <c r="P22" i="12"/>
  <c r="K284" i="11"/>
  <c r="K272" i="11"/>
  <c r="AB297" i="11"/>
  <c r="AC272" i="11"/>
  <c r="P298" i="11"/>
  <c r="AD33" i="13"/>
  <c r="V284" i="11"/>
  <c r="H33" i="13"/>
  <c r="O284" i="11"/>
  <c r="N248" i="11"/>
  <c r="Q22" i="12"/>
  <c r="H261" i="11"/>
  <c r="Z263" i="11"/>
  <c r="P258" i="11"/>
  <c r="Y261" i="11"/>
  <c r="AD261" i="11"/>
  <c r="H298" i="11"/>
  <c r="AC33" i="13"/>
  <c r="H258" i="11"/>
  <c r="Y273" i="11"/>
  <c r="X33" i="13"/>
  <c r="V298" i="11"/>
  <c r="H267" i="11"/>
  <c r="K267" i="11"/>
  <c r="P33" i="13"/>
  <c r="J284" i="11"/>
  <c r="AD258" i="11"/>
  <c r="I298" i="11"/>
  <c r="J298" i="11"/>
  <c r="N22" i="12"/>
  <c r="J303" i="11"/>
  <c r="AD263" i="11"/>
  <c r="AA261" i="11"/>
  <c r="AB22" i="12"/>
  <c r="Z33" i="13"/>
  <c r="AD286" i="11"/>
  <c r="K273" i="11"/>
  <c r="X298" i="11"/>
  <c r="Y297" i="11"/>
  <c r="H286" i="11"/>
  <c r="M263" i="11"/>
  <c r="W297" i="11"/>
  <c r="M284" i="11"/>
  <c r="Q303" i="11"/>
  <c r="Q258" i="11"/>
  <c r="X284" i="11"/>
  <c r="P272" i="11"/>
  <c r="V286" i="11"/>
  <c r="I248" i="11"/>
  <c r="AC284" i="11"/>
  <c r="W244" i="11"/>
  <c r="M297" i="11"/>
  <c r="AD262" i="11"/>
  <c r="Y263" i="11"/>
  <c r="W267" i="11"/>
  <c r="X22" i="12"/>
  <c r="P273" i="11"/>
  <c r="M303" i="11"/>
  <c r="K248" i="11"/>
  <c r="M272" i="11"/>
  <c r="W284" i="11"/>
  <c r="O273" i="11"/>
  <c r="P267" i="11"/>
  <c r="N267" i="11"/>
  <c r="P286" i="11"/>
  <c r="J263" i="11"/>
  <c r="Y298" i="11"/>
  <c r="Z262" i="11"/>
  <c r="W273" i="11"/>
  <c r="N258" i="11"/>
  <c r="Y248" i="11"/>
  <c r="J262" i="11"/>
  <c r="N33" i="13"/>
  <c r="I267" i="11"/>
  <c r="K258" i="11"/>
  <c r="K297" i="11"/>
  <c r="W248" i="11"/>
  <c r="K22" i="12"/>
  <c r="Y33" i="13"/>
  <c r="Q262" i="11"/>
  <c r="H272" i="11"/>
  <c r="AD248" i="11"/>
  <c r="AC262" i="11"/>
  <c r="Z22" i="12"/>
  <c r="K261" i="11"/>
  <c r="N244" i="11"/>
  <c r="AC273" i="11"/>
  <c r="O261" i="11"/>
  <c r="Q263" i="11"/>
  <c r="O286" i="11"/>
  <c r="J267" i="11"/>
  <c r="AA244" i="11"/>
  <c r="M262" i="11"/>
  <c r="M33" i="13"/>
  <c r="O298" i="11"/>
  <c r="AD273" i="11"/>
  <c r="Z284" i="11"/>
  <c r="N284" i="11"/>
  <c r="X272" i="11"/>
  <c r="O303" i="11"/>
  <c r="Z298" i="11"/>
  <c r="AD303" i="11"/>
  <c r="M261" i="11"/>
  <c r="AB244" i="11"/>
  <c r="O297" i="11"/>
  <c r="K303" i="11"/>
  <c r="H248" i="11"/>
  <c r="K263" i="11"/>
  <c r="AD22" i="12"/>
  <c r="AB267" i="11"/>
  <c r="AC297" i="11"/>
  <c r="M298" i="11"/>
  <c r="H284" i="11"/>
  <c r="Q267" i="11"/>
  <c r="I286" i="11"/>
  <c r="Y286" i="11"/>
  <c r="AA298" i="11"/>
  <c r="Y262" i="11"/>
  <c r="M22" i="12"/>
  <c r="AA286" i="11"/>
  <c r="K244" i="11"/>
  <c r="M248" i="11"/>
  <c r="X261" i="11"/>
  <c r="W258" i="11"/>
  <c r="V263" i="11"/>
  <c r="H303" i="11"/>
  <c r="Z297" i="11"/>
  <c r="AD298" i="11"/>
  <c r="N286" i="11"/>
  <c r="M267" i="11"/>
  <c r="AB298" i="11"/>
  <c r="AB262" i="11"/>
  <c r="W298" i="11"/>
  <c r="O244" i="11"/>
  <c r="O248" i="11"/>
  <c r="Y267" i="11"/>
  <c r="H297" i="11"/>
  <c r="P303" i="11"/>
  <c r="V244" i="11"/>
  <c r="AC263" i="11"/>
  <c r="Q297" i="11"/>
  <c r="AA267" i="11"/>
  <c r="Z248" i="11"/>
  <c r="K298" i="11"/>
  <c r="Z258" i="11"/>
  <c r="Q261" i="11"/>
  <c r="V262" i="11"/>
  <c r="X297" i="11"/>
  <c r="J244" i="11"/>
  <c r="AB258" i="11"/>
  <c r="P244" i="11"/>
  <c r="I272" i="11"/>
  <c r="P297" i="11"/>
  <c r="V248" i="11"/>
  <c r="P261" i="11"/>
  <c r="H22" i="12"/>
  <c r="AA22" i="12"/>
  <c r="Y244" i="11"/>
  <c r="W286" i="11"/>
  <c r="V297" i="11"/>
  <c r="AC303" i="11"/>
  <c r="AB248" i="11"/>
  <c r="Q284" i="11"/>
  <c r="W33" i="13"/>
  <c r="O22" i="12"/>
  <c r="Q298" i="11"/>
  <c r="AA262" i="11"/>
  <c r="J22" i="12"/>
  <c r="Q272" i="11"/>
  <c r="V258" i="11"/>
  <c r="X248" i="11"/>
  <c r="AA258" i="11"/>
  <c r="AB286" i="11"/>
  <c r="J261" i="11"/>
  <c r="Z244" i="11"/>
  <c r="O258" i="11"/>
  <c r="Y284" i="11"/>
  <c r="O272" i="11"/>
  <c r="V33" i="13"/>
  <c r="X303" i="11"/>
  <c r="S377" i="11" l="1"/>
  <c r="B28" i="14" s="1"/>
  <c r="L377" i="11"/>
  <c r="I38" i="14"/>
  <c r="R303" i="11"/>
  <c r="L303" i="11"/>
  <c r="T273" i="11"/>
  <c r="L261" i="11"/>
  <c r="R261" i="11"/>
  <c r="U262" i="11"/>
  <c r="U263" i="11"/>
  <c r="L297" i="11"/>
  <c r="R297" i="11"/>
  <c r="T303" i="11"/>
  <c r="L273" i="11"/>
  <c r="S273" i="11" s="1"/>
  <c r="R273" i="11"/>
  <c r="R262" i="11"/>
  <c r="L262" i="11"/>
  <c r="T284" i="11"/>
  <c r="R298" i="11"/>
  <c r="L298" i="11"/>
  <c r="S298" i="11" s="1"/>
  <c r="U22" i="12"/>
  <c r="R33" i="13"/>
  <c r="L33" i="13"/>
  <c r="T286" i="11"/>
  <c r="R286" i="11"/>
  <c r="L286" i="11"/>
  <c r="U273" i="11"/>
  <c r="U267" i="11"/>
  <c r="U248" i="11"/>
  <c r="R244" i="11"/>
  <c r="L244" i="11"/>
  <c r="S244" i="11" s="1"/>
  <c r="U298" i="11"/>
  <c r="U303" i="11"/>
  <c r="U272" i="11"/>
  <c r="U261" i="11"/>
  <c r="T248" i="11"/>
  <c r="U244" i="11"/>
  <c r="T244" i="11"/>
  <c r="T258" i="11"/>
  <c r="R263" i="11"/>
  <c r="L263" i="11"/>
  <c r="T22" i="12"/>
  <c r="U286" i="11"/>
  <c r="R284" i="11"/>
  <c r="L284" i="11"/>
  <c r="S284" i="11" s="1"/>
  <c r="U33" i="13"/>
  <c r="T272" i="11"/>
  <c r="R272" i="11"/>
  <c r="L272" i="11"/>
  <c r="S272" i="11" s="1"/>
  <c r="T261" i="11"/>
  <c r="R267" i="11"/>
  <c r="L267" i="11"/>
  <c r="S267" i="11" s="1"/>
  <c r="T267" i="11"/>
  <c r="L248" i="11"/>
  <c r="S248" i="11" s="1"/>
  <c r="R248" i="11"/>
  <c r="T262" i="11"/>
  <c r="U284" i="11"/>
  <c r="U258" i="11"/>
  <c r="R258" i="11"/>
  <c r="L258" i="11"/>
  <c r="T298" i="11"/>
  <c r="T263" i="11"/>
  <c r="T297" i="11"/>
  <c r="U297" i="11"/>
  <c r="R22" i="12"/>
  <c r="L22" i="12"/>
  <c r="T33" i="13"/>
  <c r="G295" i="11"/>
  <c r="G24" i="12"/>
  <c r="G304" i="11"/>
  <c r="G293" i="11"/>
  <c r="G299" i="11"/>
  <c r="G276" i="11"/>
  <c r="G316" i="11"/>
  <c r="G35" i="13"/>
  <c r="S268" i="11"/>
  <c r="G305" i="11"/>
  <c r="G280" i="11"/>
  <c r="G294" i="11"/>
  <c r="G290" i="11"/>
  <c r="G318" i="11"/>
  <c r="S21" i="12"/>
  <c r="S32" i="13"/>
  <c r="S232" i="11"/>
  <c r="G329" i="11"/>
  <c r="S228" i="11"/>
  <c r="G335" i="11"/>
  <c r="G330" i="11"/>
  <c r="AB274" i="11"/>
  <c r="Q264" i="11"/>
  <c r="N313" i="11"/>
  <c r="AC278" i="11"/>
  <c r="I289" i="11"/>
  <c r="K274" i="11"/>
  <c r="AA288" i="11"/>
  <c r="Y313" i="11"/>
  <c r="Y302" i="11"/>
  <c r="O277" i="11"/>
  <c r="AA278" i="11"/>
  <c r="AC313" i="11"/>
  <c r="AB289" i="11"/>
  <c r="AC283" i="11"/>
  <c r="Z300" i="11"/>
  <c r="Z314" i="11"/>
  <c r="I264" i="11"/>
  <c r="O314" i="11"/>
  <c r="W264" i="11"/>
  <c r="AA300" i="11"/>
  <c r="AB319" i="11"/>
  <c r="X288" i="11"/>
  <c r="X319" i="11"/>
  <c r="O302" i="11"/>
  <c r="P319" i="11"/>
  <c r="AD288" i="11"/>
  <c r="P313" i="11"/>
  <c r="V289" i="11"/>
  <c r="H279" i="11"/>
  <c r="N300" i="11"/>
  <c r="N302" i="11"/>
  <c r="K314" i="11"/>
  <c r="X260" i="11"/>
  <c r="I300" i="11"/>
  <c r="I277" i="11"/>
  <c r="H319" i="11"/>
  <c r="W283" i="11"/>
  <c r="AD23" i="12"/>
  <c r="J264" i="11"/>
  <c r="AB283" i="11"/>
  <c r="AD279" i="11"/>
  <c r="Q260" i="11"/>
  <c r="AC279" i="11"/>
  <c r="X314" i="11"/>
  <c r="AA283" i="11"/>
  <c r="X313" i="11"/>
  <c r="N278" i="11"/>
  <c r="AB300" i="11"/>
  <c r="AB264" i="11"/>
  <c r="I319" i="11"/>
  <c r="J274" i="11"/>
  <c r="AC289" i="11"/>
  <c r="K34" i="13"/>
  <c r="Z288" i="11"/>
  <c r="Y23" i="12"/>
  <c r="AC300" i="11"/>
  <c r="P260" i="11"/>
  <c r="K279" i="11"/>
  <c r="O34" i="13"/>
  <c r="H302" i="11"/>
  <c r="W279" i="11"/>
  <c r="P314" i="11"/>
  <c r="J289" i="11"/>
  <c r="Y34" i="13"/>
  <c r="P279" i="11"/>
  <c r="Q34" i="13"/>
  <c r="Z283" i="11"/>
  <c r="AA302" i="11"/>
  <c r="V264" i="11"/>
  <c r="Z23" i="12"/>
  <c r="M23" i="12"/>
  <c r="AB23" i="12"/>
  <c r="AD289" i="11"/>
  <c r="X277" i="11"/>
  <c r="AD34" i="13"/>
  <c r="N23" i="12"/>
  <c r="Z260" i="11"/>
  <c r="AD264" i="11"/>
  <c r="V274" i="11"/>
  <c r="J34" i="13"/>
  <c r="X289" i="11"/>
  <c r="Y279" i="11"/>
  <c r="O289" i="11"/>
  <c r="AB314" i="11"/>
  <c r="K23" i="12"/>
  <c r="J283" i="11"/>
  <c r="O288" i="11"/>
  <c r="Y289" i="11"/>
  <c r="N260" i="11"/>
  <c r="P264" i="11"/>
  <c r="W300" i="11"/>
  <c r="Z279" i="11"/>
  <c r="Q279" i="11"/>
  <c r="N283" i="11"/>
  <c r="M278" i="11"/>
  <c r="AA274" i="11"/>
  <c r="Y288" i="11"/>
  <c r="H278" i="11"/>
  <c r="Q300" i="11"/>
  <c r="AA277" i="11"/>
  <c r="Z313" i="11"/>
  <c r="M260" i="11"/>
  <c r="X283" i="11"/>
  <c r="I279" i="11"/>
  <c r="H34" i="13"/>
  <c r="M313" i="11"/>
  <c r="W260" i="11"/>
  <c r="P34" i="13"/>
  <c r="K302" i="11"/>
  <c r="M300" i="11"/>
  <c r="AA279" i="11"/>
  <c r="AC23" i="12"/>
  <c r="X34" i="13"/>
  <c r="P289" i="11"/>
  <c r="K300" i="11"/>
  <c r="Q302" i="11"/>
  <c r="J260" i="11"/>
  <c r="O283" i="11"/>
  <c r="N277" i="11"/>
  <c r="AB302" i="11"/>
  <c r="Q23" i="12"/>
  <c r="V260" i="11"/>
  <c r="H264" i="11"/>
  <c r="H277" i="11"/>
  <c r="AC264" i="11"/>
  <c r="O278" i="11"/>
  <c r="AB260" i="11"/>
  <c r="AC288" i="11"/>
  <c r="W319" i="11"/>
  <c r="P277" i="11"/>
  <c r="AA260" i="11"/>
  <c r="J278" i="11"/>
  <c r="AD313" i="11"/>
  <c r="Z277" i="11"/>
  <c r="Q278" i="11"/>
  <c r="H289" i="11"/>
  <c r="Y278" i="11"/>
  <c r="V277" i="11"/>
  <c r="N314" i="11"/>
  <c r="W278" i="11"/>
  <c r="AD277" i="11"/>
  <c r="I302" i="11"/>
  <c r="X279" i="11"/>
  <c r="AA319" i="11"/>
  <c r="V313" i="11"/>
  <c r="K283" i="11"/>
  <c r="K288" i="11"/>
  <c r="V279" i="11"/>
  <c r="O319" i="11"/>
  <c r="Y260" i="11"/>
  <c r="W23" i="12"/>
  <c r="I278" i="11"/>
  <c r="M264" i="11"/>
  <c r="AD283" i="11"/>
  <c r="H313" i="11"/>
  <c r="K289" i="11"/>
  <c r="AB34" i="13"/>
  <c r="Z302" i="11"/>
  <c r="I274" i="11"/>
  <c r="M302" i="11"/>
  <c r="X300" i="11"/>
  <c r="Q313" i="11"/>
  <c r="AB288" i="11"/>
  <c r="Q288" i="11"/>
  <c r="AC277" i="11"/>
  <c r="Y264" i="11"/>
  <c r="W288" i="11"/>
  <c r="N319" i="11"/>
  <c r="O23" i="12"/>
  <c r="H300" i="11"/>
  <c r="I313" i="11"/>
  <c r="X23" i="12"/>
  <c r="AC319" i="11"/>
  <c r="J300" i="11"/>
  <c r="I283" i="11"/>
  <c r="M34" i="13"/>
  <c r="Q314" i="11"/>
  <c r="AA313" i="11"/>
  <c r="Z34" i="13"/>
  <c r="AD319" i="11"/>
  <c r="V288" i="11"/>
  <c r="P283" i="11"/>
  <c r="M314" i="11"/>
  <c r="O313" i="11"/>
  <c r="O279" i="11"/>
  <c r="X302" i="11"/>
  <c r="J23" i="12"/>
  <c r="H23" i="12"/>
  <c r="V319" i="11"/>
  <c r="I314" i="11"/>
  <c r="K264" i="11"/>
  <c r="N264" i="11"/>
  <c r="Z278" i="11"/>
  <c r="Y314" i="11"/>
  <c r="K277" i="11"/>
  <c r="Y319" i="11"/>
  <c r="K278" i="11"/>
  <c r="AA264" i="11"/>
  <c r="P300" i="11"/>
  <c r="AC314" i="11"/>
  <c r="Q319" i="11"/>
  <c r="AA289" i="11"/>
  <c r="N279" i="11"/>
  <c r="J319" i="11"/>
  <c r="Q277" i="11"/>
  <c r="K260" i="11"/>
  <c r="Z289" i="11"/>
  <c r="Y277" i="11"/>
  <c r="X274" i="11"/>
  <c r="P274" i="11"/>
  <c r="W302" i="11"/>
  <c r="AD302" i="11"/>
  <c r="H288" i="11"/>
  <c r="W313" i="11"/>
  <c r="AD278" i="11"/>
  <c r="Q274" i="11"/>
  <c r="M288" i="11"/>
  <c r="Y283" i="11"/>
  <c r="J302" i="11"/>
  <c r="V300" i="11"/>
  <c r="V283" i="11"/>
  <c r="O264" i="11"/>
  <c r="AD260" i="11"/>
  <c r="V23" i="12"/>
  <c r="Z264" i="11"/>
  <c r="M319" i="11"/>
  <c r="H274" i="11"/>
  <c r="AA314" i="11"/>
  <c r="N289" i="11"/>
  <c r="N288" i="11"/>
  <c r="I288" i="11"/>
  <c r="K313" i="11"/>
  <c r="AC260" i="11"/>
  <c r="AB278" i="11"/>
  <c r="AC302" i="11"/>
  <c r="P23" i="12"/>
  <c r="AA34" i="13"/>
  <c r="K319" i="11"/>
  <c r="Z319" i="11"/>
  <c r="W314" i="11"/>
  <c r="P278" i="11"/>
  <c r="AD274" i="11"/>
  <c r="V314" i="11"/>
  <c r="Q283" i="11"/>
  <c r="I23" i="12"/>
  <c r="Q289" i="11"/>
  <c r="AB313" i="11"/>
  <c r="V278" i="11"/>
  <c r="Y300" i="11"/>
  <c r="J279" i="11"/>
  <c r="J314" i="11"/>
  <c r="J277" i="11"/>
  <c r="AA23" i="12"/>
  <c r="W34" i="13"/>
  <c r="I260" i="11"/>
  <c r="X278" i="11"/>
  <c r="J288" i="11"/>
  <c r="N274" i="11"/>
  <c r="O300" i="11"/>
  <c r="AB279" i="11"/>
  <c r="M279" i="11"/>
  <c r="M277" i="11"/>
  <c r="M274" i="11"/>
  <c r="V34" i="13"/>
  <c r="M289" i="11"/>
  <c r="AC274" i="11"/>
  <c r="V302" i="11"/>
  <c r="X264" i="11"/>
  <c r="N34" i="13"/>
  <c r="Y274" i="11"/>
  <c r="W289" i="11"/>
  <c r="Z274" i="11"/>
  <c r="I34" i="13"/>
  <c r="AD300" i="11"/>
  <c r="W277" i="11"/>
  <c r="P302" i="11"/>
  <c r="AB277" i="11"/>
  <c r="M283" i="11"/>
  <c r="H283" i="11"/>
  <c r="P288" i="11"/>
  <c r="J313" i="11"/>
  <c r="O274" i="11"/>
  <c r="H314" i="11"/>
  <c r="W274" i="11"/>
  <c r="AD314" i="11"/>
  <c r="O260" i="11"/>
  <c r="AC34" i="13"/>
  <c r="H260" i="11"/>
  <c r="T302" i="11" l="1"/>
  <c r="T264" i="11"/>
  <c r="U23" i="12"/>
  <c r="U279" i="11"/>
  <c r="T319" i="11"/>
  <c r="U313" i="11"/>
  <c r="R302" i="11"/>
  <c r="L302" i="11"/>
  <c r="S302" i="11" s="1"/>
  <c r="U274" i="11"/>
  <c r="R274" i="11"/>
  <c r="L274" i="11"/>
  <c r="S274" i="11" s="1"/>
  <c r="T278" i="11"/>
  <c r="R278" i="11"/>
  <c r="L278" i="11"/>
  <c r="S278" i="11" s="1"/>
  <c r="U264" i="11"/>
  <c r="T289" i="11"/>
  <c r="U34" i="13"/>
  <c r="T34" i="13"/>
  <c r="U260" i="11"/>
  <c r="U277" i="11"/>
  <c r="R288" i="11"/>
  <c r="L288" i="11"/>
  <c r="U288" i="11"/>
  <c r="R23" i="12"/>
  <c r="L23" i="12"/>
  <c r="U314" i="11"/>
  <c r="R264" i="11"/>
  <c r="L264" i="11"/>
  <c r="T300" i="11"/>
  <c r="R314" i="11"/>
  <c r="L314" i="11"/>
  <c r="T314" i="11"/>
  <c r="L313" i="11"/>
  <c r="S313" i="11" s="1"/>
  <c r="R313" i="11"/>
  <c r="R34" i="13"/>
  <c r="L34" i="13"/>
  <c r="T283" i="11"/>
  <c r="L277" i="11"/>
  <c r="S277" i="11" s="1"/>
  <c r="R277" i="11"/>
  <c r="T288" i="11"/>
  <c r="T279" i="11"/>
  <c r="U302" i="11"/>
  <c r="U278" i="11"/>
  <c r="T23" i="12"/>
  <c r="L319" i="11"/>
  <c r="S319" i="11" s="1"/>
  <c r="R319" i="11"/>
  <c r="U319" i="11"/>
  <c r="T313" i="11"/>
  <c r="T274" i="11"/>
  <c r="R289" i="11"/>
  <c r="L289" i="11"/>
  <c r="U289" i="11"/>
  <c r="U300" i="11"/>
  <c r="R300" i="11"/>
  <c r="L300" i="11"/>
  <c r="S300" i="11" s="1"/>
  <c r="R260" i="11"/>
  <c r="L260" i="11"/>
  <c r="T260" i="11"/>
  <c r="U283" i="11"/>
  <c r="R283" i="11"/>
  <c r="L283" i="11"/>
  <c r="T277" i="11"/>
  <c r="R279" i="11"/>
  <c r="L279" i="11"/>
  <c r="S279" i="11" s="1"/>
  <c r="G334" i="11"/>
  <c r="G321" i="11"/>
  <c r="G332" i="11"/>
  <c r="G25" i="12"/>
  <c r="G311" i="11"/>
  <c r="S258" i="11"/>
  <c r="S263" i="11"/>
  <c r="S286" i="11"/>
  <c r="S33" i="13"/>
  <c r="G320" i="11"/>
  <c r="G310" i="11"/>
  <c r="G296" i="11"/>
  <c r="G292" i="11"/>
  <c r="S262" i="11"/>
  <c r="S261" i="11"/>
  <c r="S303" i="11"/>
  <c r="G306" i="11"/>
  <c r="G36" i="13"/>
  <c r="G315" i="11"/>
  <c r="G309" i="11"/>
  <c r="S22" i="12"/>
  <c r="S297" i="11"/>
  <c r="N294" i="11"/>
  <c r="AD280" i="11"/>
  <c r="H35" i="13"/>
  <c r="AB304" i="11"/>
  <c r="AC293" i="11"/>
  <c r="X330" i="11"/>
  <c r="X305" i="11"/>
  <c r="P318" i="11"/>
  <c r="V305" i="11"/>
  <c r="Q280" i="11"/>
  <c r="O304" i="11"/>
  <c r="I335" i="11"/>
  <c r="AD304" i="11"/>
  <c r="AD293" i="11"/>
  <c r="J295" i="11"/>
  <c r="O316" i="11"/>
  <c r="J280" i="11"/>
  <c r="W35" i="13"/>
  <c r="V24" i="12"/>
  <c r="H304" i="11"/>
  <c r="AB293" i="11"/>
  <c r="X24" i="12"/>
  <c r="H276" i="11"/>
  <c r="Q329" i="11"/>
  <c r="J276" i="11"/>
  <c r="H316" i="11"/>
  <c r="Q293" i="11"/>
  <c r="P330" i="11"/>
  <c r="P24" i="12"/>
  <c r="N35" i="13"/>
  <c r="K294" i="11"/>
  <c r="H290" i="11"/>
  <c r="N24" i="12"/>
  <c r="Z295" i="11"/>
  <c r="W305" i="11"/>
  <c r="Y35" i="13"/>
  <c r="J316" i="11"/>
  <c r="Q316" i="11"/>
  <c r="H295" i="11"/>
  <c r="Z305" i="11"/>
  <c r="Y330" i="11"/>
  <c r="Q276" i="11"/>
  <c r="W304" i="11"/>
  <c r="Y305" i="11"/>
  <c r="M295" i="11"/>
  <c r="AC35" i="13"/>
  <c r="P35" i="13"/>
  <c r="X280" i="11"/>
  <c r="AD276" i="11"/>
  <c r="J329" i="11"/>
  <c r="I299" i="11"/>
  <c r="K280" i="11"/>
  <c r="J304" i="11"/>
  <c r="AC294" i="11"/>
  <c r="N305" i="11"/>
  <c r="V295" i="11"/>
  <c r="O329" i="11"/>
  <c r="O305" i="11"/>
  <c r="K276" i="11"/>
  <c r="V330" i="11"/>
  <c r="X335" i="11"/>
  <c r="AC24" i="12"/>
  <c r="Q330" i="11"/>
  <c r="X329" i="11"/>
  <c r="N318" i="11"/>
  <c r="I330" i="11"/>
  <c r="AD299" i="11"/>
  <c r="Z280" i="11"/>
  <c r="J290" i="11"/>
  <c r="P329" i="11"/>
  <c r="AC305" i="11"/>
  <c r="P290" i="11"/>
  <c r="AD290" i="11"/>
  <c r="V329" i="11"/>
  <c r="Q290" i="11"/>
  <c r="AC330" i="11"/>
  <c r="J335" i="11"/>
  <c r="Z304" i="11"/>
  <c r="I280" i="11"/>
  <c r="AB276" i="11"/>
  <c r="AD35" i="13"/>
  <c r="AB316" i="11"/>
  <c r="AA318" i="11"/>
  <c r="AA295" i="11"/>
  <c r="H299" i="11"/>
  <c r="X304" i="11"/>
  <c r="M35" i="13"/>
  <c r="H329" i="11"/>
  <c r="K293" i="11"/>
  <c r="I318" i="11"/>
  <c r="P276" i="11"/>
  <c r="J305" i="11"/>
  <c r="H24" i="12"/>
  <c r="AA335" i="11"/>
  <c r="AB329" i="11"/>
  <c r="P294" i="11"/>
  <c r="H335" i="11"/>
  <c r="AD24" i="12"/>
  <c r="M294" i="11"/>
  <c r="Z318" i="11"/>
  <c r="K290" i="11"/>
  <c r="Z35" i="13"/>
  <c r="Q335" i="11"/>
  <c r="AB280" i="11"/>
  <c r="O24" i="12"/>
  <c r="K299" i="11"/>
  <c r="X316" i="11"/>
  <c r="N330" i="11"/>
  <c r="M318" i="11"/>
  <c r="Y294" i="11"/>
  <c r="I316" i="11"/>
  <c r="Z290" i="11"/>
  <c r="V294" i="11"/>
  <c r="W280" i="11"/>
  <c r="M305" i="11"/>
  <c r="AA290" i="11"/>
  <c r="J299" i="11"/>
  <c r="AB295" i="11"/>
  <c r="Y293" i="11"/>
  <c r="N299" i="11"/>
  <c r="Q305" i="11"/>
  <c r="N329" i="11"/>
  <c r="Z330" i="11"/>
  <c r="P316" i="11"/>
  <c r="H294" i="11"/>
  <c r="AA276" i="11"/>
  <c r="AB290" i="11"/>
  <c r="X290" i="11"/>
  <c r="O318" i="11"/>
  <c r="AA316" i="11"/>
  <c r="P280" i="11"/>
  <c r="V318" i="11"/>
  <c r="K335" i="11"/>
  <c r="O293" i="11"/>
  <c r="AD305" i="11"/>
  <c r="H330" i="11"/>
  <c r="I293" i="11"/>
  <c r="M293" i="11"/>
  <c r="J24" i="12"/>
  <c r="AC280" i="11"/>
  <c r="Z299" i="11"/>
  <c r="P335" i="11"/>
  <c r="I294" i="11"/>
  <c r="I295" i="11"/>
  <c r="AC335" i="11"/>
  <c r="K305" i="11"/>
  <c r="P304" i="11"/>
  <c r="X295" i="11"/>
  <c r="Y295" i="11"/>
  <c r="H293" i="11"/>
  <c r="N276" i="11"/>
  <c r="AD316" i="11"/>
  <c r="Z24" i="12"/>
  <c r="K329" i="11"/>
  <c r="AB335" i="11"/>
  <c r="V290" i="11"/>
  <c r="X293" i="11"/>
  <c r="Y299" i="11"/>
  <c r="P293" i="11"/>
  <c r="V316" i="11"/>
  <c r="N280" i="11"/>
  <c r="Y304" i="11"/>
  <c r="O35" i="13"/>
  <c r="X35" i="13"/>
  <c r="Z335" i="11"/>
  <c r="J330" i="11"/>
  <c r="AB330" i="11"/>
  <c r="K304" i="11"/>
  <c r="J318" i="11"/>
  <c r="W316" i="11"/>
  <c r="J294" i="11"/>
  <c r="V35" i="13"/>
  <c r="I304" i="11"/>
  <c r="AD329" i="11"/>
  <c r="I305" i="11"/>
  <c r="Q294" i="11"/>
  <c r="O276" i="11"/>
  <c r="V304" i="11"/>
  <c r="AA293" i="11"/>
  <c r="N293" i="11"/>
  <c r="M335" i="11"/>
  <c r="AB299" i="11"/>
  <c r="I24" i="12"/>
  <c r="AB305" i="11"/>
  <c r="K330" i="11"/>
  <c r="AA330" i="11"/>
  <c r="O280" i="11"/>
  <c r="I35" i="13"/>
  <c r="AB24" i="12"/>
  <c r="AD335" i="11"/>
  <c r="AA24" i="12"/>
  <c r="AD330" i="11"/>
  <c r="Z276" i="11"/>
  <c r="W294" i="11"/>
  <c r="W330" i="11"/>
  <c r="V280" i="11"/>
  <c r="Y318" i="11"/>
  <c r="Z293" i="11"/>
  <c r="Q304" i="11"/>
  <c r="M304" i="11"/>
  <c r="M329" i="11"/>
  <c r="K295" i="11"/>
  <c r="Y329" i="11"/>
  <c r="Z329" i="11"/>
  <c r="AA304" i="11"/>
  <c r="W24" i="12"/>
  <c r="Y280" i="11"/>
  <c r="K316" i="11"/>
  <c r="W290" i="11"/>
  <c r="H318" i="11"/>
  <c r="Y24" i="12"/>
  <c r="H305" i="11"/>
  <c r="M276" i="11"/>
  <c r="AA35" i="13"/>
  <c r="Y290" i="11"/>
  <c r="W276" i="11"/>
  <c r="Y276" i="11"/>
  <c r="N290" i="11"/>
  <c r="AD318" i="11"/>
  <c r="O294" i="11"/>
  <c r="Z316" i="11"/>
  <c r="AC304" i="11"/>
  <c r="V293" i="11"/>
  <c r="V299" i="11"/>
  <c r="Q295" i="11"/>
  <c r="Y316" i="11"/>
  <c r="AA329" i="11"/>
  <c r="AB318" i="11"/>
  <c r="I290" i="11"/>
  <c r="M330" i="11"/>
  <c r="P305" i="11"/>
  <c r="Q24" i="12"/>
  <c r="V335" i="11"/>
  <c r="AA299" i="11"/>
  <c r="W295" i="11"/>
  <c r="W335" i="11"/>
  <c r="AA305" i="11"/>
  <c r="Z294" i="11"/>
  <c r="W329" i="11"/>
  <c r="M290" i="11"/>
  <c r="AB294" i="11"/>
  <c r="K318" i="11"/>
  <c r="P295" i="11"/>
  <c r="O299" i="11"/>
  <c r="W318" i="11"/>
  <c r="AC290" i="11"/>
  <c r="AA294" i="11"/>
  <c r="AA280" i="11"/>
  <c r="V276" i="11"/>
  <c r="K24" i="12"/>
  <c r="I276" i="11"/>
  <c r="J293" i="11"/>
  <c r="X299" i="11"/>
  <c r="M24" i="12"/>
  <c r="N316" i="11"/>
  <c r="Y335" i="11"/>
  <c r="AD295" i="11"/>
  <c r="O330" i="11"/>
  <c r="AC276" i="11"/>
  <c r="Q299" i="11"/>
  <c r="Q35" i="13"/>
  <c r="AC316" i="11"/>
  <c r="M280" i="11"/>
  <c r="W293" i="11"/>
  <c r="M316" i="11"/>
  <c r="AC318" i="11"/>
  <c r="M299" i="11"/>
  <c r="X318" i="11"/>
  <c r="N295" i="11"/>
  <c r="X276" i="11"/>
  <c r="H280" i="11"/>
  <c r="AD294" i="11"/>
  <c r="Q318" i="11"/>
  <c r="X294" i="11"/>
  <c r="AC329" i="11"/>
  <c r="O295" i="11"/>
  <c r="P299" i="11"/>
  <c r="W299" i="11"/>
  <c r="AC295" i="11"/>
  <c r="O290" i="11"/>
  <c r="AC299" i="11"/>
  <c r="N335" i="11"/>
  <c r="J35" i="13"/>
  <c r="O335" i="11"/>
  <c r="K35" i="13"/>
  <c r="I329" i="11"/>
  <c r="AB35" i="13"/>
  <c r="N304" i="11"/>
  <c r="L330" i="11" l="1"/>
  <c r="S330" i="11" s="1"/>
  <c r="R330" i="11"/>
  <c r="R388" i="11" s="1"/>
  <c r="J388" i="11"/>
  <c r="W388" i="11"/>
  <c r="T280" i="11"/>
  <c r="X393" i="11"/>
  <c r="AA387" i="11"/>
  <c r="U329" i="11"/>
  <c r="U387" i="11" s="1"/>
  <c r="N387" i="11"/>
  <c r="U293" i="11"/>
  <c r="R293" i="11"/>
  <c r="L293" i="11"/>
  <c r="S293" i="11" s="1"/>
  <c r="R299" i="11"/>
  <c r="L299" i="11"/>
  <c r="S299" i="11" s="1"/>
  <c r="U35" i="13"/>
  <c r="T35" i="13"/>
  <c r="V388" i="11"/>
  <c r="P388" i="11"/>
  <c r="Z388" i="11"/>
  <c r="R294" i="11"/>
  <c r="L294" i="11"/>
  <c r="K393" i="11"/>
  <c r="P393" i="11"/>
  <c r="AD393" i="11"/>
  <c r="O393" i="11"/>
  <c r="T295" i="11"/>
  <c r="L295" i="11"/>
  <c r="R295" i="11"/>
  <c r="R329" i="11"/>
  <c r="R387" i="11" s="1"/>
  <c r="L329" i="11"/>
  <c r="J387" i="11"/>
  <c r="AD387" i="11"/>
  <c r="T329" i="11"/>
  <c r="T387" i="11" s="1"/>
  <c r="M387" i="11"/>
  <c r="Z387" i="11"/>
  <c r="Q388" i="11"/>
  <c r="X388" i="11"/>
  <c r="T304" i="11"/>
  <c r="T316" i="11"/>
  <c r="U318" i="11"/>
  <c r="Q387" i="11"/>
  <c r="T293" i="11"/>
  <c r="T299" i="11"/>
  <c r="R290" i="11"/>
  <c r="L290" i="11"/>
  <c r="S290" i="11" s="1"/>
  <c r="U290" i="11"/>
  <c r="AB388" i="11"/>
  <c r="I388" i="11"/>
  <c r="AC388" i="11"/>
  <c r="AD388" i="11"/>
  <c r="U330" i="11"/>
  <c r="U388" i="11" s="1"/>
  <c r="N388" i="11"/>
  <c r="T276" i="11"/>
  <c r="U304" i="11"/>
  <c r="AC393" i="11"/>
  <c r="AB393" i="11"/>
  <c r="U335" i="11"/>
  <c r="U393" i="11" s="1"/>
  <c r="N393" i="11"/>
  <c r="T335" i="11"/>
  <c r="T393" i="11" s="1"/>
  <c r="M393" i="11"/>
  <c r="AA393" i="11"/>
  <c r="T24" i="12"/>
  <c r="U316" i="11"/>
  <c r="T305" i="11"/>
  <c r="U305" i="11"/>
  <c r="T318" i="11"/>
  <c r="V387" i="11"/>
  <c r="AB387" i="11"/>
  <c r="AC387" i="11"/>
  <c r="H387" i="11"/>
  <c r="I387" i="11"/>
  <c r="T290" i="11"/>
  <c r="K388" i="11"/>
  <c r="T294" i="11"/>
  <c r="R304" i="11"/>
  <c r="L304" i="11"/>
  <c r="S304" i="11" s="1"/>
  <c r="W393" i="11"/>
  <c r="Y393" i="11"/>
  <c r="Q393" i="11"/>
  <c r="U295" i="11"/>
  <c r="R24" i="12"/>
  <c r="L24" i="12"/>
  <c r="U24" i="12"/>
  <c r="L318" i="11"/>
  <c r="S318" i="11" s="1"/>
  <c r="R318" i="11"/>
  <c r="U299" i="11"/>
  <c r="R35" i="13"/>
  <c r="L35" i="13"/>
  <c r="O388" i="11"/>
  <c r="Y388" i="11"/>
  <c r="AA388" i="11"/>
  <c r="H388" i="11"/>
  <c r="T330" i="11"/>
  <c r="T388" i="11" s="1"/>
  <c r="M388" i="11"/>
  <c r="U276" i="11"/>
  <c r="R276" i="11"/>
  <c r="L276" i="11"/>
  <c r="S276" i="11" s="1"/>
  <c r="U280" i="11"/>
  <c r="R280" i="11"/>
  <c r="L280" i="11"/>
  <c r="S280" i="11" s="1"/>
  <c r="U294" i="11"/>
  <c r="V393" i="11"/>
  <c r="R335" i="11"/>
  <c r="R393" i="11" s="1"/>
  <c r="L335" i="11"/>
  <c r="S335" i="11" s="1"/>
  <c r="S393" i="11" s="1"/>
  <c r="J393" i="11"/>
  <c r="Z393" i="11"/>
  <c r="I393" i="11"/>
  <c r="H393" i="11"/>
  <c r="L316" i="11"/>
  <c r="R316" i="11"/>
  <c r="L305" i="11"/>
  <c r="S305" i="11" s="1"/>
  <c r="R305" i="11"/>
  <c r="O387" i="11"/>
  <c r="X387" i="11"/>
  <c r="Y387" i="11"/>
  <c r="P387" i="11"/>
  <c r="K387" i="11"/>
  <c r="W387" i="11"/>
  <c r="G336" i="11"/>
  <c r="G26" i="12"/>
  <c r="S288" i="11"/>
  <c r="G322" i="11"/>
  <c r="G326" i="11"/>
  <c r="S289" i="11"/>
  <c r="S23" i="12"/>
  <c r="S264" i="11"/>
  <c r="G308" i="11"/>
  <c r="G337" i="11"/>
  <c r="S34" i="13"/>
  <c r="G325" i="11"/>
  <c r="G331" i="11"/>
  <c r="G37" i="13"/>
  <c r="G312" i="11"/>
  <c r="G327" i="11"/>
  <c r="S283" i="11"/>
  <c r="S260" i="11"/>
  <c r="S314" i="11"/>
  <c r="X296" i="11"/>
  <c r="Q320" i="11"/>
  <c r="J315" i="11"/>
  <c r="O292" i="11"/>
  <c r="P315" i="11"/>
  <c r="AB36" i="13"/>
  <c r="K311" i="11"/>
  <c r="AA320" i="11"/>
  <c r="Q315" i="11"/>
  <c r="P321" i="11"/>
  <c r="J311" i="11"/>
  <c r="P310" i="11"/>
  <c r="Q292" i="11"/>
  <c r="I334" i="11"/>
  <c r="Z296" i="11"/>
  <c r="Y320" i="11"/>
  <c r="W320" i="11"/>
  <c r="N311" i="11"/>
  <c r="I332" i="11"/>
  <c r="AD320" i="11"/>
  <c r="X320" i="11"/>
  <c r="H315" i="11"/>
  <c r="W292" i="11"/>
  <c r="O309" i="11"/>
  <c r="Z25" i="12"/>
  <c r="V310" i="11"/>
  <c r="J25" i="12"/>
  <c r="Z36" i="13"/>
  <c r="AB292" i="11"/>
  <c r="Y25" i="12"/>
  <c r="I310" i="11"/>
  <c r="AB320" i="11"/>
  <c r="Z321" i="11"/>
  <c r="Y321" i="11"/>
  <c r="K334" i="11"/>
  <c r="AD309" i="11"/>
  <c r="AA296" i="11"/>
  <c r="AA306" i="11"/>
  <c r="V332" i="11"/>
  <c r="AA310" i="11"/>
  <c r="K310" i="11"/>
  <c r="H292" i="11"/>
  <c r="X315" i="11"/>
  <c r="AC321" i="11"/>
  <c r="X332" i="11"/>
  <c r="AA292" i="11"/>
  <c r="AB310" i="11"/>
  <c r="I36" i="13"/>
  <c r="AA36" i="13"/>
  <c r="AC25" i="12"/>
  <c r="J334" i="11"/>
  <c r="AD306" i="11"/>
  <c r="AA309" i="11"/>
  <c r="Y36" i="13"/>
  <c r="O306" i="11"/>
  <c r="AA311" i="11"/>
  <c r="Z311" i="11"/>
  <c r="W306" i="11"/>
  <c r="Y306" i="11"/>
  <c r="N321" i="11"/>
  <c r="AB315" i="11"/>
  <c r="H311" i="11"/>
  <c r="Q296" i="11"/>
  <c r="Z306" i="11"/>
  <c r="I296" i="11"/>
  <c r="J321" i="11"/>
  <c r="P332" i="11"/>
  <c r="M292" i="11"/>
  <c r="Y315" i="11"/>
  <c r="O334" i="11"/>
  <c r="N334" i="11"/>
  <c r="X309" i="11"/>
  <c r="O321" i="11"/>
  <c r="AD332" i="11"/>
  <c r="K332" i="11"/>
  <c r="H320" i="11"/>
  <c r="O320" i="11"/>
  <c r="Y311" i="11"/>
  <c r="V296" i="11"/>
  <c r="O310" i="11"/>
  <c r="N306" i="11"/>
  <c r="I25" i="12"/>
  <c r="W315" i="11"/>
  <c r="Z315" i="11"/>
  <c r="AC332" i="11"/>
  <c r="AB309" i="11"/>
  <c r="Z310" i="11"/>
  <c r="X310" i="11"/>
  <c r="V36" i="13"/>
  <c r="AA332" i="11"/>
  <c r="Q334" i="11"/>
  <c r="Q36" i="13"/>
  <c r="O296" i="11"/>
  <c r="AB332" i="11"/>
  <c r="AB306" i="11"/>
  <c r="W310" i="11"/>
  <c r="P334" i="11"/>
  <c r="Z309" i="11"/>
  <c r="H306" i="11"/>
  <c r="H296" i="11"/>
  <c r="Q309" i="11"/>
  <c r="K321" i="11"/>
  <c r="I309" i="11"/>
  <c r="V311" i="11"/>
  <c r="Q25" i="12"/>
  <c r="I292" i="11"/>
  <c r="N315" i="11"/>
  <c r="H332" i="11"/>
  <c r="X311" i="11"/>
  <c r="Q310" i="11"/>
  <c r="M25" i="12"/>
  <c r="K292" i="11"/>
  <c r="Q321" i="11"/>
  <c r="N292" i="11"/>
  <c r="N296" i="11"/>
  <c r="AA334" i="11"/>
  <c r="AC36" i="13"/>
  <c r="H25" i="12"/>
  <c r="AD25" i="12"/>
  <c r="P309" i="11"/>
  <c r="Y309" i="11"/>
  <c r="W334" i="11"/>
  <c r="K296" i="11"/>
  <c r="N310" i="11"/>
  <c r="H334" i="11"/>
  <c r="V292" i="11"/>
  <c r="P292" i="11"/>
  <c r="V309" i="11"/>
  <c r="J296" i="11"/>
  <c r="P306" i="11"/>
  <c r="V321" i="11"/>
  <c r="W296" i="11"/>
  <c r="M321" i="11"/>
  <c r="O311" i="11"/>
  <c r="X292" i="11"/>
  <c r="H310" i="11"/>
  <c r="P36" i="13"/>
  <c r="W25" i="12"/>
  <c r="AA25" i="12"/>
  <c r="I321" i="11"/>
  <c r="K36" i="13"/>
  <c r="M332" i="11"/>
  <c r="O25" i="12"/>
  <c r="AD334" i="11"/>
  <c r="Y296" i="11"/>
  <c r="J310" i="11"/>
  <c r="AC292" i="11"/>
  <c r="AC296" i="11"/>
  <c r="H36" i="13"/>
  <c r="AD292" i="11"/>
  <c r="J320" i="11"/>
  <c r="Y292" i="11"/>
  <c r="J36" i="13"/>
  <c r="AD315" i="11"/>
  <c r="K309" i="11"/>
  <c r="Z292" i="11"/>
  <c r="Z320" i="11"/>
  <c r="P25" i="12"/>
  <c r="I320" i="11"/>
  <c r="AB296" i="11"/>
  <c r="Q306" i="11"/>
  <c r="M306" i="11"/>
  <c r="AD321" i="11"/>
  <c r="AC306" i="11"/>
  <c r="M310" i="11"/>
  <c r="AC310" i="11"/>
  <c r="AB311" i="11"/>
  <c r="Y310" i="11"/>
  <c r="X25" i="12"/>
  <c r="M36" i="13"/>
  <c r="O36" i="13"/>
  <c r="I311" i="11"/>
  <c r="J306" i="11"/>
  <c r="N36" i="13"/>
  <c r="M334" i="11"/>
  <c r="J292" i="11"/>
  <c r="N320" i="11"/>
  <c r="AD296" i="11"/>
  <c r="AC311" i="11"/>
  <c r="Z334" i="11"/>
  <c r="N25" i="12"/>
  <c r="V306" i="11"/>
  <c r="W311" i="11"/>
  <c r="W321" i="11"/>
  <c r="P296" i="11"/>
  <c r="O332" i="11"/>
  <c r="M320" i="11"/>
  <c r="AC315" i="11"/>
  <c r="AB25" i="12"/>
  <c r="W332" i="11"/>
  <c r="M315" i="11"/>
  <c r="N332" i="11"/>
  <c r="K320" i="11"/>
  <c r="J332" i="11"/>
  <c r="AC309" i="11"/>
  <c r="AA315" i="11"/>
  <c r="J309" i="11"/>
  <c r="AC320" i="11"/>
  <c r="H321" i="11"/>
  <c r="Z332" i="11"/>
  <c r="X334" i="11"/>
  <c r="V315" i="11"/>
  <c r="O315" i="11"/>
  <c r="X306" i="11"/>
  <c r="H309" i="11"/>
  <c r="X321" i="11"/>
  <c r="M296" i="11"/>
  <c r="V320" i="11"/>
  <c r="M311" i="11"/>
  <c r="P320" i="11"/>
  <c r="N309" i="11"/>
  <c r="I315" i="11"/>
  <c r="Q311" i="11"/>
  <c r="P311" i="11"/>
  <c r="Y334" i="11"/>
  <c r="I306" i="11"/>
  <c r="AD311" i="11"/>
  <c r="Q332" i="11"/>
  <c r="M309" i="11"/>
  <c r="X36" i="13"/>
  <c r="AB334" i="11"/>
  <c r="AB321" i="11"/>
  <c r="K25" i="12"/>
  <c r="K315" i="11"/>
  <c r="V334" i="11"/>
  <c r="AD310" i="11"/>
  <c r="K306" i="11"/>
  <c r="AD36" i="13"/>
  <c r="Y332" i="11"/>
  <c r="AA321" i="11"/>
  <c r="W36" i="13"/>
  <c r="W309" i="11"/>
  <c r="AC334" i="11"/>
  <c r="V25" i="12"/>
  <c r="L388" i="11" l="1"/>
  <c r="L393" i="11"/>
  <c r="Q392" i="11"/>
  <c r="L311" i="11"/>
  <c r="S311" i="11" s="1"/>
  <c r="R311" i="11"/>
  <c r="R309" i="11"/>
  <c r="L309" i="11"/>
  <c r="T321" i="11"/>
  <c r="Z390" i="11"/>
  <c r="L332" i="11"/>
  <c r="S332" i="11" s="1"/>
  <c r="R332" i="11"/>
  <c r="R390" i="11" s="1"/>
  <c r="J390" i="11"/>
  <c r="P392" i="11"/>
  <c r="AD392" i="11"/>
  <c r="W392" i="11"/>
  <c r="AC392" i="11"/>
  <c r="K392" i="11"/>
  <c r="R296" i="11"/>
  <c r="L296" i="11"/>
  <c r="S296" i="11" s="1"/>
  <c r="U36" i="13"/>
  <c r="R315" i="11"/>
  <c r="L315" i="11"/>
  <c r="S315" i="11" s="1"/>
  <c r="T309" i="11"/>
  <c r="U321" i="11"/>
  <c r="K390" i="11"/>
  <c r="T332" i="11"/>
  <c r="T390" i="11" s="1"/>
  <c r="M390" i="11"/>
  <c r="W390" i="11"/>
  <c r="AB390" i="11"/>
  <c r="T310" i="11"/>
  <c r="T320" i="11"/>
  <c r="AA392" i="11"/>
  <c r="X392" i="11"/>
  <c r="P390" i="11"/>
  <c r="AC390" i="11"/>
  <c r="U332" i="11"/>
  <c r="U390" i="11" s="1"/>
  <c r="N390" i="11"/>
  <c r="L306" i="11"/>
  <c r="R306" i="11"/>
  <c r="L334" i="11"/>
  <c r="R334" i="11"/>
  <c r="R392" i="11" s="1"/>
  <c r="J392" i="11"/>
  <c r="U292" i="11"/>
  <c r="O390" i="11"/>
  <c r="Y390" i="11"/>
  <c r="X390" i="11"/>
  <c r="I390" i="11"/>
  <c r="H390" i="11"/>
  <c r="AD390" i="11"/>
  <c r="R310" i="11"/>
  <c r="L310" i="11"/>
  <c r="S310" i="11" s="1"/>
  <c r="T25" i="12"/>
  <c r="U320" i="11"/>
  <c r="I392" i="11"/>
  <c r="O392" i="11"/>
  <c r="T315" i="11"/>
  <c r="U310" i="11"/>
  <c r="U25" i="12"/>
  <c r="R320" i="11"/>
  <c r="L320" i="11"/>
  <c r="T334" i="11"/>
  <c r="T392" i="11" s="1"/>
  <c r="M392" i="11"/>
  <c r="Y392" i="11"/>
  <c r="T296" i="11"/>
  <c r="T36" i="13"/>
  <c r="U315" i="11"/>
  <c r="H392" i="11"/>
  <c r="U334" i="11"/>
  <c r="U392" i="11" s="1"/>
  <c r="N392" i="11"/>
  <c r="AB392" i="11"/>
  <c r="V392" i="11"/>
  <c r="Z392" i="11"/>
  <c r="U311" i="11"/>
  <c r="T311" i="11"/>
  <c r="U296" i="11"/>
  <c r="R36" i="13"/>
  <c r="L36" i="13"/>
  <c r="U309" i="11"/>
  <c r="R321" i="11"/>
  <c r="L321" i="11"/>
  <c r="R292" i="11"/>
  <c r="L292" i="11"/>
  <c r="T292" i="11"/>
  <c r="V390" i="11"/>
  <c r="AA390" i="11"/>
  <c r="Q390" i="11"/>
  <c r="T306" i="11"/>
  <c r="U306" i="11"/>
  <c r="R25" i="12"/>
  <c r="L25" i="12"/>
  <c r="G27" i="12"/>
  <c r="S388" i="11"/>
  <c r="G38" i="13"/>
  <c r="G328" i="11"/>
  <c r="S24" i="12"/>
  <c r="S329" i="11"/>
  <c r="S387" i="11" s="1"/>
  <c r="L387" i="11"/>
  <c r="S295" i="11"/>
  <c r="S35" i="13"/>
  <c r="G324" i="11"/>
  <c r="S316" i="11"/>
  <c r="S294" i="11"/>
  <c r="W337" i="11"/>
  <c r="Q326" i="11"/>
  <c r="I37" i="13"/>
  <c r="P336" i="11"/>
  <c r="AC331" i="11"/>
  <c r="W327" i="11"/>
  <c r="M327" i="11"/>
  <c r="K327" i="11"/>
  <c r="N327" i="11"/>
  <c r="M37" i="13"/>
  <c r="AD308" i="11"/>
  <c r="X331" i="11"/>
  <c r="AC325" i="11"/>
  <c r="V326" i="11"/>
  <c r="H325" i="11"/>
  <c r="AD326" i="11"/>
  <c r="P325" i="11"/>
  <c r="H331" i="11"/>
  <c r="I337" i="11"/>
  <c r="O308" i="11"/>
  <c r="AC336" i="11"/>
  <c r="AA322" i="11"/>
  <c r="I308" i="11"/>
  <c r="AD26" i="12"/>
  <c r="AA326" i="11"/>
  <c r="P312" i="11"/>
  <c r="Y336" i="11"/>
  <c r="J337" i="11"/>
  <c r="V325" i="11"/>
  <c r="Q37" i="13"/>
  <c r="Q322" i="11"/>
  <c r="AA336" i="11"/>
  <c r="X327" i="11"/>
  <c r="AB312" i="11"/>
  <c r="AA337" i="11"/>
  <c r="AA37" i="13"/>
  <c r="J322" i="11"/>
  <c r="AD327" i="11"/>
  <c r="N337" i="11"/>
  <c r="Z336" i="11"/>
  <c r="AC337" i="11"/>
  <c r="K26" i="12"/>
  <c r="X337" i="11"/>
  <c r="V37" i="13"/>
  <c r="AB337" i="11"/>
  <c r="AB325" i="11"/>
  <c r="Z325" i="11"/>
  <c r="M331" i="11"/>
  <c r="M336" i="11"/>
  <c r="P322" i="11"/>
  <c r="W26" i="12"/>
  <c r="J336" i="11"/>
  <c r="I322" i="11"/>
  <c r="P326" i="11"/>
  <c r="AA26" i="12"/>
  <c r="X37" i="13"/>
  <c r="AB37" i="13"/>
  <c r="I331" i="11"/>
  <c r="Z26" i="12"/>
  <c r="X336" i="11"/>
  <c r="J26" i="12"/>
  <c r="AB327" i="11"/>
  <c r="H37" i="13"/>
  <c r="O312" i="11"/>
  <c r="O37" i="13"/>
  <c r="J326" i="11"/>
  <c r="H326" i="11"/>
  <c r="K337" i="11"/>
  <c r="W308" i="11"/>
  <c r="Z308" i="11"/>
  <c r="AA308" i="11"/>
  <c r="Y308" i="11"/>
  <c r="AD325" i="11"/>
  <c r="Q26" i="12"/>
  <c r="Z327" i="11"/>
  <c r="P37" i="13"/>
  <c r="Q325" i="11"/>
  <c r="K37" i="13"/>
  <c r="AD331" i="11"/>
  <c r="X308" i="11"/>
  <c r="Z322" i="11"/>
  <c r="AB26" i="12"/>
  <c r="O326" i="11"/>
  <c r="M26" i="12"/>
  <c r="N325" i="11"/>
  <c r="AC312" i="11"/>
  <c r="P26" i="12"/>
  <c r="J331" i="11"/>
  <c r="M337" i="11"/>
  <c r="V337" i="11"/>
  <c r="Z326" i="11"/>
  <c r="AD312" i="11"/>
  <c r="AC322" i="11"/>
  <c r="M312" i="11"/>
  <c r="P331" i="11"/>
  <c r="AC327" i="11"/>
  <c r="P337" i="11"/>
  <c r="AD322" i="11"/>
  <c r="O331" i="11"/>
  <c r="W331" i="11"/>
  <c r="I327" i="11"/>
  <c r="Q312" i="11"/>
  <c r="AB326" i="11"/>
  <c r="AA327" i="11"/>
  <c r="I312" i="11"/>
  <c r="V327" i="11"/>
  <c r="J312" i="11"/>
  <c r="AC26" i="12"/>
  <c r="V26" i="12"/>
  <c r="K322" i="11"/>
  <c r="K331" i="11"/>
  <c r="H26" i="12"/>
  <c r="AA331" i="11"/>
  <c r="V331" i="11"/>
  <c r="O325" i="11"/>
  <c r="AD337" i="11"/>
  <c r="W325" i="11"/>
  <c r="H337" i="11"/>
  <c r="V322" i="11"/>
  <c r="J37" i="13"/>
  <c r="N322" i="11"/>
  <c r="AD336" i="11"/>
  <c r="N331" i="11"/>
  <c r="V308" i="11"/>
  <c r="AC37" i="13"/>
  <c r="N336" i="11"/>
  <c r="Z337" i="11"/>
  <c r="O327" i="11"/>
  <c r="H327" i="11"/>
  <c r="X325" i="11"/>
  <c r="Y331" i="11"/>
  <c r="I26" i="12"/>
  <c r="Y26" i="12"/>
  <c r="Z331" i="11"/>
  <c r="Y322" i="11"/>
  <c r="Q331" i="11"/>
  <c r="AA325" i="11"/>
  <c r="K308" i="11"/>
  <c r="AB336" i="11"/>
  <c r="X322" i="11"/>
  <c r="M322" i="11"/>
  <c r="H312" i="11"/>
  <c r="O322" i="11"/>
  <c r="P308" i="11"/>
  <c r="W336" i="11"/>
  <c r="X312" i="11"/>
  <c r="K326" i="11"/>
  <c r="O337" i="11"/>
  <c r="Z312" i="11"/>
  <c r="Y312" i="11"/>
  <c r="V336" i="11"/>
  <c r="Q327" i="11"/>
  <c r="Y326" i="11"/>
  <c r="X326" i="11"/>
  <c r="AD37" i="13"/>
  <c r="W326" i="11"/>
  <c r="O26" i="12"/>
  <c r="Q336" i="11"/>
  <c r="N37" i="13"/>
  <c r="I336" i="11"/>
  <c r="K325" i="11"/>
  <c r="H308" i="11"/>
  <c r="Y327" i="11"/>
  <c r="N326" i="11"/>
  <c r="W312" i="11"/>
  <c r="K336" i="11"/>
  <c r="AB331" i="11"/>
  <c r="Y337" i="11"/>
  <c r="W37" i="13"/>
  <c r="P327" i="11"/>
  <c r="X26" i="12"/>
  <c r="AA312" i="11"/>
  <c r="M325" i="11"/>
  <c r="J325" i="11"/>
  <c r="AC308" i="11"/>
  <c r="N312" i="11"/>
  <c r="Q308" i="11"/>
  <c r="Y37" i="13"/>
  <c r="Q337" i="11"/>
  <c r="I325" i="11"/>
  <c r="AB308" i="11"/>
  <c r="K312" i="11"/>
  <c r="O336" i="11"/>
  <c r="AB322" i="11"/>
  <c r="H322" i="11"/>
  <c r="M308" i="11"/>
  <c r="M326" i="11"/>
  <c r="V312" i="11"/>
  <c r="AC326" i="11"/>
  <c r="J327" i="11"/>
  <c r="N26" i="12"/>
  <c r="Y325" i="11"/>
  <c r="J308" i="11"/>
  <c r="W322" i="11"/>
  <c r="I326" i="11"/>
  <c r="H336" i="11"/>
  <c r="Z37" i="13"/>
  <c r="N308" i="11"/>
  <c r="S390" i="11" l="1"/>
  <c r="L390" i="11"/>
  <c r="I395" i="11"/>
  <c r="O383" i="11"/>
  <c r="R326" i="11"/>
  <c r="R384" i="11" s="1"/>
  <c r="L326" i="11"/>
  <c r="J384" i="11"/>
  <c r="AA384" i="11"/>
  <c r="AC394" i="11"/>
  <c r="AA394" i="11"/>
  <c r="P380" i="11"/>
  <c r="Q380" i="11"/>
  <c r="T312" i="11"/>
  <c r="R327" i="11"/>
  <c r="R385" i="11" s="1"/>
  <c r="L327" i="11"/>
  <c r="S327" i="11" s="1"/>
  <c r="S385" i="11" s="1"/>
  <c r="J385" i="11"/>
  <c r="K385" i="11"/>
  <c r="T37" i="13"/>
  <c r="H395" i="11"/>
  <c r="W395" i="11"/>
  <c r="AA383" i="11"/>
  <c r="AB383" i="11"/>
  <c r="Y395" i="11"/>
  <c r="AB395" i="11"/>
  <c r="O395" i="11"/>
  <c r="AC395" i="11"/>
  <c r="L337" i="11"/>
  <c r="S337" i="11" s="1"/>
  <c r="R337" i="11"/>
  <c r="R395" i="11" s="1"/>
  <c r="J395" i="11"/>
  <c r="H383" i="11"/>
  <c r="AD383" i="11"/>
  <c r="P383" i="11"/>
  <c r="R325" i="11"/>
  <c r="R383" i="11" s="1"/>
  <c r="L325" i="11"/>
  <c r="S325" i="11" s="1"/>
  <c r="J383" i="11"/>
  <c r="R308" i="11"/>
  <c r="L308" i="11"/>
  <c r="S308" i="11" s="1"/>
  <c r="W384" i="11"/>
  <c r="X384" i="11"/>
  <c r="AC384" i="11"/>
  <c r="Q384" i="11"/>
  <c r="H384" i="11"/>
  <c r="K384" i="11"/>
  <c r="AC389" i="11"/>
  <c r="Q389" i="11"/>
  <c r="W389" i="11"/>
  <c r="Z389" i="11"/>
  <c r="W394" i="11"/>
  <c r="AD394" i="11"/>
  <c r="AB394" i="11"/>
  <c r="O394" i="11"/>
  <c r="Z394" i="11"/>
  <c r="Y394" i="11"/>
  <c r="X380" i="11"/>
  <c r="T322" i="11"/>
  <c r="T380" i="11" s="1"/>
  <c r="M380" i="11"/>
  <c r="AB380" i="11"/>
  <c r="R322" i="11"/>
  <c r="R380" i="11" s="1"/>
  <c r="L322" i="11"/>
  <c r="S322" i="11" s="1"/>
  <c r="J380" i="11"/>
  <c r="V385" i="11"/>
  <c r="AC385" i="11"/>
  <c r="Y385" i="11"/>
  <c r="AD385" i="11"/>
  <c r="I385" i="11"/>
  <c r="U37" i="13"/>
  <c r="U26" i="12"/>
  <c r="AD395" i="11"/>
  <c r="P395" i="11"/>
  <c r="Q383" i="11"/>
  <c r="T308" i="11"/>
  <c r="V384" i="11"/>
  <c r="AD389" i="11"/>
  <c r="X389" i="11"/>
  <c r="U336" i="11"/>
  <c r="U394" i="11" s="1"/>
  <c r="N394" i="11"/>
  <c r="I380" i="11"/>
  <c r="H385" i="11"/>
  <c r="W385" i="11"/>
  <c r="T337" i="11"/>
  <c r="T395" i="11" s="1"/>
  <c r="M395" i="11"/>
  <c r="AC383" i="11"/>
  <c r="AB384" i="11"/>
  <c r="I384" i="11"/>
  <c r="Z384" i="11"/>
  <c r="AD384" i="11"/>
  <c r="O389" i="11"/>
  <c r="K389" i="11"/>
  <c r="AB389" i="11"/>
  <c r="AA389" i="11"/>
  <c r="V394" i="11"/>
  <c r="T336" i="11"/>
  <c r="T394" i="11" s="1"/>
  <c r="M394" i="11"/>
  <c r="R336" i="11"/>
  <c r="R394" i="11" s="1"/>
  <c r="L336" i="11"/>
  <c r="S336" i="11" s="1"/>
  <c r="J394" i="11"/>
  <c r="K394" i="11"/>
  <c r="O380" i="11"/>
  <c r="K380" i="11"/>
  <c r="Y380" i="11"/>
  <c r="Z380" i="11"/>
  <c r="AD380" i="11"/>
  <c r="L312" i="11"/>
  <c r="R312" i="11"/>
  <c r="AA385" i="11"/>
  <c r="O385" i="11"/>
  <c r="AB385" i="11"/>
  <c r="T26" i="12"/>
  <c r="Z395" i="11"/>
  <c r="AA395" i="11"/>
  <c r="Z383" i="11"/>
  <c r="U325" i="11"/>
  <c r="U383" i="11" s="1"/>
  <c r="N383" i="11"/>
  <c r="P384" i="11"/>
  <c r="T331" i="11"/>
  <c r="T389" i="11" s="1"/>
  <c r="M389" i="11"/>
  <c r="Y389" i="11"/>
  <c r="V380" i="11"/>
  <c r="H380" i="11"/>
  <c r="U327" i="11"/>
  <c r="U385" i="11" s="1"/>
  <c r="N385" i="11"/>
  <c r="Z385" i="11"/>
  <c r="L26" i="12"/>
  <c r="R26" i="12"/>
  <c r="U337" i="11"/>
  <c r="U395" i="11" s="1"/>
  <c r="N395" i="11"/>
  <c r="Q395" i="11"/>
  <c r="K383" i="11"/>
  <c r="Y383" i="11"/>
  <c r="K395" i="11"/>
  <c r="V395" i="11"/>
  <c r="X395" i="11"/>
  <c r="X383" i="11"/>
  <c r="W383" i="11"/>
  <c r="V383" i="11"/>
  <c r="T325" i="11"/>
  <c r="T383" i="11" s="1"/>
  <c r="M383" i="11"/>
  <c r="I383" i="11"/>
  <c r="U308" i="11"/>
  <c r="U326" i="11"/>
  <c r="U384" i="11" s="1"/>
  <c r="N384" i="11"/>
  <c r="T326" i="11"/>
  <c r="T384" i="11" s="1"/>
  <c r="M384" i="11"/>
  <c r="Y384" i="11"/>
  <c r="O384" i="11"/>
  <c r="L331" i="11"/>
  <c r="R331" i="11"/>
  <c r="R389" i="11" s="1"/>
  <c r="J389" i="11"/>
  <c r="V389" i="11"/>
  <c r="P389" i="11"/>
  <c r="H389" i="11"/>
  <c r="U331" i="11"/>
  <c r="U389" i="11" s="1"/>
  <c r="N389" i="11"/>
  <c r="I389" i="11"/>
  <c r="I394" i="11"/>
  <c r="P394" i="11"/>
  <c r="X394" i="11"/>
  <c r="H394" i="11"/>
  <c r="Q394" i="11"/>
  <c r="AC380" i="11"/>
  <c r="W380" i="11"/>
  <c r="U322" i="11"/>
  <c r="U380" i="11" s="1"/>
  <c r="N380" i="11"/>
  <c r="AA380" i="11"/>
  <c r="U312" i="11"/>
  <c r="P385" i="11"/>
  <c r="X385" i="11"/>
  <c r="Q385" i="11"/>
  <c r="T327" i="11"/>
  <c r="T385" i="11" s="1"/>
  <c r="M385" i="11"/>
  <c r="R37" i="13"/>
  <c r="L37" i="13"/>
  <c r="S25" i="12"/>
  <c r="S292" i="11"/>
  <c r="S36" i="13"/>
  <c r="S320" i="11"/>
  <c r="S321" i="11"/>
  <c r="S334" i="11"/>
  <c r="S392" i="11" s="1"/>
  <c r="L392" i="11"/>
  <c r="G28" i="12"/>
  <c r="S306" i="11"/>
  <c r="S309" i="11"/>
  <c r="S383" i="11" s="1"/>
  <c r="G39" i="13"/>
  <c r="W27" i="12"/>
  <c r="Y328" i="11"/>
  <c r="AB27" i="12"/>
  <c r="J27" i="12"/>
  <c r="V38" i="13"/>
  <c r="AC324" i="11"/>
  <c r="I27" i="12"/>
  <c r="J38" i="13"/>
  <c r="AC27" i="12"/>
  <c r="AB328" i="11"/>
  <c r="Q38" i="13"/>
  <c r="O324" i="11"/>
  <c r="AC38" i="13"/>
  <c r="O27" i="12"/>
  <c r="Z324" i="11"/>
  <c r="J328" i="11"/>
  <c r="V27" i="12"/>
  <c r="O328" i="11"/>
  <c r="K328" i="11"/>
  <c r="AA328" i="11"/>
  <c r="Z328" i="11"/>
  <c r="H27" i="12"/>
  <c r="P38" i="13"/>
  <c r="Z38" i="13"/>
  <c r="N38" i="13"/>
  <c r="AB324" i="11"/>
  <c r="I38" i="13"/>
  <c r="J324" i="11"/>
  <c r="X27" i="12"/>
  <c r="H324" i="11"/>
  <c r="V324" i="11"/>
  <c r="Q27" i="12"/>
  <c r="Q324" i="11"/>
  <c r="W38" i="13"/>
  <c r="AC328" i="11"/>
  <c r="X328" i="11"/>
  <c r="W328" i="11"/>
  <c r="X38" i="13"/>
  <c r="V328" i="11"/>
  <c r="AA38" i="13"/>
  <c r="H38" i="13"/>
  <c r="AD38" i="13"/>
  <c r="P324" i="11"/>
  <c r="Y27" i="12"/>
  <c r="K38" i="13"/>
  <c r="N324" i="11"/>
  <c r="AA27" i="12"/>
  <c r="O38" i="13"/>
  <c r="M27" i="12"/>
  <c r="W324" i="11"/>
  <c r="Q328" i="11"/>
  <c r="Z27" i="12"/>
  <c r="I324" i="11"/>
  <c r="AA324" i="11"/>
  <c r="M38" i="13"/>
  <c r="I328" i="11"/>
  <c r="N27" i="12"/>
  <c r="H328" i="11"/>
  <c r="AD328" i="11"/>
  <c r="Y38" i="13"/>
  <c r="P328" i="11"/>
  <c r="AB38" i="13"/>
  <c r="N328" i="11"/>
  <c r="K324" i="11"/>
  <c r="M324" i="11"/>
  <c r="AD27" i="12"/>
  <c r="K27" i="12"/>
  <c r="P27" i="12"/>
  <c r="M328" i="11"/>
  <c r="Y324" i="11"/>
  <c r="AD324" i="11"/>
  <c r="X324" i="11"/>
  <c r="L383" i="11" l="1"/>
  <c r="J397" i="11"/>
  <c r="S395" i="11"/>
  <c r="L380" i="11"/>
  <c r="L395" i="11"/>
  <c r="S394" i="11"/>
  <c r="L385" i="11"/>
  <c r="Y397" i="11"/>
  <c r="I56" i="14" s="1"/>
  <c r="L394" i="11"/>
  <c r="N397" i="11"/>
  <c r="V397" i="11"/>
  <c r="I55" i="14" s="1"/>
  <c r="AB397" i="11"/>
  <c r="I57" i="14" s="1"/>
  <c r="I397" i="11"/>
  <c r="I49" i="14" s="1"/>
  <c r="P397" i="11"/>
  <c r="AC397" i="11"/>
  <c r="I63" i="14" s="1"/>
  <c r="Z397" i="11"/>
  <c r="I61" i="14" s="1"/>
  <c r="T27" i="12"/>
  <c r="AC382" i="11"/>
  <c r="Z386" i="11"/>
  <c r="T38" i="13"/>
  <c r="U38" i="13"/>
  <c r="R27" i="12"/>
  <c r="L27" i="12"/>
  <c r="U27" i="12"/>
  <c r="AA382" i="11"/>
  <c r="O382" i="11"/>
  <c r="Z382" i="11"/>
  <c r="X382" i="11"/>
  <c r="Y382" i="11"/>
  <c r="Q382" i="11"/>
  <c r="O386" i="11"/>
  <c r="AD386" i="11"/>
  <c r="AB386" i="11"/>
  <c r="AA386" i="11"/>
  <c r="Y386" i="11"/>
  <c r="AD382" i="11"/>
  <c r="AB382" i="11"/>
  <c r="V382" i="11"/>
  <c r="T324" i="11"/>
  <c r="T382" i="11" s="1"/>
  <c r="M382" i="11"/>
  <c r="H382" i="11"/>
  <c r="I382" i="11"/>
  <c r="H386" i="11"/>
  <c r="AC386" i="11"/>
  <c r="W386" i="11"/>
  <c r="L328" i="11"/>
  <c r="S328" i="11" s="1"/>
  <c r="R328" i="11"/>
  <c r="R386" i="11" s="1"/>
  <c r="J386" i="11"/>
  <c r="X386" i="11"/>
  <c r="V386" i="11"/>
  <c r="L324" i="11"/>
  <c r="R324" i="11"/>
  <c r="R382" i="11" s="1"/>
  <c r="J382" i="11"/>
  <c r="Q386" i="11"/>
  <c r="Q396" i="11" s="1"/>
  <c r="T328" i="11"/>
  <c r="T386" i="11" s="1"/>
  <c r="M386" i="11"/>
  <c r="R38" i="13"/>
  <c r="L38" i="13"/>
  <c r="U324" i="11"/>
  <c r="U382" i="11" s="1"/>
  <c r="N382" i="11"/>
  <c r="K382" i="11"/>
  <c r="P382" i="11"/>
  <c r="W382" i="11"/>
  <c r="P386" i="11"/>
  <c r="I386" i="11"/>
  <c r="U328" i="11"/>
  <c r="U386" i="11" s="1"/>
  <c r="N386" i="11"/>
  <c r="K386" i="11"/>
  <c r="S380" i="11"/>
  <c r="G29" i="12"/>
  <c r="M397" i="11"/>
  <c r="K397" i="11"/>
  <c r="I53" i="14" s="1"/>
  <c r="AD397" i="11"/>
  <c r="I64" i="14" s="1"/>
  <c r="W397" i="11"/>
  <c r="I59" i="14" s="1"/>
  <c r="S37" i="13"/>
  <c r="U397" i="11"/>
  <c r="I52" i="14" s="1"/>
  <c r="T397" i="11"/>
  <c r="I51" i="14" s="1"/>
  <c r="S312" i="11"/>
  <c r="O397" i="11"/>
  <c r="Q397" i="11"/>
  <c r="S326" i="11"/>
  <c r="S384" i="11" s="1"/>
  <c r="L384" i="11"/>
  <c r="S331" i="11"/>
  <c r="S389" i="11" s="1"/>
  <c r="L389" i="11"/>
  <c r="X397" i="11"/>
  <c r="I60" i="14" s="1"/>
  <c r="G40" i="13"/>
  <c r="H397" i="11"/>
  <c r="I48" i="14" s="1"/>
  <c r="R397" i="11"/>
  <c r="S26" i="12"/>
  <c r="AA397" i="11"/>
  <c r="I62" i="14" s="1"/>
  <c r="AA28" i="12"/>
  <c r="Q28" i="12"/>
  <c r="X28" i="12"/>
  <c r="N28" i="12"/>
  <c r="I28" i="12"/>
  <c r="Y39" i="13"/>
  <c r="AB28" i="12"/>
  <c r="Z28" i="12"/>
  <c r="K28" i="12"/>
  <c r="V39" i="13"/>
  <c r="M39" i="13"/>
  <c r="I39" i="13"/>
  <c r="AD39" i="13"/>
  <c r="W28" i="12"/>
  <c r="Y28" i="12"/>
  <c r="H28" i="12"/>
  <c r="AA39" i="13"/>
  <c r="W39" i="13"/>
  <c r="K39" i="13"/>
  <c r="J39" i="13"/>
  <c r="O39" i="13"/>
  <c r="AD28" i="12"/>
  <c r="X39" i="13"/>
  <c r="AC28" i="12"/>
  <c r="O28" i="12"/>
  <c r="P28" i="12"/>
  <c r="Z39" i="13"/>
  <c r="N39" i="13"/>
  <c r="V28" i="12"/>
  <c r="AB39" i="13"/>
  <c r="P39" i="13"/>
  <c r="Q39" i="13"/>
  <c r="M28" i="12"/>
  <c r="H39" i="13"/>
  <c r="AC39" i="13"/>
  <c r="J28" i="12"/>
  <c r="Z396" i="11" l="1"/>
  <c r="B61" i="14" s="1"/>
  <c r="S397" i="11"/>
  <c r="I50" i="14" s="1"/>
  <c r="AD396" i="11"/>
  <c r="B64" i="14" s="1"/>
  <c r="AB396" i="11"/>
  <c r="B57" i="14" s="1"/>
  <c r="L397" i="11"/>
  <c r="AC396" i="11"/>
  <c r="B63" i="14" s="1"/>
  <c r="M396" i="11"/>
  <c r="S386" i="11"/>
  <c r="L386" i="11"/>
  <c r="N396" i="11"/>
  <c r="P396" i="11"/>
  <c r="V396" i="11"/>
  <c r="B55" i="14" s="1"/>
  <c r="K396" i="11"/>
  <c r="B53" i="14" s="1"/>
  <c r="J396" i="11"/>
  <c r="X396" i="11"/>
  <c r="B60" i="14" s="1"/>
  <c r="R396" i="11"/>
  <c r="I396" i="11"/>
  <c r="B49" i="14" s="1"/>
  <c r="AA396" i="11"/>
  <c r="B62" i="14" s="1"/>
  <c r="T396" i="11"/>
  <c r="B51" i="14" s="1"/>
  <c r="Y396" i="11"/>
  <c r="B56" i="14" s="1"/>
  <c r="O396" i="11"/>
  <c r="W396" i="11"/>
  <c r="B59" i="14" s="1"/>
  <c r="U396" i="11"/>
  <c r="B52" i="14" s="1"/>
  <c r="H396" i="11"/>
  <c r="B48" i="14" s="1"/>
  <c r="T39" i="13"/>
  <c r="T28" i="12"/>
  <c r="R28" i="12"/>
  <c r="L28" i="12"/>
  <c r="R39" i="13"/>
  <c r="L39" i="13"/>
  <c r="U39" i="13"/>
  <c r="U28" i="12"/>
  <c r="G41" i="13"/>
  <c r="S38" i="13"/>
  <c r="S324" i="11"/>
  <c r="S382" i="11" s="1"/>
  <c r="L382" i="11"/>
  <c r="S27" i="12"/>
  <c r="G30" i="12"/>
  <c r="J29" i="12"/>
  <c r="I40" i="13"/>
  <c r="X29" i="12"/>
  <c r="P29" i="12"/>
  <c r="AB40" i="13"/>
  <c r="AC40" i="13"/>
  <c r="H40" i="13"/>
  <c r="H29" i="12"/>
  <c r="AA29" i="12"/>
  <c r="Y29" i="12"/>
  <c r="AC29" i="12"/>
  <c r="K29" i="12"/>
  <c r="AA40" i="13"/>
  <c r="Y40" i="13"/>
  <c r="O40" i="13"/>
  <c r="I29" i="12"/>
  <c r="M40" i="13"/>
  <c r="M29" i="12"/>
  <c r="X40" i="13"/>
  <c r="N40" i="13"/>
  <c r="V29" i="12"/>
  <c r="O29" i="12"/>
  <c r="Q29" i="12"/>
  <c r="AD29" i="12"/>
  <c r="AB29" i="12"/>
  <c r="K40" i="13"/>
  <c r="W29" i="12"/>
  <c r="Z29" i="12"/>
  <c r="J40" i="13"/>
  <c r="Q40" i="13"/>
  <c r="P40" i="13"/>
  <c r="V40" i="13"/>
  <c r="AD40" i="13"/>
  <c r="N29" i="12"/>
  <c r="Z40" i="13"/>
  <c r="W40" i="13"/>
  <c r="S396" i="11" l="1"/>
  <c r="B50" i="14" s="1"/>
  <c r="L396" i="11"/>
  <c r="R29" i="12"/>
  <c r="L29" i="12"/>
  <c r="T40" i="13"/>
  <c r="U40" i="13"/>
  <c r="R40" i="13"/>
  <c r="L40" i="13"/>
  <c r="T29" i="12"/>
  <c r="U29" i="12"/>
  <c r="S39" i="13"/>
  <c r="S28" i="12"/>
  <c r="G31" i="12"/>
  <c r="G42" i="13"/>
  <c r="AB41" i="13"/>
  <c r="O41" i="13"/>
  <c r="Q41" i="13"/>
  <c r="H30" i="12"/>
  <c r="Y30" i="12"/>
  <c r="V30" i="12"/>
  <c r="X41" i="13"/>
  <c r="P41" i="13"/>
  <c r="V41" i="13"/>
  <c r="O30" i="12"/>
  <c r="AD41" i="13"/>
  <c r="K41" i="13"/>
  <c r="AA30" i="12"/>
  <c r="Q30" i="12"/>
  <c r="Z30" i="12"/>
  <c r="X30" i="12"/>
  <c r="I41" i="13"/>
  <c r="M41" i="13"/>
  <c r="H41" i="13"/>
  <c r="M30" i="12"/>
  <c r="AB30" i="12"/>
  <c r="K30" i="12"/>
  <c r="AC41" i="13"/>
  <c r="Z41" i="13"/>
  <c r="W30" i="12"/>
  <c r="N30" i="12"/>
  <c r="Y41" i="13"/>
  <c r="P30" i="12"/>
  <c r="AD30" i="12"/>
  <c r="W41" i="13"/>
  <c r="AA41" i="13"/>
  <c r="J41" i="13"/>
  <c r="I30" i="12"/>
  <c r="AC30" i="12"/>
  <c r="N41" i="13"/>
  <c r="J30" i="12"/>
  <c r="R30" i="12" l="1"/>
  <c r="L30" i="12"/>
  <c r="R41" i="13"/>
  <c r="L41" i="13"/>
  <c r="U30" i="12"/>
  <c r="U41" i="13"/>
  <c r="T41" i="13"/>
  <c r="T30" i="12"/>
  <c r="G32" i="12"/>
  <c r="G43" i="13"/>
  <c r="S40" i="13"/>
  <c r="S29" i="12"/>
  <c r="M31" i="12"/>
  <c r="AD42" i="13"/>
  <c r="AC31" i="12"/>
  <c r="Y42" i="13"/>
  <c r="Q42" i="13"/>
  <c r="K31" i="12"/>
  <c r="N31" i="12"/>
  <c r="AB42" i="13"/>
  <c r="J42" i="13"/>
  <c r="M42" i="13"/>
  <c r="P31" i="12"/>
  <c r="O42" i="13"/>
  <c r="Y31" i="12"/>
  <c r="I31" i="12"/>
  <c r="AC42" i="13"/>
  <c r="Z42" i="13"/>
  <c r="I42" i="13"/>
  <c r="N42" i="13"/>
  <c r="O31" i="12"/>
  <c r="H31" i="12"/>
  <c r="Q31" i="12"/>
  <c r="K42" i="13"/>
  <c r="AB31" i="12"/>
  <c r="X31" i="12"/>
  <c r="V31" i="12"/>
  <c r="H42" i="13"/>
  <c r="AD31" i="12"/>
  <c r="AA42" i="13"/>
  <c r="V42" i="13"/>
  <c r="W31" i="12"/>
  <c r="J31" i="12"/>
  <c r="AA31" i="12"/>
  <c r="W42" i="13"/>
  <c r="Z31" i="12"/>
  <c r="X42" i="13"/>
  <c r="P42" i="13"/>
  <c r="T42" i="13" l="1"/>
  <c r="U42" i="13"/>
  <c r="T31" i="12"/>
  <c r="L31" i="12"/>
  <c r="R31" i="12"/>
  <c r="R42" i="13"/>
  <c r="L42" i="13"/>
  <c r="U31" i="12"/>
  <c r="S30" i="12"/>
  <c r="G44" i="13"/>
  <c r="S41" i="13"/>
  <c r="G33" i="12"/>
  <c r="AB43" i="13"/>
  <c r="W32" i="12"/>
  <c r="V43" i="13"/>
  <c r="Q43" i="13"/>
  <c r="Y43" i="13"/>
  <c r="M43" i="13"/>
  <c r="M32" i="12"/>
  <c r="Q32" i="12"/>
  <c r="H43" i="13"/>
  <c r="J32" i="12"/>
  <c r="Y32" i="12"/>
  <c r="I43" i="13"/>
  <c r="N43" i="13"/>
  <c r="X32" i="12"/>
  <c r="H32" i="12"/>
  <c r="AA32" i="12"/>
  <c r="AD32" i="12"/>
  <c r="K32" i="12"/>
  <c r="O32" i="12"/>
  <c r="AB32" i="12"/>
  <c r="N32" i="12"/>
  <c r="AD43" i="13"/>
  <c r="AC43" i="13"/>
  <c r="P32" i="12"/>
  <c r="J43" i="13"/>
  <c r="AA43" i="13"/>
  <c r="K43" i="13"/>
  <c r="Z32" i="12"/>
  <c r="W43" i="13"/>
  <c r="AC32" i="12"/>
  <c r="I32" i="12"/>
  <c r="X43" i="13"/>
  <c r="Z43" i="13"/>
  <c r="O43" i="13"/>
  <c r="P43" i="13"/>
  <c r="V32" i="12"/>
  <c r="R43" i="13" l="1"/>
  <c r="L43" i="13"/>
  <c r="R32" i="12"/>
  <c r="L32" i="12"/>
  <c r="T32" i="12"/>
  <c r="U32" i="12"/>
  <c r="U43" i="13"/>
  <c r="T43" i="13"/>
  <c r="G34" i="12"/>
  <c r="G45" i="13"/>
  <c r="S42" i="13"/>
  <c r="S31" i="12"/>
  <c r="Y44" i="13"/>
  <c r="W44" i="13"/>
  <c r="Z44" i="13"/>
  <c r="V44" i="13"/>
  <c r="J44" i="13"/>
  <c r="O44" i="13"/>
  <c r="P33" i="12"/>
  <c r="H33" i="12"/>
  <c r="K44" i="13"/>
  <c r="Q44" i="13"/>
  <c r="Q33" i="12"/>
  <c r="X44" i="13"/>
  <c r="P44" i="13"/>
  <c r="AA44" i="13"/>
  <c r="N33" i="12"/>
  <c r="O33" i="12"/>
  <c r="K33" i="12"/>
  <c r="V33" i="12"/>
  <c r="W33" i="12"/>
  <c r="AC44" i="13"/>
  <c r="AC33" i="12"/>
  <c r="J33" i="12"/>
  <c r="I33" i="12"/>
  <c r="AD44" i="13"/>
  <c r="N44" i="13"/>
  <c r="M33" i="12"/>
  <c r="AA33" i="12"/>
  <c r="X33" i="12"/>
  <c r="AB33" i="12"/>
  <c r="I44" i="13"/>
  <c r="M44" i="13"/>
  <c r="AB44" i="13"/>
  <c r="Z33" i="12"/>
  <c r="AD33" i="12"/>
  <c r="Y33" i="12"/>
  <c r="H44" i="13"/>
  <c r="U33" i="12" l="1"/>
  <c r="R44" i="13"/>
  <c r="L44" i="13"/>
  <c r="T44" i="13"/>
  <c r="R33" i="12"/>
  <c r="L33" i="12"/>
  <c r="T33" i="12"/>
  <c r="U44" i="13"/>
  <c r="S43" i="13"/>
  <c r="G46" i="13"/>
  <c r="S32" i="12"/>
  <c r="G35" i="12"/>
  <c r="N34" i="12"/>
  <c r="AB34" i="12"/>
  <c r="M45" i="13"/>
  <c r="X45" i="13"/>
  <c r="AB45" i="13"/>
  <c r="AA34" i="12"/>
  <c r="K45" i="13"/>
  <c r="I34" i="12"/>
  <c r="K34" i="12"/>
  <c r="AD45" i="13"/>
  <c r="AD34" i="12"/>
  <c r="J34" i="12"/>
  <c r="I45" i="13"/>
  <c r="V34" i="12"/>
  <c r="O34" i="12"/>
  <c r="Y34" i="12"/>
  <c r="H45" i="13"/>
  <c r="Z45" i="13"/>
  <c r="H34" i="12"/>
  <c r="AC45" i="13"/>
  <c r="J45" i="13"/>
  <c r="V45" i="13"/>
  <c r="P45" i="13"/>
  <c r="W34" i="12"/>
  <c r="AC34" i="12"/>
  <c r="Q34" i="12"/>
  <c r="N45" i="13"/>
  <c r="P34" i="12"/>
  <c r="X34" i="12"/>
  <c r="Q45" i="13"/>
  <c r="AA45" i="13"/>
  <c r="Z34" i="12"/>
  <c r="M34" i="12"/>
  <c r="W45" i="13"/>
  <c r="Y45" i="13"/>
  <c r="O45" i="13"/>
  <c r="R34" i="12" l="1"/>
  <c r="L34" i="12"/>
  <c r="U34" i="12"/>
  <c r="T34" i="12"/>
  <c r="U45" i="13"/>
  <c r="R45" i="13"/>
  <c r="L45" i="13"/>
  <c r="T45" i="13"/>
  <c r="G36" i="12"/>
  <c r="G47" i="13"/>
  <c r="S33" i="12"/>
  <c r="S44" i="13"/>
  <c r="K35" i="12"/>
  <c r="AD46" i="13"/>
  <c r="W35" i="12"/>
  <c r="Q35" i="12"/>
  <c r="M46" i="13"/>
  <c r="J35" i="12"/>
  <c r="W46" i="13"/>
  <c r="Z46" i="13"/>
  <c r="J46" i="13"/>
  <c r="K46" i="13"/>
  <c r="P35" i="12"/>
  <c r="H35" i="12"/>
  <c r="Q46" i="13"/>
  <c r="AA35" i="12"/>
  <c r="Z35" i="12"/>
  <c r="AB46" i="13"/>
  <c r="V46" i="13"/>
  <c r="N35" i="12"/>
  <c r="O46" i="13"/>
  <c r="AC46" i="13"/>
  <c r="V35" i="12"/>
  <c r="H46" i="13"/>
  <c r="I35" i="12"/>
  <c r="O35" i="12"/>
  <c r="X46" i="13"/>
  <c r="M35" i="12"/>
  <c r="AB35" i="12"/>
  <c r="AD35" i="12"/>
  <c r="X35" i="12"/>
  <c r="P46" i="13"/>
  <c r="Y35" i="12"/>
  <c r="N46" i="13"/>
  <c r="Y46" i="13"/>
  <c r="AA46" i="13"/>
  <c r="I46" i="13"/>
  <c r="AC35" i="12"/>
  <c r="T35" i="12" l="1"/>
  <c r="R35" i="12"/>
  <c r="L35" i="12"/>
  <c r="U35" i="12"/>
  <c r="T46" i="13"/>
  <c r="R46" i="13"/>
  <c r="L46" i="13"/>
  <c r="U46" i="13"/>
  <c r="G37" i="12"/>
  <c r="S45" i="13"/>
  <c r="S34" i="12"/>
  <c r="G48" i="13"/>
  <c r="Y47" i="13"/>
  <c r="M36" i="12"/>
  <c r="I47" i="13"/>
  <c r="N47" i="13"/>
  <c r="X36" i="12"/>
  <c r="K47" i="13"/>
  <c r="Z47" i="13"/>
  <c r="AC47" i="13"/>
  <c r="I36" i="12"/>
  <c r="O36" i="12"/>
  <c r="H47" i="13"/>
  <c r="O47" i="13"/>
  <c r="M47" i="13"/>
  <c r="P47" i="13"/>
  <c r="K36" i="12"/>
  <c r="AB36" i="12"/>
  <c r="Q47" i="13"/>
  <c r="AA47" i="13"/>
  <c r="W36" i="12"/>
  <c r="V36" i="12"/>
  <c r="AC36" i="12"/>
  <c r="AD36" i="12"/>
  <c r="Z36" i="12"/>
  <c r="H36" i="12"/>
  <c r="Q36" i="12"/>
  <c r="AB47" i="13"/>
  <c r="N36" i="12"/>
  <c r="V47" i="13"/>
  <c r="J36" i="12"/>
  <c r="AD47" i="13"/>
  <c r="Y36" i="12"/>
  <c r="AA36" i="12"/>
  <c r="P36" i="12"/>
  <c r="J47" i="13"/>
  <c r="W47" i="13"/>
  <c r="X47" i="13"/>
  <c r="U47" i="13" l="1"/>
  <c r="R36" i="12"/>
  <c r="L36" i="12"/>
  <c r="R47" i="13"/>
  <c r="L47" i="13"/>
  <c r="T36" i="12"/>
  <c r="T47" i="13"/>
  <c r="U36" i="12"/>
  <c r="S46" i="13"/>
  <c r="G38" i="12"/>
  <c r="G49" i="13"/>
  <c r="S35" i="12"/>
  <c r="P37" i="12"/>
  <c r="M48" i="13"/>
  <c r="N37" i="12"/>
  <c r="K48" i="13"/>
  <c r="J48" i="13"/>
  <c r="Q37" i="12"/>
  <c r="I37" i="12"/>
  <c r="Z48" i="13"/>
  <c r="AC48" i="13"/>
  <c r="Q48" i="13"/>
  <c r="I48" i="13"/>
  <c r="AD48" i="13"/>
  <c r="P48" i="13"/>
  <c r="V37" i="12"/>
  <c r="Y48" i="13"/>
  <c r="W37" i="12"/>
  <c r="H37" i="12"/>
  <c r="J37" i="12"/>
  <c r="AA37" i="12"/>
  <c r="AB48" i="13"/>
  <c r="X48" i="13"/>
  <c r="AA48" i="13"/>
  <c r="O37" i="12"/>
  <c r="K37" i="12"/>
  <c r="H48" i="13"/>
  <c r="V48" i="13"/>
  <c r="O48" i="13"/>
  <c r="M37" i="12"/>
  <c r="AD37" i="12"/>
  <c r="N48" i="13"/>
  <c r="Y37" i="12"/>
  <c r="X37" i="12"/>
  <c r="W48" i="13"/>
  <c r="AC37" i="12"/>
  <c r="Z37" i="12"/>
  <c r="AB37" i="12"/>
  <c r="U48" i="13" l="1"/>
  <c r="T37" i="12"/>
  <c r="R37" i="12"/>
  <c r="L37" i="12"/>
  <c r="T48" i="13"/>
  <c r="U37" i="12"/>
  <c r="R48" i="13"/>
  <c r="L48" i="13"/>
  <c r="G39" i="12"/>
  <c r="G50" i="13"/>
  <c r="S47" i="13"/>
  <c r="S36" i="12"/>
  <c r="J38" i="12"/>
  <c r="AA38" i="12"/>
  <c r="AD38" i="12"/>
  <c r="K49" i="13"/>
  <c r="H38" i="12"/>
  <c r="AB49" i="13"/>
  <c r="W38" i="12"/>
  <c r="O38" i="12"/>
  <c r="M38" i="12"/>
  <c r="J49" i="13"/>
  <c r="I49" i="13"/>
  <c r="Q38" i="12"/>
  <c r="Y49" i="13"/>
  <c r="Q49" i="13"/>
  <c r="X49" i="13"/>
  <c r="P38" i="12"/>
  <c r="K38" i="12"/>
  <c r="AA49" i="13"/>
  <c r="Y38" i="12"/>
  <c r="V38" i="12"/>
  <c r="AC49" i="13"/>
  <c r="AC38" i="12"/>
  <c r="M49" i="13"/>
  <c r="AB38" i="12"/>
  <c r="AD49" i="13"/>
  <c r="Z38" i="12"/>
  <c r="N38" i="12"/>
  <c r="I38" i="12"/>
  <c r="N49" i="13"/>
  <c r="P49" i="13"/>
  <c r="Z49" i="13"/>
  <c r="X38" i="12"/>
  <c r="H49" i="13"/>
  <c r="O49" i="13"/>
  <c r="W49" i="13"/>
  <c r="V49" i="13"/>
  <c r="R38" i="12" l="1"/>
  <c r="L38" i="12"/>
  <c r="T38" i="12"/>
  <c r="U49" i="13"/>
  <c r="T49" i="13"/>
  <c r="R49" i="13"/>
  <c r="L49" i="13"/>
  <c r="U38" i="12"/>
  <c r="S48" i="13"/>
  <c r="G40" i="12"/>
  <c r="S37" i="12"/>
  <c r="G51" i="13"/>
  <c r="O39" i="12"/>
  <c r="AD50" i="13"/>
  <c r="H39" i="12"/>
  <c r="O50" i="13"/>
  <c r="J39" i="12"/>
  <c r="N39" i="12"/>
  <c r="AB50" i="13"/>
  <c r="Y39" i="12"/>
  <c r="X39" i="12"/>
  <c r="P50" i="13"/>
  <c r="AD39" i="12"/>
  <c r="W50" i="13"/>
  <c r="AA39" i="12"/>
  <c r="V50" i="13"/>
  <c r="N50" i="13"/>
  <c r="Y50" i="13"/>
  <c r="W39" i="12"/>
  <c r="Q50" i="13"/>
  <c r="I39" i="12"/>
  <c r="Q39" i="12"/>
  <c r="AC50" i="13"/>
  <c r="H50" i="13"/>
  <c r="M50" i="13"/>
  <c r="K50" i="13"/>
  <c r="I50" i="13"/>
  <c r="J50" i="13"/>
  <c r="M39" i="12"/>
  <c r="V39" i="12"/>
  <c r="AA50" i="13"/>
  <c r="Z50" i="13"/>
  <c r="K39" i="12"/>
  <c r="AC39" i="12"/>
  <c r="AB39" i="12"/>
  <c r="P39" i="12"/>
  <c r="X50" i="13"/>
  <c r="Z39" i="12"/>
  <c r="U50" i="13" l="1"/>
  <c r="T39" i="12"/>
  <c r="R50" i="13"/>
  <c r="L50" i="13"/>
  <c r="T50" i="13"/>
  <c r="U39" i="12"/>
  <c r="R39" i="12"/>
  <c r="L39" i="12"/>
  <c r="S38" i="12"/>
  <c r="S49" i="13"/>
  <c r="G52" i="13"/>
  <c r="G41" i="12"/>
  <c r="J51" i="13"/>
  <c r="AC40" i="12"/>
  <c r="AB51" i="13"/>
  <c r="P51" i="13"/>
  <c r="V51" i="13"/>
  <c r="I40" i="12"/>
  <c r="AA40" i="12"/>
  <c r="K51" i="13"/>
  <c r="N40" i="12"/>
  <c r="Z51" i="13"/>
  <c r="Y51" i="13"/>
  <c r="Z40" i="12"/>
  <c r="J40" i="12"/>
  <c r="K40" i="12"/>
  <c r="W51" i="13"/>
  <c r="AD40" i="12"/>
  <c r="Q51" i="13"/>
  <c r="M51" i="13"/>
  <c r="H51" i="13"/>
  <c r="AA51" i="13"/>
  <c r="Y40" i="12"/>
  <c r="H40" i="12"/>
  <c r="W40" i="12"/>
  <c r="X40" i="12"/>
  <c r="X51" i="13"/>
  <c r="N51" i="13"/>
  <c r="AC51" i="13"/>
  <c r="O40" i="12"/>
  <c r="AB40" i="12"/>
  <c r="Q40" i="12"/>
  <c r="I51" i="13"/>
  <c r="V40" i="12"/>
  <c r="O51" i="13"/>
  <c r="M40" i="12"/>
  <c r="P40" i="12"/>
  <c r="AD51" i="13"/>
  <c r="T40" i="12" l="1"/>
  <c r="U40" i="12"/>
  <c r="U51" i="13"/>
  <c r="R51" i="13"/>
  <c r="L51" i="13"/>
  <c r="T51" i="13"/>
  <c r="R40" i="12"/>
  <c r="L40" i="12"/>
  <c r="S50" i="13"/>
  <c r="G42" i="12"/>
  <c r="S39" i="12"/>
  <c r="G53" i="13"/>
  <c r="J52" i="13"/>
  <c r="J41" i="12"/>
  <c r="K41" i="12"/>
  <c r="X52" i="13"/>
  <c r="V52" i="13"/>
  <c r="O52" i="13"/>
  <c r="Q41" i="12"/>
  <c r="AA52" i="13"/>
  <c r="H52" i="13"/>
  <c r="M52" i="13"/>
  <c r="AC52" i="13"/>
  <c r="AD41" i="12"/>
  <c r="Z52" i="13"/>
  <c r="O41" i="12"/>
  <c r="W41" i="12"/>
  <c r="Y41" i="12"/>
  <c r="I52" i="13"/>
  <c r="P52" i="13"/>
  <c r="AA41" i="12"/>
  <c r="P41" i="12"/>
  <c r="AB41" i="12"/>
  <c r="H41" i="12"/>
  <c r="V41" i="12"/>
  <c r="Y52" i="13"/>
  <c r="N52" i="13"/>
  <c r="AD52" i="13"/>
  <c r="I41" i="12"/>
  <c r="W52" i="13"/>
  <c r="X41" i="12"/>
  <c r="N41" i="12"/>
  <c r="M41" i="12"/>
  <c r="Q52" i="13"/>
  <c r="AC41" i="12"/>
  <c r="Z41" i="12"/>
  <c r="AB52" i="13"/>
  <c r="K52" i="13"/>
  <c r="R41" i="12" l="1"/>
  <c r="L41" i="12"/>
  <c r="T52" i="13"/>
  <c r="T41" i="12"/>
  <c r="U41" i="12"/>
  <c r="U52" i="13"/>
  <c r="R52" i="13"/>
  <c r="L52" i="13"/>
  <c r="S40" i="12"/>
  <c r="S51" i="13"/>
  <c r="G43" i="12"/>
  <c r="G54" i="13"/>
  <c r="AB42" i="12"/>
  <c r="Q42" i="12"/>
  <c r="AD42" i="12"/>
  <c r="H42" i="12"/>
  <c r="P53" i="13"/>
  <c r="V53" i="13"/>
  <c r="Y53" i="13"/>
  <c r="J53" i="13"/>
  <c r="AB53" i="13"/>
  <c r="AD53" i="13"/>
  <c r="N42" i="12"/>
  <c r="M53" i="13"/>
  <c r="W53" i="13"/>
  <c r="O42" i="12"/>
  <c r="M42" i="12"/>
  <c r="V42" i="12"/>
  <c r="Z53" i="13"/>
  <c r="AC53" i="13"/>
  <c r="X42" i="12"/>
  <c r="N53" i="13"/>
  <c r="W42" i="12"/>
  <c r="I42" i="12"/>
  <c r="Q53" i="13"/>
  <c r="Y42" i="12"/>
  <c r="K53" i="13"/>
  <c r="J42" i="12"/>
  <c r="X53" i="13"/>
  <c r="AA42" i="12"/>
  <c r="K42" i="12"/>
  <c r="P42" i="12"/>
  <c r="AA53" i="13"/>
  <c r="Z42" i="12"/>
  <c r="I53" i="13"/>
  <c r="H53" i="13"/>
  <c r="AC42" i="12"/>
  <c r="O53" i="13"/>
  <c r="T53" i="13" l="1"/>
  <c r="T42" i="12"/>
  <c r="U53" i="13"/>
  <c r="R42" i="12"/>
  <c r="L42" i="12"/>
  <c r="U42" i="12"/>
  <c r="R53" i="13"/>
  <c r="L53" i="13"/>
  <c r="S41" i="12"/>
  <c r="G44" i="12"/>
  <c r="G55" i="13"/>
  <c r="S52" i="13"/>
  <c r="V43" i="12"/>
  <c r="X43" i="12"/>
  <c r="K54" i="13"/>
  <c r="Y43" i="12"/>
  <c r="AA54" i="13"/>
  <c r="W43" i="12"/>
  <c r="K43" i="12"/>
  <c r="AC43" i="12"/>
  <c r="H54" i="13"/>
  <c r="V54" i="13"/>
  <c r="P43" i="12"/>
  <c r="X54" i="13"/>
  <c r="O54" i="13"/>
  <c r="M43" i="12"/>
  <c r="Z43" i="12"/>
  <c r="Q54" i="13"/>
  <c r="AC54" i="13"/>
  <c r="I43" i="12"/>
  <c r="Z54" i="13"/>
  <c r="AD43" i="12"/>
  <c r="Y54" i="13"/>
  <c r="M54" i="13"/>
  <c r="AB54" i="13"/>
  <c r="O43" i="12"/>
  <c r="J43" i="12"/>
  <c r="P54" i="13"/>
  <c r="I54" i="13"/>
  <c r="N43" i="12"/>
  <c r="AD54" i="13"/>
  <c r="J54" i="13"/>
  <c r="N54" i="13"/>
  <c r="H43" i="12"/>
  <c r="W54" i="13"/>
  <c r="AA43" i="12"/>
  <c r="Q43" i="12"/>
  <c r="AB43" i="12"/>
  <c r="T54" i="13" l="1"/>
  <c r="T43" i="12"/>
  <c r="U54" i="13"/>
  <c r="R54" i="13"/>
  <c r="L54" i="13"/>
  <c r="R43" i="12"/>
  <c r="L43" i="12"/>
  <c r="U43" i="12"/>
  <c r="S53" i="13"/>
  <c r="G45" i="12"/>
  <c r="G56" i="13"/>
  <c r="S42" i="12"/>
  <c r="AD44" i="12"/>
  <c r="AC55" i="13"/>
  <c r="X55" i="13"/>
  <c r="O44" i="12"/>
  <c r="Q44" i="12"/>
  <c r="Z44" i="12"/>
  <c r="P55" i="13"/>
  <c r="M55" i="13"/>
  <c r="P44" i="12"/>
  <c r="AB44" i="12"/>
  <c r="Q55" i="13"/>
  <c r="AA55" i="13"/>
  <c r="AB55" i="13"/>
  <c r="N44" i="12"/>
  <c r="I55" i="13"/>
  <c r="X44" i="12"/>
  <c r="W55" i="13"/>
  <c r="Z55" i="13"/>
  <c r="N55" i="13"/>
  <c r="J55" i="13"/>
  <c r="H55" i="13"/>
  <c r="Y55" i="13"/>
  <c r="O55" i="13"/>
  <c r="M44" i="12"/>
  <c r="H44" i="12"/>
  <c r="Y44" i="12"/>
  <c r="V44" i="12"/>
  <c r="J44" i="12"/>
  <c r="AA44" i="12"/>
  <c r="K55" i="13"/>
  <c r="K44" i="12"/>
  <c r="AC44" i="12"/>
  <c r="W44" i="12"/>
  <c r="I44" i="12"/>
  <c r="AD55" i="13"/>
  <c r="V55" i="13"/>
  <c r="T44" i="12" l="1"/>
  <c r="R55" i="13"/>
  <c r="L55" i="13"/>
  <c r="U55" i="13"/>
  <c r="T55" i="13"/>
  <c r="U44" i="12"/>
  <c r="R44" i="12"/>
  <c r="L44" i="12"/>
  <c r="G46" i="12"/>
  <c r="S43" i="12"/>
  <c r="G57" i="13"/>
  <c r="S54" i="13"/>
  <c r="O45" i="12"/>
  <c r="Q56" i="13"/>
  <c r="I45" i="12"/>
  <c r="K45" i="12"/>
  <c r="K56" i="13"/>
  <c r="X45" i="12"/>
  <c r="Z56" i="13"/>
  <c r="AC45" i="12"/>
  <c r="N56" i="13"/>
  <c r="AD45" i="12"/>
  <c r="Q45" i="12"/>
  <c r="I56" i="13"/>
  <c r="V45" i="12"/>
  <c r="Y45" i="12"/>
  <c r="H56" i="13"/>
  <c r="M45" i="12"/>
  <c r="O56" i="13"/>
  <c r="J56" i="13"/>
  <c r="AB56" i="13"/>
  <c r="H45" i="12"/>
  <c r="AA56" i="13"/>
  <c r="Z45" i="12"/>
  <c r="W56" i="13"/>
  <c r="AC56" i="13"/>
  <c r="N45" i="12"/>
  <c r="J45" i="12"/>
  <c r="V56" i="13"/>
  <c r="M56" i="13"/>
  <c r="AB45" i="12"/>
  <c r="P56" i="13"/>
  <c r="AD56" i="13"/>
  <c r="X56" i="13"/>
  <c r="AA45" i="12"/>
  <c r="W45" i="12"/>
  <c r="P45" i="12"/>
  <c r="Y56" i="13"/>
  <c r="U45" i="12" l="1"/>
  <c r="U56" i="13"/>
  <c r="R56" i="13"/>
  <c r="L56" i="13"/>
  <c r="T45" i="12"/>
  <c r="T56" i="13"/>
  <c r="R45" i="12"/>
  <c r="L45" i="12"/>
  <c r="S44" i="12"/>
  <c r="S55" i="13"/>
  <c r="G47" i="12"/>
  <c r="G58" i="13"/>
  <c r="N57" i="13"/>
  <c r="W46" i="12"/>
  <c r="AD46" i="12"/>
  <c r="AB46" i="12"/>
  <c r="W57" i="13"/>
  <c r="J46" i="12"/>
  <c r="Q46" i="12"/>
  <c r="N46" i="12"/>
  <c r="H57" i="13"/>
  <c r="I46" i="12"/>
  <c r="V57" i="13"/>
  <c r="Y46" i="12"/>
  <c r="AB57" i="13"/>
  <c r="AD57" i="13"/>
  <c r="K57" i="13"/>
  <c r="X46" i="12"/>
  <c r="AA46" i="12"/>
  <c r="Q57" i="13"/>
  <c r="AC57" i="13"/>
  <c r="X57" i="13"/>
  <c r="Z57" i="13"/>
  <c r="O57" i="13"/>
  <c r="AC46" i="12"/>
  <c r="M57" i="13"/>
  <c r="H46" i="12"/>
  <c r="J57" i="13"/>
  <c r="AA57" i="13"/>
  <c r="O46" i="12"/>
  <c r="P46" i="12"/>
  <c r="P57" i="13"/>
  <c r="V46" i="12"/>
  <c r="I57" i="13"/>
  <c r="Z46" i="12"/>
  <c r="M46" i="12"/>
  <c r="Y57" i="13"/>
  <c r="K46" i="12"/>
  <c r="U57" i="13" l="1"/>
  <c r="U46" i="12"/>
  <c r="R57" i="13"/>
  <c r="L57" i="13"/>
  <c r="R46" i="12"/>
  <c r="L46" i="12"/>
  <c r="T57" i="13"/>
  <c r="T46" i="12"/>
  <c r="G59" i="13"/>
  <c r="G48" i="12"/>
  <c r="S45" i="12"/>
  <c r="S56" i="13"/>
  <c r="Z58" i="13"/>
  <c r="W58" i="13"/>
  <c r="M47" i="12"/>
  <c r="AB58" i="13"/>
  <c r="M58" i="13"/>
  <c r="V58" i="13"/>
  <c r="O47" i="12"/>
  <c r="H47" i="12"/>
  <c r="P47" i="12"/>
  <c r="Y58" i="13"/>
  <c r="X47" i="12"/>
  <c r="N47" i="12"/>
  <c r="I47" i="12"/>
  <c r="P58" i="13"/>
  <c r="AA47" i="12"/>
  <c r="V47" i="12"/>
  <c r="I58" i="13"/>
  <c r="W47" i="12"/>
  <c r="H58" i="13"/>
  <c r="K58" i="13"/>
  <c r="AA58" i="13"/>
  <c r="X58" i="13"/>
  <c r="O58" i="13"/>
  <c r="Q47" i="12"/>
  <c r="K47" i="12"/>
  <c r="Q58" i="13"/>
  <c r="Y47" i="12"/>
  <c r="AB47" i="12"/>
  <c r="J58" i="13"/>
  <c r="J47" i="12"/>
  <c r="AC58" i="13"/>
  <c r="AD58" i="13"/>
  <c r="Z47" i="12"/>
  <c r="AD47" i="12"/>
  <c r="N58" i="13"/>
  <c r="AC47" i="12"/>
  <c r="U47" i="12" l="1"/>
  <c r="T58" i="13"/>
  <c r="R58" i="13"/>
  <c r="L58" i="13"/>
  <c r="R47" i="12"/>
  <c r="L47" i="12"/>
  <c r="T47" i="12"/>
  <c r="U58" i="13"/>
  <c r="G49" i="12"/>
  <c r="S57" i="13"/>
  <c r="G60" i="13"/>
  <c r="S46" i="12"/>
  <c r="X59" i="13"/>
  <c r="AA59" i="13"/>
  <c r="P48" i="12"/>
  <c r="Z59" i="13"/>
  <c r="W59" i="13"/>
  <c r="N48" i="12"/>
  <c r="AA48" i="12"/>
  <c r="J59" i="13"/>
  <c r="I48" i="12"/>
  <c r="Q48" i="12"/>
  <c r="H59" i="13"/>
  <c r="AB48" i="12"/>
  <c r="V48" i="12"/>
  <c r="Z48" i="12"/>
  <c r="J48" i="12"/>
  <c r="P59" i="13"/>
  <c r="AC59" i="13"/>
  <c r="X48" i="12"/>
  <c r="H48" i="12"/>
  <c r="Q59" i="13"/>
  <c r="K48" i="12"/>
  <c r="AD48" i="12"/>
  <c r="AB59" i="13"/>
  <c r="Y59" i="13"/>
  <c r="AC48" i="12"/>
  <c r="N59" i="13"/>
  <c r="M48" i="12"/>
  <c r="O59" i="13"/>
  <c r="K59" i="13"/>
  <c r="O48" i="12"/>
  <c r="AD59" i="13"/>
  <c r="Y48" i="12"/>
  <c r="W48" i="12"/>
  <c r="M59" i="13"/>
  <c r="V59" i="13"/>
  <c r="I59" i="13"/>
  <c r="R59" i="13" l="1"/>
  <c r="L59" i="13"/>
  <c r="R48" i="12"/>
  <c r="L48" i="12"/>
  <c r="T59" i="13"/>
  <c r="T48" i="12"/>
  <c r="U59" i="13"/>
  <c r="U48" i="12"/>
  <c r="G50" i="12"/>
  <c r="S47" i="12"/>
  <c r="S58" i="13"/>
  <c r="G61" i="13"/>
  <c r="O60" i="13"/>
  <c r="X60" i="13"/>
  <c r="AD49" i="12"/>
  <c r="AB60" i="13"/>
  <c r="K49" i="12"/>
  <c r="V60" i="13"/>
  <c r="AA49" i="12"/>
  <c r="J60" i="13"/>
  <c r="O49" i="12"/>
  <c r="P49" i="12"/>
  <c r="M60" i="13"/>
  <c r="M49" i="12"/>
  <c r="W49" i="12"/>
  <c r="AC60" i="13"/>
  <c r="AA60" i="13"/>
  <c r="N49" i="12"/>
  <c r="H49" i="12"/>
  <c r="K60" i="13"/>
  <c r="Z49" i="12"/>
  <c r="AB49" i="12"/>
  <c r="AC49" i="12"/>
  <c r="X49" i="12"/>
  <c r="I60" i="13"/>
  <c r="AD60" i="13"/>
  <c r="P60" i="13"/>
  <c r="W60" i="13"/>
  <c r="Y60" i="13"/>
  <c r="N60" i="13"/>
  <c r="I49" i="12"/>
  <c r="Z60" i="13"/>
  <c r="Q49" i="12"/>
  <c r="J49" i="12"/>
  <c r="Q60" i="13"/>
  <c r="H60" i="13"/>
  <c r="V49" i="12"/>
  <c r="Y49" i="12"/>
  <c r="T60" i="13" l="1"/>
  <c r="U49" i="12"/>
  <c r="R49" i="12"/>
  <c r="L49" i="12"/>
  <c r="U60" i="13"/>
  <c r="T49" i="12"/>
  <c r="R60" i="13"/>
  <c r="L60" i="13"/>
  <c r="G62" i="13"/>
  <c r="S48" i="12"/>
  <c r="S59" i="13"/>
  <c r="G51" i="12"/>
  <c r="AB61" i="13"/>
  <c r="X50" i="12"/>
  <c r="AC50" i="12"/>
  <c r="P50" i="12"/>
  <c r="Z50" i="12"/>
  <c r="O61" i="13"/>
  <c r="X61" i="13"/>
  <c r="Y61" i="13"/>
  <c r="M61" i="13"/>
  <c r="I61" i="13"/>
  <c r="P61" i="13"/>
  <c r="V50" i="12"/>
  <c r="N50" i="12"/>
  <c r="M50" i="12"/>
  <c r="AC61" i="13"/>
  <c r="J50" i="12"/>
  <c r="AA50" i="12"/>
  <c r="H50" i="12"/>
  <c r="K50" i="12"/>
  <c r="Q50" i="12"/>
  <c r="I50" i="12"/>
  <c r="AA61" i="13"/>
  <c r="O50" i="12"/>
  <c r="Z61" i="13"/>
  <c r="K61" i="13"/>
  <c r="W61" i="13"/>
  <c r="V61" i="13"/>
  <c r="W50" i="12"/>
  <c r="AD61" i="13"/>
  <c r="AB50" i="12"/>
  <c r="Y50" i="12"/>
  <c r="AD50" i="12"/>
  <c r="H61" i="13"/>
  <c r="N61" i="13"/>
  <c r="J61" i="13"/>
  <c r="Q61" i="13"/>
  <c r="R50" i="12" l="1"/>
  <c r="L50" i="12"/>
  <c r="R61" i="13"/>
  <c r="L61" i="13"/>
  <c r="U61" i="13"/>
  <c r="U50" i="12"/>
  <c r="T50" i="12"/>
  <c r="T61" i="13"/>
  <c r="S60" i="13"/>
  <c r="G52" i="12"/>
  <c r="G63" i="13"/>
  <c r="S49" i="12"/>
  <c r="AB62" i="13"/>
  <c r="O62" i="13"/>
  <c r="AB51" i="12"/>
  <c r="M62" i="13"/>
  <c r="Y51" i="12"/>
  <c r="X51" i="12"/>
  <c r="AA51" i="12"/>
  <c r="I51" i="12"/>
  <c r="X62" i="13"/>
  <c r="P62" i="13"/>
  <c r="Z51" i="12"/>
  <c r="N51" i="12"/>
  <c r="M51" i="12"/>
  <c r="V62" i="13"/>
  <c r="N62" i="13"/>
  <c r="H51" i="12"/>
  <c r="J62" i="13"/>
  <c r="AC62" i="13"/>
  <c r="AC51" i="12"/>
  <c r="W51" i="12"/>
  <c r="K62" i="13"/>
  <c r="V51" i="12"/>
  <c r="Z62" i="13"/>
  <c r="P51" i="12"/>
  <c r="AA62" i="13"/>
  <c r="Y62" i="13"/>
  <c r="J51" i="12"/>
  <c r="H62" i="13"/>
  <c r="AD62" i="13"/>
  <c r="I62" i="13"/>
  <c r="W62" i="13"/>
  <c r="AD51" i="12"/>
  <c r="K51" i="12"/>
  <c r="Q51" i="12"/>
  <c r="Q62" i="13"/>
  <c r="O51" i="12"/>
  <c r="R62" i="13" l="1"/>
  <c r="L62" i="13"/>
  <c r="T51" i="12"/>
  <c r="T62" i="13"/>
  <c r="U62" i="13"/>
  <c r="U51" i="12"/>
  <c r="L51" i="12"/>
  <c r="R51" i="12"/>
  <c r="G53" i="12"/>
  <c r="S61" i="13"/>
  <c r="S50" i="12"/>
  <c r="G64" i="13"/>
  <c r="Q63" i="13"/>
  <c r="Q52" i="12"/>
  <c r="K63" i="13"/>
  <c r="Z63" i="13"/>
  <c r="AB52" i="12"/>
  <c r="J63" i="13"/>
  <c r="P63" i="13"/>
  <c r="V52" i="12"/>
  <c r="P52" i="12"/>
  <c r="N63" i="13"/>
  <c r="I63" i="13"/>
  <c r="N52" i="12"/>
  <c r="O63" i="13"/>
  <c r="AA63" i="13"/>
  <c r="AA52" i="12"/>
  <c r="H63" i="13"/>
  <c r="X52" i="12"/>
  <c r="K52" i="12"/>
  <c r="M63" i="13"/>
  <c r="AC63" i="13"/>
  <c r="I52" i="12"/>
  <c r="X63" i="13"/>
  <c r="AB63" i="13"/>
  <c r="W63" i="13"/>
  <c r="H52" i="12"/>
  <c r="W52" i="12"/>
  <c r="AD63" i="13"/>
  <c r="Y63" i="13"/>
  <c r="Z52" i="12"/>
  <c r="Y52" i="12"/>
  <c r="O52" i="12"/>
  <c r="AD52" i="12"/>
  <c r="AC52" i="12"/>
  <c r="M52" i="12"/>
  <c r="V63" i="13"/>
  <c r="J52" i="12"/>
  <c r="T52" i="12" l="1"/>
  <c r="U63" i="13"/>
  <c r="R63" i="13"/>
  <c r="L63" i="13"/>
  <c r="U52" i="12"/>
  <c r="T63" i="13"/>
  <c r="R52" i="12"/>
  <c r="L52" i="12"/>
  <c r="G54" i="12"/>
  <c r="S51" i="12"/>
  <c r="S62" i="13"/>
  <c r="G65" i="13"/>
  <c r="W53" i="12"/>
  <c r="AD64" i="13"/>
  <c r="Y64" i="13"/>
  <c r="K64" i="13"/>
  <c r="X64" i="13"/>
  <c r="AC53" i="12"/>
  <c r="H64" i="13"/>
  <c r="AA64" i="13"/>
  <c r="M53" i="12"/>
  <c r="N53" i="12"/>
  <c r="I53" i="12"/>
  <c r="Y53" i="12"/>
  <c r="N64" i="13"/>
  <c r="M64" i="13"/>
  <c r="J64" i="13"/>
  <c r="P53" i="12"/>
  <c r="K53" i="12"/>
  <c r="Q64" i="13"/>
  <c r="X53" i="12"/>
  <c r="H53" i="12"/>
  <c r="J53" i="12"/>
  <c r="V64" i="13"/>
  <c r="O64" i="13"/>
  <c r="I64" i="13"/>
  <c r="Z53" i="12"/>
  <c r="AB53" i="12"/>
  <c r="AD53" i="12"/>
  <c r="Z64" i="13"/>
  <c r="V53" i="12"/>
  <c r="P64" i="13"/>
  <c r="AC64" i="13"/>
  <c r="AB64" i="13"/>
  <c r="O53" i="12"/>
  <c r="Q53" i="12"/>
  <c r="AA53" i="12"/>
  <c r="W64" i="13"/>
  <c r="R64" i="13" l="1"/>
  <c r="L64" i="13"/>
  <c r="U64" i="13"/>
  <c r="U53" i="12"/>
  <c r="R53" i="12"/>
  <c r="L53" i="12"/>
  <c r="T53" i="12"/>
  <c r="T64" i="13"/>
  <c r="S52" i="12"/>
  <c r="S63" i="13"/>
  <c r="G55" i="12"/>
  <c r="G66" i="13"/>
  <c r="Z65" i="13"/>
  <c r="AA65" i="13"/>
  <c r="I65" i="13"/>
  <c r="I54" i="12"/>
  <c r="J65" i="13"/>
  <c r="AD54" i="12"/>
  <c r="Q65" i="13"/>
  <c r="AD65" i="13"/>
  <c r="O65" i="13"/>
  <c r="X65" i="13"/>
  <c r="AC54" i="12"/>
  <c r="Y54" i="12"/>
  <c r="K65" i="13"/>
  <c r="W54" i="12"/>
  <c r="AB65" i="13"/>
  <c r="W65" i="13"/>
  <c r="V54" i="12"/>
  <c r="J54" i="12"/>
  <c r="H65" i="13"/>
  <c r="K54" i="12"/>
  <c r="Q54" i="12"/>
  <c r="X54" i="12"/>
  <c r="Y65" i="13"/>
  <c r="P54" i="12"/>
  <c r="M54" i="12"/>
  <c r="AC65" i="13"/>
  <c r="AB54" i="12"/>
  <c r="P65" i="13"/>
  <c r="N65" i="13"/>
  <c r="Z54" i="12"/>
  <c r="O54" i="12"/>
  <c r="H54" i="12"/>
  <c r="M65" i="13"/>
  <c r="N54" i="12"/>
  <c r="V65" i="13"/>
  <c r="AA54" i="12"/>
  <c r="U54" i="12" l="1"/>
  <c r="U65" i="13"/>
  <c r="T54" i="12"/>
  <c r="R65" i="13"/>
  <c r="L65" i="13"/>
  <c r="T65" i="13"/>
  <c r="L54" i="12"/>
  <c r="R54" i="12"/>
  <c r="S53" i="12"/>
  <c r="S64" i="13"/>
  <c r="G67" i="13"/>
  <c r="G56" i="12"/>
  <c r="AA66" i="13"/>
  <c r="Q55" i="12"/>
  <c r="I66" i="13"/>
  <c r="AB55" i="12"/>
  <c r="Y55" i="12"/>
  <c r="Y66" i="13"/>
  <c r="AB66" i="13"/>
  <c r="H55" i="12"/>
  <c r="P55" i="12"/>
  <c r="M66" i="13"/>
  <c r="K55" i="12"/>
  <c r="N55" i="12"/>
  <c r="O55" i="12"/>
  <c r="X55" i="12"/>
  <c r="Z55" i="12"/>
  <c r="W55" i="12"/>
  <c r="AD55" i="12"/>
  <c r="V55" i="12"/>
  <c r="X66" i="13"/>
  <c r="M55" i="12"/>
  <c r="Z66" i="13"/>
  <c r="AA55" i="12"/>
  <c r="J66" i="13"/>
  <c r="P66" i="13"/>
  <c r="J55" i="12"/>
  <c r="Q66" i="13"/>
  <c r="H66" i="13"/>
  <c r="I55" i="12"/>
  <c r="AD66" i="13"/>
  <c r="O66" i="13"/>
  <c r="N66" i="13"/>
  <c r="W66" i="13"/>
  <c r="K66" i="13"/>
  <c r="V66" i="13"/>
  <c r="AC55" i="12"/>
  <c r="AC66" i="13"/>
  <c r="R55" i="12" l="1"/>
  <c r="L55" i="12"/>
  <c r="T66" i="13"/>
  <c r="U66" i="13"/>
  <c r="T55" i="12"/>
  <c r="U55" i="12"/>
  <c r="R66" i="13"/>
  <c r="L66" i="13"/>
  <c r="S65" i="13"/>
  <c r="G57" i="12"/>
  <c r="G68" i="13"/>
  <c r="S54" i="12"/>
  <c r="AC56" i="12"/>
  <c r="I67" i="13"/>
  <c r="N56" i="12"/>
  <c r="J56" i="12"/>
  <c r="AD67" i="13"/>
  <c r="H56" i="12"/>
  <c r="K67" i="13"/>
  <c r="Z67" i="13"/>
  <c r="P56" i="12"/>
  <c r="W56" i="12"/>
  <c r="Y56" i="12"/>
  <c r="I56" i="12"/>
  <c r="H67" i="13"/>
  <c r="AD56" i="12"/>
  <c r="Z56" i="12"/>
  <c r="V56" i="12"/>
  <c r="M56" i="12"/>
  <c r="M67" i="13"/>
  <c r="O67" i="13"/>
  <c r="K56" i="12"/>
  <c r="X67" i="13"/>
  <c r="Q67" i="13"/>
  <c r="AB67" i="13"/>
  <c r="AC67" i="13"/>
  <c r="N67" i="13"/>
  <c r="Y67" i="13"/>
  <c r="AA67" i="13"/>
  <c r="AB56" i="12"/>
  <c r="O56" i="12"/>
  <c r="P67" i="13"/>
  <c r="Q56" i="12"/>
  <c r="X56" i="12"/>
  <c r="AA56" i="12"/>
  <c r="W67" i="13"/>
  <c r="J67" i="13"/>
  <c r="V67" i="13"/>
  <c r="R56" i="12" l="1"/>
  <c r="L56" i="12"/>
  <c r="T56" i="12"/>
  <c r="U56" i="12"/>
  <c r="T67" i="13"/>
  <c r="U67" i="13"/>
  <c r="R67" i="13"/>
  <c r="L67" i="13"/>
  <c r="S66" i="13"/>
  <c r="G69" i="13"/>
  <c r="G58" i="12"/>
  <c r="S55" i="12"/>
  <c r="Z68" i="13"/>
  <c r="W68" i="13"/>
  <c r="Q57" i="12"/>
  <c r="I68" i="13"/>
  <c r="O68" i="13"/>
  <c r="M68" i="13"/>
  <c r="V57" i="12"/>
  <c r="AB68" i="13"/>
  <c r="X68" i="13"/>
  <c r="X57" i="12"/>
  <c r="N57" i="12"/>
  <c r="H68" i="13"/>
  <c r="I57" i="12"/>
  <c r="K57" i="12"/>
  <c r="AA57" i="12"/>
  <c r="AD68" i="13"/>
  <c r="K68" i="13"/>
  <c r="Q68" i="13"/>
  <c r="P68" i="13"/>
  <c r="AA68" i="13"/>
  <c r="AB57" i="12"/>
  <c r="AC57" i="12"/>
  <c r="O57" i="12"/>
  <c r="AD57" i="12"/>
  <c r="Y68" i="13"/>
  <c r="Z57" i="12"/>
  <c r="W57" i="12"/>
  <c r="J57" i="12"/>
  <c r="H57" i="12"/>
  <c r="AC68" i="13"/>
  <c r="Y57" i="12"/>
  <c r="P57" i="12"/>
  <c r="M57" i="12"/>
  <c r="V68" i="13"/>
  <c r="J68" i="13"/>
  <c r="N68" i="13"/>
  <c r="U68" i="13" l="1"/>
  <c r="T68" i="13"/>
  <c r="T57" i="12"/>
  <c r="R57" i="12"/>
  <c r="L57" i="12"/>
  <c r="U57" i="12"/>
  <c r="R68" i="13"/>
  <c r="L68" i="13"/>
  <c r="G70" i="13"/>
  <c r="G59" i="12"/>
  <c r="S67" i="13"/>
  <c r="S56" i="12"/>
  <c r="AC69" i="13"/>
  <c r="Q69" i="13"/>
  <c r="V58" i="12"/>
  <c r="AD58" i="12"/>
  <c r="AC58" i="12"/>
  <c r="AB58" i="12"/>
  <c r="X69" i="13"/>
  <c r="P69" i="13"/>
  <c r="AA58" i="12"/>
  <c r="AA69" i="13"/>
  <c r="H58" i="12"/>
  <c r="K58" i="12"/>
  <c r="X58" i="12"/>
  <c r="Z69" i="13"/>
  <c r="J69" i="13"/>
  <c r="N58" i="12"/>
  <c r="H69" i="13"/>
  <c r="O69" i="13"/>
  <c r="AD69" i="13"/>
  <c r="P58" i="12"/>
  <c r="I69" i="13"/>
  <c r="M58" i="12"/>
  <c r="O58" i="12"/>
  <c r="M69" i="13"/>
  <c r="Z58" i="12"/>
  <c r="W69" i="13"/>
  <c r="Y69" i="13"/>
  <c r="J58" i="12"/>
  <c r="N69" i="13"/>
  <c r="AB69" i="13"/>
  <c r="I58" i="12"/>
  <c r="Q58" i="12"/>
  <c r="K69" i="13"/>
  <c r="Y58" i="12"/>
  <c r="V69" i="13"/>
  <c r="W58" i="12"/>
  <c r="U69" i="13" l="1"/>
  <c r="T69" i="13"/>
  <c r="R69" i="13"/>
  <c r="L69" i="13"/>
  <c r="T58" i="12"/>
  <c r="U58" i="12"/>
  <c r="R58" i="12"/>
  <c r="L58" i="12"/>
  <c r="G60" i="12"/>
  <c r="S68" i="13"/>
  <c r="S57" i="12"/>
  <c r="G71" i="13"/>
  <c r="AB70" i="13"/>
  <c r="W59" i="12"/>
  <c r="M59" i="12"/>
  <c r="X59" i="12"/>
  <c r="K59" i="12"/>
  <c r="P59" i="12"/>
  <c r="Z59" i="12"/>
  <c r="Y70" i="13"/>
  <c r="AC59" i="12"/>
  <c r="N59" i="12"/>
  <c r="AD59" i="12"/>
  <c r="AA59" i="12"/>
  <c r="Z70" i="13"/>
  <c r="V59" i="12"/>
  <c r="AA70" i="13"/>
  <c r="H59" i="12"/>
  <c r="K70" i="13"/>
  <c r="I59" i="12"/>
  <c r="AB59" i="12"/>
  <c r="X70" i="13"/>
  <c r="J70" i="13"/>
  <c r="AC70" i="13"/>
  <c r="V70" i="13"/>
  <c r="I70" i="13"/>
  <c r="Y59" i="12"/>
  <c r="Q70" i="13"/>
  <c r="M70" i="13"/>
  <c r="Q59" i="12"/>
  <c r="AD70" i="13"/>
  <c r="O70" i="13"/>
  <c r="W70" i="13"/>
  <c r="H70" i="13"/>
  <c r="O59" i="12"/>
  <c r="P70" i="13"/>
  <c r="N70" i="13"/>
  <c r="J59" i="12"/>
  <c r="T70" i="13" l="1"/>
  <c r="U59" i="12"/>
  <c r="R59" i="12"/>
  <c r="L59" i="12"/>
  <c r="T59" i="12"/>
  <c r="U70" i="13"/>
  <c r="R70" i="13"/>
  <c r="L70" i="13"/>
  <c r="S69" i="13"/>
  <c r="G72" i="13"/>
  <c r="G61" i="12"/>
  <c r="S58" i="12"/>
  <c r="O60" i="12"/>
  <c r="AC60" i="12"/>
  <c r="I71" i="13"/>
  <c r="AC71" i="13"/>
  <c r="P71" i="13"/>
  <c r="Y71" i="13"/>
  <c r="J71" i="13"/>
  <c r="AB71" i="13"/>
  <c r="Q60" i="12"/>
  <c r="K71" i="13"/>
  <c r="M60" i="12"/>
  <c r="Q71" i="13"/>
  <c r="V71" i="13"/>
  <c r="Z71" i="13"/>
  <c r="W60" i="12"/>
  <c r="AB60" i="12"/>
  <c r="Z60" i="12"/>
  <c r="M71" i="13"/>
  <c r="J60" i="12"/>
  <c r="X71" i="13"/>
  <c r="V60" i="12"/>
  <c r="AD60" i="12"/>
  <c r="AA71" i="13"/>
  <c r="X60" i="12"/>
  <c r="K60" i="12"/>
  <c r="W71" i="13"/>
  <c r="I60" i="12"/>
  <c r="P60" i="12"/>
  <c r="AD71" i="13"/>
  <c r="H60" i="12"/>
  <c r="O71" i="13"/>
  <c r="H71" i="13"/>
  <c r="N60" i="12"/>
  <c r="AA60" i="12"/>
  <c r="Y60" i="12"/>
  <c r="N71" i="13"/>
  <c r="R71" i="13" l="1"/>
  <c r="L71" i="13"/>
  <c r="U71" i="13"/>
  <c r="T60" i="12"/>
  <c r="R60" i="12"/>
  <c r="L60" i="12"/>
  <c r="U60" i="12"/>
  <c r="T71" i="13"/>
  <c r="S59" i="12"/>
  <c r="G73" i="13"/>
  <c r="G62" i="12"/>
  <c r="S70" i="13"/>
  <c r="AA72" i="13"/>
  <c r="H61" i="12"/>
  <c r="J61" i="12"/>
  <c r="AC72" i="13"/>
  <c r="X61" i="12"/>
  <c r="Z61" i="12"/>
  <c r="I72" i="13"/>
  <c r="Z72" i="13"/>
  <c r="W72" i="13"/>
  <c r="J72" i="13"/>
  <c r="P72" i="13"/>
  <c r="O61" i="12"/>
  <c r="Q61" i="12"/>
  <c r="AA61" i="12"/>
  <c r="AD72" i="13"/>
  <c r="AD61" i="12"/>
  <c r="O72" i="13"/>
  <c r="AB72" i="13"/>
  <c r="N61" i="12"/>
  <c r="P61" i="12"/>
  <c r="H72" i="13"/>
  <c r="K72" i="13"/>
  <c r="Y61" i="12"/>
  <c r="W61" i="12"/>
  <c r="X72" i="13"/>
  <c r="M72" i="13"/>
  <c r="Q72" i="13"/>
  <c r="K61" i="12"/>
  <c r="V72" i="13"/>
  <c r="N72" i="13"/>
  <c r="Y72" i="13"/>
  <c r="AC61" i="12"/>
  <c r="AB61" i="12"/>
  <c r="I61" i="12"/>
  <c r="M61" i="12"/>
  <c r="V61" i="12"/>
  <c r="T61" i="12" l="1"/>
  <c r="U61" i="12"/>
  <c r="R61" i="12"/>
  <c r="L61" i="12"/>
  <c r="T72" i="13"/>
  <c r="R72" i="13"/>
  <c r="L72" i="13"/>
  <c r="U72" i="13"/>
  <c r="S71" i="13"/>
  <c r="G63" i="12"/>
  <c r="S60" i="12"/>
  <c r="G74" i="13"/>
  <c r="AD73" i="13"/>
  <c r="AB62" i="12"/>
  <c r="N73" i="13"/>
  <c r="O73" i="13"/>
  <c r="Y73" i="13"/>
  <c r="W62" i="12"/>
  <c r="K73" i="13"/>
  <c r="AC62" i="12"/>
  <c r="P62" i="12"/>
  <c r="AB73" i="13"/>
  <c r="I73" i="13"/>
  <c r="H62" i="12"/>
  <c r="V62" i="12"/>
  <c r="V73" i="13"/>
  <c r="K62" i="12"/>
  <c r="Z62" i="12"/>
  <c r="Q73" i="13"/>
  <c r="Z73" i="13"/>
  <c r="W73" i="13"/>
  <c r="M73" i="13"/>
  <c r="AD62" i="12"/>
  <c r="X73" i="13"/>
  <c r="Q62" i="12"/>
  <c r="AA62" i="12"/>
  <c r="J62" i="12"/>
  <c r="Y62" i="12"/>
  <c r="AC73" i="13"/>
  <c r="I62" i="12"/>
  <c r="O62" i="12"/>
  <c r="J73" i="13"/>
  <c r="X62" i="12"/>
  <c r="N62" i="12"/>
  <c r="P73" i="13"/>
  <c r="H73" i="13"/>
  <c r="M62" i="12"/>
  <c r="AA73" i="13"/>
  <c r="U73" i="13" l="1"/>
  <c r="R73" i="13"/>
  <c r="L73" i="13"/>
  <c r="T62" i="12"/>
  <c r="U62" i="12"/>
  <c r="T73" i="13"/>
  <c r="R62" i="12"/>
  <c r="L62" i="12"/>
  <c r="G75" i="13"/>
  <c r="S72" i="13"/>
  <c r="S61" i="12"/>
  <c r="G64" i="12"/>
  <c r="AA63" i="12"/>
  <c r="Z74" i="13"/>
  <c r="K63" i="12"/>
  <c r="Q74" i="13"/>
  <c r="N63" i="12"/>
  <c r="AD74" i="13"/>
  <c r="AB63" i="12"/>
  <c r="X74" i="13"/>
  <c r="V74" i="13"/>
  <c r="J74" i="13"/>
  <c r="I63" i="12"/>
  <c r="P63" i="12"/>
  <c r="Y63" i="12"/>
  <c r="I74" i="13"/>
  <c r="Z63" i="12"/>
  <c r="Y74" i="13"/>
  <c r="AC74" i="13"/>
  <c r="J63" i="12"/>
  <c r="W74" i="13"/>
  <c r="H63" i="12"/>
  <c r="P74" i="13"/>
  <c r="V63" i="12"/>
  <c r="M74" i="13"/>
  <c r="O63" i="12"/>
  <c r="AA74" i="13"/>
  <c r="Q63" i="12"/>
  <c r="N74" i="13"/>
  <c r="X63" i="12"/>
  <c r="O74" i="13"/>
  <c r="W63" i="12"/>
  <c r="AC63" i="12"/>
  <c r="M63" i="12"/>
  <c r="AD63" i="12"/>
  <c r="AB74" i="13"/>
  <c r="K74" i="13"/>
  <c r="H74" i="13"/>
  <c r="T63" i="12" l="1"/>
  <c r="R74" i="13"/>
  <c r="L74" i="13"/>
  <c r="R63" i="12"/>
  <c r="L63" i="12"/>
  <c r="U63" i="12"/>
  <c r="T74" i="13"/>
  <c r="U74" i="13"/>
  <c r="S73" i="13"/>
  <c r="G76" i="13"/>
  <c r="G65" i="12"/>
  <c r="S62" i="12"/>
  <c r="J75" i="13"/>
  <c r="Z64" i="12"/>
  <c r="AC75" i="13"/>
  <c r="I64" i="12"/>
  <c r="P64" i="12"/>
  <c r="J64" i="12"/>
  <c r="N75" i="13"/>
  <c r="H75" i="13"/>
  <c r="W75" i="13"/>
  <c r="X64" i="12"/>
  <c r="Y75" i="13"/>
  <c r="Z75" i="13"/>
  <c r="K64" i="12"/>
  <c r="O64" i="12"/>
  <c r="AB64" i="12"/>
  <c r="V64" i="12"/>
  <c r="X75" i="13"/>
  <c r="W64" i="12"/>
  <c r="V75" i="13"/>
  <c r="AA75" i="13"/>
  <c r="H64" i="12"/>
  <c r="K75" i="13"/>
  <c r="Q64" i="12"/>
  <c r="Q75" i="13"/>
  <c r="N64" i="12"/>
  <c r="M64" i="12"/>
  <c r="AC64" i="12"/>
  <c r="AD64" i="12"/>
  <c r="AA64" i="12"/>
  <c r="I75" i="13"/>
  <c r="Y64" i="12"/>
  <c r="O75" i="13"/>
  <c r="M75" i="13"/>
  <c r="AD75" i="13"/>
  <c r="AB75" i="13"/>
  <c r="P75" i="13"/>
  <c r="U75" i="13" l="1"/>
  <c r="R75" i="13"/>
  <c r="L75" i="13"/>
  <c r="U64" i="12"/>
  <c r="R64" i="12"/>
  <c r="L64" i="12"/>
  <c r="T64" i="12"/>
  <c r="T75" i="13"/>
  <c r="S63" i="12"/>
  <c r="S74" i="13"/>
  <c r="G66" i="12"/>
  <c r="G77" i="13"/>
  <c r="N65" i="12"/>
  <c r="AB65" i="12"/>
  <c r="X65" i="12"/>
  <c r="AA76" i="13"/>
  <c r="M76" i="13"/>
  <c r="M65" i="12"/>
  <c r="W65" i="12"/>
  <c r="Z76" i="13"/>
  <c r="K76" i="13"/>
  <c r="J76" i="13"/>
  <c r="X76" i="13"/>
  <c r="Q76" i="13"/>
  <c r="O65" i="12"/>
  <c r="V76" i="13"/>
  <c r="Y65" i="12"/>
  <c r="V65" i="12"/>
  <c r="Z65" i="12"/>
  <c r="Q65" i="12"/>
  <c r="P76" i="13"/>
  <c r="I76" i="13"/>
  <c r="P65" i="12"/>
  <c r="AD76" i="13"/>
  <c r="W76" i="13"/>
  <c r="AB76" i="13"/>
  <c r="AD65" i="12"/>
  <c r="O76" i="13"/>
  <c r="K65" i="12"/>
  <c r="H65" i="12"/>
  <c r="AC65" i="12"/>
  <c r="Y76" i="13"/>
  <c r="J65" i="12"/>
  <c r="AA65" i="12"/>
  <c r="N76" i="13"/>
  <c r="H76" i="13"/>
  <c r="I65" i="12"/>
  <c r="AC76" i="13"/>
  <c r="R65" i="12" l="1"/>
  <c r="L65" i="12"/>
  <c r="T65" i="12"/>
  <c r="U65" i="12"/>
  <c r="U76" i="13"/>
  <c r="R76" i="13"/>
  <c r="L76" i="13"/>
  <c r="T76" i="13"/>
  <c r="S75" i="13"/>
  <c r="G78" i="13"/>
  <c r="G67" i="12"/>
  <c r="S64" i="12"/>
  <c r="AC77" i="13"/>
  <c r="X66" i="12"/>
  <c r="Y66" i="12"/>
  <c r="AC66" i="12"/>
  <c r="M77" i="13"/>
  <c r="W66" i="12"/>
  <c r="J77" i="13"/>
  <c r="P66" i="12"/>
  <c r="H77" i="13"/>
  <c r="AA77" i="13"/>
  <c r="H66" i="12"/>
  <c r="V77" i="13"/>
  <c r="AD77" i="13"/>
  <c r="Y77" i="13"/>
  <c r="O66" i="12"/>
  <c r="K77" i="13"/>
  <c r="X77" i="13"/>
  <c r="V66" i="12"/>
  <c r="Q77" i="13"/>
  <c r="N66" i="12"/>
  <c r="Z77" i="13"/>
  <c r="O77" i="13"/>
  <c r="AB77" i="13"/>
  <c r="Z66" i="12"/>
  <c r="AB66" i="12"/>
  <c r="AD66" i="12"/>
  <c r="K66" i="12"/>
  <c r="I66" i="12"/>
  <c r="M66" i="12"/>
  <c r="I77" i="13"/>
  <c r="N77" i="13"/>
  <c r="P77" i="13"/>
  <c r="Q66" i="12"/>
  <c r="AA66" i="12"/>
  <c r="J66" i="12"/>
  <c r="W77" i="13"/>
  <c r="T66" i="12" l="1"/>
  <c r="U66" i="12"/>
  <c r="R66" i="12"/>
  <c r="L66" i="12"/>
  <c r="R77" i="13"/>
  <c r="L77" i="13"/>
  <c r="U77" i="13"/>
  <c r="T77" i="13"/>
  <c r="S76" i="13"/>
  <c r="G79" i="13"/>
  <c r="G68" i="12"/>
  <c r="S65" i="12"/>
  <c r="AB78" i="13"/>
  <c r="O78" i="13"/>
  <c r="X78" i="13"/>
  <c r="P67" i="12"/>
  <c r="K78" i="13"/>
  <c r="AB67" i="12"/>
  <c r="I78" i="13"/>
  <c r="Q67" i="12"/>
  <c r="J78" i="13"/>
  <c r="Z78" i="13"/>
  <c r="V78" i="13"/>
  <c r="AA67" i="12"/>
  <c r="Y78" i="13"/>
  <c r="V67" i="12"/>
  <c r="Y67" i="12"/>
  <c r="W67" i="12"/>
  <c r="AC78" i="13"/>
  <c r="H78" i="13"/>
  <c r="J67" i="12"/>
  <c r="AD67" i="12"/>
  <c r="H67" i="12"/>
  <c r="M78" i="13"/>
  <c r="N78" i="13"/>
  <c r="AD78" i="13"/>
  <c r="W78" i="13"/>
  <c r="K67" i="12"/>
  <c r="N67" i="12"/>
  <c r="Z67" i="12"/>
  <c r="O67" i="12"/>
  <c r="X67" i="12"/>
  <c r="Q78" i="13"/>
  <c r="M67" i="12"/>
  <c r="AC67" i="12"/>
  <c r="AA78" i="13"/>
  <c r="P78" i="13"/>
  <c r="I67" i="12"/>
  <c r="R67" i="12" l="1"/>
  <c r="L67" i="12"/>
  <c r="U67" i="12"/>
  <c r="R78" i="13"/>
  <c r="L78" i="13"/>
  <c r="T78" i="13"/>
  <c r="T67" i="12"/>
  <c r="U78" i="13"/>
  <c r="G69" i="12"/>
  <c r="G80" i="13"/>
  <c r="S66" i="12"/>
  <c r="S77" i="13"/>
  <c r="AD68" i="12"/>
  <c r="W79" i="13"/>
  <c r="H68" i="12"/>
  <c r="X79" i="13"/>
  <c r="Y68" i="12"/>
  <c r="V79" i="13"/>
  <c r="X68" i="12"/>
  <c r="J79" i="13"/>
  <c r="Q68" i="12"/>
  <c r="N79" i="13"/>
  <c r="K79" i="13"/>
  <c r="W68" i="12"/>
  <c r="O68" i="12"/>
  <c r="I68" i="12"/>
  <c r="AC79" i="13"/>
  <c r="AA68" i="12"/>
  <c r="Q79" i="13"/>
  <c r="I79" i="13"/>
  <c r="AD79" i="13"/>
  <c r="AA79" i="13"/>
  <c r="AB68" i="12"/>
  <c r="Z68" i="12"/>
  <c r="AB79" i="13"/>
  <c r="M79" i="13"/>
  <c r="O79" i="13"/>
  <c r="V68" i="12"/>
  <c r="AC68" i="12"/>
  <c r="J68" i="12"/>
  <c r="P68" i="12"/>
  <c r="H79" i="13"/>
  <c r="P79" i="13"/>
  <c r="Z79" i="13"/>
  <c r="N68" i="12"/>
  <c r="M68" i="12"/>
  <c r="Y79" i="13"/>
  <c r="K68" i="12"/>
  <c r="U79" i="13" l="1"/>
  <c r="R68" i="12"/>
  <c r="L68" i="12"/>
  <c r="R79" i="13"/>
  <c r="L79" i="13"/>
  <c r="T68" i="12"/>
  <c r="U68" i="12"/>
  <c r="T79" i="13"/>
  <c r="G81" i="13"/>
  <c r="S78" i="13"/>
  <c r="G70" i="12"/>
  <c r="S67" i="12"/>
  <c r="X80" i="13"/>
  <c r="K69" i="12"/>
  <c r="AD69" i="12"/>
  <c r="M69" i="12"/>
  <c r="J69" i="12"/>
  <c r="W69" i="12"/>
  <c r="Z69" i="12"/>
  <c r="I80" i="13"/>
  <c r="V80" i="13"/>
  <c r="P80" i="13"/>
  <c r="Z80" i="13"/>
  <c r="Q69" i="12"/>
  <c r="Y69" i="12"/>
  <c r="AC69" i="12"/>
  <c r="Q80" i="13"/>
  <c r="M80" i="13"/>
  <c r="AA69" i="12"/>
  <c r="AA80" i="13"/>
  <c r="N69" i="12"/>
  <c r="AB69" i="12"/>
  <c r="AB80" i="13"/>
  <c r="Y80" i="13"/>
  <c r="H80" i="13"/>
  <c r="AD80" i="13"/>
  <c r="W80" i="13"/>
  <c r="N80" i="13"/>
  <c r="P69" i="12"/>
  <c r="AC80" i="13"/>
  <c r="I69" i="12"/>
  <c r="J80" i="13"/>
  <c r="H69" i="12"/>
  <c r="K80" i="13"/>
  <c r="V69" i="12"/>
  <c r="X69" i="12"/>
  <c r="O69" i="12"/>
  <c r="O80" i="13"/>
  <c r="R80" i="13" l="1"/>
  <c r="L80" i="13"/>
  <c r="U80" i="13"/>
  <c r="T80" i="13"/>
  <c r="R69" i="12"/>
  <c r="L69" i="12"/>
  <c r="U69" i="12"/>
  <c r="T69" i="12"/>
  <c r="S68" i="12"/>
  <c r="G82" i="13"/>
  <c r="G71" i="12"/>
  <c r="S79" i="13"/>
  <c r="N81" i="13"/>
  <c r="I81" i="13"/>
  <c r="Z81" i="13"/>
  <c r="K70" i="12"/>
  <c r="AC70" i="12"/>
  <c r="AA81" i="13"/>
  <c r="X81" i="13"/>
  <c r="W81" i="13"/>
  <c r="N70" i="12"/>
  <c r="I70" i="12"/>
  <c r="AB70" i="12"/>
  <c r="H70" i="12"/>
  <c r="Y70" i="12"/>
  <c r="AD70" i="12"/>
  <c r="M81" i="13"/>
  <c r="Q70" i="12"/>
  <c r="O70" i="12"/>
  <c r="M70" i="12"/>
  <c r="H81" i="13"/>
  <c r="J81" i="13"/>
  <c r="X70" i="12"/>
  <c r="AA70" i="12"/>
  <c r="K81" i="13"/>
  <c r="J70" i="12"/>
  <c r="Y81" i="13"/>
  <c r="P81" i="13"/>
  <c r="V81" i="13"/>
  <c r="AB81" i="13"/>
  <c r="Z70" i="12"/>
  <c r="AC81" i="13"/>
  <c r="P70" i="12"/>
  <c r="W70" i="12"/>
  <c r="V70" i="12"/>
  <c r="O81" i="13"/>
  <c r="AD81" i="13"/>
  <c r="Q81" i="13"/>
  <c r="T70" i="12" l="1"/>
  <c r="U70" i="12"/>
  <c r="R81" i="13"/>
  <c r="L81" i="13"/>
  <c r="U81" i="13"/>
  <c r="T81" i="13"/>
  <c r="L70" i="12"/>
  <c r="R70" i="12"/>
  <c r="S80" i="13"/>
  <c r="G72" i="12"/>
  <c r="G83" i="13"/>
  <c r="S69" i="12"/>
  <c r="I82" i="13"/>
  <c r="O71" i="12"/>
  <c r="I71" i="12"/>
  <c r="AC82" i="13"/>
  <c r="J82" i="13"/>
  <c r="Q71" i="12"/>
  <c r="N71" i="12"/>
  <c r="AB82" i="13"/>
  <c r="AC71" i="12"/>
  <c r="W71" i="12"/>
  <c r="K71" i="12"/>
  <c r="W82" i="13"/>
  <c r="M82" i="13"/>
  <c r="Z71" i="12"/>
  <c r="H82" i="13"/>
  <c r="J71" i="12"/>
  <c r="V82" i="13"/>
  <c r="AA82" i="13"/>
  <c r="AD82" i="13"/>
  <c r="M71" i="12"/>
  <c r="O82" i="13"/>
  <c r="N82" i="13"/>
  <c r="Z82" i="13"/>
  <c r="X71" i="12"/>
  <c r="Y71" i="12"/>
  <c r="AB71" i="12"/>
  <c r="Y82" i="13"/>
  <c r="H71" i="12"/>
  <c r="AD71" i="12"/>
  <c r="AA71" i="12"/>
  <c r="K82" i="13"/>
  <c r="X82" i="13"/>
  <c r="Q82" i="13"/>
  <c r="V71" i="12"/>
  <c r="P71" i="12"/>
  <c r="P82" i="13"/>
  <c r="U82" i="13" l="1"/>
  <c r="L71" i="12"/>
  <c r="R71" i="12"/>
  <c r="T82" i="13"/>
  <c r="R82" i="13"/>
  <c r="L82" i="13"/>
  <c r="T71" i="12"/>
  <c r="U71" i="12"/>
  <c r="G84" i="13"/>
  <c r="S70" i="12"/>
  <c r="S81" i="13"/>
  <c r="G73" i="12"/>
  <c r="Y72" i="12"/>
  <c r="Z72" i="12"/>
  <c r="AD72" i="12"/>
  <c r="I72" i="12"/>
  <c r="M83" i="13"/>
  <c r="M72" i="12"/>
  <c r="H83" i="13"/>
  <c r="O72" i="12"/>
  <c r="Q72" i="12"/>
  <c r="Z83" i="13"/>
  <c r="AB72" i="12"/>
  <c r="P83" i="13"/>
  <c r="P72" i="12"/>
  <c r="J83" i="13"/>
  <c r="N72" i="12"/>
  <c r="J72" i="12"/>
  <c r="X83" i="13"/>
  <c r="AA72" i="12"/>
  <c r="AC72" i="12"/>
  <c r="V83" i="13"/>
  <c r="Q83" i="13"/>
  <c r="K72" i="12"/>
  <c r="N83" i="13"/>
  <c r="AA83" i="13"/>
  <c r="AD83" i="13"/>
  <c r="Y83" i="13"/>
  <c r="W72" i="12"/>
  <c r="AB83" i="13"/>
  <c r="I83" i="13"/>
  <c r="W83" i="13"/>
  <c r="K83" i="13"/>
  <c r="H72" i="12"/>
  <c r="AC83" i="13"/>
  <c r="O83" i="13"/>
  <c r="V72" i="12"/>
  <c r="X72" i="12"/>
  <c r="U83" i="13" l="1"/>
  <c r="T72" i="12"/>
  <c r="R72" i="12"/>
  <c r="L72" i="12"/>
  <c r="R83" i="13"/>
  <c r="L83" i="13"/>
  <c r="U72" i="12"/>
  <c r="T83" i="13"/>
  <c r="G85" i="13"/>
  <c r="S82" i="13"/>
  <c r="S71" i="12"/>
  <c r="G74" i="12"/>
  <c r="P73" i="12"/>
  <c r="AC84" i="13"/>
  <c r="AD73" i="12"/>
  <c r="K84" i="13"/>
  <c r="J84" i="13"/>
  <c r="V84" i="13"/>
  <c r="AC73" i="12"/>
  <c r="Y84" i="13"/>
  <c r="H84" i="13"/>
  <c r="I84" i="13"/>
  <c r="AB73" i="12"/>
  <c r="P84" i="13"/>
  <c r="M84" i="13"/>
  <c r="Q84" i="13"/>
  <c r="AA84" i="13"/>
  <c r="Z73" i="12"/>
  <c r="O84" i="13"/>
  <c r="AB84" i="13"/>
  <c r="K73" i="12"/>
  <c r="O73" i="12"/>
  <c r="AD84" i="13"/>
  <c r="Y73" i="12"/>
  <c r="H73" i="12"/>
  <c r="X84" i="13"/>
  <c r="N84" i="13"/>
  <c r="J73" i="12"/>
  <c r="Q73" i="12"/>
  <c r="W73" i="12"/>
  <c r="N73" i="12"/>
  <c r="AA73" i="12"/>
  <c r="Z84" i="13"/>
  <c r="I73" i="12"/>
  <c r="X73" i="12"/>
  <c r="M73" i="12"/>
  <c r="V73" i="12"/>
  <c r="W84" i="13"/>
  <c r="U84" i="13" l="1"/>
  <c r="T84" i="13"/>
  <c r="U73" i="12"/>
  <c r="T73" i="12"/>
  <c r="R73" i="12"/>
  <c r="L73" i="12"/>
  <c r="R84" i="13"/>
  <c r="L84" i="13"/>
  <c r="S83" i="13"/>
  <c r="G75" i="12"/>
  <c r="G86" i="13"/>
  <c r="S72" i="12"/>
  <c r="Q74" i="12"/>
  <c r="X74" i="12"/>
  <c r="P74" i="12"/>
  <c r="AC74" i="12"/>
  <c r="AA85" i="13"/>
  <c r="W85" i="13"/>
  <c r="H85" i="13"/>
  <c r="H74" i="12"/>
  <c r="Z85" i="13"/>
  <c r="K74" i="12"/>
  <c r="M74" i="12"/>
  <c r="K85" i="13"/>
  <c r="J74" i="12"/>
  <c r="Y74" i="12"/>
  <c r="N74" i="12"/>
  <c r="I74" i="12"/>
  <c r="O85" i="13"/>
  <c r="AD74" i="12"/>
  <c r="Z74" i="12"/>
  <c r="O74" i="12"/>
  <c r="Y85" i="13"/>
  <c r="N85" i="13"/>
  <c r="M85" i="13"/>
  <c r="V85" i="13"/>
  <c r="Q85" i="13"/>
  <c r="P85" i="13"/>
  <c r="V74" i="12"/>
  <c r="I85" i="13"/>
  <c r="X85" i="13"/>
  <c r="J85" i="13"/>
  <c r="W74" i="12"/>
  <c r="AB74" i="12"/>
  <c r="AB85" i="13"/>
  <c r="AA74" i="12"/>
  <c r="AD85" i="13"/>
  <c r="AC85" i="13"/>
  <c r="R85" i="13" l="1"/>
  <c r="L85" i="13"/>
  <c r="U74" i="12"/>
  <c r="U85" i="13"/>
  <c r="T85" i="13"/>
  <c r="T74" i="12"/>
  <c r="R74" i="12"/>
  <c r="L74" i="12"/>
  <c r="G76" i="12"/>
  <c r="G87" i="13"/>
  <c r="S73" i="12"/>
  <c r="S84" i="13"/>
  <c r="N75" i="12"/>
  <c r="V86" i="13"/>
  <c r="AC75" i="12"/>
  <c r="P86" i="13"/>
  <c r="AA86" i="13"/>
  <c r="N86" i="13"/>
  <c r="J86" i="13"/>
  <c r="V75" i="12"/>
  <c r="Z75" i="12"/>
  <c r="W75" i="12"/>
  <c r="K75" i="12"/>
  <c r="AC86" i="13"/>
  <c r="M75" i="12"/>
  <c r="H86" i="13"/>
  <c r="Y75" i="12"/>
  <c r="J75" i="12"/>
  <c r="X86" i="13"/>
  <c r="O86" i="13"/>
  <c r="AA75" i="12"/>
  <c r="W86" i="13"/>
  <c r="Z86" i="13"/>
  <c r="Q86" i="13"/>
  <c r="X75" i="12"/>
  <c r="I86" i="13"/>
  <c r="AD86" i="13"/>
  <c r="I75" i="12"/>
  <c r="H75" i="12"/>
  <c r="P75" i="12"/>
  <c r="AB86" i="13"/>
  <c r="K86" i="13"/>
  <c r="O75" i="12"/>
  <c r="Q75" i="12"/>
  <c r="AD75" i="12"/>
  <c r="AB75" i="12"/>
  <c r="Y86" i="13"/>
  <c r="M86" i="13"/>
  <c r="U86" i="13" l="1"/>
  <c r="R86" i="13"/>
  <c r="L86" i="13"/>
  <c r="U75" i="12"/>
  <c r="T75" i="12"/>
  <c r="L75" i="12"/>
  <c r="R75" i="12"/>
  <c r="T86" i="13"/>
  <c r="S85" i="13"/>
  <c r="G88" i="13"/>
  <c r="G77" i="12"/>
  <c r="S74" i="12"/>
  <c r="AB87" i="13"/>
  <c r="AA76" i="12"/>
  <c r="AC87" i="13"/>
  <c r="AC76" i="12"/>
  <c r="O76" i="12"/>
  <c r="Z87" i="13"/>
  <c r="H87" i="13"/>
  <c r="V87" i="13"/>
  <c r="AD76" i="12"/>
  <c r="J87" i="13"/>
  <c r="W76" i="12"/>
  <c r="J76" i="12"/>
  <c r="I76" i="12"/>
  <c r="W87" i="13"/>
  <c r="K87" i="13"/>
  <c r="AA87" i="13"/>
  <c r="X87" i="13"/>
  <c r="P76" i="12"/>
  <c r="O87" i="13"/>
  <c r="M76" i="12"/>
  <c r="P87" i="13"/>
  <c r="Q87" i="13"/>
  <c r="I87" i="13"/>
  <c r="M87" i="13"/>
  <c r="Y76" i="12"/>
  <c r="N76" i="12"/>
  <c r="AB76" i="12"/>
  <c r="V76" i="12"/>
  <c r="K76" i="12"/>
  <c r="AD87" i="13"/>
  <c r="H76" i="12"/>
  <c r="Z76" i="12"/>
  <c r="N87" i="13"/>
  <c r="X76" i="12"/>
  <c r="Q76" i="12"/>
  <c r="Y87" i="13"/>
  <c r="R87" i="13" l="1"/>
  <c r="L87" i="13"/>
  <c r="T76" i="12"/>
  <c r="U87" i="13"/>
  <c r="R76" i="12"/>
  <c r="L76" i="12"/>
  <c r="U76" i="12"/>
  <c r="T87" i="13"/>
  <c r="G78" i="12"/>
  <c r="G89" i="13"/>
  <c r="S75" i="12"/>
  <c r="S86" i="13"/>
  <c r="I88" i="13"/>
  <c r="Q88" i="13"/>
  <c r="H88" i="13"/>
  <c r="P88" i="13"/>
  <c r="AA88" i="13"/>
  <c r="AB88" i="13"/>
  <c r="W77" i="12"/>
  <c r="I77" i="12"/>
  <c r="M88" i="13"/>
  <c r="AD77" i="12"/>
  <c r="J88" i="13"/>
  <c r="Z77" i="12"/>
  <c r="Y88" i="13"/>
  <c r="H77" i="12"/>
  <c r="K77" i="12"/>
  <c r="V88" i="13"/>
  <c r="P77" i="12"/>
  <c r="AC77" i="12"/>
  <c r="N88" i="13"/>
  <c r="X88" i="13"/>
  <c r="N77" i="12"/>
  <c r="Y77" i="12"/>
  <c r="K88" i="13"/>
  <c r="O77" i="12"/>
  <c r="AA77" i="12"/>
  <c r="Z88" i="13"/>
  <c r="W88" i="13"/>
  <c r="X77" i="12"/>
  <c r="V77" i="12"/>
  <c r="AC88" i="13"/>
  <c r="AB77" i="12"/>
  <c r="J77" i="12"/>
  <c r="Q77" i="12"/>
  <c r="AD88" i="13"/>
  <c r="M77" i="12"/>
  <c r="O88" i="13"/>
  <c r="T88" i="13" l="1"/>
  <c r="U77" i="12"/>
  <c r="R88" i="13"/>
  <c r="L88" i="13"/>
  <c r="U88" i="13"/>
  <c r="T77" i="12"/>
  <c r="R77" i="12"/>
  <c r="L77" i="12"/>
  <c r="G90" i="13"/>
  <c r="G79" i="12"/>
  <c r="S76" i="12"/>
  <c r="S87" i="13"/>
  <c r="I89" i="13"/>
  <c r="P89" i="13"/>
  <c r="H78" i="12"/>
  <c r="N78" i="12"/>
  <c r="AD78" i="12"/>
  <c r="K78" i="12"/>
  <c r="AB89" i="13"/>
  <c r="K89" i="13"/>
  <c r="Q89" i="13"/>
  <c r="J89" i="13"/>
  <c r="W89" i="13"/>
  <c r="AA89" i="13"/>
  <c r="X78" i="12"/>
  <c r="V89" i="13"/>
  <c r="AC89" i="13"/>
  <c r="H89" i="13"/>
  <c r="AA78" i="12"/>
  <c r="Z78" i="12"/>
  <c r="J78" i="12"/>
  <c r="M78" i="12"/>
  <c r="N89" i="13"/>
  <c r="Y78" i="12"/>
  <c r="AC78" i="12"/>
  <c r="Z89" i="13"/>
  <c r="Q78" i="12"/>
  <c r="M89" i="13"/>
  <c r="AB78" i="12"/>
  <c r="I78" i="12"/>
  <c r="AD89" i="13"/>
  <c r="V78" i="12"/>
  <c r="O78" i="12"/>
  <c r="W78" i="12"/>
  <c r="Y89" i="13"/>
  <c r="O89" i="13"/>
  <c r="X89" i="13"/>
  <c r="P78" i="12"/>
  <c r="T89" i="13" l="1"/>
  <c r="U78" i="12"/>
  <c r="R78" i="12"/>
  <c r="L78" i="12"/>
  <c r="T78" i="12"/>
  <c r="R89" i="13"/>
  <c r="L89" i="13"/>
  <c r="U89" i="13"/>
  <c r="G80" i="12"/>
  <c r="S77" i="12"/>
  <c r="S88" i="13"/>
  <c r="G91" i="13"/>
  <c r="Y79" i="12"/>
  <c r="M79" i="12"/>
  <c r="N90" i="13"/>
  <c r="AB90" i="13"/>
  <c r="P90" i="13"/>
  <c r="AA90" i="13"/>
  <c r="Q90" i="13"/>
  <c r="J90" i="13"/>
  <c r="H90" i="13"/>
  <c r="Y90" i="13"/>
  <c r="N79" i="12"/>
  <c r="I90" i="13"/>
  <c r="V90" i="13"/>
  <c r="AC90" i="13"/>
  <c r="AD79" i="12"/>
  <c r="H79" i="12"/>
  <c r="AD90" i="13"/>
  <c r="AA79" i="12"/>
  <c r="I79" i="12"/>
  <c r="V79" i="12"/>
  <c r="X79" i="12"/>
  <c r="O79" i="12"/>
  <c r="AB79" i="12"/>
  <c r="X90" i="13"/>
  <c r="AC79" i="12"/>
  <c r="P79" i="12"/>
  <c r="W79" i="12"/>
  <c r="Q79" i="12"/>
  <c r="Z79" i="12"/>
  <c r="O90" i="13"/>
  <c r="K79" i="12"/>
  <c r="M90" i="13"/>
  <c r="W90" i="13"/>
  <c r="Z90" i="13"/>
  <c r="K90" i="13"/>
  <c r="J79" i="12"/>
  <c r="U90" i="13" l="1"/>
  <c r="T90" i="13"/>
  <c r="U79" i="12"/>
  <c r="T79" i="12"/>
  <c r="R90" i="13"/>
  <c r="L90" i="13"/>
  <c r="R79" i="12"/>
  <c r="L79" i="12"/>
  <c r="G81" i="12"/>
  <c r="S78" i="12"/>
  <c r="G92" i="13"/>
  <c r="S89" i="13"/>
  <c r="W80" i="12"/>
  <c r="H91" i="13"/>
  <c r="M80" i="12"/>
  <c r="AD91" i="13"/>
  <c r="AB80" i="12"/>
  <c r="AD80" i="12"/>
  <c r="Q80" i="12"/>
  <c r="J80" i="12"/>
  <c r="I80" i="12"/>
  <c r="J91" i="13"/>
  <c r="H80" i="12"/>
  <c r="Z91" i="13"/>
  <c r="K80" i="12"/>
  <c r="AC80" i="12"/>
  <c r="N91" i="13"/>
  <c r="M91" i="13"/>
  <c r="V91" i="13"/>
  <c r="AB91" i="13"/>
  <c r="K91" i="13"/>
  <c r="AC91" i="13"/>
  <c r="W91" i="13"/>
  <c r="Z80" i="12"/>
  <c r="Y91" i="13"/>
  <c r="V80" i="12"/>
  <c r="X91" i="13"/>
  <c r="P91" i="13"/>
  <c r="O80" i="12"/>
  <c r="X80" i="12"/>
  <c r="O91" i="13"/>
  <c r="P80" i="12"/>
  <c r="Y80" i="12"/>
  <c r="AA91" i="13"/>
  <c r="I91" i="13"/>
  <c r="Q91" i="13"/>
  <c r="N80" i="12"/>
  <c r="AA80" i="12"/>
  <c r="R91" i="13" l="1"/>
  <c r="L91" i="13"/>
  <c r="U91" i="13"/>
  <c r="T80" i="12"/>
  <c r="L80" i="12"/>
  <c r="R80" i="12"/>
  <c r="U80" i="12"/>
  <c r="T91" i="13"/>
  <c r="S90" i="13"/>
  <c r="S79" i="12"/>
  <c r="G93" i="13"/>
  <c r="G82" i="12"/>
  <c r="N81" i="12"/>
  <c r="Y81" i="12"/>
  <c r="AB92" i="13"/>
  <c r="H81" i="12"/>
  <c r="Z92" i="13"/>
  <c r="P81" i="12"/>
  <c r="X92" i="13"/>
  <c r="V81" i="12"/>
  <c r="M92" i="13"/>
  <c r="AA92" i="13"/>
  <c r="AB81" i="12"/>
  <c r="P92" i="13"/>
  <c r="AA81" i="12"/>
  <c r="AD92" i="13"/>
  <c r="AD81" i="12"/>
  <c r="X81" i="12"/>
  <c r="W81" i="12"/>
  <c r="J81" i="12"/>
  <c r="AC92" i="13"/>
  <c r="O81" i="12"/>
  <c r="V92" i="13"/>
  <c r="O92" i="13"/>
  <c r="M81" i="12"/>
  <c r="Q81" i="12"/>
  <c r="N92" i="13"/>
  <c r="Y92" i="13"/>
  <c r="J92" i="13"/>
  <c r="I92" i="13"/>
  <c r="I81" i="12"/>
  <c r="K81" i="12"/>
  <c r="K92" i="13"/>
  <c r="Q92" i="13"/>
  <c r="H92" i="13"/>
  <c r="AC81" i="12"/>
  <c r="W92" i="13"/>
  <c r="Z81" i="12"/>
  <c r="T81" i="12" l="1"/>
  <c r="U92" i="13"/>
  <c r="R92" i="13"/>
  <c r="L92" i="13"/>
  <c r="U81" i="12"/>
  <c r="R81" i="12"/>
  <c r="L81" i="12"/>
  <c r="T92" i="13"/>
  <c r="G83" i="12"/>
  <c r="S80" i="12"/>
  <c r="G94" i="13"/>
  <c r="S91" i="13"/>
  <c r="I82" i="12"/>
  <c r="AB82" i="12"/>
  <c r="Y82" i="12"/>
  <c r="K93" i="13"/>
  <c r="AB93" i="13"/>
  <c r="Q82" i="12"/>
  <c r="AD93" i="13"/>
  <c r="V93" i="13"/>
  <c r="AA93" i="13"/>
  <c r="Z82" i="12"/>
  <c r="P82" i="12"/>
  <c r="M82" i="12"/>
  <c r="Q93" i="13"/>
  <c r="I93" i="13"/>
  <c r="H93" i="13"/>
  <c r="AC93" i="13"/>
  <c r="M93" i="13"/>
  <c r="O82" i="12"/>
  <c r="O93" i="13"/>
  <c r="K82" i="12"/>
  <c r="W93" i="13"/>
  <c r="J82" i="12"/>
  <c r="Z93" i="13"/>
  <c r="W82" i="12"/>
  <c r="N93" i="13"/>
  <c r="V82" i="12"/>
  <c r="H82" i="12"/>
  <c r="AC82" i="12"/>
  <c r="X93" i="13"/>
  <c r="P93" i="13"/>
  <c r="X82" i="12"/>
  <c r="J93" i="13"/>
  <c r="AD82" i="12"/>
  <c r="Y93" i="13"/>
  <c r="AA82" i="12"/>
  <c r="N82" i="12"/>
  <c r="T93" i="13" l="1"/>
  <c r="U82" i="12"/>
  <c r="T82" i="12"/>
  <c r="U93" i="13"/>
  <c r="R93" i="13"/>
  <c r="L93" i="13"/>
  <c r="R82" i="12"/>
  <c r="L82" i="12"/>
  <c r="G84" i="12"/>
  <c r="G95" i="13"/>
  <c r="S81" i="12"/>
  <c r="S92" i="13"/>
  <c r="Z83" i="12"/>
  <c r="P83" i="12"/>
  <c r="W83" i="12"/>
  <c r="AA83" i="12"/>
  <c r="I83" i="12"/>
  <c r="AD94" i="13"/>
  <c r="AC83" i="12"/>
  <c r="K83" i="12"/>
  <c r="N94" i="13"/>
  <c r="V83" i="12"/>
  <c r="N83" i="12"/>
  <c r="AC94" i="13"/>
  <c r="M94" i="13"/>
  <c r="X83" i="12"/>
  <c r="Q94" i="13"/>
  <c r="Z94" i="13"/>
  <c r="AB83" i="12"/>
  <c r="O94" i="13"/>
  <c r="P94" i="13"/>
  <c r="I94" i="13"/>
  <c r="Q83" i="12"/>
  <c r="X94" i="13"/>
  <c r="W94" i="13"/>
  <c r="Y83" i="12"/>
  <c r="AB94" i="13"/>
  <c r="AA94" i="13"/>
  <c r="H83" i="12"/>
  <c r="H94" i="13"/>
  <c r="Y94" i="13"/>
  <c r="V94" i="13"/>
  <c r="O83" i="12"/>
  <c r="J94" i="13"/>
  <c r="J83" i="12"/>
  <c r="K94" i="13"/>
  <c r="AD83" i="12"/>
  <c r="M83" i="12"/>
  <c r="R94" i="13" l="1"/>
  <c r="L94" i="13"/>
  <c r="R83" i="12"/>
  <c r="L83" i="12"/>
  <c r="T83" i="12"/>
  <c r="U94" i="13"/>
  <c r="T94" i="13"/>
  <c r="U83" i="12"/>
  <c r="G96" i="13"/>
  <c r="S82" i="12"/>
  <c r="S93" i="13"/>
  <c r="G85" i="12"/>
  <c r="V84" i="12"/>
  <c r="J95" i="13"/>
  <c r="J84" i="12"/>
  <c r="AD84" i="12"/>
  <c r="I84" i="12"/>
  <c r="K84" i="12"/>
  <c r="Y84" i="12"/>
  <c r="AA95" i="13"/>
  <c r="AB84" i="12"/>
  <c r="N84" i="12"/>
  <c r="X84" i="12"/>
  <c r="AB95" i="13"/>
  <c r="P84" i="12"/>
  <c r="Z95" i="13"/>
  <c r="I95" i="13"/>
  <c r="O84" i="12"/>
  <c r="AD95" i="13"/>
  <c r="H84" i="12"/>
  <c r="AC95" i="13"/>
  <c r="H95" i="13"/>
  <c r="V95" i="13"/>
  <c r="AC84" i="12"/>
  <c r="Z84" i="12"/>
  <c r="M84" i="12"/>
  <c r="Q95" i="13"/>
  <c r="Q84" i="12"/>
  <c r="Y95" i="13"/>
  <c r="P95" i="13"/>
  <c r="K95" i="13"/>
  <c r="X95" i="13"/>
  <c r="M95" i="13"/>
  <c r="N95" i="13"/>
  <c r="AA84" i="12"/>
  <c r="W84" i="12"/>
  <c r="O95" i="13"/>
  <c r="W95" i="13"/>
  <c r="U95" i="13" l="1"/>
  <c r="R84" i="12"/>
  <c r="L84" i="12"/>
  <c r="T95" i="13"/>
  <c r="R95" i="13"/>
  <c r="L95" i="13"/>
  <c r="U84" i="12"/>
  <c r="T84" i="12"/>
  <c r="G86" i="12"/>
  <c r="G97" i="13"/>
  <c r="S94" i="13"/>
  <c r="S83" i="12"/>
  <c r="I96" i="13"/>
  <c r="O85" i="12"/>
  <c r="AB85" i="12"/>
  <c r="O96" i="13"/>
  <c r="I85" i="12"/>
  <c r="J96" i="13"/>
  <c r="AA96" i="13"/>
  <c r="M85" i="12"/>
  <c r="Y85" i="12"/>
  <c r="AC85" i="12"/>
  <c r="AC96" i="13"/>
  <c r="Y96" i="13"/>
  <c r="Q96" i="13"/>
  <c r="H85" i="12"/>
  <c r="P96" i="13"/>
  <c r="AB96" i="13"/>
  <c r="N96" i="13"/>
  <c r="V85" i="12"/>
  <c r="X85" i="12"/>
  <c r="N85" i="12"/>
  <c r="P85" i="12"/>
  <c r="W96" i="13"/>
  <c r="Z85" i="12"/>
  <c r="H96" i="13"/>
  <c r="Q85" i="12"/>
  <c r="W85" i="12"/>
  <c r="K96" i="13"/>
  <c r="V96" i="13"/>
  <c r="AD85" i="12"/>
  <c r="AA85" i="12"/>
  <c r="K85" i="12"/>
  <c r="AD96" i="13"/>
  <c r="X96" i="13"/>
  <c r="M96" i="13"/>
  <c r="J85" i="12"/>
  <c r="Z96" i="13"/>
  <c r="U96" i="13" l="1"/>
  <c r="T96" i="13"/>
  <c r="T85" i="12"/>
  <c r="R96" i="13"/>
  <c r="L96" i="13"/>
  <c r="R85" i="12"/>
  <c r="L85" i="12"/>
  <c r="U85" i="12"/>
  <c r="G98" i="13"/>
  <c r="G87" i="12"/>
  <c r="S95" i="13"/>
  <c r="S84" i="12"/>
  <c r="J97" i="13"/>
  <c r="M86" i="12"/>
  <c r="P86" i="12"/>
  <c r="AC97" i="13"/>
  <c r="AA86" i="12"/>
  <c r="V86" i="12"/>
  <c r="I86" i="12"/>
  <c r="AC86" i="12"/>
  <c r="AA97" i="13"/>
  <c r="O86" i="12"/>
  <c r="J86" i="12"/>
  <c r="H97" i="13"/>
  <c r="V97" i="13"/>
  <c r="X97" i="13"/>
  <c r="AD97" i="13"/>
  <c r="N86" i="12"/>
  <c r="I97" i="13"/>
  <c r="Q86" i="12"/>
  <c r="Z97" i="13"/>
  <c r="AD86" i="12"/>
  <c r="O97" i="13"/>
  <c r="Q97" i="13"/>
  <c r="W86" i="12"/>
  <c r="K97" i="13"/>
  <c r="H86" i="12"/>
  <c r="AB86" i="12"/>
  <c r="Y86" i="12"/>
  <c r="X86" i="12"/>
  <c r="Y97" i="13"/>
  <c r="K86" i="12"/>
  <c r="W97" i="13"/>
  <c r="Z86" i="12"/>
  <c r="M97" i="13"/>
  <c r="P97" i="13"/>
  <c r="AB97" i="13"/>
  <c r="N97" i="13"/>
  <c r="T86" i="12" l="1"/>
  <c r="R97" i="13"/>
  <c r="L97" i="13"/>
  <c r="T97" i="13"/>
  <c r="U86" i="12"/>
  <c r="R86" i="12"/>
  <c r="L86" i="12"/>
  <c r="U97" i="13"/>
  <c r="G99" i="13"/>
  <c r="S96" i="13"/>
  <c r="G88" i="12"/>
  <c r="S85" i="12"/>
  <c r="W87" i="12"/>
  <c r="Y87" i="12"/>
  <c r="AD87" i="12"/>
  <c r="K87" i="12"/>
  <c r="AB87" i="12"/>
  <c r="AB98" i="13"/>
  <c r="M98" i="13"/>
  <c r="N87" i="12"/>
  <c r="Q87" i="12"/>
  <c r="Q98" i="13"/>
  <c r="P98" i="13"/>
  <c r="K98" i="13"/>
  <c r="O98" i="13"/>
  <c r="P87" i="12"/>
  <c r="N98" i="13"/>
  <c r="M87" i="12"/>
  <c r="J98" i="13"/>
  <c r="X87" i="12"/>
  <c r="V87" i="12"/>
  <c r="AA87" i="12"/>
  <c r="I87" i="12"/>
  <c r="AD98" i="13"/>
  <c r="H98" i="13"/>
  <c r="AA98" i="13"/>
  <c r="Y98" i="13"/>
  <c r="W98" i="13"/>
  <c r="J87" i="12"/>
  <c r="Z87" i="12"/>
  <c r="AC87" i="12"/>
  <c r="H87" i="12"/>
  <c r="Z98" i="13"/>
  <c r="V98" i="13"/>
  <c r="O87" i="12"/>
  <c r="I98" i="13"/>
  <c r="X98" i="13"/>
  <c r="AC98" i="13"/>
  <c r="AB342" i="13" l="1"/>
  <c r="T87" i="12"/>
  <c r="R87" i="12"/>
  <c r="L87" i="12"/>
  <c r="W342" i="13"/>
  <c r="V342" i="13"/>
  <c r="K342" i="13"/>
  <c r="O342" i="13"/>
  <c r="U87" i="12"/>
  <c r="Y342" i="13"/>
  <c r="U98" i="13"/>
  <c r="U342" i="13" s="1"/>
  <c r="N342" i="13"/>
  <c r="I342" i="13"/>
  <c r="AA342" i="13"/>
  <c r="H342" i="13"/>
  <c r="AC342" i="13"/>
  <c r="R98" i="13"/>
  <c r="R342" i="13" s="1"/>
  <c r="L98" i="13"/>
  <c r="J342" i="13"/>
  <c r="P342" i="13"/>
  <c r="Q342" i="13"/>
  <c r="T98" i="13"/>
  <c r="T342" i="13" s="1"/>
  <c r="M342" i="13"/>
  <c r="AD342" i="13"/>
  <c r="X342" i="13"/>
  <c r="Z342" i="13"/>
  <c r="S97" i="13"/>
  <c r="S86" i="12"/>
  <c r="G100" i="13"/>
  <c r="G89" i="12"/>
  <c r="V88" i="12"/>
  <c r="AA99" i="13"/>
  <c r="H88" i="12"/>
  <c r="AC88" i="12"/>
  <c r="P99" i="13"/>
  <c r="Z99" i="13"/>
  <c r="W99" i="13"/>
  <c r="AB88" i="12"/>
  <c r="I99" i="13"/>
  <c r="AD99" i="13"/>
  <c r="Z88" i="12"/>
  <c r="M88" i="12"/>
  <c r="Y88" i="12"/>
  <c r="Q99" i="13"/>
  <c r="O88" i="12"/>
  <c r="J99" i="13"/>
  <c r="N88" i="12"/>
  <c r="K88" i="12"/>
  <c r="O99" i="13"/>
  <c r="Y99" i="13"/>
  <c r="W88" i="12"/>
  <c r="K99" i="13"/>
  <c r="AD88" i="12"/>
  <c r="X88" i="12"/>
  <c r="V99" i="13"/>
  <c r="J88" i="12"/>
  <c r="N99" i="13"/>
  <c r="AC99" i="13"/>
  <c r="I88" i="12"/>
  <c r="P88" i="12"/>
  <c r="H99" i="13"/>
  <c r="AB99" i="13"/>
  <c r="X99" i="13"/>
  <c r="Q88" i="12"/>
  <c r="M99" i="13"/>
  <c r="AA88" i="12"/>
  <c r="R99" i="13" l="1"/>
  <c r="R343" i="13" s="1"/>
  <c r="L99" i="13"/>
  <c r="J343" i="13"/>
  <c r="AC343" i="13"/>
  <c r="K343" i="13"/>
  <c r="AB343" i="13"/>
  <c r="V343" i="13"/>
  <c r="U88" i="12"/>
  <c r="Q343" i="13"/>
  <c r="I343" i="13"/>
  <c r="W343" i="13"/>
  <c r="Z343" i="13"/>
  <c r="P343" i="13"/>
  <c r="AA343" i="13"/>
  <c r="U99" i="13"/>
  <c r="U343" i="13" s="1"/>
  <c r="N343" i="13"/>
  <c r="T99" i="13"/>
  <c r="T343" i="13" s="1"/>
  <c r="M343" i="13"/>
  <c r="T88" i="12"/>
  <c r="R88" i="12"/>
  <c r="L88" i="12"/>
  <c r="H343" i="13"/>
  <c r="AD343" i="13"/>
  <c r="Y343" i="13"/>
  <c r="O343" i="13"/>
  <c r="X343" i="13"/>
  <c r="G90" i="12"/>
  <c r="S87" i="12"/>
  <c r="G101" i="13"/>
  <c r="S98" i="13"/>
  <c r="S342" i="13" s="1"/>
  <c r="L342" i="13"/>
  <c r="J100" i="13"/>
  <c r="AC100" i="13"/>
  <c r="K100" i="13"/>
  <c r="P89" i="12"/>
  <c r="O89" i="12"/>
  <c r="Y89" i="12"/>
  <c r="X89" i="12"/>
  <c r="AD100" i="13"/>
  <c r="O100" i="13"/>
  <c r="W89" i="12"/>
  <c r="Q89" i="12"/>
  <c r="V89" i="12"/>
  <c r="I89" i="12"/>
  <c r="X100" i="13"/>
  <c r="M100" i="13"/>
  <c r="Z89" i="12"/>
  <c r="AB100" i="13"/>
  <c r="Q100" i="13"/>
  <c r="J89" i="12"/>
  <c r="I100" i="13"/>
  <c r="AB89" i="12"/>
  <c r="AA89" i="12"/>
  <c r="P100" i="13"/>
  <c r="N89" i="12"/>
  <c r="Z100" i="13"/>
  <c r="AC89" i="12"/>
  <c r="K89" i="12"/>
  <c r="N100" i="13"/>
  <c r="AD89" i="12"/>
  <c r="V100" i="13"/>
  <c r="AA100" i="13"/>
  <c r="H89" i="12"/>
  <c r="Y100" i="13"/>
  <c r="H100" i="13"/>
  <c r="M89" i="12"/>
  <c r="W100" i="13"/>
  <c r="Z344" i="13" l="1"/>
  <c r="Y344" i="13"/>
  <c r="AC344" i="13"/>
  <c r="U100" i="13"/>
  <c r="U344" i="13" s="1"/>
  <c r="N344" i="13"/>
  <c r="AB344" i="13"/>
  <c r="I344" i="13"/>
  <c r="T89" i="12"/>
  <c r="AA344" i="13"/>
  <c r="U89" i="12"/>
  <c r="V344" i="13"/>
  <c r="X344" i="13"/>
  <c r="K344" i="13"/>
  <c r="AD344" i="13"/>
  <c r="R89" i="12"/>
  <c r="L89" i="12"/>
  <c r="O344" i="13"/>
  <c r="Q344" i="13"/>
  <c r="T100" i="13"/>
  <c r="T344" i="13" s="1"/>
  <c r="M344" i="13"/>
  <c r="P344" i="13"/>
  <c r="W344" i="13"/>
  <c r="H344" i="13"/>
  <c r="L100" i="13"/>
  <c r="R100" i="13"/>
  <c r="R344" i="13" s="1"/>
  <c r="J344" i="13"/>
  <c r="S88" i="12"/>
  <c r="G102" i="13"/>
  <c r="G91" i="12"/>
  <c r="S99" i="13"/>
  <c r="S343" i="13" s="1"/>
  <c r="L343" i="13"/>
  <c r="AD90" i="12"/>
  <c r="AB90" i="12"/>
  <c r="H101" i="13"/>
  <c r="P101" i="13"/>
  <c r="O101" i="13"/>
  <c r="Y90" i="12"/>
  <c r="Y101" i="13"/>
  <c r="K90" i="12"/>
  <c r="O90" i="12"/>
  <c r="W90" i="12"/>
  <c r="N101" i="13"/>
  <c r="I90" i="12"/>
  <c r="X90" i="12"/>
  <c r="Q90" i="12"/>
  <c r="J101" i="13"/>
  <c r="M90" i="12"/>
  <c r="M101" i="13"/>
  <c r="AC101" i="13"/>
  <c r="W101" i="13"/>
  <c r="Z90" i="12"/>
  <c r="AD101" i="13"/>
  <c r="H90" i="12"/>
  <c r="X101" i="13"/>
  <c r="AA101" i="13"/>
  <c r="Z101" i="13"/>
  <c r="P90" i="12"/>
  <c r="AC90" i="12"/>
  <c r="J90" i="12"/>
  <c r="AB101" i="13"/>
  <c r="I101" i="13"/>
  <c r="K101" i="13"/>
  <c r="V90" i="12"/>
  <c r="N90" i="12"/>
  <c r="AA90" i="12"/>
  <c r="Q101" i="13"/>
  <c r="V101" i="13"/>
  <c r="O345" i="13" l="1"/>
  <c r="X345" i="13"/>
  <c r="Y345" i="13"/>
  <c r="AA345" i="13"/>
  <c r="H345" i="13"/>
  <c r="AB345" i="13"/>
  <c r="P345" i="13"/>
  <c r="R101" i="13"/>
  <c r="R345" i="13" s="1"/>
  <c r="L101" i="13"/>
  <c r="J345" i="13"/>
  <c r="W345" i="13"/>
  <c r="Z345" i="13"/>
  <c r="V345" i="13"/>
  <c r="AC345" i="13"/>
  <c r="Q345" i="13"/>
  <c r="U90" i="12"/>
  <c r="R90" i="12"/>
  <c r="L90" i="12"/>
  <c r="T90" i="12"/>
  <c r="T101" i="13"/>
  <c r="T345" i="13" s="1"/>
  <c r="M345" i="13"/>
  <c r="I345" i="13"/>
  <c r="AD345" i="13"/>
  <c r="U101" i="13"/>
  <c r="U345" i="13" s="1"/>
  <c r="N345" i="13"/>
  <c r="K345" i="13"/>
  <c r="G103" i="13"/>
  <c r="G92" i="12"/>
  <c r="S100" i="13"/>
  <c r="S344" i="13" s="1"/>
  <c r="L344" i="13"/>
  <c r="S89" i="12"/>
  <c r="M102" i="13"/>
  <c r="W102" i="13"/>
  <c r="Q102" i="13"/>
  <c r="AB102" i="13"/>
  <c r="AA102" i="13"/>
  <c r="N102" i="13"/>
  <c r="V91" i="12"/>
  <c r="X102" i="13"/>
  <c r="Z91" i="12"/>
  <c r="AA91" i="12"/>
  <c r="W91" i="12"/>
  <c r="P102" i="13"/>
  <c r="AB91" i="12"/>
  <c r="AD91" i="12"/>
  <c r="N91" i="12"/>
  <c r="J91" i="12"/>
  <c r="H102" i="13"/>
  <c r="J102" i="13"/>
  <c r="K91" i="12"/>
  <c r="I91" i="12"/>
  <c r="K102" i="13"/>
  <c r="Z102" i="13"/>
  <c r="AC91" i="12"/>
  <c r="Q91" i="12"/>
  <c r="X91" i="12"/>
  <c r="O91" i="12"/>
  <c r="P91" i="12"/>
  <c r="Y91" i="12"/>
  <c r="H91" i="12"/>
  <c r="I102" i="13"/>
  <c r="O102" i="13"/>
  <c r="Y102" i="13"/>
  <c r="AD102" i="13"/>
  <c r="AC102" i="13"/>
  <c r="V102" i="13"/>
  <c r="M91" i="12"/>
  <c r="T91" i="12" l="1"/>
  <c r="K346" i="13"/>
  <c r="Z346" i="13"/>
  <c r="X346" i="13"/>
  <c r="U91" i="12"/>
  <c r="P346" i="13"/>
  <c r="T102" i="13"/>
  <c r="T346" i="13" s="1"/>
  <c r="M346" i="13"/>
  <c r="U102" i="13"/>
  <c r="U346" i="13" s="1"/>
  <c r="N346" i="13"/>
  <c r="W346" i="13"/>
  <c r="AB346" i="13"/>
  <c r="O346" i="13"/>
  <c r="AD346" i="13"/>
  <c r="AC346" i="13"/>
  <c r="R91" i="12"/>
  <c r="L91" i="12"/>
  <c r="AA346" i="13"/>
  <c r="H346" i="13"/>
  <c r="Y346" i="13"/>
  <c r="V346" i="13"/>
  <c r="Q346" i="13"/>
  <c r="L102" i="13"/>
  <c r="R102" i="13"/>
  <c r="R346" i="13" s="1"/>
  <c r="J346" i="13"/>
  <c r="I346" i="13"/>
  <c r="S90" i="12"/>
  <c r="G93" i="12"/>
  <c r="G104" i="13"/>
  <c r="S101" i="13"/>
  <c r="S345" i="13" s="1"/>
  <c r="L345" i="13"/>
  <c r="W92" i="12"/>
  <c r="M103" i="13"/>
  <c r="V92" i="12"/>
  <c r="AA92" i="12"/>
  <c r="Z103" i="13"/>
  <c r="X92" i="12"/>
  <c r="N92" i="12"/>
  <c r="X103" i="13"/>
  <c r="O103" i="13"/>
  <c r="K92" i="12"/>
  <c r="O92" i="12"/>
  <c r="P92" i="12"/>
  <c r="P103" i="13"/>
  <c r="Z92" i="12"/>
  <c r="Q92" i="12"/>
  <c r="V103" i="13"/>
  <c r="AA103" i="13"/>
  <c r="N103" i="13"/>
  <c r="Q103" i="13"/>
  <c r="H103" i="13"/>
  <c r="Y92" i="12"/>
  <c r="AC92" i="12"/>
  <c r="H92" i="12"/>
  <c r="AB103" i="13"/>
  <c r="AD103" i="13"/>
  <c r="J103" i="13"/>
  <c r="I103" i="13"/>
  <c r="J92" i="12"/>
  <c r="AD92" i="12"/>
  <c r="AC103" i="13"/>
  <c r="Y103" i="13"/>
  <c r="I92" i="12"/>
  <c r="K103" i="13"/>
  <c r="M92" i="12"/>
  <c r="W103" i="13"/>
  <c r="AB92" i="12"/>
  <c r="AA347" i="13" l="1"/>
  <c r="X347" i="13"/>
  <c r="H347" i="13"/>
  <c r="Q347" i="13"/>
  <c r="T92" i="12"/>
  <c r="T103" i="13"/>
  <c r="T347" i="13" s="1"/>
  <c r="M347" i="13"/>
  <c r="K347" i="13"/>
  <c r="AD347" i="13"/>
  <c r="O347" i="13"/>
  <c r="AB347" i="13"/>
  <c r="V347" i="13"/>
  <c r="U103" i="13"/>
  <c r="U347" i="13" s="1"/>
  <c r="N347" i="13"/>
  <c r="I347" i="13"/>
  <c r="Y347" i="13"/>
  <c r="L103" i="13"/>
  <c r="R103" i="13"/>
  <c r="R347" i="13" s="1"/>
  <c r="J347" i="13"/>
  <c r="AC347" i="13"/>
  <c r="Z347" i="13"/>
  <c r="P347" i="13"/>
  <c r="W347" i="13"/>
  <c r="L92" i="12"/>
  <c r="R92" i="12"/>
  <c r="U92" i="12"/>
  <c r="G94" i="12"/>
  <c r="G105" i="13"/>
  <c r="S102" i="13"/>
  <c r="S346" i="13" s="1"/>
  <c r="L346" i="13"/>
  <c r="S91" i="12"/>
  <c r="X104" i="13"/>
  <c r="K104" i="13"/>
  <c r="AA104" i="13"/>
  <c r="Y104" i="13"/>
  <c r="H93" i="12"/>
  <c r="K93" i="12"/>
  <c r="J93" i="12"/>
  <c r="O104" i="13"/>
  <c r="W93" i="12"/>
  <c r="P93" i="12"/>
  <c r="V104" i="13"/>
  <c r="Z104" i="13"/>
  <c r="N93" i="12"/>
  <c r="Q104" i="13"/>
  <c r="M104" i="13"/>
  <c r="Q93" i="12"/>
  <c r="V93" i="12"/>
  <c r="AB104" i="13"/>
  <c r="H104" i="13"/>
  <c r="M93" i="12"/>
  <c r="P104" i="13"/>
  <c r="I104" i="13"/>
  <c r="AA93" i="12"/>
  <c r="W104" i="13"/>
  <c r="AC104" i="13"/>
  <c r="O93" i="12"/>
  <c r="AD104" i="13"/>
  <c r="N104" i="13"/>
  <c r="X93" i="12"/>
  <c r="Y93" i="12"/>
  <c r="AD93" i="12"/>
  <c r="I93" i="12"/>
  <c r="AC93" i="12"/>
  <c r="AB93" i="12"/>
  <c r="Z93" i="12"/>
  <c r="J104" i="13"/>
  <c r="K348" i="13" l="1"/>
  <c r="R93" i="12"/>
  <c r="L93" i="12"/>
  <c r="V348" i="13"/>
  <c r="P348" i="13"/>
  <c r="U104" i="13"/>
  <c r="U348" i="13" s="1"/>
  <c r="N348" i="13"/>
  <c r="AB348" i="13"/>
  <c r="Z348" i="13"/>
  <c r="L104" i="13"/>
  <c r="R104" i="13"/>
  <c r="R348" i="13" s="1"/>
  <c r="J348" i="13"/>
  <c r="T93" i="12"/>
  <c r="U93" i="12"/>
  <c r="O348" i="13"/>
  <c r="AD348" i="13"/>
  <c r="I348" i="13"/>
  <c r="Y348" i="13"/>
  <c r="T104" i="13"/>
  <c r="T348" i="13" s="1"/>
  <c r="M348" i="13"/>
  <c r="W348" i="13"/>
  <c r="Q348" i="13"/>
  <c r="AC348" i="13"/>
  <c r="H348" i="13"/>
  <c r="AA348" i="13"/>
  <c r="X348" i="13"/>
  <c r="S103" i="13"/>
  <c r="S347" i="13" s="1"/>
  <c r="L347" i="13"/>
  <c r="G95" i="12"/>
  <c r="S92" i="12"/>
  <c r="G106" i="13"/>
  <c r="AA105" i="13"/>
  <c r="W105" i="13"/>
  <c r="P94" i="12"/>
  <c r="N105" i="13"/>
  <c r="AB105" i="13"/>
  <c r="Z94" i="12"/>
  <c r="N94" i="12"/>
  <c r="H94" i="12"/>
  <c r="O94" i="12"/>
  <c r="AD94" i="12"/>
  <c r="P105" i="13"/>
  <c r="AA94" i="12"/>
  <c r="M94" i="12"/>
  <c r="AB94" i="12"/>
  <c r="V105" i="13"/>
  <c r="AC105" i="13"/>
  <c r="K105" i="13"/>
  <c r="Q94" i="12"/>
  <c r="Y105" i="13"/>
  <c r="W94" i="12"/>
  <c r="J94" i="12"/>
  <c r="AC94" i="12"/>
  <c r="I94" i="12"/>
  <c r="J105" i="13"/>
  <c r="Z105" i="13"/>
  <c r="AD105" i="13"/>
  <c r="H105" i="13"/>
  <c r="K94" i="12"/>
  <c r="X94" i="12"/>
  <c r="I105" i="13"/>
  <c r="X105" i="13"/>
  <c r="Y94" i="12"/>
  <c r="M105" i="13"/>
  <c r="O105" i="13"/>
  <c r="Q105" i="13"/>
  <c r="V94" i="12"/>
  <c r="AB349" i="13" l="1"/>
  <c r="AB358" i="13" s="1"/>
  <c r="D13" i="14" s="1"/>
  <c r="V349" i="13"/>
  <c r="V358" i="13" s="1"/>
  <c r="D11" i="14" s="1"/>
  <c r="I349" i="13"/>
  <c r="I358" i="13" s="1"/>
  <c r="D5" i="14" s="1"/>
  <c r="H349" i="13"/>
  <c r="H358" i="13" s="1"/>
  <c r="D4" i="14" s="1"/>
  <c r="X349" i="13"/>
  <c r="X358" i="13" s="1"/>
  <c r="K349" i="13"/>
  <c r="K358" i="13" s="1"/>
  <c r="D9" i="14" s="1"/>
  <c r="T105" i="13"/>
  <c r="T349" i="13" s="1"/>
  <c r="T358" i="13" s="1"/>
  <c r="D7" i="14" s="1"/>
  <c r="M349" i="13"/>
  <c r="M358" i="13" s="1"/>
  <c r="T94" i="12"/>
  <c r="AC349" i="13"/>
  <c r="AC358" i="13" s="1"/>
  <c r="D19" i="14" s="1"/>
  <c r="L105" i="13"/>
  <c r="R105" i="13"/>
  <c r="R349" i="13" s="1"/>
  <c r="R358" i="13" s="1"/>
  <c r="J349" i="13"/>
  <c r="J358" i="13" s="1"/>
  <c r="Z349" i="13"/>
  <c r="Z358" i="13" s="1"/>
  <c r="P349" i="13"/>
  <c r="P358" i="13" s="1"/>
  <c r="U94" i="12"/>
  <c r="Q349" i="13"/>
  <c r="Q358" i="13" s="1"/>
  <c r="U105" i="13"/>
  <c r="U349" i="13" s="1"/>
  <c r="U358" i="13" s="1"/>
  <c r="D8" i="14" s="1"/>
  <c r="N349" i="13"/>
  <c r="N358" i="13" s="1"/>
  <c r="AD349" i="13"/>
  <c r="AD358" i="13" s="1"/>
  <c r="D20" i="14" s="1"/>
  <c r="Y349" i="13"/>
  <c r="Y358" i="13" s="1"/>
  <c r="D12" i="14" s="1"/>
  <c r="O349" i="13"/>
  <c r="O358" i="13" s="1"/>
  <c r="AA349" i="13"/>
  <c r="AA358" i="13" s="1"/>
  <c r="D18" i="14" s="1"/>
  <c r="W349" i="13"/>
  <c r="W358" i="13" s="1"/>
  <c r="R94" i="12"/>
  <c r="L94" i="12"/>
  <c r="G107" i="13"/>
  <c r="S104" i="13"/>
  <c r="S348" i="13" s="1"/>
  <c r="L348" i="13"/>
  <c r="S93" i="12"/>
  <c r="G96" i="12"/>
  <c r="Y95" i="12"/>
  <c r="AA95" i="12"/>
  <c r="AA106" i="13"/>
  <c r="Q95" i="12"/>
  <c r="N106" i="13"/>
  <c r="N95" i="12"/>
  <c r="M95" i="12"/>
  <c r="Z106" i="13"/>
  <c r="X95" i="12"/>
  <c r="Y106" i="13"/>
  <c r="O106" i="13"/>
  <c r="AB95" i="12"/>
  <c r="V106" i="13"/>
  <c r="V95" i="12"/>
  <c r="W95" i="12"/>
  <c r="I106" i="13"/>
  <c r="O95" i="12"/>
  <c r="J95" i="12"/>
  <c r="X106" i="13"/>
  <c r="I95" i="12"/>
  <c r="H95" i="12"/>
  <c r="J106" i="13"/>
  <c r="Q106" i="13"/>
  <c r="AB106" i="13"/>
  <c r="H106" i="13"/>
  <c r="AD106" i="13"/>
  <c r="K106" i="13"/>
  <c r="P106" i="13"/>
  <c r="K95" i="12"/>
  <c r="AC106" i="13"/>
  <c r="P95" i="12"/>
  <c r="M106" i="13"/>
  <c r="AC95" i="12"/>
  <c r="Z95" i="12"/>
  <c r="W106" i="13"/>
  <c r="AD95" i="12"/>
  <c r="D15" i="14" l="1"/>
  <c r="F15" i="14" s="1"/>
  <c r="D17" i="14"/>
  <c r="F17" i="14" s="1"/>
  <c r="D16" i="14"/>
  <c r="F16" i="14" s="1"/>
  <c r="Y350" i="13"/>
  <c r="Z350" i="13"/>
  <c r="U95" i="12"/>
  <c r="R95" i="12"/>
  <c r="L95" i="12"/>
  <c r="AA350" i="13"/>
  <c r="AD350" i="13"/>
  <c r="X350" i="13"/>
  <c r="T106" i="13"/>
  <c r="T350" i="13" s="1"/>
  <c r="M350" i="13"/>
  <c r="K350" i="13"/>
  <c r="T95" i="12"/>
  <c r="AB350" i="13"/>
  <c r="U106" i="13"/>
  <c r="U350" i="13" s="1"/>
  <c r="N350" i="13"/>
  <c r="L106" i="13"/>
  <c r="R106" i="13"/>
  <c r="R350" i="13" s="1"/>
  <c r="J350" i="13"/>
  <c r="W350" i="13"/>
  <c r="P350" i="13"/>
  <c r="AC350" i="13"/>
  <c r="Q350" i="13"/>
  <c r="O350" i="13"/>
  <c r="V350" i="13"/>
  <c r="H350" i="13"/>
  <c r="I350" i="13"/>
  <c r="F12" i="14"/>
  <c r="F8" i="14"/>
  <c r="G108" i="13"/>
  <c r="S105" i="13"/>
  <c r="S349" i="13" s="1"/>
  <c r="S358" i="13" s="1"/>
  <c r="D6" i="14" s="1"/>
  <c r="L349" i="13"/>
  <c r="L358" i="13" s="1"/>
  <c r="S94" i="12"/>
  <c r="F20" i="14"/>
  <c r="F4" i="14"/>
  <c r="F11" i="14"/>
  <c r="G97" i="12"/>
  <c r="F18" i="14"/>
  <c r="F19" i="14"/>
  <c r="F7" i="14"/>
  <c r="F5" i="14"/>
  <c r="F13" i="14"/>
  <c r="AD96" i="12"/>
  <c r="O96" i="12"/>
  <c r="J96" i="12"/>
  <c r="AA96" i="12"/>
  <c r="AC107" i="13"/>
  <c r="J107" i="13"/>
  <c r="Y107" i="13"/>
  <c r="N107" i="13"/>
  <c r="Q107" i="13"/>
  <c r="X107" i="13"/>
  <c r="V96" i="12"/>
  <c r="K96" i="12"/>
  <c r="P96" i="12"/>
  <c r="W107" i="13"/>
  <c r="M107" i="13"/>
  <c r="X96" i="12"/>
  <c r="Z107" i="13"/>
  <c r="M96" i="12"/>
  <c r="I107" i="13"/>
  <c r="Q96" i="12"/>
  <c r="P107" i="13"/>
  <c r="V107" i="13"/>
  <c r="H96" i="12"/>
  <c r="O107" i="13"/>
  <c r="K107" i="13"/>
  <c r="AD107" i="13"/>
  <c r="I96" i="12"/>
  <c r="AA107" i="13"/>
  <c r="Z96" i="12"/>
  <c r="AB96" i="12"/>
  <c r="AB107" i="13"/>
  <c r="AC96" i="12"/>
  <c r="H107" i="13"/>
  <c r="Y96" i="12"/>
  <c r="N96" i="12"/>
  <c r="W96" i="12"/>
  <c r="W351" i="13" l="1"/>
  <c r="R96" i="12"/>
  <c r="L96" i="12"/>
  <c r="AC351" i="13"/>
  <c r="H351" i="13"/>
  <c r="AA351" i="13"/>
  <c r="P351" i="13"/>
  <c r="U107" i="13"/>
  <c r="U351" i="13" s="1"/>
  <c r="N351" i="13"/>
  <c r="Q351" i="13"/>
  <c r="R107" i="13"/>
  <c r="R351" i="13" s="1"/>
  <c r="L107" i="13"/>
  <c r="J351" i="13"/>
  <c r="I351" i="13"/>
  <c r="O351" i="13"/>
  <c r="K351" i="13"/>
  <c r="AD351" i="13"/>
  <c r="X351" i="13"/>
  <c r="U96" i="12"/>
  <c r="T96" i="12"/>
  <c r="T107" i="13"/>
  <c r="T351" i="13" s="1"/>
  <c r="M351" i="13"/>
  <c r="Z351" i="13"/>
  <c r="Y351" i="13"/>
  <c r="AB351" i="13"/>
  <c r="V351" i="13"/>
  <c r="G98" i="12"/>
  <c r="F6" i="14"/>
  <c r="S106" i="13"/>
  <c r="S350" i="13" s="1"/>
  <c r="L350" i="13"/>
  <c r="G109" i="13"/>
  <c r="S95" i="12"/>
  <c r="Q97" i="12"/>
  <c r="W97" i="12"/>
  <c r="X108" i="13"/>
  <c r="AB97" i="12"/>
  <c r="N97" i="12"/>
  <c r="K108" i="13"/>
  <c r="O108" i="13"/>
  <c r="I108" i="13"/>
  <c r="K97" i="12"/>
  <c r="W108" i="13"/>
  <c r="AD97" i="12"/>
  <c r="N108" i="13"/>
  <c r="V97" i="12"/>
  <c r="J97" i="12"/>
  <c r="Y97" i="12"/>
  <c r="H97" i="12"/>
  <c r="M108" i="13"/>
  <c r="AA108" i="13"/>
  <c r="J108" i="13"/>
  <c r="Z97" i="12"/>
  <c r="AD108" i="13"/>
  <c r="Y108" i="13"/>
  <c r="AC108" i="13"/>
  <c r="M97" i="12"/>
  <c r="I97" i="12"/>
  <c r="P108" i="13"/>
  <c r="V108" i="13"/>
  <c r="AB108" i="13"/>
  <c r="Z108" i="13"/>
  <c r="AC97" i="12"/>
  <c r="X97" i="12"/>
  <c r="O97" i="12"/>
  <c r="Q108" i="13"/>
  <c r="H108" i="13"/>
  <c r="P97" i="12"/>
  <c r="AA97" i="12"/>
  <c r="AB352" i="13" l="1"/>
  <c r="R97" i="12"/>
  <c r="L97" i="12"/>
  <c r="K352" i="13"/>
  <c r="H352" i="13"/>
  <c r="Y352" i="13"/>
  <c r="U108" i="13"/>
  <c r="U352" i="13" s="1"/>
  <c r="N352" i="13"/>
  <c r="W352" i="13"/>
  <c r="Q352" i="13"/>
  <c r="V352" i="13"/>
  <c r="T108" i="13"/>
  <c r="T352" i="13" s="1"/>
  <c r="M352" i="13"/>
  <c r="AD352" i="13"/>
  <c r="T97" i="12"/>
  <c r="O352" i="13"/>
  <c r="Z352" i="13"/>
  <c r="AA352" i="13"/>
  <c r="X352" i="13"/>
  <c r="I352" i="13"/>
  <c r="P352" i="13"/>
  <c r="AC352" i="13"/>
  <c r="R108" i="13"/>
  <c r="R352" i="13" s="1"/>
  <c r="L108" i="13"/>
  <c r="J352" i="13"/>
  <c r="U97" i="12"/>
  <c r="G110" i="13"/>
  <c r="G99" i="12"/>
  <c r="S107" i="13"/>
  <c r="S351" i="13" s="1"/>
  <c r="L351" i="13"/>
  <c r="S96" i="12"/>
  <c r="AB98" i="12"/>
  <c r="K109" i="13"/>
  <c r="P109" i="13"/>
  <c r="AC109" i="13"/>
  <c r="X109" i="13"/>
  <c r="O98" i="12"/>
  <c r="I109" i="13"/>
  <c r="J98" i="12"/>
  <c r="I98" i="12"/>
  <c r="O109" i="13"/>
  <c r="H98" i="12"/>
  <c r="W109" i="13"/>
  <c r="X98" i="12"/>
  <c r="AD98" i="12"/>
  <c r="Z98" i="12"/>
  <c r="M98" i="12"/>
  <c r="AC98" i="12"/>
  <c r="AB109" i="13"/>
  <c r="Y98" i="12"/>
  <c r="W98" i="12"/>
  <c r="M109" i="13"/>
  <c r="AD109" i="13"/>
  <c r="N109" i="13"/>
  <c r="Q98" i="12"/>
  <c r="Z109" i="13"/>
  <c r="H109" i="13"/>
  <c r="V98" i="12"/>
  <c r="AA98" i="12"/>
  <c r="K98" i="12"/>
  <c r="V109" i="13"/>
  <c r="Q109" i="13"/>
  <c r="Y109" i="13"/>
  <c r="AA109" i="13"/>
  <c r="J109" i="13"/>
  <c r="P98" i="12"/>
  <c r="N98" i="12"/>
  <c r="V342" i="12" l="1"/>
  <c r="R98" i="12"/>
  <c r="R342" i="12" s="1"/>
  <c r="L98" i="12"/>
  <c r="J342" i="12"/>
  <c r="O353" i="13"/>
  <c r="X353" i="13"/>
  <c r="T109" i="13"/>
  <c r="T353" i="13" s="1"/>
  <c r="M353" i="13"/>
  <c r="Z342" i="12"/>
  <c r="T98" i="12"/>
  <c r="T342" i="12" s="1"/>
  <c r="M342" i="12"/>
  <c r="H342" i="12"/>
  <c r="I342" i="12"/>
  <c r="AD342" i="12"/>
  <c r="AC353" i="13"/>
  <c r="AB353" i="13"/>
  <c r="I353" i="13"/>
  <c r="AD353" i="13"/>
  <c r="Z353" i="13"/>
  <c r="Q353" i="13"/>
  <c r="Y342" i="12"/>
  <c r="AB342" i="12"/>
  <c r="W342" i="12"/>
  <c r="U98" i="12"/>
  <c r="U342" i="12" s="1"/>
  <c r="N342" i="12"/>
  <c r="K342" i="12"/>
  <c r="P353" i="13"/>
  <c r="Y353" i="13"/>
  <c r="W353" i="13"/>
  <c r="X342" i="12"/>
  <c r="P342" i="12"/>
  <c r="H353" i="13"/>
  <c r="AA353" i="13"/>
  <c r="Q342" i="12"/>
  <c r="AC342" i="12"/>
  <c r="AA342" i="12"/>
  <c r="O342" i="12"/>
  <c r="U109" i="13"/>
  <c r="U353" i="13" s="1"/>
  <c r="N353" i="13"/>
  <c r="V353" i="13"/>
  <c r="K353" i="13"/>
  <c r="R109" i="13"/>
  <c r="R353" i="13" s="1"/>
  <c r="L109" i="13"/>
  <c r="J353" i="13"/>
  <c r="S97" i="12"/>
  <c r="S108" i="13"/>
  <c r="S352" i="13" s="1"/>
  <c r="L352" i="13"/>
  <c r="G111" i="13"/>
  <c r="G100" i="12"/>
  <c r="Q110" i="13"/>
  <c r="Z110" i="13"/>
  <c r="H110" i="13"/>
  <c r="V110" i="13"/>
  <c r="K110" i="13"/>
  <c r="X110" i="13"/>
  <c r="O99" i="12"/>
  <c r="Z99" i="12"/>
  <c r="AD99" i="12"/>
  <c r="Y99" i="12"/>
  <c r="N99" i="12"/>
  <c r="H99" i="12"/>
  <c r="K99" i="12"/>
  <c r="AB99" i="12"/>
  <c r="V99" i="12"/>
  <c r="P99" i="12"/>
  <c r="J99" i="12"/>
  <c r="M99" i="12"/>
  <c r="W99" i="12"/>
  <c r="J110" i="13"/>
  <c r="AC99" i="12"/>
  <c r="Q99" i="12"/>
  <c r="AD110" i="13"/>
  <c r="Y110" i="13"/>
  <c r="N110" i="13"/>
  <c r="X99" i="12"/>
  <c r="AB110" i="13"/>
  <c r="AA99" i="12"/>
  <c r="I110" i="13"/>
  <c r="I99" i="12"/>
  <c r="M110" i="13"/>
  <c r="AC110" i="13"/>
  <c r="O110" i="13"/>
  <c r="P110" i="13"/>
  <c r="AA110" i="13"/>
  <c r="W110" i="13"/>
  <c r="V343" i="12" l="1"/>
  <c r="L110" i="13"/>
  <c r="R110" i="13"/>
  <c r="R354" i="13" s="1"/>
  <c r="J354" i="13"/>
  <c r="I354" i="13"/>
  <c r="X343" i="12"/>
  <c r="O343" i="12"/>
  <c r="O354" i="13"/>
  <c r="I343" i="12"/>
  <c r="W343" i="12"/>
  <c r="P343" i="12"/>
  <c r="Y343" i="12"/>
  <c r="T99" i="12"/>
  <c r="T343" i="12" s="1"/>
  <c r="M343" i="12"/>
  <c r="T110" i="13"/>
  <c r="T354" i="13" s="1"/>
  <c r="M354" i="13"/>
  <c r="X354" i="13"/>
  <c r="AA354" i="13"/>
  <c r="K354" i="13"/>
  <c r="U110" i="13"/>
  <c r="U354" i="13" s="1"/>
  <c r="N354" i="13"/>
  <c r="AB343" i="12"/>
  <c r="H343" i="12"/>
  <c r="W354" i="13"/>
  <c r="Q343" i="12"/>
  <c r="AB354" i="13"/>
  <c r="K343" i="12"/>
  <c r="H354" i="13"/>
  <c r="P354" i="13"/>
  <c r="AC343" i="12"/>
  <c r="Z354" i="13"/>
  <c r="AA343" i="12"/>
  <c r="R99" i="12"/>
  <c r="R343" i="12" s="1"/>
  <c r="L99" i="12"/>
  <c r="J343" i="12"/>
  <c r="U99" i="12"/>
  <c r="U343" i="12" s="1"/>
  <c r="N343" i="12"/>
  <c r="Z343" i="12"/>
  <c r="AD343" i="12"/>
  <c r="AC354" i="13"/>
  <c r="AD354" i="13"/>
  <c r="V354" i="13"/>
  <c r="Q354" i="13"/>
  <c r="Y354" i="13"/>
  <c r="G101" i="12"/>
  <c r="S109" i="13"/>
  <c r="S353" i="13" s="1"/>
  <c r="L353" i="13"/>
  <c r="G112" i="13"/>
  <c r="S98" i="12"/>
  <c r="S342" i="12" s="1"/>
  <c r="L342" i="12"/>
  <c r="AC100" i="12"/>
  <c r="AC111" i="13"/>
  <c r="H100" i="12"/>
  <c r="AB100" i="12"/>
  <c r="N100" i="12"/>
  <c r="H111" i="13"/>
  <c r="Z111" i="13"/>
  <c r="X111" i="13"/>
  <c r="AB111" i="13"/>
  <c r="N111" i="13"/>
  <c r="O111" i="13"/>
  <c r="P111" i="13"/>
  <c r="M111" i="13"/>
  <c r="J100" i="12"/>
  <c r="K111" i="13"/>
  <c r="O100" i="12"/>
  <c r="I111" i="13"/>
  <c r="K100" i="12"/>
  <c r="Y111" i="13"/>
  <c r="Q100" i="12"/>
  <c r="W111" i="13"/>
  <c r="AD111" i="13"/>
  <c r="W100" i="12"/>
  <c r="X100" i="12"/>
  <c r="Q111" i="13"/>
  <c r="Z100" i="12"/>
  <c r="AD100" i="12"/>
  <c r="AA111" i="13"/>
  <c r="I100" i="12"/>
  <c r="Y100" i="12"/>
  <c r="M100" i="12"/>
  <c r="AA100" i="12"/>
  <c r="P100" i="12"/>
  <c r="J111" i="13"/>
  <c r="V100" i="12"/>
  <c r="V111" i="13"/>
  <c r="AB355" i="13" l="1"/>
  <c r="V355" i="13"/>
  <c r="V344" i="12"/>
  <c r="Q355" i="13"/>
  <c r="H355" i="13"/>
  <c r="R111" i="13"/>
  <c r="R355" i="13" s="1"/>
  <c r="L111" i="13"/>
  <c r="J355" i="13"/>
  <c r="Z355" i="13"/>
  <c r="U100" i="12"/>
  <c r="U344" i="12" s="1"/>
  <c r="N344" i="12"/>
  <c r="P344" i="12"/>
  <c r="O344" i="12"/>
  <c r="I344" i="12"/>
  <c r="Y355" i="13"/>
  <c r="K355" i="13"/>
  <c r="R100" i="12"/>
  <c r="R344" i="12" s="1"/>
  <c r="L100" i="12"/>
  <c r="J344" i="12"/>
  <c r="T100" i="12"/>
  <c r="T344" i="12" s="1"/>
  <c r="M344" i="12"/>
  <c r="I355" i="13"/>
  <c r="AA355" i="13"/>
  <c r="U111" i="13"/>
  <c r="U355" i="13" s="1"/>
  <c r="N355" i="13"/>
  <c r="W344" i="12"/>
  <c r="Y344" i="12"/>
  <c r="H344" i="12"/>
  <c r="K344" i="12"/>
  <c r="AD344" i="12"/>
  <c r="X355" i="13"/>
  <c r="AC355" i="13"/>
  <c r="AC344" i="12"/>
  <c r="AD355" i="13"/>
  <c r="W355" i="13"/>
  <c r="P355" i="13"/>
  <c r="O355" i="13"/>
  <c r="T111" i="13"/>
  <c r="T355" i="13" s="1"/>
  <c r="M355" i="13"/>
  <c r="X344" i="12"/>
  <c r="Z344" i="12"/>
  <c r="AA344" i="12"/>
  <c r="AB344" i="12"/>
  <c r="Q344" i="12"/>
  <c r="G113" i="13"/>
  <c r="S99" i="12"/>
  <c r="S343" i="12" s="1"/>
  <c r="L343" i="12"/>
  <c r="S110" i="13"/>
  <c r="S354" i="13" s="1"/>
  <c r="L354" i="13"/>
  <c r="G102" i="12"/>
  <c r="Z101" i="12"/>
  <c r="AA112" i="13"/>
  <c r="O101" i="12"/>
  <c r="M112" i="13"/>
  <c r="P112" i="13"/>
  <c r="I101" i="12"/>
  <c r="P101" i="12"/>
  <c r="O112" i="13"/>
  <c r="AD101" i="12"/>
  <c r="V101" i="12"/>
  <c r="Q112" i="13"/>
  <c r="AA101" i="12"/>
  <c r="AB112" i="13"/>
  <c r="N112" i="13"/>
  <c r="Q101" i="12"/>
  <c r="M101" i="12"/>
  <c r="K101" i="12"/>
  <c r="X112" i="13"/>
  <c r="I112" i="13"/>
  <c r="Y112" i="13"/>
  <c r="AC112" i="13"/>
  <c r="H112" i="13"/>
  <c r="W112" i="13"/>
  <c r="H101" i="12"/>
  <c r="AB101" i="12"/>
  <c r="N101" i="12"/>
  <c r="Z112" i="13"/>
  <c r="J112" i="13"/>
  <c r="K112" i="13"/>
  <c r="V112" i="13"/>
  <c r="Y101" i="12"/>
  <c r="AC101" i="12"/>
  <c r="J101" i="12"/>
  <c r="AD112" i="13"/>
  <c r="X101" i="12"/>
  <c r="W101" i="12"/>
  <c r="X345" i="12" l="1"/>
  <c r="Z345" i="12"/>
  <c r="I356" i="13"/>
  <c r="AB356" i="13"/>
  <c r="O345" i="12"/>
  <c r="H345" i="12"/>
  <c r="AC345" i="12"/>
  <c r="Y345" i="12"/>
  <c r="AD345" i="12"/>
  <c r="R112" i="13"/>
  <c r="R356" i="13" s="1"/>
  <c r="L112" i="13"/>
  <c r="J356" i="13"/>
  <c r="AD356" i="13"/>
  <c r="AA356" i="13"/>
  <c r="I345" i="12"/>
  <c r="W356" i="13"/>
  <c r="AA345" i="12"/>
  <c r="K345" i="12"/>
  <c r="U112" i="13"/>
  <c r="U356" i="13" s="1"/>
  <c r="N356" i="13"/>
  <c r="AC356" i="13"/>
  <c r="K356" i="13"/>
  <c r="H356" i="13"/>
  <c r="V345" i="12"/>
  <c r="T112" i="13"/>
  <c r="T356" i="13" s="1"/>
  <c r="M356" i="13"/>
  <c r="Y356" i="13"/>
  <c r="AB345" i="12"/>
  <c r="P345" i="12"/>
  <c r="L101" i="12"/>
  <c r="R101" i="12"/>
  <c r="R345" i="12" s="1"/>
  <c r="J345" i="12"/>
  <c r="T101" i="12"/>
  <c r="T345" i="12" s="1"/>
  <c r="M345" i="12"/>
  <c r="U101" i="12"/>
  <c r="U345" i="12" s="1"/>
  <c r="N345" i="12"/>
  <c r="W345" i="12"/>
  <c r="Q345" i="12"/>
  <c r="Z356" i="13"/>
  <c r="Q356" i="13"/>
  <c r="O356" i="13"/>
  <c r="P356" i="13"/>
  <c r="X356" i="13"/>
  <c r="V356" i="13"/>
  <c r="G103" i="12"/>
  <c r="G114" i="13"/>
  <c r="S111" i="13"/>
  <c r="S355" i="13" s="1"/>
  <c r="L355" i="13"/>
  <c r="S100" i="12"/>
  <c r="S344" i="12" s="1"/>
  <c r="L344" i="12"/>
  <c r="P102" i="12"/>
  <c r="AC113" i="13"/>
  <c r="AA113" i="13"/>
  <c r="Y102" i="12"/>
  <c r="W113" i="13"/>
  <c r="M113" i="13"/>
  <c r="H102" i="12"/>
  <c r="AD102" i="12"/>
  <c r="K102" i="12"/>
  <c r="N102" i="12"/>
  <c r="X102" i="12"/>
  <c r="AA102" i="12"/>
  <c r="I102" i="12"/>
  <c r="K113" i="13"/>
  <c r="W102" i="12"/>
  <c r="Y113" i="13"/>
  <c r="AB102" i="12"/>
  <c r="AD113" i="13"/>
  <c r="J113" i="13"/>
  <c r="O102" i="12"/>
  <c r="AB113" i="13"/>
  <c r="J102" i="12"/>
  <c r="Q113" i="13"/>
  <c r="Z102" i="12"/>
  <c r="Q102" i="12"/>
  <c r="N113" i="13"/>
  <c r="V102" i="12"/>
  <c r="H113" i="13"/>
  <c r="V113" i="13"/>
  <c r="Z113" i="13"/>
  <c r="P113" i="13"/>
  <c r="M102" i="12"/>
  <c r="O113" i="13"/>
  <c r="I113" i="13"/>
  <c r="AC102" i="12"/>
  <c r="X113" i="13"/>
  <c r="T113" i="13" l="1"/>
  <c r="T357" i="13" s="1"/>
  <c r="T359" i="13" s="1"/>
  <c r="K7" i="14" s="1"/>
  <c r="M357" i="13"/>
  <c r="M359" i="13" s="1"/>
  <c r="K346" i="12"/>
  <c r="AB357" i="13"/>
  <c r="AB359" i="13" s="1"/>
  <c r="K13" i="14" s="1"/>
  <c r="Z357" i="13"/>
  <c r="Z359" i="13" s="1"/>
  <c r="K17" i="14" s="1"/>
  <c r="AD357" i="13"/>
  <c r="AD359" i="13" s="1"/>
  <c r="K20" i="14" s="1"/>
  <c r="V357" i="13"/>
  <c r="V359" i="13" s="1"/>
  <c r="K11" i="14" s="1"/>
  <c r="Y357" i="13"/>
  <c r="Y359" i="13" s="1"/>
  <c r="K12" i="14" s="1"/>
  <c r="W346" i="12"/>
  <c r="AB346" i="12"/>
  <c r="R102" i="12"/>
  <c r="R346" i="12" s="1"/>
  <c r="L102" i="12"/>
  <c r="J346" i="12"/>
  <c r="U102" i="12"/>
  <c r="U346" i="12" s="1"/>
  <c r="N346" i="12"/>
  <c r="AC346" i="12"/>
  <c r="AD346" i="12"/>
  <c r="I357" i="13"/>
  <c r="I359" i="13" s="1"/>
  <c r="K5" i="14" s="1"/>
  <c r="I346" i="12"/>
  <c r="H357" i="13"/>
  <c r="H359" i="13" s="1"/>
  <c r="K4" i="14" s="1"/>
  <c r="U113" i="13"/>
  <c r="U357" i="13" s="1"/>
  <c r="U359" i="13" s="1"/>
  <c r="K8" i="14" s="1"/>
  <c r="N357" i="13"/>
  <c r="N359" i="13" s="1"/>
  <c r="X357" i="13"/>
  <c r="X359" i="13" s="1"/>
  <c r="K16" i="14" s="1"/>
  <c r="R113" i="13"/>
  <c r="R357" i="13" s="1"/>
  <c r="R359" i="13" s="1"/>
  <c r="L113" i="13"/>
  <c r="J357" i="13"/>
  <c r="J359" i="13" s="1"/>
  <c r="V346" i="12"/>
  <c r="H346" i="12"/>
  <c r="Z346" i="12"/>
  <c r="O346" i="12"/>
  <c r="T102" i="12"/>
  <c r="T346" i="12" s="1"/>
  <c r="M346" i="12"/>
  <c r="AC357" i="13"/>
  <c r="AC359" i="13" s="1"/>
  <c r="K19" i="14" s="1"/>
  <c r="K357" i="13"/>
  <c r="K359" i="13" s="1"/>
  <c r="K9" i="14" s="1"/>
  <c r="X346" i="12"/>
  <c r="Q346" i="12"/>
  <c r="AA357" i="13"/>
  <c r="AA359" i="13" s="1"/>
  <c r="K18" i="14" s="1"/>
  <c r="W357" i="13"/>
  <c r="W359" i="13" s="1"/>
  <c r="K15" i="14" s="1"/>
  <c r="Q357" i="13"/>
  <c r="Q359" i="13" s="1"/>
  <c r="O357" i="13"/>
  <c r="O359" i="13" s="1"/>
  <c r="P357" i="13"/>
  <c r="P359" i="13" s="1"/>
  <c r="AA346" i="12"/>
  <c r="Y346" i="12"/>
  <c r="P346" i="12"/>
  <c r="S112" i="13"/>
  <c r="S356" i="13" s="1"/>
  <c r="L356" i="13"/>
  <c r="G115" i="13"/>
  <c r="G104" i="12"/>
  <c r="S101" i="12"/>
  <c r="S345" i="12" s="1"/>
  <c r="L345" i="12"/>
  <c r="N103" i="12"/>
  <c r="H103" i="12"/>
  <c r="K103" i="12"/>
  <c r="AA114" i="13"/>
  <c r="AC103" i="12"/>
  <c r="K114" i="13"/>
  <c r="AB103" i="12"/>
  <c r="Y114" i="13"/>
  <c r="J114" i="13"/>
  <c r="W103" i="12"/>
  <c r="J103" i="12"/>
  <c r="H114" i="13"/>
  <c r="Z114" i="13"/>
  <c r="AA103" i="12"/>
  <c r="I114" i="13"/>
  <c r="Y103" i="12"/>
  <c r="AD103" i="12"/>
  <c r="X103" i="12"/>
  <c r="AC114" i="13"/>
  <c r="AD114" i="13"/>
  <c r="Z103" i="12"/>
  <c r="Q103" i="12"/>
  <c r="I103" i="12"/>
  <c r="O114" i="13"/>
  <c r="AB114" i="13"/>
  <c r="M103" i="12"/>
  <c r="M114" i="13"/>
  <c r="V114" i="13"/>
  <c r="O103" i="12"/>
  <c r="P103" i="12"/>
  <c r="Q114" i="13"/>
  <c r="V103" i="12"/>
  <c r="N114" i="13"/>
  <c r="X114" i="13"/>
  <c r="W114" i="13"/>
  <c r="P114" i="13"/>
  <c r="P347" i="12" l="1"/>
  <c r="AD347" i="12"/>
  <c r="Z347" i="12"/>
  <c r="AA347" i="12"/>
  <c r="W347" i="12"/>
  <c r="Y347" i="12"/>
  <c r="X347" i="12"/>
  <c r="AB347" i="12"/>
  <c r="U103" i="12"/>
  <c r="U347" i="12" s="1"/>
  <c r="N347" i="12"/>
  <c r="AC347" i="12"/>
  <c r="H347" i="12"/>
  <c r="U114" i="13"/>
  <c r="R103" i="12"/>
  <c r="R347" i="12" s="1"/>
  <c r="L103" i="12"/>
  <c r="J347" i="12"/>
  <c r="V347" i="12"/>
  <c r="I347" i="12"/>
  <c r="T103" i="12"/>
  <c r="T347" i="12" s="1"/>
  <c r="M347" i="12"/>
  <c r="O347" i="12"/>
  <c r="Q347" i="12"/>
  <c r="K347" i="12"/>
  <c r="R114" i="13"/>
  <c r="L114" i="13"/>
  <c r="T114" i="13"/>
  <c r="M12" i="14"/>
  <c r="M13" i="14"/>
  <c r="M16" i="14"/>
  <c r="M11" i="14"/>
  <c r="M15" i="14"/>
  <c r="M5" i="14"/>
  <c r="M20" i="14"/>
  <c r="G116" i="13"/>
  <c r="M4" i="14"/>
  <c r="S102" i="12"/>
  <c r="S346" i="12" s="1"/>
  <c r="L346" i="12"/>
  <c r="G105" i="12"/>
  <c r="M18" i="14"/>
  <c r="M19" i="14"/>
  <c r="S113" i="13"/>
  <c r="S357" i="13" s="1"/>
  <c r="S359" i="13" s="1"/>
  <c r="K6" i="14" s="1"/>
  <c r="L357" i="13"/>
  <c r="L359" i="13" s="1"/>
  <c r="M8" i="14"/>
  <c r="M17" i="14"/>
  <c r="M7" i="14"/>
  <c r="Z115" i="13"/>
  <c r="AA115" i="13"/>
  <c r="O104" i="12"/>
  <c r="Z104" i="12"/>
  <c r="O115" i="13"/>
  <c r="Y115" i="13"/>
  <c r="W104" i="12"/>
  <c r="AC104" i="12"/>
  <c r="P104" i="12"/>
  <c r="I115" i="13"/>
  <c r="N115" i="13"/>
  <c r="V104" i="12"/>
  <c r="AB115" i="13"/>
  <c r="AB104" i="12"/>
  <c r="K115" i="13"/>
  <c r="X115" i="13"/>
  <c r="I104" i="12"/>
  <c r="V115" i="13"/>
  <c r="H115" i="13"/>
  <c r="Q104" i="12"/>
  <c r="K104" i="12"/>
  <c r="N104" i="12"/>
  <c r="Y104" i="12"/>
  <c r="Q115" i="13"/>
  <c r="W115" i="13"/>
  <c r="H104" i="12"/>
  <c r="AD104" i="12"/>
  <c r="J104" i="12"/>
  <c r="X104" i="12"/>
  <c r="M104" i="12"/>
  <c r="J115" i="13"/>
  <c r="AD115" i="13"/>
  <c r="M115" i="13"/>
  <c r="AC115" i="13"/>
  <c r="AA104" i="12"/>
  <c r="P115" i="13"/>
  <c r="V348" i="12" l="1"/>
  <c r="U104" i="12"/>
  <c r="U348" i="12" s="1"/>
  <c r="N348" i="12"/>
  <c r="AA348" i="12"/>
  <c r="P348" i="12"/>
  <c r="AC348" i="12"/>
  <c r="H348" i="12"/>
  <c r="Z348" i="12"/>
  <c r="W348" i="12"/>
  <c r="K348" i="12"/>
  <c r="O348" i="12"/>
  <c r="Q348" i="12"/>
  <c r="Y348" i="12"/>
  <c r="AD348" i="12"/>
  <c r="U115" i="13"/>
  <c r="L115" i="13"/>
  <c r="R115" i="13"/>
  <c r="T115" i="13"/>
  <c r="X348" i="12"/>
  <c r="R104" i="12"/>
  <c r="R348" i="12" s="1"/>
  <c r="L104" i="12"/>
  <c r="J348" i="12"/>
  <c r="I348" i="12"/>
  <c r="AB348" i="12"/>
  <c r="T104" i="12"/>
  <c r="T348" i="12" s="1"/>
  <c r="M348" i="12"/>
  <c r="G106" i="12"/>
  <c r="S114" i="13"/>
  <c r="S103" i="12"/>
  <c r="S347" i="12" s="1"/>
  <c r="L347" i="12"/>
  <c r="M6" i="14"/>
  <c r="G117" i="13"/>
  <c r="Q105" i="12"/>
  <c r="M105" i="12"/>
  <c r="I105" i="12"/>
  <c r="Y116" i="13"/>
  <c r="O105" i="12"/>
  <c r="K116" i="13"/>
  <c r="Q116" i="13"/>
  <c r="Y105" i="12"/>
  <c r="V105" i="12"/>
  <c r="W105" i="12"/>
  <c r="J105" i="12"/>
  <c r="J116" i="13"/>
  <c r="AD116" i="13"/>
  <c r="AD105" i="12"/>
  <c r="X116" i="13"/>
  <c r="H105" i="12"/>
  <c r="X105" i="12"/>
  <c r="AC116" i="13"/>
  <c r="AA116" i="13"/>
  <c r="Z105" i="12"/>
  <c r="AC105" i="12"/>
  <c r="H116" i="13"/>
  <c r="M116" i="13"/>
  <c r="N105" i="12"/>
  <c r="P105" i="12"/>
  <c r="K105" i="12"/>
  <c r="O116" i="13"/>
  <c r="N116" i="13"/>
  <c r="I116" i="13"/>
  <c r="P116" i="13"/>
  <c r="V116" i="13"/>
  <c r="W116" i="13"/>
  <c r="AA105" i="12"/>
  <c r="AB105" i="12"/>
  <c r="Z116" i="13"/>
  <c r="AB116" i="13"/>
  <c r="T116" i="13" l="1"/>
  <c r="R105" i="12"/>
  <c r="R349" i="12" s="1"/>
  <c r="R358" i="12" s="1"/>
  <c r="L105" i="12"/>
  <c r="J349" i="12"/>
  <c r="J358" i="12" s="1"/>
  <c r="Z349" i="12"/>
  <c r="Z358" i="12" s="1"/>
  <c r="Y349" i="12"/>
  <c r="Y358" i="12" s="1"/>
  <c r="C12" i="14" s="1"/>
  <c r="V349" i="12"/>
  <c r="V358" i="12" s="1"/>
  <c r="C11" i="14" s="1"/>
  <c r="AB349" i="12"/>
  <c r="AB358" i="12" s="1"/>
  <c r="C13" i="14" s="1"/>
  <c r="X349" i="12"/>
  <c r="X358" i="12" s="1"/>
  <c r="W349" i="12"/>
  <c r="W358" i="12" s="1"/>
  <c r="O349" i="12"/>
  <c r="O358" i="12" s="1"/>
  <c r="I349" i="12"/>
  <c r="I358" i="12" s="1"/>
  <c r="C5" i="14" s="1"/>
  <c r="U105" i="12"/>
  <c r="U349" i="12" s="1"/>
  <c r="U358" i="12" s="1"/>
  <c r="C8" i="14" s="1"/>
  <c r="N349" i="12"/>
  <c r="N358" i="12" s="1"/>
  <c r="Q349" i="12"/>
  <c r="Q358" i="12" s="1"/>
  <c r="T105" i="12"/>
  <c r="T349" i="12" s="1"/>
  <c r="T358" i="12" s="1"/>
  <c r="C7" i="14" s="1"/>
  <c r="M349" i="12"/>
  <c r="M358" i="12" s="1"/>
  <c r="AD349" i="12"/>
  <c r="AD358" i="12" s="1"/>
  <c r="C20" i="14" s="1"/>
  <c r="L116" i="13"/>
  <c r="R116" i="13"/>
  <c r="U116" i="13"/>
  <c r="H349" i="12"/>
  <c r="H358" i="12" s="1"/>
  <c r="C4" i="14" s="1"/>
  <c r="P349" i="12"/>
  <c r="P358" i="12" s="1"/>
  <c r="AC349" i="12"/>
  <c r="AC358" i="12" s="1"/>
  <c r="C19" i="14" s="1"/>
  <c r="AA349" i="12"/>
  <c r="AA358" i="12" s="1"/>
  <c r="C18" i="14" s="1"/>
  <c r="K349" i="12"/>
  <c r="K358" i="12" s="1"/>
  <c r="C9" i="14" s="1"/>
  <c r="S104" i="12"/>
  <c r="S348" i="12" s="1"/>
  <c r="L348" i="12"/>
  <c r="S115" i="13"/>
  <c r="G118" i="13"/>
  <c r="G107" i="12"/>
  <c r="I117" i="13"/>
  <c r="M106" i="12"/>
  <c r="Y106" i="12"/>
  <c r="P106" i="12"/>
  <c r="Q117" i="13"/>
  <c r="V106" i="12"/>
  <c r="AD106" i="12"/>
  <c r="Z117" i="13"/>
  <c r="V117" i="13"/>
  <c r="P117" i="13"/>
  <c r="K117" i="13"/>
  <c r="Q106" i="12"/>
  <c r="AB106" i="12"/>
  <c r="AA106" i="12"/>
  <c r="AD117" i="13"/>
  <c r="X117" i="13"/>
  <c r="M117" i="13"/>
  <c r="O106" i="12"/>
  <c r="Y117" i="13"/>
  <c r="X106" i="12"/>
  <c r="K106" i="12"/>
  <c r="Z106" i="12"/>
  <c r="O117" i="13"/>
  <c r="J117" i="13"/>
  <c r="I106" i="12"/>
  <c r="W106" i="12"/>
  <c r="J106" i="12"/>
  <c r="W117" i="13"/>
  <c r="H117" i="13"/>
  <c r="AC106" i="12"/>
  <c r="AB117" i="13"/>
  <c r="AA117" i="13"/>
  <c r="H106" i="12"/>
  <c r="N117" i="13"/>
  <c r="N106" i="12"/>
  <c r="AC117" i="13"/>
  <c r="C15" i="14" l="1"/>
  <c r="G15" i="14" s="1"/>
  <c r="C16" i="14"/>
  <c r="G16" i="14" s="1"/>
  <c r="C17" i="14"/>
  <c r="G17" i="14" s="1"/>
  <c r="AC350" i="12"/>
  <c r="H350" i="12"/>
  <c r="T117" i="13"/>
  <c r="X350" i="12"/>
  <c r="P350" i="12"/>
  <c r="V350" i="12"/>
  <c r="W350" i="12"/>
  <c r="O350" i="12"/>
  <c r="AB350" i="12"/>
  <c r="Z350" i="12"/>
  <c r="K350" i="12"/>
  <c r="Y350" i="12"/>
  <c r="Q350" i="12"/>
  <c r="U117" i="13"/>
  <c r="U106" i="12"/>
  <c r="U350" i="12" s="1"/>
  <c r="N350" i="12"/>
  <c r="T106" i="12"/>
  <c r="T350" i="12" s="1"/>
  <c r="M350" i="12"/>
  <c r="I350" i="12"/>
  <c r="R106" i="12"/>
  <c r="R350" i="12" s="1"/>
  <c r="L106" i="12"/>
  <c r="J350" i="12"/>
  <c r="AA350" i="12"/>
  <c r="AD350" i="12"/>
  <c r="L117" i="13"/>
  <c r="R117" i="13"/>
  <c r="E16" i="14"/>
  <c r="G119" i="13"/>
  <c r="E4" i="14"/>
  <c r="G4" i="14"/>
  <c r="G108" i="12"/>
  <c r="E20" i="14"/>
  <c r="G20" i="14"/>
  <c r="E19" i="14"/>
  <c r="G19" i="14"/>
  <c r="E8" i="14"/>
  <c r="G8" i="14"/>
  <c r="E13" i="14"/>
  <c r="G13" i="14"/>
  <c r="E11" i="14"/>
  <c r="G11" i="14"/>
  <c r="S105" i="12"/>
  <c r="S349" i="12" s="1"/>
  <c r="S358" i="12" s="1"/>
  <c r="C6" i="14" s="1"/>
  <c r="L349" i="12"/>
  <c r="L358" i="12" s="1"/>
  <c r="E18" i="14"/>
  <c r="G18" i="14"/>
  <c r="S116" i="13"/>
  <c r="E7" i="14"/>
  <c r="G7" i="14"/>
  <c r="E5" i="14"/>
  <c r="G5" i="14"/>
  <c r="E12" i="14"/>
  <c r="G12" i="14"/>
  <c r="O118" i="13"/>
  <c r="H118" i="13"/>
  <c r="AD118" i="13"/>
  <c r="M118" i="13"/>
  <c r="J107" i="12"/>
  <c r="P118" i="13"/>
  <c r="AB118" i="13"/>
  <c r="AB107" i="12"/>
  <c r="AC118" i="13"/>
  <c r="AA107" i="12"/>
  <c r="AD107" i="12"/>
  <c r="I118" i="13"/>
  <c r="J118" i="13"/>
  <c r="X118" i="13"/>
  <c r="V107" i="12"/>
  <c r="AC107" i="12"/>
  <c r="H107" i="12"/>
  <c r="X107" i="12"/>
  <c r="I107" i="12"/>
  <c r="AA118" i="13"/>
  <c r="M107" i="12"/>
  <c r="Q107" i="12"/>
  <c r="Y118" i="13"/>
  <c r="W118" i="13"/>
  <c r="Z107" i="12"/>
  <c r="N107" i="12"/>
  <c r="Y107" i="12"/>
  <c r="V118" i="13"/>
  <c r="Z118" i="13"/>
  <c r="N118" i="13"/>
  <c r="W107" i="12"/>
  <c r="Q118" i="13"/>
  <c r="K107" i="12"/>
  <c r="O107" i="12"/>
  <c r="K118" i="13"/>
  <c r="P107" i="12"/>
  <c r="E15" i="14" l="1"/>
  <c r="E17" i="14"/>
  <c r="W351" i="12"/>
  <c r="P351" i="12"/>
  <c r="O351" i="12"/>
  <c r="H351" i="12"/>
  <c r="X351" i="12"/>
  <c r="U118" i="13"/>
  <c r="AB351" i="12"/>
  <c r="V351" i="12"/>
  <c r="T118" i="13"/>
  <c r="Y351" i="12"/>
  <c r="AC351" i="12"/>
  <c r="AA351" i="12"/>
  <c r="AD351" i="12"/>
  <c r="L118" i="13"/>
  <c r="R118" i="13"/>
  <c r="R107" i="12"/>
  <c r="R351" i="12" s="1"/>
  <c r="L107" i="12"/>
  <c r="J351" i="12"/>
  <c r="Z351" i="12"/>
  <c r="U107" i="12"/>
  <c r="U351" i="12" s="1"/>
  <c r="N351" i="12"/>
  <c r="T107" i="12"/>
  <c r="T351" i="12" s="1"/>
  <c r="M351" i="12"/>
  <c r="Q351" i="12"/>
  <c r="I351" i="12"/>
  <c r="K351" i="12"/>
  <c r="G120" i="13"/>
  <c r="E6" i="14"/>
  <c r="G6" i="14"/>
  <c r="G109" i="12"/>
  <c r="S106" i="12"/>
  <c r="S350" i="12" s="1"/>
  <c r="L350" i="12"/>
  <c r="S117" i="13"/>
  <c r="H108" i="12"/>
  <c r="P108" i="12"/>
  <c r="J119" i="13"/>
  <c r="O108" i="12"/>
  <c r="AC108" i="12"/>
  <c r="AB108" i="12"/>
  <c r="P119" i="13"/>
  <c r="AA108" i="12"/>
  <c r="V108" i="12"/>
  <c r="Q108" i="12"/>
  <c r="H119" i="13"/>
  <c r="K108" i="12"/>
  <c r="X119" i="13"/>
  <c r="M108" i="12"/>
  <c r="Q119" i="13"/>
  <c r="O119" i="13"/>
  <c r="AC119" i="13"/>
  <c r="K119" i="13"/>
  <c r="Z108" i="12"/>
  <c r="J108" i="12"/>
  <c r="M119" i="13"/>
  <c r="Z119" i="13"/>
  <c r="Y108" i="12"/>
  <c r="AB119" i="13"/>
  <c r="AD108" i="12"/>
  <c r="X108" i="12"/>
  <c r="AA119" i="13"/>
  <c r="N119" i="13"/>
  <c r="Y119" i="13"/>
  <c r="W108" i="12"/>
  <c r="I119" i="13"/>
  <c r="W119" i="13"/>
  <c r="V119" i="13"/>
  <c r="I108" i="12"/>
  <c r="AD119" i="13"/>
  <c r="N108" i="12"/>
  <c r="X352" i="12" l="1"/>
  <c r="Y352" i="12"/>
  <c r="K352" i="12"/>
  <c r="AA352" i="12"/>
  <c r="I352" i="12"/>
  <c r="O352" i="12"/>
  <c r="U108" i="12"/>
  <c r="U352" i="12" s="1"/>
  <c r="N352" i="12"/>
  <c r="L119" i="13"/>
  <c r="R119" i="13"/>
  <c r="V352" i="12"/>
  <c r="Q352" i="12"/>
  <c r="R108" i="12"/>
  <c r="R352" i="12" s="1"/>
  <c r="L108" i="12"/>
  <c r="J352" i="12"/>
  <c r="Z352" i="12"/>
  <c r="T119" i="13"/>
  <c r="W352" i="12"/>
  <c r="T108" i="12"/>
  <c r="T352" i="12" s="1"/>
  <c r="M352" i="12"/>
  <c r="U119" i="13"/>
  <c r="H352" i="12"/>
  <c r="AC352" i="12"/>
  <c r="AB352" i="12"/>
  <c r="P352" i="12"/>
  <c r="AD352" i="12"/>
  <c r="G110" i="12"/>
  <c r="G121" i="13"/>
  <c r="S107" i="12"/>
  <c r="S351" i="12" s="1"/>
  <c r="L351" i="12"/>
  <c r="S118" i="13"/>
  <c r="Q120" i="13"/>
  <c r="H120" i="13"/>
  <c r="J109" i="12"/>
  <c r="Y120" i="13"/>
  <c r="Z109" i="12"/>
  <c r="P120" i="13"/>
  <c r="O109" i="12"/>
  <c r="J120" i="13"/>
  <c r="AC120" i="13"/>
  <c r="M109" i="12"/>
  <c r="H109" i="12"/>
  <c r="AA120" i="13"/>
  <c r="AD109" i="12"/>
  <c r="Y109" i="12"/>
  <c r="AB120" i="13"/>
  <c r="N109" i="12"/>
  <c r="N120" i="13"/>
  <c r="X120" i="13"/>
  <c r="K109" i="12"/>
  <c r="V120" i="13"/>
  <c r="P109" i="12"/>
  <c r="O120" i="13"/>
  <c r="AD120" i="13"/>
  <c r="I120" i="13"/>
  <c r="Q109" i="12"/>
  <c r="AB109" i="12"/>
  <c r="Z120" i="13"/>
  <c r="I109" i="12"/>
  <c r="K120" i="13"/>
  <c r="V109" i="12"/>
  <c r="W120" i="13"/>
  <c r="AC109" i="12"/>
  <c r="W109" i="12"/>
  <c r="X109" i="12"/>
  <c r="M120" i="13"/>
  <c r="AA109" i="12"/>
  <c r="U109" i="12" l="1"/>
  <c r="U353" i="12" s="1"/>
  <c r="N353" i="12"/>
  <c r="K353" i="12"/>
  <c r="U120" i="13"/>
  <c r="L120" i="13"/>
  <c r="R120" i="13"/>
  <c r="X353" i="12"/>
  <c r="R109" i="12"/>
  <c r="R353" i="12" s="1"/>
  <c r="L109" i="12"/>
  <c r="J353" i="12"/>
  <c r="W353" i="12"/>
  <c r="Z353" i="12"/>
  <c r="O353" i="12"/>
  <c r="T109" i="12"/>
  <c r="T353" i="12" s="1"/>
  <c r="M353" i="12"/>
  <c r="P353" i="12"/>
  <c r="T120" i="13"/>
  <c r="H353" i="12"/>
  <c r="V353" i="12"/>
  <c r="I353" i="12"/>
  <c r="AB353" i="12"/>
  <c r="AD353" i="12"/>
  <c r="Q353" i="12"/>
  <c r="AC353" i="12"/>
  <c r="Y353" i="12"/>
  <c r="AA353" i="12"/>
  <c r="S108" i="12"/>
  <c r="S352" i="12" s="1"/>
  <c r="L352" i="12"/>
  <c r="S119" i="13"/>
  <c r="G111" i="12"/>
  <c r="G122" i="13"/>
  <c r="AA121" i="13"/>
  <c r="J121" i="13"/>
  <c r="AA110" i="12"/>
  <c r="AD110" i="12"/>
  <c r="AB110" i="12"/>
  <c r="X121" i="13"/>
  <c r="N110" i="12"/>
  <c r="O110" i="12"/>
  <c r="I121" i="13"/>
  <c r="W110" i="12"/>
  <c r="M110" i="12"/>
  <c r="P121" i="13"/>
  <c r="Z110" i="12"/>
  <c r="O121" i="13"/>
  <c r="AC121" i="13"/>
  <c r="I110" i="12"/>
  <c r="H121" i="13"/>
  <c r="X110" i="12"/>
  <c r="W121" i="13"/>
  <c r="K110" i="12"/>
  <c r="Q110" i="12"/>
  <c r="M121" i="13"/>
  <c r="AD121" i="13"/>
  <c r="Q121" i="13"/>
  <c r="AC110" i="12"/>
  <c r="V121" i="13"/>
  <c r="Z121" i="13"/>
  <c r="Y110" i="12"/>
  <c r="Y121" i="13"/>
  <c r="P110" i="12"/>
  <c r="AB121" i="13"/>
  <c r="K121" i="13"/>
  <c r="H110" i="12"/>
  <c r="N121" i="13"/>
  <c r="V110" i="12"/>
  <c r="J110" i="12"/>
  <c r="W354" i="12" l="1"/>
  <c r="P354" i="12"/>
  <c r="R110" i="12"/>
  <c r="R354" i="12" s="1"/>
  <c r="L110" i="12"/>
  <c r="J354" i="12"/>
  <c r="T110" i="12"/>
  <c r="T354" i="12" s="1"/>
  <c r="M354" i="12"/>
  <c r="X354" i="12"/>
  <c r="H354" i="12"/>
  <c r="AD354" i="12"/>
  <c r="AC354" i="12"/>
  <c r="L121" i="13"/>
  <c r="R121" i="13"/>
  <c r="Q354" i="12"/>
  <c r="Z354" i="12"/>
  <c r="Y354" i="12"/>
  <c r="V354" i="12"/>
  <c r="AB354" i="12"/>
  <c r="AA354" i="12"/>
  <c r="T121" i="13"/>
  <c r="U121" i="13"/>
  <c r="O354" i="12"/>
  <c r="I354" i="12"/>
  <c r="U110" i="12"/>
  <c r="U354" i="12" s="1"/>
  <c r="N354" i="12"/>
  <c r="K354" i="12"/>
  <c r="S109" i="12"/>
  <c r="S353" i="12" s="1"/>
  <c r="L353" i="12"/>
  <c r="S120" i="13"/>
  <c r="G112" i="12"/>
  <c r="G123" i="13"/>
  <c r="M122" i="13"/>
  <c r="V122" i="13"/>
  <c r="AA122" i="13"/>
  <c r="V111" i="12"/>
  <c r="Q111" i="12"/>
  <c r="K122" i="13"/>
  <c r="AC122" i="13"/>
  <c r="P111" i="12"/>
  <c r="W122" i="13"/>
  <c r="H111" i="12"/>
  <c r="P122" i="13"/>
  <c r="W111" i="12"/>
  <c r="AD122" i="13"/>
  <c r="O111" i="12"/>
  <c r="H122" i="13"/>
  <c r="X122" i="13"/>
  <c r="AB122" i="13"/>
  <c r="N111" i="12"/>
  <c r="Q122" i="13"/>
  <c r="AA111" i="12"/>
  <c r="Y122" i="13"/>
  <c r="K111" i="12"/>
  <c r="M111" i="12"/>
  <c r="J122" i="13"/>
  <c r="N122" i="13"/>
  <c r="O122" i="13"/>
  <c r="X111" i="12"/>
  <c r="AC111" i="12"/>
  <c r="Y111" i="12"/>
  <c r="Z111" i="12"/>
  <c r="I122" i="13"/>
  <c r="J111" i="12"/>
  <c r="AB111" i="12"/>
  <c r="AD111" i="12"/>
  <c r="I111" i="12"/>
  <c r="Z122" i="13"/>
  <c r="AB355" i="12" l="1"/>
  <c r="AA355" i="12"/>
  <c r="W355" i="12"/>
  <c r="V355" i="12"/>
  <c r="AC355" i="12"/>
  <c r="Z355" i="12"/>
  <c r="K355" i="12"/>
  <c r="O355" i="12"/>
  <c r="U111" i="12"/>
  <c r="U355" i="12" s="1"/>
  <c r="N355" i="12"/>
  <c r="Y355" i="12"/>
  <c r="U122" i="13"/>
  <c r="H355" i="12"/>
  <c r="I355" i="12"/>
  <c r="P355" i="12"/>
  <c r="L122" i="13"/>
  <c r="R122" i="13"/>
  <c r="T122" i="13"/>
  <c r="Q355" i="12"/>
  <c r="L111" i="12"/>
  <c r="R111" i="12"/>
  <c r="R355" i="12" s="1"/>
  <c r="J355" i="12"/>
  <c r="T111" i="12"/>
  <c r="T355" i="12" s="1"/>
  <c r="M355" i="12"/>
  <c r="X355" i="12"/>
  <c r="AD355" i="12"/>
  <c r="G124" i="13"/>
  <c r="G113" i="12"/>
  <c r="S121" i="13"/>
  <c r="S110" i="12"/>
  <c r="S354" i="12" s="1"/>
  <c r="L354" i="12"/>
  <c r="X112" i="12"/>
  <c r="AA123" i="13"/>
  <c r="P112" i="12"/>
  <c r="N123" i="13"/>
  <c r="Y112" i="12"/>
  <c r="AB123" i="13"/>
  <c r="O112" i="12"/>
  <c r="Y123" i="13"/>
  <c r="H123" i="13"/>
  <c r="Q112" i="12"/>
  <c r="AC123" i="13"/>
  <c r="AC112" i="12"/>
  <c r="I112" i="12"/>
  <c r="K123" i="13"/>
  <c r="Z123" i="13"/>
  <c r="O123" i="13"/>
  <c r="W112" i="12"/>
  <c r="V123" i="13"/>
  <c r="P123" i="13"/>
  <c r="AA112" i="12"/>
  <c r="X123" i="13"/>
  <c r="M112" i="12"/>
  <c r="AD112" i="12"/>
  <c r="Q123" i="13"/>
  <c r="W123" i="13"/>
  <c r="V112" i="12"/>
  <c r="K112" i="12"/>
  <c r="J123" i="13"/>
  <c r="J112" i="12"/>
  <c r="N112" i="12"/>
  <c r="AD123" i="13"/>
  <c r="I123" i="13"/>
  <c r="H112" i="12"/>
  <c r="AB112" i="12"/>
  <c r="Z112" i="12"/>
  <c r="M123" i="13"/>
  <c r="AB356" i="12" l="1"/>
  <c r="V356" i="12"/>
  <c r="U123" i="13"/>
  <c r="Q356" i="12"/>
  <c r="T112" i="12"/>
  <c r="T356" i="12" s="1"/>
  <c r="M356" i="12"/>
  <c r="K356" i="12"/>
  <c r="Y356" i="12"/>
  <c r="L123" i="13"/>
  <c r="R123" i="13"/>
  <c r="W356" i="12"/>
  <c r="AC356" i="12"/>
  <c r="R112" i="12"/>
  <c r="R356" i="12" s="1"/>
  <c r="L112" i="12"/>
  <c r="J356" i="12"/>
  <c r="AA356" i="12"/>
  <c r="U112" i="12"/>
  <c r="U356" i="12" s="1"/>
  <c r="N356" i="12"/>
  <c r="AD356" i="12"/>
  <c r="I356" i="12"/>
  <c r="H356" i="12"/>
  <c r="Z356" i="12"/>
  <c r="O356" i="12"/>
  <c r="X356" i="12"/>
  <c r="P356" i="12"/>
  <c r="T123" i="13"/>
  <c r="S122" i="13"/>
  <c r="G114" i="12"/>
  <c r="S111" i="12"/>
  <c r="S355" i="12" s="1"/>
  <c r="L355" i="12"/>
  <c r="G125" i="13"/>
  <c r="AC124" i="13"/>
  <c r="P124" i="13"/>
  <c r="J124" i="13"/>
  <c r="AB113" i="12"/>
  <c r="K124" i="13"/>
  <c r="AB124" i="13"/>
  <c r="Z113" i="12"/>
  <c r="X124" i="13"/>
  <c r="I124" i="13"/>
  <c r="O124" i="13"/>
  <c r="Z124" i="13"/>
  <c r="N124" i="13"/>
  <c r="AD113" i="12"/>
  <c r="W113" i="12"/>
  <c r="X113" i="12"/>
  <c r="Q113" i="12"/>
  <c r="N113" i="12"/>
  <c r="H124" i="13"/>
  <c r="AA124" i="13"/>
  <c r="H113" i="12"/>
  <c r="Q124" i="13"/>
  <c r="AA113" i="12"/>
  <c r="Y124" i="13"/>
  <c r="I113" i="12"/>
  <c r="M124" i="13"/>
  <c r="AC113" i="12"/>
  <c r="AD124" i="13"/>
  <c r="V124" i="13"/>
  <c r="J113" i="12"/>
  <c r="P113" i="12"/>
  <c r="K113" i="12"/>
  <c r="W124" i="13"/>
  <c r="M113" i="12"/>
  <c r="V113" i="12"/>
  <c r="O113" i="12"/>
  <c r="Y113" i="12"/>
  <c r="P357" i="12" l="1"/>
  <c r="P359" i="12" s="1"/>
  <c r="U124" i="13"/>
  <c r="L124" i="13"/>
  <c r="R124" i="13"/>
  <c r="W357" i="12"/>
  <c r="W359" i="12" s="1"/>
  <c r="J15" i="14" s="1"/>
  <c r="R113" i="12"/>
  <c r="R357" i="12" s="1"/>
  <c r="R359" i="12" s="1"/>
  <c r="L113" i="12"/>
  <c r="J357" i="12"/>
  <c r="J359" i="12" s="1"/>
  <c r="Z357" i="12"/>
  <c r="Z359" i="12" s="1"/>
  <c r="J17" i="14" s="1"/>
  <c r="Q357" i="12"/>
  <c r="Q359" i="12" s="1"/>
  <c r="AB357" i="12"/>
  <c r="AB359" i="12" s="1"/>
  <c r="J13" i="14" s="1"/>
  <c r="X357" i="12"/>
  <c r="X359" i="12" s="1"/>
  <c r="J16" i="14" s="1"/>
  <c r="T113" i="12"/>
  <c r="T357" i="12" s="1"/>
  <c r="T359" i="12" s="1"/>
  <c r="J7" i="14" s="1"/>
  <c r="M357" i="12"/>
  <c r="M359" i="12" s="1"/>
  <c r="K357" i="12"/>
  <c r="K359" i="12" s="1"/>
  <c r="J9" i="14" s="1"/>
  <c r="N9" i="14" s="1"/>
  <c r="AC357" i="12"/>
  <c r="AC359" i="12" s="1"/>
  <c r="J19" i="14" s="1"/>
  <c r="AD357" i="12"/>
  <c r="AD359" i="12" s="1"/>
  <c r="J20" i="14" s="1"/>
  <c r="T124" i="13"/>
  <c r="AA357" i="12"/>
  <c r="AA359" i="12" s="1"/>
  <c r="J18" i="14" s="1"/>
  <c r="V357" i="12"/>
  <c r="V359" i="12" s="1"/>
  <c r="J11" i="14" s="1"/>
  <c r="H357" i="12"/>
  <c r="H359" i="12" s="1"/>
  <c r="J4" i="14" s="1"/>
  <c r="I357" i="12"/>
  <c r="I359" i="12" s="1"/>
  <c r="J5" i="14" s="1"/>
  <c r="O357" i="12"/>
  <c r="O359" i="12" s="1"/>
  <c r="U113" i="12"/>
  <c r="U357" i="12" s="1"/>
  <c r="U359" i="12" s="1"/>
  <c r="J8" i="14" s="1"/>
  <c r="N357" i="12"/>
  <c r="N359" i="12" s="1"/>
  <c r="Y357" i="12"/>
  <c r="Y359" i="12" s="1"/>
  <c r="J12" i="14" s="1"/>
  <c r="G126" i="13"/>
  <c r="S112" i="12"/>
  <c r="S356" i="12" s="1"/>
  <c r="L356" i="12"/>
  <c r="S123" i="13"/>
  <c r="G115" i="12"/>
  <c r="V125" i="13"/>
  <c r="N125" i="13"/>
  <c r="AC114" i="12"/>
  <c r="Z125" i="13"/>
  <c r="I114" i="12"/>
  <c r="P114" i="12"/>
  <c r="M114" i="12"/>
  <c r="Q125" i="13"/>
  <c r="AB125" i="13"/>
  <c r="Z114" i="12"/>
  <c r="X125" i="13"/>
  <c r="Y114" i="12"/>
  <c r="AA114" i="12"/>
  <c r="W114" i="12"/>
  <c r="AA125" i="13"/>
  <c r="Q114" i="12"/>
  <c r="M125" i="13"/>
  <c r="N114" i="12"/>
  <c r="AB114" i="12"/>
  <c r="X114" i="12"/>
  <c r="P125" i="13"/>
  <c r="K114" i="12"/>
  <c r="H114" i="12"/>
  <c r="O114" i="12"/>
  <c r="J125" i="13"/>
  <c r="Y125" i="13"/>
  <c r="V114" i="12"/>
  <c r="K125" i="13"/>
  <c r="J114" i="12"/>
  <c r="H125" i="13"/>
  <c r="W125" i="13"/>
  <c r="O125" i="13"/>
  <c r="AD125" i="13"/>
  <c r="AC125" i="13"/>
  <c r="AD114" i="12"/>
  <c r="I125" i="13"/>
  <c r="U125" i="13" l="1"/>
  <c r="T114" i="12"/>
  <c r="L114" i="12"/>
  <c r="R114" i="12"/>
  <c r="T125" i="13"/>
  <c r="L125" i="13"/>
  <c r="R125" i="13"/>
  <c r="U114" i="12"/>
  <c r="G116" i="12"/>
  <c r="L12" i="14"/>
  <c r="N12" i="14"/>
  <c r="L15" i="14"/>
  <c r="N15" i="14"/>
  <c r="G127" i="13"/>
  <c r="L4" i="14"/>
  <c r="N4" i="14"/>
  <c r="L11" i="14"/>
  <c r="N11" i="14"/>
  <c r="L13" i="14"/>
  <c r="N13" i="14"/>
  <c r="L8" i="14"/>
  <c r="N8" i="14"/>
  <c r="L18" i="14"/>
  <c r="N18" i="14"/>
  <c r="L20" i="14"/>
  <c r="N20" i="14"/>
  <c r="L7" i="14"/>
  <c r="N7" i="14"/>
  <c r="S113" i="12"/>
  <c r="S357" i="12" s="1"/>
  <c r="S359" i="12" s="1"/>
  <c r="J6" i="14" s="1"/>
  <c r="L357" i="12"/>
  <c r="L359" i="12" s="1"/>
  <c r="L5" i="14"/>
  <c r="N5" i="14"/>
  <c r="L17" i="14"/>
  <c r="N17" i="14"/>
  <c r="L19" i="14"/>
  <c r="N19" i="14"/>
  <c r="L16" i="14"/>
  <c r="N16" i="14"/>
  <c r="S124" i="13"/>
  <c r="Z115" i="12"/>
  <c r="AD115" i="12"/>
  <c r="N126" i="13"/>
  <c r="O115" i="12"/>
  <c r="AB126" i="13"/>
  <c r="X115" i="12"/>
  <c r="I115" i="12"/>
  <c r="K115" i="12"/>
  <c r="H115" i="12"/>
  <c r="K126" i="13"/>
  <c r="P126" i="13"/>
  <c r="Z126" i="13"/>
  <c r="X126" i="13"/>
  <c r="W115" i="12"/>
  <c r="AD126" i="13"/>
  <c r="J115" i="12"/>
  <c r="M126" i="13"/>
  <c r="AA126" i="13"/>
  <c r="W126" i="13"/>
  <c r="J126" i="13"/>
  <c r="N115" i="12"/>
  <c r="Y115" i="12"/>
  <c r="AC126" i="13"/>
  <c r="Q115" i="12"/>
  <c r="M115" i="12"/>
  <c r="I126" i="13"/>
  <c r="AA115" i="12"/>
  <c r="AB115" i="12"/>
  <c r="O126" i="13"/>
  <c r="V115" i="12"/>
  <c r="AC115" i="12"/>
  <c r="V126" i="13"/>
  <c r="P115" i="12"/>
  <c r="Q126" i="13"/>
  <c r="Y126" i="13"/>
  <c r="H126" i="13"/>
  <c r="L126" i="13" l="1"/>
  <c r="R126" i="13"/>
  <c r="R115" i="12"/>
  <c r="L115" i="12"/>
  <c r="T126" i="13"/>
  <c r="U126" i="13"/>
  <c r="T115" i="12"/>
  <c r="U115" i="12"/>
  <c r="L6" i="14"/>
  <c r="N6" i="14"/>
  <c r="S125" i="13"/>
  <c r="S114" i="12"/>
  <c r="G128" i="13"/>
  <c r="G117" i="12"/>
  <c r="H127" i="13"/>
  <c r="AC116" i="12"/>
  <c r="N116" i="12"/>
  <c r="I116" i="12"/>
  <c r="X127" i="13"/>
  <c r="W116" i="12"/>
  <c r="N127" i="13"/>
  <c r="H116" i="12"/>
  <c r="Y127" i="13"/>
  <c r="AD116" i="12"/>
  <c r="P116" i="12"/>
  <c r="I127" i="13"/>
  <c r="V116" i="12"/>
  <c r="J127" i="13"/>
  <c r="V127" i="13"/>
  <c r="P127" i="13"/>
  <c r="J116" i="12"/>
  <c r="AA127" i="13"/>
  <c r="O127" i="13"/>
  <c r="AB116" i="12"/>
  <c r="AA116" i="12"/>
  <c r="Z127" i="13"/>
  <c r="K116" i="12"/>
  <c r="Z116" i="12"/>
  <c r="Q127" i="13"/>
  <c r="AC127" i="13"/>
  <c r="M127" i="13"/>
  <c r="AD127" i="13"/>
  <c r="Y116" i="12"/>
  <c r="X116" i="12"/>
  <c r="M116" i="12"/>
  <c r="K127" i="13"/>
  <c r="O116" i="12"/>
  <c r="AB127" i="13"/>
  <c r="W127" i="13"/>
  <c r="Q116" i="12"/>
  <c r="T116" i="12" l="1"/>
  <c r="U116" i="12"/>
  <c r="T127" i="13"/>
  <c r="L127" i="13"/>
  <c r="R127" i="13"/>
  <c r="L116" i="12"/>
  <c r="R116" i="12"/>
  <c r="U127" i="13"/>
  <c r="G118" i="12"/>
  <c r="S115" i="12"/>
  <c r="S126" i="13"/>
  <c r="G129" i="13"/>
  <c r="Q117" i="12"/>
  <c r="H128" i="13"/>
  <c r="J128" i="13"/>
  <c r="N128" i="13"/>
  <c r="AB117" i="12"/>
  <c r="P128" i="13"/>
  <c r="O128" i="13"/>
  <c r="N117" i="12"/>
  <c r="I117" i="12"/>
  <c r="AC117" i="12"/>
  <c r="W117" i="12"/>
  <c r="AB128" i="13"/>
  <c r="O117" i="12"/>
  <c r="AC128" i="13"/>
  <c r="Y117" i="12"/>
  <c r="K128" i="13"/>
  <c r="X128" i="13"/>
  <c r="AD128" i="13"/>
  <c r="K117" i="12"/>
  <c r="X117" i="12"/>
  <c r="Y128" i="13"/>
  <c r="W128" i="13"/>
  <c r="AA128" i="13"/>
  <c r="Z128" i="13"/>
  <c r="M128" i="13"/>
  <c r="H117" i="12"/>
  <c r="AD117" i="12"/>
  <c r="Q128" i="13"/>
  <c r="Z117" i="12"/>
  <c r="J117" i="12"/>
  <c r="M117" i="12"/>
  <c r="AA117" i="12"/>
  <c r="V117" i="12"/>
  <c r="V128" i="13"/>
  <c r="I128" i="13"/>
  <c r="P117" i="12"/>
  <c r="L128" i="13" l="1"/>
  <c r="R128" i="13"/>
  <c r="U117" i="12"/>
  <c r="T117" i="12"/>
  <c r="T128" i="13"/>
  <c r="L117" i="12"/>
  <c r="R117" i="12"/>
  <c r="U128" i="13"/>
  <c r="G119" i="12"/>
  <c r="S116" i="12"/>
  <c r="S127" i="13"/>
  <c r="G130" i="13"/>
  <c r="Z129" i="13"/>
  <c r="V118" i="12"/>
  <c r="AA118" i="12"/>
  <c r="O118" i="12"/>
  <c r="AC129" i="13"/>
  <c r="AB129" i="13"/>
  <c r="J118" i="12"/>
  <c r="AA129" i="13"/>
  <c r="J129" i="13"/>
  <c r="X129" i="13"/>
  <c r="W129" i="13"/>
  <c r="K118" i="12"/>
  <c r="Q129" i="13"/>
  <c r="AD118" i="12"/>
  <c r="I129" i="13"/>
  <c r="Y129" i="13"/>
  <c r="O129" i="13"/>
  <c r="P118" i="12"/>
  <c r="AC118" i="12"/>
  <c r="N129" i="13"/>
  <c r="W118" i="12"/>
  <c r="X118" i="12"/>
  <c r="AB118" i="12"/>
  <c r="M118" i="12"/>
  <c r="V129" i="13"/>
  <c r="I118" i="12"/>
  <c r="Z118" i="12"/>
  <c r="H129" i="13"/>
  <c r="H118" i="12"/>
  <c r="AD129" i="13"/>
  <c r="K129" i="13"/>
  <c r="Y118" i="12"/>
  <c r="N118" i="12"/>
  <c r="M129" i="13"/>
  <c r="P129" i="13"/>
  <c r="Q118" i="12"/>
  <c r="T129" i="13" l="1"/>
  <c r="T118" i="12"/>
  <c r="U129" i="13"/>
  <c r="L129" i="13"/>
  <c r="R129" i="13"/>
  <c r="U118" i="12"/>
  <c r="L118" i="12"/>
  <c r="R118" i="12"/>
  <c r="S117" i="12"/>
  <c r="S128" i="13"/>
  <c r="G131" i="13"/>
  <c r="G120" i="12"/>
  <c r="N119" i="12"/>
  <c r="Y130" i="13"/>
  <c r="P119" i="12"/>
  <c r="Y119" i="12"/>
  <c r="H119" i="12"/>
  <c r="X119" i="12"/>
  <c r="I119" i="12"/>
  <c r="H130" i="13"/>
  <c r="Q119" i="12"/>
  <c r="K130" i="13"/>
  <c r="W119" i="12"/>
  <c r="AD130" i="13"/>
  <c r="V119" i="12"/>
  <c r="Z130" i="13"/>
  <c r="K119" i="12"/>
  <c r="P130" i="13"/>
  <c r="AD119" i="12"/>
  <c r="V130" i="13"/>
  <c r="AC130" i="13"/>
  <c r="O130" i="13"/>
  <c r="M119" i="12"/>
  <c r="Q130" i="13"/>
  <c r="Z119" i="12"/>
  <c r="O119" i="12"/>
  <c r="AC119" i="12"/>
  <c r="J119" i="12"/>
  <c r="AB119" i="12"/>
  <c r="M130" i="13"/>
  <c r="W130" i="13"/>
  <c r="AA119" i="12"/>
  <c r="X130" i="13"/>
  <c r="AA130" i="13"/>
  <c r="I130" i="13"/>
  <c r="AB130" i="13"/>
  <c r="J130" i="13"/>
  <c r="N130" i="13"/>
  <c r="T119" i="12" l="1"/>
  <c r="L130" i="13"/>
  <c r="R130" i="13"/>
  <c r="R119" i="12"/>
  <c r="L119" i="12"/>
  <c r="U119" i="12"/>
  <c r="U130" i="13"/>
  <c r="T130" i="13"/>
  <c r="G121" i="12"/>
  <c r="G132" i="13"/>
  <c r="S129" i="13"/>
  <c r="S118" i="12"/>
  <c r="W131" i="13"/>
  <c r="AC131" i="13"/>
  <c r="W120" i="12"/>
  <c r="Q131" i="13"/>
  <c r="J120" i="12"/>
  <c r="Y120" i="12"/>
  <c r="X120" i="12"/>
  <c r="Q120" i="12"/>
  <c r="N131" i="13"/>
  <c r="AD120" i="12"/>
  <c r="X131" i="13"/>
  <c r="M131" i="13"/>
  <c r="AB120" i="12"/>
  <c r="O120" i="12"/>
  <c r="AC120" i="12"/>
  <c r="Z120" i="12"/>
  <c r="AD131" i="13"/>
  <c r="M120" i="12"/>
  <c r="K120" i="12"/>
  <c r="AA120" i="12"/>
  <c r="I120" i="12"/>
  <c r="Z131" i="13"/>
  <c r="V131" i="13"/>
  <c r="O131" i="13"/>
  <c r="Y131" i="13"/>
  <c r="AB131" i="13"/>
  <c r="N120" i="12"/>
  <c r="V120" i="12"/>
  <c r="I131" i="13"/>
  <c r="J131" i="13"/>
  <c r="K131" i="13"/>
  <c r="H131" i="13"/>
  <c r="P120" i="12"/>
  <c r="H120" i="12"/>
  <c r="P131" i="13"/>
  <c r="AA131" i="13"/>
  <c r="U131" i="13" l="1"/>
  <c r="U120" i="12"/>
  <c r="T131" i="13"/>
  <c r="R120" i="12"/>
  <c r="L120" i="12"/>
  <c r="T120" i="12"/>
  <c r="L131" i="13"/>
  <c r="R131" i="13"/>
  <c r="G122" i="12"/>
  <c r="S130" i="13"/>
  <c r="S119" i="12"/>
  <c r="G133" i="13"/>
  <c r="AB132" i="13"/>
  <c r="N132" i="13"/>
  <c r="AD121" i="12"/>
  <c r="Y132" i="13"/>
  <c r="X121" i="12"/>
  <c r="AA132" i="13"/>
  <c r="Z121" i="12"/>
  <c r="P132" i="13"/>
  <c r="AA121" i="12"/>
  <c r="AC121" i="12"/>
  <c r="AD132" i="13"/>
  <c r="W121" i="12"/>
  <c r="O121" i="12"/>
  <c r="N121" i="12"/>
  <c r="AC132" i="13"/>
  <c r="I132" i="13"/>
  <c r="H132" i="13"/>
  <c r="W132" i="13"/>
  <c r="K132" i="13"/>
  <c r="Q121" i="12"/>
  <c r="P121" i="12"/>
  <c r="I121" i="12"/>
  <c r="AB121" i="12"/>
  <c r="H121" i="12"/>
  <c r="Q132" i="13"/>
  <c r="J121" i="12"/>
  <c r="X132" i="13"/>
  <c r="Y121" i="12"/>
  <c r="J132" i="13"/>
  <c r="M132" i="13"/>
  <c r="V132" i="13"/>
  <c r="O132" i="13"/>
  <c r="K121" i="12"/>
  <c r="V121" i="12"/>
  <c r="Z132" i="13"/>
  <c r="M121" i="12"/>
  <c r="U121" i="12" l="1"/>
  <c r="T121" i="12"/>
  <c r="R121" i="12"/>
  <c r="L121" i="12"/>
  <c r="T132" i="13"/>
  <c r="L132" i="13"/>
  <c r="R132" i="13"/>
  <c r="U132" i="13"/>
  <c r="G123" i="12"/>
  <c r="S120" i="12"/>
  <c r="G134" i="13"/>
  <c r="S131" i="13"/>
  <c r="AB122" i="12"/>
  <c r="AC133" i="13"/>
  <c r="H122" i="12"/>
  <c r="N133" i="13"/>
  <c r="X122" i="12"/>
  <c r="P133" i="13"/>
  <c r="K122" i="12"/>
  <c r="Q122" i="12"/>
  <c r="Z122" i="12"/>
  <c r="AB133" i="13"/>
  <c r="Q133" i="13"/>
  <c r="O122" i="12"/>
  <c r="AA122" i="12"/>
  <c r="W122" i="12"/>
  <c r="AA133" i="13"/>
  <c r="H133" i="13"/>
  <c r="AD133" i="13"/>
  <c r="V133" i="13"/>
  <c r="AC122" i="12"/>
  <c r="Y122" i="12"/>
  <c r="I133" i="13"/>
  <c r="V122" i="12"/>
  <c r="M133" i="13"/>
  <c r="I122" i="12"/>
  <c r="N122" i="12"/>
  <c r="Z133" i="13"/>
  <c r="X133" i="13"/>
  <c r="O133" i="13"/>
  <c r="P122" i="12"/>
  <c r="M122" i="12"/>
  <c r="Y133" i="13"/>
  <c r="J122" i="12"/>
  <c r="W133" i="13"/>
  <c r="J133" i="13"/>
  <c r="AD122" i="12"/>
  <c r="K133" i="13"/>
  <c r="T122" i="12" l="1"/>
  <c r="T133" i="13"/>
  <c r="L133" i="13"/>
  <c r="R133" i="13"/>
  <c r="U133" i="13"/>
  <c r="U122" i="12"/>
  <c r="L122" i="12"/>
  <c r="R122" i="12"/>
  <c r="G135" i="13"/>
  <c r="S132" i="13"/>
  <c r="S121" i="12"/>
  <c r="G124" i="12"/>
  <c r="AB134" i="13"/>
  <c r="AA134" i="13"/>
  <c r="J123" i="12"/>
  <c r="Z123" i="12"/>
  <c r="Q123" i="12"/>
  <c r="K123" i="12"/>
  <c r="H123" i="12"/>
  <c r="P134" i="13"/>
  <c r="V123" i="12"/>
  <c r="J134" i="13"/>
  <c r="AD134" i="13"/>
  <c r="O134" i="13"/>
  <c r="O123" i="12"/>
  <c r="M134" i="13"/>
  <c r="I134" i="13"/>
  <c r="AB123" i="12"/>
  <c r="Z134" i="13"/>
  <c r="P123" i="12"/>
  <c r="AD123" i="12"/>
  <c r="W123" i="12"/>
  <c r="M123" i="12"/>
  <c r="Y134" i="13"/>
  <c r="AC134" i="13"/>
  <c r="N134" i="13"/>
  <c r="Y123" i="12"/>
  <c r="H134" i="13"/>
  <c r="V134" i="13"/>
  <c r="I123" i="12"/>
  <c r="K134" i="13"/>
  <c r="AA123" i="12"/>
  <c r="W134" i="13"/>
  <c r="Q134" i="13"/>
  <c r="AC123" i="12"/>
  <c r="X123" i="12"/>
  <c r="X134" i="13"/>
  <c r="N123" i="12"/>
  <c r="T123" i="12" l="1"/>
  <c r="U123" i="12"/>
  <c r="U134" i="13"/>
  <c r="T134" i="13"/>
  <c r="R123" i="12"/>
  <c r="L123" i="12"/>
  <c r="L134" i="13"/>
  <c r="R134" i="13"/>
  <c r="S122" i="12"/>
  <c r="S133" i="13"/>
  <c r="G125" i="12"/>
  <c r="G136" i="13"/>
  <c r="W135" i="13"/>
  <c r="M135" i="13"/>
  <c r="Z135" i="13"/>
  <c r="AC135" i="13"/>
  <c r="X124" i="12"/>
  <c r="W124" i="12"/>
  <c r="Z124" i="12"/>
  <c r="K135" i="13"/>
  <c r="P135" i="13"/>
  <c r="I124" i="12"/>
  <c r="AB135" i="13"/>
  <c r="AA124" i="12"/>
  <c r="V124" i="12"/>
  <c r="O124" i="12"/>
  <c r="AB124" i="12"/>
  <c r="V135" i="13"/>
  <c r="AD124" i="12"/>
  <c r="AC124" i="12"/>
  <c r="Q124" i="12"/>
  <c r="Y124" i="12"/>
  <c r="X135" i="13"/>
  <c r="AD135" i="13"/>
  <c r="AA135" i="13"/>
  <c r="Q135" i="13"/>
  <c r="M124" i="12"/>
  <c r="N124" i="12"/>
  <c r="P124" i="12"/>
  <c r="K124" i="12"/>
  <c r="H124" i="12"/>
  <c r="J135" i="13"/>
  <c r="N135" i="13"/>
  <c r="J124" i="12"/>
  <c r="O135" i="13"/>
  <c r="H135" i="13"/>
  <c r="I135" i="13"/>
  <c r="Y135" i="13"/>
  <c r="U135" i="13" l="1"/>
  <c r="L124" i="12"/>
  <c r="R124" i="12"/>
  <c r="U124" i="12"/>
  <c r="L135" i="13"/>
  <c r="R135" i="13"/>
  <c r="T135" i="13"/>
  <c r="T124" i="12"/>
  <c r="G137" i="13"/>
  <c r="S134" i="13"/>
  <c r="S123" i="12"/>
  <c r="G126" i="12"/>
  <c r="Q125" i="12"/>
  <c r="K136" i="13"/>
  <c r="J125" i="12"/>
  <c r="O125" i="12"/>
  <c r="W125" i="12"/>
  <c r="V136" i="13"/>
  <c r="AA125" i="12"/>
  <c r="Y136" i="13"/>
  <c r="Q136" i="13"/>
  <c r="AA136" i="13"/>
  <c r="I125" i="12"/>
  <c r="Z136" i="13"/>
  <c r="O136" i="13"/>
  <c r="J136" i="13"/>
  <c r="AC136" i="13"/>
  <c r="H125" i="12"/>
  <c r="Y125" i="12"/>
  <c r="K125" i="12"/>
  <c r="N125" i="12"/>
  <c r="I136" i="13"/>
  <c r="AB136" i="13"/>
  <c r="Z125" i="12"/>
  <c r="N136" i="13"/>
  <c r="AD136" i="13"/>
  <c r="M125" i="12"/>
  <c r="AD125" i="12"/>
  <c r="X125" i="12"/>
  <c r="P136" i="13"/>
  <c r="H136" i="13"/>
  <c r="W136" i="13"/>
  <c r="V125" i="12"/>
  <c r="X136" i="13"/>
  <c r="AB125" i="12"/>
  <c r="P125" i="12"/>
  <c r="AC125" i="12"/>
  <c r="M136" i="13"/>
  <c r="L125" i="12" l="1"/>
  <c r="R125" i="12"/>
  <c r="T125" i="12"/>
  <c r="L136" i="13"/>
  <c r="R136" i="13"/>
  <c r="T136" i="13"/>
  <c r="U125" i="12"/>
  <c r="U136" i="13"/>
  <c r="S135" i="13"/>
  <c r="S124" i="12"/>
  <c r="G127" i="12"/>
  <c r="G138" i="13"/>
  <c r="X137" i="13"/>
  <c r="M137" i="13"/>
  <c r="AA137" i="13"/>
  <c r="W126" i="12"/>
  <c r="AA126" i="12"/>
  <c r="V126" i="12"/>
  <c r="P126" i="12"/>
  <c r="I137" i="13"/>
  <c r="Q137" i="13"/>
  <c r="N126" i="12"/>
  <c r="W137" i="13"/>
  <c r="V137" i="13"/>
  <c r="AB126" i="12"/>
  <c r="AD126" i="12"/>
  <c r="P137" i="13"/>
  <c r="K126" i="12"/>
  <c r="N137" i="13"/>
  <c r="Z137" i="13"/>
  <c r="O137" i="13"/>
  <c r="J126" i="12"/>
  <c r="K137" i="13"/>
  <c r="Q126" i="12"/>
  <c r="I126" i="12"/>
  <c r="AC126" i="12"/>
  <c r="Y137" i="13"/>
  <c r="Z126" i="12"/>
  <c r="M126" i="12"/>
  <c r="AB137" i="13"/>
  <c r="H137" i="13"/>
  <c r="AC137" i="13"/>
  <c r="O126" i="12"/>
  <c r="J137" i="13"/>
  <c r="AD137" i="13"/>
  <c r="Y126" i="12"/>
  <c r="H126" i="12"/>
  <c r="X126" i="12"/>
  <c r="T137" i="13" l="1"/>
  <c r="T126" i="12"/>
  <c r="U137" i="13"/>
  <c r="L126" i="12"/>
  <c r="R126" i="12"/>
  <c r="L137" i="13"/>
  <c r="R137" i="13"/>
  <c r="U126" i="12"/>
  <c r="G139" i="13"/>
  <c r="G128" i="12"/>
  <c r="S125" i="12"/>
  <c r="S136" i="13"/>
  <c r="M127" i="12"/>
  <c r="I127" i="12"/>
  <c r="Y138" i="13"/>
  <c r="P138" i="13"/>
  <c r="Z138" i="13"/>
  <c r="AD127" i="12"/>
  <c r="K138" i="13"/>
  <c r="V138" i="13"/>
  <c r="J138" i="13"/>
  <c r="AB138" i="13"/>
  <c r="O138" i="13"/>
  <c r="AB127" i="12"/>
  <c r="X127" i="12"/>
  <c r="O127" i="12"/>
  <c r="I138" i="13"/>
  <c r="W138" i="13"/>
  <c r="J127" i="12"/>
  <c r="H138" i="13"/>
  <c r="Q138" i="13"/>
  <c r="X138" i="13"/>
  <c r="AD138" i="13"/>
  <c r="Z127" i="12"/>
  <c r="V127" i="12"/>
  <c r="Q127" i="12"/>
  <c r="P127" i="12"/>
  <c r="W127" i="12"/>
  <c r="AC127" i="12"/>
  <c r="N127" i="12"/>
  <c r="AA138" i="13"/>
  <c r="Y127" i="12"/>
  <c r="AA127" i="12"/>
  <c r="H127" i="12"/>
  <c r="N138" i="13"/>
  <c r="AC138" i="13"/>
  <c r="M138" i="13"/>
  <c r="K127" i="12"/>
  <c r="T127" i="12" l="1"/>
  <c r="R127" i="12"/>
  <c r="L127" i="12"/>
  <c r="L138" i="13"/>
  <c r="R138" i="13"/>
  <c r="U138" i="13"/>
  <c r="U127" i="12"/>
  <c r="T138" i="13"/>
  <c r="S126" i="12"/>
  <c r="G129" i="12"/>
  <c r="G140" i="13"/>
  <c r="S137" i="13"/>
  <c r="X139" i="13"/>
  <c r="W128" i="12"/>
  <c r="Q139" i="13"/>
  <c r="K128" i="12"/>
  <c r="X128" i="12"/>
  <c r="Z128" i="12"/>
  <c r="P128" i="12"/>
  <c r="W139" i="13"/>
  <c r="Z139" i="13"/>
  <c r="H139" i="13"/>
  <c r="I139" i="13"/>
  <c r="K139" i="13"/>
  <c r="H128" i="12"/>
  <c r="Q128" i="12"/>
  <c r="Y128" i="12"/>
  <c r="O128" i="12"/>
  <c r="AA139" i="13"/>
  <c r="AA128" i="12"/>
  <c r="AB128" i="12"/>
  <c r="J139" i="13"/>
  <c r="M139" i="13"/>
  <c r="N128" i="12"/>
  <c r="O139" i="13"/>
  <c r="AC139" i="13"/>
  <c r="Y139" i="13"/>
  <c r="AD139" i="13"/>
  <c r="V139" i="13"/>
  <c r="AB139" i="13"/>
  <c r="N139" i="13"/>
  <c r="J128" i="12"/>
  <c r="M128" i="12"/>
  <c r="P139" i="13"/>
  <c r="I128" i="12"/>
  <c r="AD128" i="12"/>
  <c r="AC128" i="12"/>
  <c r="V128" i="12"/>
  <c r="U139" i="13" l="1"/>
  <c r="T139" i="13"/>
  <c r="L139" i="13"/>
  <c r="R139" i="13"/>
  <c r="T128" i="12"/>
  <c r="R128" i="12"/>
  <c r="L128" i="12"/>
  <c r="U128" i="12"/>
  <c r="S138" i="13"/>
  <c r="S127" i="12"/>
  <c r="G130" i="12"/>
  <c r="G141" i="13"/>
  <c r="N140" i="13"/>
  <c r="V140" i="13"/>
  <c r="J140" i="13"/>
  <c r="X140" i="13"/>
  <c r="AA140" i="13"/>
  <c r="Q140" i="13"/>
  <c r="M129" i="12"/>
  <c r="O140" i="13"/>
  <c r="Q129" i="12"/>
  <c r="P129" i="12"/>
  <c r="AB140" i="13"/>
  <c r="AB129" i="12"/>
  <c r="X129" i="12"/>
  <c r="AC129" i="12"/>
  <c r="Z129" i="12"/>
  <c r="Y140" i="13"/>
  <c r="Z140" i="13"/>
  <c r="K140" i="13"/>
  <c r="W129" i="12"/>
  <c r="K129" i="12"/>
  <c r="H129" i="12"/>
  <c r="H140" i="13"/>
  <c r="V129" i="12"/>
  <c r="I140" i="13"/>
  <c r="W140" i="13"/>
  <c r="AD140" i="13"/>
  <c r="AC140" i="13"/>
  <c r="AD129" i="12"/>
  <c r="M140" i="13"/>
  <c r="P140" i="13"/>
  <c r="N129" i="12"/>
  <c r="I129" i="12"/>
  <c r="O129" i="12"/>
  <c r="AA129" i="12"/>
  <c r="J129" i="12"/>
  <c r="Y129" i="12"/>
  <c r="T140" i="13" l="1"/>
  <c r="U140" i="13"/>
  <c r="U129" i="12"/>
  <c r="L129" i="12"/>
  <c r="R129" i="12"/>
  <c r="L140" i="13"/>
  <c r="R140" i="13"/>
  <c r="T129" i="12"/>
  <c r="S139" i="13"/>
  <c r="G131" i="12"/>
  <c r="S128" i="12"/>
  <c r="G142" i="13"/>
  <c r="AD130" i="12"/>
  <c r="AD141" i="13"/>
  <c r="I130" i="12"/>
  <c r="P130" i="12"/>
  <c r="J130" i="12"/>
  <c r="K141" i="13"/>
  <c r="AA130" i="12"/>
  <c r="I141" i="13"/>
  <c r="X130" i="12"/>
  <c r="Y130" i="12"/>
  <c r="AA141" i="13"/>
  <c r="K130" i="12"/>
  <c r="N130" i="12"/>
  <c r="Z130" i="12"/>
  <c r="AC141" i="13"/>
  <c r="AB130" i="12"/>
  <c r="AB141" i="13"/>
  <c r="J141" i="13"/>
  <c r="W141" i="13"/>
  <c r="H141" i="13"/>
  <c r="V141" i="13"/>
  <c r="O141" i="13"/>
  <c r="Y141" i="13"/>
  <c r="M141" i="13"/>
  <c r="H130" i="12"/>
  <c r="X141" i="13"/>
  <c r="P141" i="13"/>
  <c r="Q141" i="13"/>
  <c r="W130" i="12"/>
  <c r="N141" i="13"/>
  <c r="V130" i="12"/>
  <c r="O130" i="12"/>
  <c r="M130" i="12"/>
  <c r="Z141" i="13"/>
  <c r="Q130" i="12"/>
  <c r="AC130" i="12"/>
  <c r="T141" i="13" l="1"/>
  <c r="T130" i="12"/>
  <c r="R130" i="12"/>
  <c r="L130" i="12"/>
  <c r="L141" i="13"/>
  <c r="R141" i="13"/>
  <c r="U141" i="13"/>
  <c r="U130" i="12"/>
  <c r="S140" i="13"/>
  <c r="G132" i="12"/>
  <c r="G143" i="13"/>
  <c r="S129" i="12"/>
  <c r="AB142" i="13"/>
  <c r="Q131" i="12"/>
  <c r="M142" i="13"/>
  <c r="N131" i="12"/>
  <c r="P142" i="13"/>
  <c r="K142" i="13"/>
  <c r="P131" i="12"/>
  <c r="AD142" i="13"/>
  <c r="X142" i="13"/>
  <c r="I142" i="13"/>
  <c r="O142" i="13"/>
  <c r="Z131" i="12"/>
  <c r="W131" i="12"/>
  <c r="W142" i="13"/>
  <c r="AD131" i="12"/>
  <c r="V131" i="12"/>
  <c r="AC142" i="13"/>
  <c r="H142" i="13"/>
  <c r="Z142" i="13"/>
  <c r="Y142" i="13"/>
  <c r="N142" i="13"/>
  <c r="J131" i="12"/>
  <c r="AC131" i="12"/>
  <c r="K131" i="12"/>
  <c r="AB131" i="12"/>
  <c r="AA142" i="13"/>
  <c r="H131" i="12"/>
  <c r="M131" i="12"/>
  <c r="X131" i="12"/>
  <c r="V142" i="13"/>
  <c r="I131" i="12"/>
  <c r="Q142" i="13"/>
  <c r="J142" i="13"/>
  <c r="O131" i="12"/>
  <c r="Y131" i="12"/>
  <c r="AA131" i="12"/>
  <c r="U142" i="13" l="1"/>
  <c r="L142" i="13"/>
  <c r="R142" i="13"/>
  <c r="T142" i="13"/>
  <c r="U131" i="12"/>
  <c r="R131" i="12"/>
  <c r="L131" i="12"/>
  <c r="T131" i="12"/>
  <c r="G133" i="12"/>
  <c r="G144" i="13"/>
  <c r="S130" i="12"/>
  <c r="S141" i="13"/>
  <c r="H143" i="13"/>
  <c r="AC132" i="12"/>
  <c r="N132" i="12"/>
  <c r="P143" i="13"/>
  <c r="V143" i="13"/>
  <c r="Z132" i="12"/>
  <c r="AD132" i="12"/>
  <c r="H132" i="12"/>
  <c r="M132" i="12"/>
  <c r="Y132" i="12"/>
  <c r="P132" i="12"/>
  <c r="V132" i="12"/>
  <c r="O143" i="13"/>
  <c r="N143" i="13"/>
  <c r="I132" i="12"/>
  <c r="AA143" i="13"/>
  <c r="X132" i="12"/>
  <c r="I143" i="13"/>
  <c r="O132" i="12"/>
  <c r="M143" i="13"/>
  <c r="Z143" i="13"/>
  <c r="AB143" i="13"/>
  <c r="AA132" i="12"/>
  <c r="Y143" i="13"/>
  <c r="Q132" i="12"/>
  <c r="AC143" i="13"/>
  <c r="X143" i="13"/>
  <c r="K143" i="13"/>
  <c r="W143" i="13"/>
  <c r="AD143" i="13"/>
  <c r="AB132" i="12"/>
  <c r="W132" i="12"/>
  <c r="K132" i="12"/>
  <c r="J143" i="13"/>
  <c r="Q143" i="13"/>
  <c r="J132" i="12"/>
  <c r="T143" i="13" l="1"/>
  <c r="U143" i="13"/>
  <c r="T132" i="12"/>
  <c r="R132" i="12"/>
  <c r="L132" i="12"/>
  <c r="L143" i="13"/>
  <c r="R143" i="13"/>
  <c r="U132" i="12"/>
  <c r="G145" i="13"/>
  <c r="G134" i="12"/>
  <c r="S142" i="13"/>
  <c r="S131" i="12"/>
  <c r="K144" i="13"/>
  <c r="P133" i="12"/>
  <c r="AB144" i="13"/>
  <c r="AD144" i="13"/>
  <c r="Q144" i="13"/>
  <c r="I133" i="12"/>
  <c r="AB133" i="12"/>
  <c r="O133" i="12"/>
  <c r="AA144" i="13"/>
  <c r="Q133" i="12"/>
  <c r="Y133" i="12"/>
  <c r="N133" i="12"/>
  <c r="J144" i="13"/>
  <c r="X144" i="13"/>
  <c r="V133" i="12"/>
  <c r="H133" i="12"/>
  <c r="N144" i="13"/>
  <c r="Z133" i="12"/>
  <c r="AC133" i="12"/>
  <c r="H144" i="13"/>
  <c r="Y144" i="13"/>
  <c r="V144" i="13"/>
  <c r="I144" i="13"/>
  <c r="AD133" i="12"/>
  <c r="AA133" i="12"/>
  <c r="M133" i="12"/>
  <c r="J133" i="12"/>
  <c r="W133" i="12"/>
  <c r="O144" i="13"/>
  <c r="X133" i="12"/>
  <c r="Z144" i="13"/>
  <c r="W144" i="13"/>
  <c r="M144" i="13"/>
  <c r="AC144" i="13"/>
  <c r="P144" i="13"/>
  <c r="K133" i="12"/>
  <c r="T144" i="13" l="1"/>
  <c r="L144" i="13"/>
  <c r="R144" i="13"/>
  <c r="U133" i="12"/>
  <c r="T133" i="12"/>
  <c r="U144" i="13"/>
  <c r="R133" i="12"/>
  <c r="L133" i="12"/>
  <c r="G135" i="12"/>
  <c r="S143" i="13"/>
  <c r="S132" i="12"/>
  <c r="G146" i="13"/>
  <c r="O145" i="13"/>
  <c r="AD134" i="12"/>
  <c r="P145" i="13"/>
  <c r="M145" i="13"/>
  <c r="P134" i="12"/>
  <c r="AC134" i="12"/>
  <c r="M134" i="12"/>
  <c r="W134" i="12"/>
  <c r="AB134" i="12"/>
  <c r="N134" i="12"/>
  <c r="J134" i="12"/>
  <c r="AA134" i="12"/>
  <c r="V134" i="12"/>
  <c r="X134" i="12"/>
  <c r="H145" i="13"/>
  <c r="J145" i="13"/>
  <c r="K134" i="12"/>
  <c r="Y145" i="13"/>
  <c r="V145" i="13"/>
  <c r="W145" i="13"/>
  <c r="AB145" i="13"/>
  <c r="AD145" i="13"/>
  <c r="O134" i="12"/>
  <c r="Z145" i="13"/>
  <c r="Y134" i="12"/>
  <c r="N145" i="13"/>
  <c r="K145" i="13"/>
  <c r="Q145" i="13"/>
  <c r="I134" i="12"/>
  <c r="H134" i="12"/>
  <c r="Z134" i="12"/>
  <c r="I145" i="13"/>
  <c r="AC145" i="13"/>
  <c r="X145" i="13"/>
  <c r="AA145" i="13"/>
  <c r="Q134" i="12"/>
  <c r="L145" i="13" l="1"/>
  <c r="R145" i="13"/>
  <c r="T134" i="12"/>
  <c r="L134" i="12"/>
  <c r="R134" i="12"/>
  <c r="U134" i="12"/>
  <c r="U145" i="13"/>
  <c r="T145" i="13"/>
  <c r="G147" i="13"/>
  <c r="S133" i="12"/>
  <c r="G136" i="12"/>
  <c r="S144" i="13"/>
  <c r="J146" i="13"/>
  <c r="AC135" i="12"/>
  <c r="K135" i="12"/>
  <c r="Y135" i="12"/>
  <c r="N146" i="13"/>
  <c r="M135" i="12"/>
  <c r="X146" i="13"/>
  <c r="Y146" i="13"/>
  <c r="H146" i="13"/>
  <c r="H135" i="12"/>
  <c r="I146" i="13"/>
  <c r="O135" i="12"/>
  <c r="P135" i="12"/>
  <c r="I135" i="12"/>
  <c r="AB146" i="13"/>
  <c r="W135" i="12"/>
  <c r="Z146" i="13"/>
  <c r="AC146" i="13"/>
  <c r="V135" i="12"/>
  <c r="Q146" i="13"/>
  <c r="AA146" i="13"/>
  <c r="N135" i="12"/>
  <c r="M146" i="13"/>
  <c r="O146" i="13"/>
  <c r="J135" i="12"/>
  <c r="X135" i="12"/>
  <c r="Z135" i="12"/>
  <c r="K146" i="13"/>
  <c r="AA135" i="12"/>
  <c r="AB135" i="12"/>
  <c r="W146" i="13"/>
  <c r="Q135" i="12"/>
  <c r="V146" i="13"/>
  <c r="AD135" i="12"/>
  <c r="P146" i="13"/>
  <c r="AD146" i="13"/>
  <c r="U135" i="12" l="1"/>
  <c r="T146" i="13"/>
  <c r="T135" i="12"/>
  <c r="R135" i="12"/>
  <c r="L135" i="12"/>
  <c r="U146" i="13"/>
  <c r="L146" i="13"/>
  <c r="R146" i="13"/>
  <c r="G137" i="12"/>
  <c r="S145" i="13"/>
  <c r="G148" i="13"/>
  <c r="S134" i="12"/>
  <c r="AD136" i="12"/>
  <c r="Y136" i="12"/>
  <c r="W136" i="12"/>
  <c r="AB147" i="13"/>
  <c r="I147" i="13"/>
  <c r="W147" i="13"/>
  <c r="O136" i="12"/>
  <c r="Z147" i="13"/>
  <c r="V136" i="12"/>
  <c r="N147" i="13"/>
  <c r="AB136" i="12"/>
  <c r="AA136" i="12"/>
  <c r="Q136" i="12"/>
  <c r="AD147" i="13"/>
  <c r="O147" i="13"/>
  <c r="N136" i="12"/>
  <c r="K136" i="12"/>
  <c r="H147" i="13"/>
  <c r="H136" i="12"/>
  <c r="J136" i="12"/>
  <c r="AA147" i="13"/>
  <c r="M147" i="13"/>
  <c r="AC136" i="12"/>
  <c r="X136" i="12"/>
  <c r="I136" i="12"/>
  <c r="M136" i="12"/>
  <c r="P147" i="13"/>
  <c r="Z136" i="12"/>
  <c r="X147" i="13"/>
  <c r="P136" i="12"/>
  <c r="Y147" i="13"/>
  <c r="J147" i="13"/>
  <c r="V147" i="13"/>
  <c r="AC147" i="13"/>
  <c r="K147" i="13"/>
  <c r="Q147" i="13"/>
  <c r="T147" i="13" l="1"/>
  <c r="T136" i="12"/>
  <c r="L147" i="13"/>
  <c r="R147" i="13"/>
  <c r="U147" i="13"/>
  <c r="U136" i="12"/>
  <c r="R136" i="12"/>
  <c r="L136" i="12"/>
  <c r="G138" i="12"/>
  <c r="S135" i="12"/>
  <c r="S146" i="13"/>
  <c r="G149" i="13"/>
  <c r="W137" i="12"/>
  <c r="Q148" i="13"/>
  <c r="AD148" i="13"/>
  <c r="N148" i="13"/>
  <c r="H137" i="12"/>
  <c r="K148" i="13"/>
  <c r="X137" i="12"/>
  <c r="AB137" i="12"/>
  <c r="P148" i="13"/>
  <c r="N137" i="12"/>
  <c r="P137" i="12"/>
  <c r="K137" i="12"/>
  <c r="AC148" i="13"/>
  <c r="Z148" i="13"/>
  <c r="AC137" i="12"/>
  <c r="V148" i="13"/>
  <c r="I137" i="12"/>
  <c r="Z137" i="12"/>
  <c r="V137" i="12"/>
  <c r="X148" i="13"/>
  <c r="AA137" i="12"/>
  <c r="O148" i="13"/>
  <c r="J148" i="13"/>
  <c r="I148" i="13"/>
  <c r="J137" i="12"/>
  <c r="AA148" i="13"/>
  <c r="Y137" i="12"/>
  <c r="Y148" i="13"/>
  <c r="M148" i="13"/>
  <c r="W148" i="13"/>
  <c r="M137" i="12"/>
  <c r="AD137" i="12"/>
  <c r="Q137" i="12"/>
  <c r="AB148" i="13"/>
  <c r="H148" i="13"/>
  <c r="O137" i="12"/>
  <c r="T148" i="13" l="1"/>
  <c r="R137" i="12"/>
  <c r="L137" i="12"/>
  <c r="U137" i="12"/>
  <c r="L148" i="13"/>
  <c r="R148" i="13"/>
  <c r="U148" i="13"/>
  <c r="T137" i="12"/>
  <c r="S136" i="12"/>
  <c r="G150" i="13"/>
  <c r="G139" i="12"/>
  <c r="S147" i="13"/>
  <c r="Z149" i="13"/>
  <c r="H149" i="13"/>
  <c r="W149" i="13"/>
  <c r="K138" i="12"/>
  <c r="AB149" i="13"/>
  <c r="X138" i="12"/>
  <c r="Q149" i="13"/>
  <c r="AD149" i="13"/>
  <c r="K149" i="13"/>
  <c r="P149" i="13"/>
  <c r="Z138" i="12"/>
  <c r="N149" i="13"/>
  <c r="M138" i="12"/>
  <c r="X149" i="13"/>
  <c r="AB138" i="12"/>
  <c r="J149" i="13"/>
  <c r="H138" i="12"/>
  <c r="Y138" i="12"/>
  <c r="AA149" i="13"/>
  <c r="I149" i="13"/>
  <c r="W138" i="12"/>
  <c r="J138" i="12"/>
  <c r="P138" i="12"/>
  <c r="I138" i="12"/>
  <c r="M149" i="13"/>
  <c r="N138" i="12"/>
  <c r="AC138" i="12"/>
  <c r="AD138" i="12"/>
  <c r="Y149" i="13"/>
  <c r="AC149" i="13"/>
  <c r="O149" i="13"/>
  <c r="O138" i="12"/>
  <c r="AA138" i="12"/>
  <c r="V149" i="13"/>
  <c r="V138" i="12"/>
  <c r="Q138" i="12"/>
  <c r="T149" i="13" l="1"/>
  <c r="U138" i="12"/>
  <c r="L149" i="13"/>
  <c r="R149" i="13"/>
  <c r="R138" i="12"/>
  <c r="L138" i="12"/>
  <c r="T138" i="12"/>
  <c r="U149" i="13"/>
  <c r="S137" i="12"/>
  <c r="G140" i="12"/>
  <c r="S148" i="13"/>
  <c r="G151" i="13"/>
  <c r="Q150" i="13"/>
  <c r="Z139" i="12"/>
  <c r="AD150" i="13"/>
  <c r="W139" i="12"/>
  <c r="P150" i="13"/>
  <c r="V139" i="12"/>
  <c r="I139" i="12"/>
  <c r="Y139" i="12"/>
  <c r="M150" i="13"/>
  <c r="O139" i="12"/>
  <c r="H150" i="13"/>
  <c r="N150" i="13"/>
  <c r="X150" i="13"/>
  <c r="X139" i="12"/>
  <c r="Y150" i="13"/>
  <c r="W150" i="13"/>
  <c r="AC139" i="12"/>
  <c r="J139" i="12"/>
  <c r="AD139" i="12"/>
  <c r="P139" i="12"/>
  <c r="J150" i="13"/>
  <c r="K139" i="12"/>
  <c r="I150" i="13"/>
  <c r="AB139" i="12"/>
  <c r="V150" i="13"/>
  <c r="O150" i="13"/>
  <c r="M139" i="12"/>
  <c r="H139" i="12"/>
  <c r="AC150" i="13"/>
  <c r="K150" i="13"/>
  <c r="AB150" i="13"/>
  <c r="N139" i="12"/>
  <c r="Z150" i="13"/>
  <c r="AA139" i="12"/>
  <c r="AA150" i="13"/>
  <c r="Q139" i="12"/>
  <c r="T139" i="12" l="1"/>
  <c r="L150" i="13"/>
  <c r="R150" i="13"/>
  <c r="R139" i="12"/>
  <c r="L139" i="12"/>
  <c r="U139" i="12"/>
  <c r="T150" i="13"/>
  <c r="U150" i="13"/>
  <c r="G141" i="12"/>
  <c r="S149" i="13"/>
  <c r="G152" i="13"/>
  <c r="S138" i="12"/>
  <c r="N151" i="13"/>
  <c r="Z140" i="12"/>
  <c r="J140" i="12"/>
  <c r="Q151" i="13"/>
  <c r="O151" i="13"/>
  <c r="O140" i="12"/>
  <c r="Z151" i="13"/>
  <c r="P151" i="13"/>
  <c r="AD140" i="12"/>
  <c r="M140" i="12"/>
  <c r="J151" i="13"/>
  <c r="AC140" i="12"/>
  <c r="M151" i="13"/>
  <c r="AA140" i="12"/>
  <c r="I151" i="13"/>
  <c r="Y140" i="12"/>
  <c r="AB140" i="12"/>
  <c r="P140" i="12"/>
  <c r="K151" i="13"/>
  <c r="X151" i="13"/>
  <c r="W151" i="13"/>
  <c r="X140" i="12"/>
  <c r="V140" i="12"/>
  <c r="AB151" i="13"/>
  <c r="Q140" i="12"/>
  <c r="AC151" i="13"/>
  <c r="H140" i="12"/>
  <c r="K140" i="12"/>
  <c r="AA151" i="13"/>
  <c r="H151" i="13"/>
  <c r="I140" i="12"/>
  <c r="N140" i="12"/>
  <c r="Y151" i="13"/>
  <c r="AD151" i="13"/>
  <c r="V151" i="13"/>
  <c r="W140" i="12"/>
  <c r="L140" i="12" l="1"/>
  <c r="R140" i="12"/>
  <c r="L151" i="13"/>
  <c r="R151" i="13"/>
  <c r="U151" i="13"/>
  <c r="U140" i="12"/>
  <c r="T151" i="13"/>
  <c r="T140" i="12"/>
  <c r="S139" i="12"/>
  <c r="G153" i="13"/>
  <c r="G142" i="12"/>
  <c r="S150" i="13"/>
  <c r="Z152" i="13"/>
  <c r="Z141" i="12"/>
  <c r="AD152" i="13"/>
  <c r="H141" i="12"/>
  <c r="AA141" i="12"/>
  <c r="AC152" i="13"/>
  <c r="I141" i="12"/>
  <c r="M141" i="12"/>
  <c r="Y152" i="13"/>
  <c r="J141" i="12"/>
  <c r="V141" i="12"/>
  <c r="I152" i="13"/>
  <c r="Q141" i="12"/>
  <c r="W141" i="12"/>
  <c r="P152" i="13"/>
  <c r="V152" i="13"/>
  <c r="Q152" i="13"/>
  <c r="Y141" i="12"/>
  <c r="AA152" i="13"/>
  <c r="X152" i="13"/>
  <c r="K152" i="13"/>
  <c r="O152" i="13"/>
  <c r="AD141" i="12"/>
  <c r="X141" i="12"/>
  <c r="N152" i="13"/>
  <c r="P141" i="12"/>
  <c r="AC141" i="12"/>
  <c r="J152" i="13"/>
  <c r="K141" i="12"/>
  <c r="AB141" i="12"/>
  <c r="N141" i="12"/>
  <c r="W152" i="13"/>
  <c r="AB152" i="13"/>
  <c r="H152" i="13"/>
  <c r="O141" i="12"/>
  <c r="M152" i="13"/>
  <c r="U141" i="12" l="1"/>
  <c r="T141" i="12"/>
  <c r="U152" i="13"/>
  <c r="R141" i="12"/>
  <c r="L141" i="12"/>
  <c r="T152" i="13"/>
  <c r="L152" i="13"/>
  <c r="R152" i="13"/>
  <c r="G154" i="13"/>
  <c r="S151" i="13"/>
  <c r="S140" i="12"/>
  <c r="G143" i="12"/>
  <c r="Z153" i="13"/>
  <c r="M142" i="12"/>
  <c r="AD142" i="12"/>
  <c r="H142" i="12"/>
  <c r="Y153" i="13"/>
  <c r="W142" i="12"/>
  <c r="AC142" i="12"/>
  <c r="Q153" i="13"/>
  <c r="W153" i="13"/>
  <c r="K153" i="13"/>
  <c r="K142" i="12"/>
  <c r="V142" i="12"/>
  <c r="M153" i="13"/>
  <c r="V153" i="13"/>
  <c r="AA142" i="12"/>
  <c r="O153" i="13"/>
  <c r="X153" i="13"/>
  <c r="X142" i="12"/>
  <c r="O142" i="12"/>
  <c r="H153" i="13"/>
  <c r="I142" i="12"/>
  <c r="AC153" i="13"/>
  <c r="I153" i="13"/>
  <c r="AB153" i="13"/>
  <c r="Y142" i="12"/>
  <c r="N153" i="13"/>
  <c r="AB142" i="12"/>
  <c r="Z142" i="12"/>
  <c r="J153" i="13"/>
  <c r="J142" i="12"/>
  <c r="N142" i="12"/>
  <c r="P153" i="13"/>
  <c r="AA153" i="13"/>
  <c r="Q142" i="12"/>
  <c r="P142" i="12"/>
  <c r="AD153" i="13"/>
  <c r="T153" i="13" l="1"/>
  <c r="U153" i="13"/>
  <c r="U142" i="12"/>
  <c r="R142" i="12"/>
  <c r="L142" i="12"/>
  <c r="L153" i="13"/>
  <c r="R153" i="13"/>
  <c r="T142" i="12"/>
  <c r="G144" i="12"/>
  <c r="S152" i="13"/>
  <c r="S141" i="12"/>
  <c r="G155" i="13"/>
  <c r="X154" i="13"/>
  <c r="M154" i="13"/>
  <c r="Q154" i="13"/>
  <c r="AA154" i="13"/>
  <c r="AD154" i="13"/>
  <c r="Q143" i="12"/>
  <c r="X143" i="12"/>
  <c r="Y154" i="13"/>
  <c r="Z154" i="13"/>
  <c r="O143" i="12"/>
  <c r="AD143" i="12"/>
  <c r="W143" i="12"/>
  <c r="P143" i="12"/>
  <c r="N154" i="13"/>
  <c r="J143" i="12"/>
  <c r="O154" i="13"/>
  <c r="AC154" i="13"/>
  <c r="I154" i="13"/>
  <c r="I143" i="12"/>
  <c r="H143" i="12"/>
  <c r="P154" i="13"/>
  <c r="K143" i="12"/>
  <c r="W154" i="13"/>
  <c r="Z143" i="12"/>
  <c r="AB154" i="13"/>
  <c r="V154" i="13"/>
  <c r="V143" i="12"/>
  <c r="AB143" i="12"/>
  <c r="M143" i="12"/>
  <c r="AC143" i="12"/>
  <c r="K154" i="13"/>
  <c r="H154" i="13"/>
  <c r="AA143" i="12"/>
  <c r="Y143" i="12"/>
  <c r="J154" i="13"/>
  <c r="N143" i="12"/>
  <c r="L154" i="13" l="1"/>
  <c r="R154" i="13"/>
  <c r="T154" i="13"/>
  <c r="T143" i="12"/>
  <c r="R143" i="12"/>
  <c r="L143" i="12"/>
  <c r="U143" i="12"/>
  <c r="U154" i="13"/>
  <c r="S153" i="13"/>
  <c r="S142" i="12"/>
  <c r="G156" i="13"/>
  <c r="G145" i="12"/>
  <c r="P155" i="13"/>
  <c r="N144" i="12"/>
  <c r="W155" i="13"/>
  <c r="Q144" i="12"/>
  <c r="AA155" i="13"/>
  <c r="O155" i="13"/>
  <c r="H155" i="13"/>
  <c r="Q155" i="13"/>
  <c r="X155" i="13"/>
  <c r="Z155" i="13"/>
  <c r="H144" i="12"/>
  <c r="Y155" i="13"/>
  <c r="AB155" i="13"/>
  <c r="Z144" i="12"/>
  <c r="M144" i="12"/>
  <c r="AD144" i="12"/>
  <c r="AD155" i="13"/>
  <c r="N155" i="13"/>
  <c r="W144" i="12"/>
  <c r="X144" i="12"/>
  <c r="AA144" i="12"/>
  <c r="J155" i="13"/>
  <c r="V144" i="12"/>
  <c r="Y144" i="12"/>
  <c r="AC144" i="12"/>
  <c r="K144" i="12"/>
  <c r="I155" i="13"/>
  <c r="AB144" i="12"/>
  <c r="V155" i="13"/>
  <c r="O144" i="12"/>
  <c r="I144" i="12"/>
  <c r="M155" i="13"/>
  <c r="P144" i="12"/>
  <c r="AC155" i="13"/>
  <c r="K155" i="13"/>
  <c r="J144" i="12"/>
  <c r="U144" i="12" l="1"/>
  <c r="R144" i="12"/>
  <c r="L144" i="12"/>
  <c r="T155" i="13"/>
  <c r="L155" i="13"/>
  <c r="R155" i="13"/>
  <c r="T144" i="12"/>
  <c r="U155" i="13"/>
  <c r="G157" i="13"/>
  <c r="S154" i="13"/>
  <c r="G146" i="12"/>
  <c r="S143" i="12"/>
  <c r="N156" i="13"/>
  <c r="H145" i="12"/>
  <c r="K145" i="12"/>
  <c r="AC156" i="13"/>
  <c r="AD156" i="13"/>
  <c r="M145" i="12"/>
  <c r="K156" i="13"/>
  <c r="W145" i="12"/>
  <c r="P156" i="13"/>
  <c r="X156" i="13"/>
  <c r="AA156" i="13"/>
  <c r="Y145" i="12"/>
  <c r="V156" i="13"/>
  <c r="O145" i="12"/>
  <c r="H156" i="13"/>
  <c r="Q145" i="12"/>
  <c r="Z156" i="13"/>
  <c r="AB156" i="13"/>
  <c r="Q156" i="13"/>
  <c r="W156" i="13"/>
  <c r="AB145" i="12"/>
  <c r="J156" i="13"/>
  <c r="Z145" i="12"/>
  <c r="J145" i="12"/>
  <c r="M156" i="13"/>
  <c r="AD145" i="12"/>
  <c r="Y156" i="13"/>
  <c r="X145" i="12"/>
  <c r="I145" i="12"/>
  <c r="N145" i="12"/>
  <c r="P145" i="12"/>
  <c r="AC145" i="12"/>
  <c r="O156" i="13"/>
  <c r="I156" i="13"/>
  <c r="V145" i="12"/>
  <c r="AA145" i="12"/>
  <c r="T145" i="12" l="1"/>
  <c r="U145" i="12"/>
  <c r="U156" i="13"/>
  <c r="L156" i="13"/>
  <c r="R156" i="13"/>
  <c r="L145" i="12"/>
  <c r="R145" i="12"/>
  <c r="T156" i="13"/>
  <c r="S155" i="13"/>
  <c r="G147" i="12"/>
  <c r="S144" i="12"/>
  <c r="G158" i="13"/>
  <c r="Y146" i="12"/>
  <c r="M146" i="12"/>
  <c r="AD146" i="12"/>
  <c r="X157" i="13"/>
  <c r="M157" i="13"/>
  <c r="X146" i="12"/>
  <c r="K146" i="12"/>
  <c r="AA146" i="12"/>
  <c r="Z157" i="13"/>
  <c r="AB157" i="13"/>
  <c r="AB146" i="12"/>
  <c r="V157" i="13"/>
  <c r="J146" i="12"/>
  <c r="AC146" i="12"/>
  <c r="AC157" i="13"/>
  <c r="H146" i="12"/>
  <c r="Z146" i="12"/>
  <c r="V146" i="12"/>
  <c r="J157" i="13"/>
  <c r="N146" i="12"/>
  <c r="P157" i="13"/>
  <c r="AA157" i="13"/>
  <c r="Y157" i="13"/>
  <c r="I146" i="12"/>
  <c r="O146" i="12"/>
  <c r="AD157" i="13"/>
  <c r="H157" i="13"/>
  <c r="Q157" i="13"/>
  <c r="W157" i="13"/>
  <c r="P146" i="12"/>
  <c r="N157" i="13"/>
  <c r="W146" i="12"/>
  <c r="O157" i="13"/>
  <c r="Q146" i="12"/>
  <c r="K157" i="13"/>
  <c r="I157" i="13"/>
  <c r="T157" i="13" l="1"/>
  <c r="L157" i="13"/>
  <c r="R157" i="13"/>
  <c r="U157" i="13"/>
  <c r="T146" i="12"/>
  <c r="U146" i="12"/>
  <c r="R146" i="12"/>
  <c r="L146" i="12"/>
  <c r="G159" i="13"/>
  <c r="S156" i="13"/>
  <c r="G148" i="12"/>
  <c r="S145" i="12"/>
  <c r="H158" i="13"/>
  <c r="N158" i="13"/>
  <c r="AA147" i="12"/>
  <c r="Q147" i="12"/>
  <c r="Q158" i="13"/>
  <c r="V147" i="12"/>
  <c r="Z158" i="13"/>
  <c r="AB158" i="13"/>
  <c r="Z147" i="12"/>
  <c r="X147" i="12"/>
  <c r="M158" i="13"/>
  <c r="W158" i="13"/>
  <c r="AC147" i="12"/>
  <c r="M147" i="12"/>
  <c r="J158" i="13"/>
  <c r="V158" i="13"/>
  <c r="AD158" i="13"/>
  <c r="I147" i="12"/>
  <c r="P147" i="12"/>
  <c r="K158" i="13"/>
  <c r="AC158" i="13"/>
  <c r="I158" i="13"/>
  <c r="AB147" i="12"/>
  <c r="O158" i="13"/>
  <c r="Y158" i="13"/>
  <c r="J147" i="12"/>
  <c r="K147" i="12"/>
  <c r="O147" i="12"/>
  <c r="AA158" i="13"/>
  <c r="N147" i="12"/>
  <c r="Y147" i="12"/>
  <c r="X158" i="13"/>
  <c r="W147" i="12"/>
  <c r="P158" i="13"/>
  <c r="H147" i="12"/>
  <c r="AD147" i="12"/>
  <c r="L147" i="12" l="1"/>
  <c r="R147" i="12"/>
  <c r="T158" i="13"/>
  <c r="T147" i="12"/>
  <c r="L158" i="13"/>
  <c r="R158" i="13"/>
  <c r="U158" i="13"/>
  <c r="U147" i="12"/>
  <c r="G149" i="12"/>
  <c r="S146" i="12"/>
  <c r="G160" i="13"/>
  <c r="S157" i="13"/>
  <c r="Y159" i="13"/>
  <c r="X148" i="12"/>
  <c r="AB159" i="13"/>
  <c r="Q148" i="12"/>
  <c r="O159" i="13"/>
  <c r="M159" i="13"/>
  <c r="I159" i="13"/>
  <c r="K159" i="13"/>
  <c r="Z159" i="13"/>
  <c r="Z148" i="12"/>
  <c r="AB148" i="12"/>
  <c r="O148" i="12"/>
  <c r="Y148" i="12"/>
  <c r="V159" i="13"/>
  <c r="AA148" i="12"/>
  <c r="V148" i="12"/>
  <c r="I148" i="12"/>
  <c r="N148" i="12"/>
  <c r="J159" i="13"/>
  <c r="P159" i="13"/>
  <c r="H159" i="13"/>
  <c r="J148" i="12"/>
  <c r="M148" i="12"/>
  <c r="AC159" i="13"/>
  <c r="N159" i="13"/>
  <c r="W148" i="12"/>
  <c r="AA159" i="13"/>
  <c r="AD148" i="12"/>
  <c r="X159" i="13"/>
  <c r="Q159" i="13"/>
  <c r="H148" i="12"/>
  <c r="P148" i="12"/>
  <c r="K148" i="12"/>
  <c r="AC148" i="12"/>
  <c r="W159" i="13"/>
  <c r="AD159" i="13"/>
  <c r="L159" i="13" l="1"/>
  <c r="R159" i="13"/>
  <c r="T159" i="13"/>
  <c r="U148" i="12"/>
  <c r="U159" i="13"/>
  <c r="T148" i="12"/>
  <c r="L148" i="12"/>
  <c r="R148" i="12"/>
  <c r="G161" i="13"/>
  <c r="S147" i="12"/>
  <c r="S158" i="13"/>
  <c r="G150" i="12"/>
  <c r="AB160" i="13"/>
  <c r="AC160" i="13"/>
  <c r="N160" i="13"/>
  <c r="W160" i="13"/>
  <c r="P160" i="13"/>
  <c r="O160" i="13"/>
  <c r="AA149" i="12"/>
  <c r="H149" i="12"/>
  <c r="AB149" i="12"/>
  <c r="Z160" i="13"/>
  <c r="AC149" i="12"/>
  <c r="Z149" i="12"/>
  <c r="J160" i="13"/>
  <c r="Y160" i="13"/>
  <c r="I149" i="12"/>
  <c r="AA160" i="13"/>
  <c r="M160" i="13"/>
  <c r="K149" i="12"/>
  <c r="AD149" i="12"/>
  <c r="W149" i="12"/>
  <c r="Y149" i="12"/>
  <c r="X149" i="12"/>
  <c r="AD160" i="13"/>
  <c r="Q149" i="12"/>
  <c r="V149" i="12"/>
  <c r="H160" i="13"/>
  <c r="V160" i="13"/>
  <c r="M149" i="12"/>
  <c r="I160" i="13"/>
  <c r="N149" i="12"/>
  <c r="Q160" i="13"/>
  <c r="P149" i="12"/>
  <c r="O149" i="12"/>
  <c r="K160" i="13"/>
  <c r="X160" i="13"/>
  <c r="J149" i="12"/>
  <c r="U149" i="12" l="1"/>
  <c r="T149" i="12"/>
  <c r="T160" i="13"/>
  <c r="L160" i="13"/>
  <c r="R160" i="13"/>
  <c r="R149" i="12"/>
  <c r="L149" i="12"/>
  <c r="U160" i="13"/>
  <c r="G162" i="13"/>
  <c r="S148" i="12"/>
  <c r="S159" i="13"/>
  <c r="G151" i="12"/>
  <c r="N150" i="12"/>
  <c r="AB161" i="13"/>
  <c r="O150" i="12"/>
  <c r="V150" i="12"/>
  <c r="AA161" i="13"/>
  <c r="Y150" i="12"/>
  <c r="K150" i="12"/>
  <c r="AD161" i="13"/>
  <c r="V161" i="13"/>
  <c r="X161" i="13"/>
  <c r="AC161" i="13"/>
  <c r="X150" i="12"/>
  <c r="K161" i="13"/>
  <c r="Z161" i="13"/>
  <c r="AB150" i="12"/>
  <c r="M150" i="12"/>
  <c r="P161" i="13"/>
  <c r="AC150" i="12"/>
  <c r="I161" i="13"/>
  <c r="N161" i="13"/>
  <c r="H161" i="13"/>
  <c r="Z150" i="12"/>
  <c r="I150" i="12"/>
  <c r="AD150" i="12"/>
  <c r="H150" i="12"/>
  <c r="W161" i="13"/>
  <c r="O161" i="13"/>
  <c r="Q150" i="12"/>
  <c r="AA150" i="12"/>
  <c r="M161" i="13"/>
  <c r="Y161" i="13"/>
  <c r="W150" i="12"/>
  <c r="P150" i="12"/>
  <c r="Q161" i="13"/>
  <c r="J161" i="13"/>
  <c r="J150" i="12"/>
  <c r="U150" i="12" l="1"/>
  <c r="L161" i="13"/>
  <c r="R161" i="13"/>
  <c r="T161" i="13"/>
  <c r="U161" i="13"/>
  <c r="T150" i="12"/>
  <c r="L150" i="12"/>
  <c r="R150" i="12"/>
  <c r="G152" i="12"/>
  <c r="G163" i="13"/>
  <c r="S149" i="12"/>
  <c r="S160" i="13"/>
  <c r="AC151" i="12"/>
  <c r="M162" i="13"/>
  <c r="AD151" i="12"/>
  <c r="N162" i="13"/>
  <c r="O151" i="12"/>
  <c r="M151" i="12"/>
  <c r="AD162" i="13"/>
  <c r="AA151" i="12"/>
  <c r="AB162" i="13"/>
  <c r="W151" i="12"/>
  <c r="K162" i="13"/>
  <c r="H151" i="12"/>
  <c r="H162" i="13"/>
  <c r="K151" i="12"/>
  <c r="X151" i="12"/>
  <c r="Z162" i="13"/>
  <c r="I162" i="13"/>
  <c r="J151" i="12"/>
  <c r="Z151" i="12"/>
  <c r="O162" i="13"/>
  <c r="Y162" i="13"/>
  <c r="P151" i="12"/>
  <c r="P162" i="13"/>
  <c r="Q151" i="12"/>
  <c r="V151" i="12"/>
  <c r="Y151" i="12"/>
  <c r="X162" i="13"/>
  <c r="AA162" i="13"/>
  <c r="I151" i="12"/>
  <c r="AC162" i="13"/>
  <c r="AB151" i="12"/>
  <c r="Q162" i="13"/>
  <c r="W162" i="13"/>
  <c r="J162" i="13"/>
  <c r="V162" i="13"/>
  <c r="N151" i="12"/>
  <c r="T162" i="13" l="1"/>
  <c r="U151" i="12"/>
  <c r="T151" i="12"/>
  <c r="L162" i="13"/>
  <c r="R162" i="13"/>
  <c r="U162" i="13"/>
  <c r="R151" i="12"/>
  <c r="L151" i="12"/>
  <c r="S161" i="13"/>
  <c r="G164" i="13"/>
  <c r="G153" i="12"/>
  <c r="S150" i="12"/>
  <c r="M163" i="13"/>
  <c r="Z152" i="12"/>
  <c r="I163" i="13"/>
  <c r="I152" i="12"/>
  <c r="O163" i="13"/>
  <c r="K163" i="13"/>
  <c r="Q152" i="12"/>
  <c r="Y152" i="12"/>
  <c r="AD152" i="12"/>
  <c r="AD163" i="13"/>
  <c r="X152" i="12"/>
  <c r="P163" i="13"/>
  <c r="V163" i="13"/>
  <c r="J152" i="12"/>
  <c r="AB163" i="13"/>
  <c r="M152" i="12"/>
  <c r="W163" i="13"/>
  <c r="V152" i="12"/>
  <c r="P152" i="12"/>
  <c r="AC163" i="13"/>
  <c r="AB152" i="12"/>
  <c r="N152" i="12"/>
  <c r="X163" i="13"/>
  <c r="O152" i="12"/>
  <c r="Q163" i="13"/>
  <c r="Z163" i="13"/>
  <c r="H163" i="13"/>
  <c r="N163" i="13"/>
  <c r="AA163" i="13"/>
  <c r="J163" i="13"/>
  <c r="AC152" i="12"/>
  <c r="Y163" i="13"/>
  <c r="K152" i="12"/>
  <c r="H152" i="12"/>
  <c r="AA152" i="12"/>
  <c r="W152" i="12"/>
  <c r="R152" i="12" l="1"/>
  <c r="L152" i="12"/>
  <c r="L163" i="13"/>
  <c r="R163" i="13"/>
  <c r="T163" i="13"/>
  <c r="U152" i="12"/>
  <c r="T152" i="12"/>
  <c r="U163" i="13"/>
  <c r="S151" i="12"/>
  <c r="S162" i="13"/>
  <c r="G154" i="12"/>
  <c r="G165" i="13"/>
  <c r="X164" i="13"/>
  <c r="AC164" i="13"/>
  <c r="O153" i="12"/>
  <c r="W153" i="12"/>
  <c r="AB153" i="12"/>
  <c r="Y153" i="12"/>
  <c r="P153" i="12"/>
  <c r="AD153" i="12"/>
  <c r="N153" i="12"/>
  <c r="AD164" i="13"/>
  <c r="AC153" i="12"/>
  <c r="Z164" i="13"/>
  <c r="M164" i="13"/>
  <c r="AA164" i="13"/>
  <c r="Y164" i="13"/>
  <c r="J153" i="12"/>
  <c r="I164" i="13"/>
  <c r="J164" i="13"/>
  <c r="AA153" i="12"/>
  <c r="Q153" i="12"/>
  <c r="W164" i="13"/>
  <c r="K164" i="13"/>
  <c r="H164" i="13"/>
  <c r="K153" i="12"/>
  <c r="N164" i="13"/>
  <c r="Q164" i="13"/>
  <c r="O164" i="13"/>
  <c r="P164" i="13"/>
  <c r="H153" i="12"/>
  <c r="AB164" i="13"/>
  <c r="M153" i="12"/>
  <c r="Z153" i="12"/>
  <c r="V153" i="12"/>
  <c r="X153" i="12"/>
  <c r="V164" i="13"/>
  <c r="I153" i="12"/>
  <c r="L153" i="12" l="1"/>
  <c r="R153" i="12"/>
  <c r="U164" i="13"/>
  <c r="T153" i="12"/>
  <c r="L164" i="13"/>
  <c r="R164" i="13"/>
  <c r="U153" i="12"/>
  <c r="T164" i="13"/>
  <c r="G166" i="13"/>
  <c r="S152" i="12"/>
  <c r="S163" i="13"/>
  <c r="G155" i="12"/>
  <c r="K165" i="13"/>
  <c r="Z165" i="13"/>
  <c r="J154" i="12"/>
  <c r="Q154" i="12"/>
  <c r="X154" i="12"/>
  <c r="P165" i="13"/>
  <c r="J165" i="13"/>
  <c r="V165" i="13"/>
  <c r="I154" i="12"/>
  <c r="N165" i="13"/>
  <c r="W154" i="12"/>
  <c r="M154" i="12"/>
  <c r="O165" i="13"/>
  <c r="I165" i="13"/>
  <c r="AD165" i="13"/>
  <c r="H165" i="13"/>
  <c r="AD154" i="12"/>
  <c r="Y165" i="13"/>
  <c r="Q165" i="13"/>
  <c r="P154" i="12"/>
  <c r="M165" i="13"/>
  <c r="H154" i="12"/>
  <c r="AB154" i="12"/>
  <c r="AC154" i="12"/>
  <c r="AA165" i="13"/>
  <c r="O154" i="12"/>
  <c r="Y154" i="12"/>
  <c r="Z154" i="12"/>
  <c r="K154" i="12"/>
  <c r="X165" i="13"/>
  <c r="AB165" i="13"/>
  <c r="N154" i="12"/>
  <c r="W165" i="13"/>
  <c r="AC165" i="13"/>
  <c r="AA154" i="12"/>
  <c r="V154" i="12"/>
  <c r="T154" i="12" l="1"/>
  <c r="L165" i="13"/>
  <c r="R165" i="13"/>
  <c r="L154" i="12"/>
  <c r="R154" i="12"/>
  <c r="U154" i="12"/>
  <c r="T165" i="13"/>
  <c r="U165" i="13"/>
  <c r="G156" i="12"/>
  <c r="S164" i="13"/>
  <c r="S153" i="12"/>
  <c r="G167" i="13"/>
  <c r="Y155" i="12"/>
  <c r="H166" i="13"/>
  <c r="I166" i="13"/>
  <c r="X155" i="12"/>
  <c r="N155" i="12"/>
  <c r="W166" i="13"/>
  <c r="AC166" i="13"/>
  <c r="K166" i="13"/>
  <c r="AD166" i="13"/>
  <c r="AA166" i="13"/>
  <c r="Z155" i="12"/>
  <c r="P155" i="12"/>
  <c r="AC155" i="12"/>
  <c r="Q166" i="13"/>
  <c r="AD155" i="12"/>
  <c r="AB155" i="12"/>
  <c r="H155" i="12"/>
  <c r="Z166" i="13"/>
  <c r="W155" i="12"/>
  <c r="O155" i="12"/>
  <c r="Y166" i="13"/>
  <c r="X166" i="13"/>
  <c r="J166" i="13"/>
  <c r="M166" i="13"/>
  <c r="J155" i="12"/>
  <c r="K155" i="12"/>
  <c r="I155" i="12"/>
  <c r="V155" i="12"/>
  <c r="AB166" i="13"/>
  <c r="P166" i="13"/>
  <c r="N166" i="13"/>
  <c r="M155" i="12"/>
  <c r="AA155" i="12"/>
  <c r="Q155" i="12"/>
  <c r="V166" i="13"/>
  <c r="O166" i="13"/>
  <c r="L166" i="13" l="1"/>
  <c r="R166" i="13"/>
  <c r="U166" i="13"/>
  <c r="T166" i="13"/>
  <c r="R155" i="12"/>
  <c r="L155" i="12"/>
  <c r="T155" i="12"/>
  <c r="U155" i="12"/>
  <c r="G168" i="13"/>
  <c r="G157" i="12"/>
  <c r="S154" i="12"/>
  <c r="S165" i="13"/>
  <c r="V156" i="12"/>
  <c r="H156" i="12"/>
  <c r="J156" i="12"/>
  <c r="N167" i="13"/>
  <c r="M167" i="13"/>
  <c r="Q167" i="13"/>
  <c r="Y167" i="13"/>
  <c r="Y156" i="12"/>
  <c r="K167" i="13"/>
  <c r="M156" i="12"/>
  <c r="K156" i="12"/>
  <c r="X167" i="13"/>
  <c r="V167" i="13"/>
  <c r="I167" i="13"/>
  <c r="AC156" i="12"/>
  <c r="J167" i="13"/>
  <c r="I156" i="12"/>
  <c r="AB156" i="12"/>
  <c r="Q156" i="12"/>
  <c r="AA156" i="12"/>
  <c r="AD156" i="12"/>
  <c r="AB167" i="13"/>
  <c r="O156" i="12"/>
  <c r="H167" i="13"/>
  <c r="AC167" i="13"/>
  <c r="P167" i="13"/>
  <c r="AA167" i="13"/>
  <c r="X156" i="12"/>
  <c r="P156" i="12"/>
  <c r="Z156" i="12"/>
  <c r="W156" i="12"/>
  <c r="W167" i="13"/>
  <c r="Z167" i="13"/>
  <c r="AD167" i="13"/>
  <c r="N156" i="12"/>
  <c r="O167" i="13"/>
  <c r="U167" i="13" l="1"/>
  <c r="R156" i="12"/>
  <c r="L156" i="12"/>
  <c r="T167" i="13"/>
  <c r="T156" i="12"/>
  <c r="L167" i="13"/>
  <c r="R167" i="13"/>
  <c r="U156" i="12"/>
  <c r="G158" i="12"/>
  <c r="S166" i="13"/>
  <c r="G169" i="13"/>
  <c r="S155" i="12"/>
  <c r="AB157" i="12"/>
  <c r="X168" i="13"/>
  <c r="M168" i="13"/>
  <c r="X157" i="12"/>
  <c r="H157" i="12"/>
  <c r="O157" i="12"/>
  <c r="V168" i="13"/>
  <c r="AD168" i="13"/>
  <c r="Y157" i="12"/>
  <c r="N168" i="13"/>
  <c r="Q168" i="13"/>
  <c r="W157" i="12"/>
  <c r="Q157" i="12"/>
  <c r="Z157" i="12"/>
  <c r="AC168" i="13"/>
  <c r="O168" i="13"/>
  <c r="I168" i="13"/>
  <c r="AB168" i="13"/>
  <c r="Z168" i="13"/>
  <c r="J157" i="12"/>
  <c r="H168" i="13"/>
  <c r="AC157" i="12"/>
  <c r="M157" i="12"/>
  <c r="V157" i="12"/>
  <c r="K168" i="13"/>
  <c r="Y168" i="13"/>
  <c r="K157" i="12"/>
  <c r="P157" i="12"/>
  <c r="AA157" i="12"/>
  <c r="AD157" i="12"/>
  <c r="P168" i="13"/>
  <c r="J168" i="13"/>
  <c r="W168" i="13"/>
  <c r="AA168" i="13"/>
  <c r="I157" i="12"/>
  <c r="N157" i="12"/>
  <c r="T168" i="13" l="1"/>
  <c r="R157" i="12"/>
  <c r="L157" i="12"/>
  <c r="U157" i="12"/>
  <c r="T157" i="12"/>
  <c r="U168" i="13"/>
  <c r="L168" i="13"/>
  <c r="R168" i="13"/>
  <c r="G170" i="13"/>
  <c r="S156" i="12"/>
  <c r="G159" i="12"/>
  <c r="S167" i="13"/>
  <c r="W169" i="13"/>
  <c r="O158" i="12"/>
  <c r="Q169" i="13"/>
  <c r="W158" i="12"/>
  <c r="N169" i="13"/>
  <c r="H158" i="12"/>
  <c r="P169" i="13"/>
  <c r="Q158" i="12"/>
  <c r="AA169" i="13"/>
  <c r="I169" i="13"/>
  <c r="AA158" i="12"/>
  <c r="AD169" i="13"/>
  <c r="H169" i="13"/>
  <c r="Z169" i="13"/>
  <c r="V169" i="13"/>
  <c r="AC158" i="12"/>
  <c r="X169" i="13"/>
  <c r="V158" i="12"/>
  <c r="AB158" i="12"/>
  <c r="P158" i="12"/>
  <c r="K158" i="12"/>
  <c r="M169" i="13"/>
  <c r="AC169" i="13"/>
  <c r="X158" i="12"/>
  <c r="Y169" i="13"/>
  <c r="M158" i="12"/>
  <c r="O169" i="13"/>
  <c r="J169" i="13"/>
  <c r="Z158" i="12"/>
  <c r="Y158" i="12"/>
  <c r="K169" i="13"/>
  <c r="AB169" i="13"/>
  <c r="N158" i="12"/>
  <c r="AD158" i="12"/>
  <c r="J158" i="12"/>
  <c r="I158" i="12"/>
  <c r="U158" i="12" l="1"/>
  <c r="R158" i="12"/>
  <c r="L158" i="12"/>
  <c r="T169" i="13"/>
  <c r="T158" i="12"/>
  <c r="U169" i="13"/>
  <c r="L169" i="13"/>
  <c r="R169" i="13"/>
  <c r="S157" i="12"/>
  <c r="G160" i="12"/>
  <c r="S168" i="13"/>
  <c r="G171" i="13"/>
  <c r="P170" i="13"/>
  <c r="AB159" i="12"/>
  <c r="Q170" i="13"/>
  <c r="AB170" i="13"/>
  <c r="P159" i="12"/>
  <c r="AD159" i="12"/>
  <c r="I159" i="12"/>
  <c r="N159" i="12"/>
  <c r="X159" i="12"/>
  <c r="K170" i="13"/>
  <c r="Y170" i="13"/>
  <c r="Y159" i="12"/>
  <c r="AA159" i="12"/>
  <c r="M159" i="12"/>
  <c r="O170" i="13"/>
  <c r="V159" i="12"/>
  <c r="H159" i="12"/>
  <c r="AC159" i="12"/>
  <c r="AC170" i="13"/>
  <c r="AA170" i="13"/>
  <c r="N170" i="13"/>
  <c r="J159" i="12"/>
  <c r="M170" i="13"/>
  <c r="Q159" i="12"/>
  <c r="AD170" i="13"/>
  <c r="K159" i="12"/>
  <c r="V170" i="13"/>
  <c r="Z170" i="13"/>
  <c r="X170" i="13"/>
  <c r="W159" i="12"/>
  <c r="O159" i="12"/>
  <c r="W170" i="13"/>
  <c r="I170" i="13"/>
  <c r="J170" i="13"/>
  <c r="Z159" i="12"/>
  <c r="H170" i="13"/>
  <c r="L170" i="13" l="1"/>
  <c r="R170" i="13"/>
  <c r="U170" i="13"/>
  <c r="T159" i="12"/>
  <c r="R159" i="12"/>
  <c r="L159" i="12"/>
  <c r="U159" i="12"/>
  <c r="T170" i="13"/>
  <c r="S169" i="13"/>
  <c r="G172" i="13"/>
  <c r="G161" i="12"/>
  <c r="S158" i="12"/>
  <c r="I171" i="13"/>
  <c r="X171" i="13"/>
  <c r="W160" i="12"/>
  <c r="M160" i="12"/>
  <c r="Y171" i="13"/>
  <c r="N160" i="12"/>
  <c r="J160" i="12"/>
  <c r="Q171" i="13"/>
  <c r="O160" i="12"/>
  <c r="AA171" i="13"/>
  <c r="K160" i="12"/>
  <c r="H171" i="13"/>
  <c r="Z160" i="12"/>
  <c r="P160" i="12"/>
  <c r="AC171" i="13"/>
  <c r="Q160" i="12"/>
  <c r="V171" i="13"/>
  <c r="X160" i="12"/>
  <c r="AD160" i="12"/>
  <c r="O171" i="13"/>
  <c r="AC160" i="12"/>
  <c r="AA160" i="12"/>
  <c r="H160" i="12"/>
  <c r="I160" i="12"/>
  <c r="J171" i="13"/>
  <c r="AB171" i="13"/>
  <c r="P171" i="13"/>
  <c r="Z171" i="13"/>
  <c r="AD171" i="13"/>
  <c r="V160" i="12"/>
  <c r="K171" i="13"/>
  <c r="N171" i="13"/>
  <c r="W171" i="13"/>
  <c r="AB160" i="12"/>
  <c r="M171" i="13"/>
  <c r="Y160" i="12"/>
  <c r="U160" i="12" l="1"/>
  <c r="T160" i="12"/>
  <c r="U171" i="13"/>
  <c r="T171" i="13"/>
  <c r="L160" i="12"/>
  <c r="R160" i="12"/>
  <c r="L171" i="13"/>
  <c r="R171" i="13"/>
  <c r="S159" i="12"/>
  <c r="G162" i="12"/>
  <c r="G173" i="13"/>
  <c r="S170" i="13"/>
  <c r="J172" i="13"/>
  <c r="H172" i="13"/>
  <c r="AA172" i="13"/>
  <c r="M161" i="12"/>
  <c r="X172" i="13"/>
  <c r="P161" i="12"/>
  <c r="Z172" i="13"/>
  <c r="Q172" i="13"/>
  <c r="O172" i="13"/>
  <c r="AB161" i="12"/>
  <c r="K161" i="12"/>
  <c r="M172" i="13"/>
  <c r="I161" i="12"/>
  <c r="O161" i="12"/>
  <c r="AD161" i="12"/>
  <c r="P172" i="13"/>
  <c r="J161" i="12"/>
  <c r="V161" i="12"/>
  <c r="W161" i="12"/>
  <c r="K172" i="13"/>
  <c r="X161" i="12"/>
  <c r="Y172" i="13"/>
  <c r="Q161" i="12"/>
  <c r="AD172" i="13"/>
  <c r="I172" i="13"/>
  <c r="V172" i="13"/>
  <c r="N172" i="13"/>
  <c r="AB172" i="13"/>
  <c r="Y161" i="12"/>
  <c r="AA161" i="12"/>
  <c r="AC172" i="13"/>
  <c r="Z161" i="12"/>
  <c r="W172" i="13"/>
  <c r="AC161" i="12"/>
  <c r="H161" i="12"/>
  <c r="N161" i="12"/>
  <c r="L161" i="12" l="1"/>
  <c r="R161" i="12"/>
  <c r="U172" i="13"/>
  <c r="T172" i="13"/>
  <c r="T161" i="12"/>
  <c r="L172" i="13"/>
  <c r="R172" i="13"/>
  <c r="U161" i="12"/>
  <c r="G163" i="12"/>
  <c r="G174" i="13"/>
  <c r="S171" i="13"/>
  <c r="S160" i="12"/>
  <c r="X173" i="13"/>
  <c r="K162" i="12"/>
  <c r="H173" i="13"/>
  <c r="W162" i="12"/>
  <c r="Y162" i="12"/>
  <c r="P173" i="13"/>
  <c r="P162" i="12"/>
  <c r="Y173" i="13"/>
  <c r="N173" i="13"/>
  <c r="N162" i="12"/>
  <c r="M162" i="12"/>
  <c r="AB173" i="13"/>
  <c r="J173" i="13"/>
  <c r="Q162" i="12"/>
  <c r="V173" i="13"/>
  <c r="I162" i="12"/>
  <c r="Z173" i="13"/>
  <c r="AC162" i="12"/>
  <c r="H162" i="12"/>
  <c r="AD162" i="12"/>
  <c r="AD173" i="13"/>
  <c r="O173" i="13"/>
  <c r="O162" i="12"/>
  <c r="AA162" i="12"/>
  <c r="AC173" i="13"/>
  <c r="W173" i="13"/>
  <c r="M173" i="13"/>
  <c r="AB162" i="12"/>
  <c r="AA173" i="13"/>
  <c r="I173" i="13"/>
  <c r="V162" i="12"/>
  <c r="Q173" i="13"/>
  <c r="Z162" i="12"/>
  <c r="X162" i="12"/>
  <c r="J162" i="12"/>
  <c r="K173" i="13"/>
  <c r="L173" i="13" l="1"/>
  <c r="R173" i="13"/>
  <c r="T173" i="13"/>
  <c r="T162" i="12"/>
  <c r="R162" i="12"/>
  <c r="L162" i="12"/>
  <c r="U173" i="13"/>
  <c r="U162" i="12"/>
  <c r="G175" i="13"/>
  <c r="S172" i="13"/>
  <c r="S161" i="12"/>
  <c r="G164" i="12"/>
  <c r="Z174" i="13"/>
  <c r="J174" i="13"/>
  <c r="W174" i="13"/>
  <c r="V174" i="13"/>
  <c r="X163" i="12"/>
  <c r="Y174" i="13"/>
  <c r="O163" i="12"/>
  <c r="I163" i="12"/>
  <c r="H174" i="13"/>
  <c r="AB174" i="13"/>
  <c r="V163" i="12"/>
  <c r="O174" i="13"/>
  <c r="W163" i="12"/>
  <c r="M174" i="13"/>
  <c r="Z163" i="12"/>
  <c r="N163" i="12"/>
  <c r="J163" i="12"/>
  <c r="M163" i="12"/>
  <c r="AC174" i="13"/>
  <c r="AD163" i="12"/>
  <c r="AB163" i="12"/>
  <c r="N174" i="13"/>
  <c r="H163" i="12"/>
  <c r="AC163" i="12"/>
  <c r="K174" i="13"/>
  <c r="AD174" i="13"/>
  <c r="Y163" i="12"/>
  <c r="I174" i="13"/>
  <c r="X174" i="13"/>
  <c r="P174" i="13"/>
  <c r="K163" i="12"/>
  <c r="P163" i="12"/>
  <c r="Q163" i="12"/>
  <c r="AA174" i="13"/>
  <c r="Q174" i="13"/>
  <c r="AA163" i="12"/>
  <c r="T163" i="12" l="1"/>
  <c r="R163" i="12"/>
  <c r="L163" i="12"/>
  <c r="T174" i="13"/>
  <c r="L174" i="13"/>
  <c r="R174" i="13"/>
  <c r="U174" i="13"/>
  <c r="U163" i="12"/>
  <c r="G165" i="12"/>
  <c r="S162" i="12"/>
  <c r="G176" i="13"/>
  <c r="S173" i="13"/>
  <c r="O175" i="13"/>
  <c r="H164" i="12"/>
  <c r="AB164" i="12"/>
  <c r="Z164" i="12"/>
  <c r="Y164" i="12"/>
  <c r="AD164" i="12"/>
  <c r="M164" i="12"/>
  <c r="AA175" i="13"/>
  <c r="J175" i="13"/>
  <c r="I175" i="13"/>
  <c r="AC164" i="12"/>
  <c r="Q175" i="13"/>
  <c r="W175" i="13"/>
  <c r="X175" i="13"/>
  <c r="Z175" i="13"/>
  <c r="P175" i="13"/>
  <c r="AA164" i="12"/>
  <c r="X164" i="12"/>
  <c r="Q164" i="12"/>
  <c r="AC175" i="13"/>
  <c r="I164" i="12"/>
  <c r="O164" i="12"/>
  <c r="N164" i="12"/>
  <c r="J164" i="12"/>
  <c r="W164" i="12"/>
  <c r="K175" i="13"/>
  <c r="K164" i="12"/>
  <c r="V164" i="12"/>
  <c r="H175" i="13"/>
  <c r="N175" i="13"/>
  <c r="P164" i="12"/>
  <c r="V175" i="13"/>
  <c r="Y175" i="13"/>
  <c r="AD175" i="13"/>
  <c r="M175" i="13"/>
  <c r="AB175" i="13"/>
  <c r="T164" i="12" l="1"/>
  <c r="R164" i="12"/>
  <c r="L164" i="12"/>
  <c r="U175" i="13"/>
  <c r="L175" i="13"/>
  <c r="R175" i="13"/>
  <c r="T175" i="13"/>
  <c r="U164" i="12"/>
  <c r="G177" i="13"/>
  <c r="S174" i="13"/>
  <c r="S163" i="12"/>
  <c r="G166" i="12"/>
  <c r="AD165" i="12"/>
  <c r="Y176" i="13"/>
  <c r="N176" i="13"/>
  <c r="AC176" i="13"/>
  <c r="Z176" i="13"/>
  <c r="I176" i="13"/>
  <c r="AA176" i="13"/>
  <c r="X176" i="13"/>
  <c r="P165" i="12"/>
  <c r="V165" i="12"/>
  <c r="J176" i="13"/>
  <c r="Y165" i="12"/>
  <c r="Q176" i="13"/>
  <c r="K176" i="13"/>
  <c r="H176" i="13"/>
  <c r="AD176" i="13"/>
  <c r="O165" i="12"/>
  <c r="X165" i="12"/>
  <c r="V176" i="13"/>
  <c r="H165" i="12"/>
  <c r="Q165" i="12"/>
  <c r="Z165" i="12"/>
  <c r="N165" i="12"/>
  <c r="I165" i="12"/>
  <c r="AB176" i="13"/>
  <c r="AB165" i="12"/>
  <c r="W176" i="13"/>
  <c r="AA165" i="12"/>
  <c r="O176" i="13"/>
  <c r="K165" i="12"/>
  <c r="M165" i="12"/>
  <c r="J165" i="12"/>
  <c r="AC165" i="12"/>
  <c r="M176" i="13"/>
  <c r="P176" i="13"/>
  <c r="W165" i="12"/>
  <c r="U165" i="12" l="1"/>
  <c r="U176" i="13"/>
  <c r="T165" i="12"/>
  <c r="L176" i="13"/>
  <c r="R176" i="13"/>
  <c r="R165" i="12"/>
  <c r="L165" i="12"/>
  <c r="T176" i="13"/>
  <c r="S164" i="12"/>
  <c r="G167" i="12"/>
  <c r="G178" i="13"/>
  <c r="S175" i="13"/>
  <c r="H166" i="12"/>
  <c r="O177" i="13"/>
  <c r="O166" i="12"/>
  <c r="Z166" i="12"/>
  <c r="I177" i="13"/>
  <c r="Z177" i="13"/>
  <c r="J177" i="13"/>
  <c r="K177" i="13"/>
  <c r="AB166" i="12"/>
  <c r="P177" i="13"/>
  <c r="P166" i="12"/>
  <c r="AB177" i="13"/>
  <c r="AD166" i="12"/>
  <c r="J166" i="12"/>
  <c r="M166" i="12"/>
  <c r="W177" i="13"/>
  <c r="I166" i="12"/>
  <c r="N166" i="12"/>
  <c r="AD177" i="13"/>
  <c r="W166" i="12"/>
  <c r="N177" i="13"/>
  <c r="Y177" i="13"/>
  <c r="Y166" i="12"/>
  <c r="Q166" i="12"/>
  <c r="AC177" i="13"/>
  <c r="V166" i="12"/>
  <c r="V177" i="13"/>
  <c r="X177" i="13"/>
  <c r="Q177" i="13"/>
  <c r="AC166" i="12"/>
  <c r="X166" i="12"/>
  <c r="H177" i="13"/>
  <c r="K166" i="12"/>
  <c r="AA166" i="12"/>
  <c r="M177" i="13"/>
  <c r="AA177" i="13"/>
  <c r="L177" i="13" l="1"/>
  <c r="R177" i="13"/>
  <c r="U166" i="12"/>
  <c r="T166" i="12"/>
  <c r="T177" i="13"/>
  <c r="U177" i="13"/>
  <c r="R166" i="12"/>
  <c r="L166" i="12"/>
  <c r="G179" i="13"/>
  <c r="G168" i="12"/>
  <c r="S176" i="13"/>
  <c r="S165" i="12"/>
  <c r="J167" i="12"/>
  <c r="X178" i="13"/>
  <c r="H167" i="12"/>
  <c r="W178" i="13"/>
  <c r="X167" i="12"/>
  <c r="AB167" i="12"/>
  <c r="Z178" i="13"/>
  <c r="M178" i="13"/>
  <c r="I178" i="13"/>
  <c r="Z167" i="12"/>
  <c r="Y167" i="12"/>
  <c r="Q178" i="13"/>
  <c r="N178" i="13"/>
  <c r="V178" i="13"/>
  <c r="J178" i="13"/>
  <c r="K167" i="12"/>
  <c r="O167" i="12"/>
  <c r="AA167" i="12"/>
  <c r="AC178" i="13"/>
  <c r="N167" i="12"/>
  <c r="V167" i="12"/>
  <c r="W167" i="12"/>
  <c r="Y178" i="13"/>
  <c r="P178" i="13"/>
  <c r="I167" i="12"/>
  <c r="Q167" i="12"/>
  <c r="M167" i="12"/>
  <c r="AC167" i="12"/>
  <c r="AD178" i="13"/>
  <c r="K178" i="13"/>
  <c r="AD167" i="12"/>
  <c r="H178" i="13"/>
  <c r="P167" i="12"/>
  <c r="AB178" i="13"/>
  <c r="O178" i="13"/>
  <c r="AA178" i="13"/>
  <c r="T167" i="12" l="1"/>
  <c r="U178" i="13"/>
  <c r="U167" i="12"/>
  <c r="R167" i="12"/>
  <c r="L167" i="12"/>
  <c r="T178" i="13"/>
  <c r="L178" i="13"/>
  <c r="R178" i="13"/>
  <c r="G169" i="12"/>
  <c r="S166" i="12"/>
  <c r="S177" i="13"/>
  <c r="G180" i="13"/>
  <c r="W168" i="12"/>
  <c r="X168" i="12"/>
  <c r="M179" i="13"/>
  <c r="AD168" i="12"/>
  <c r="O179" i="13"/>
  <c r="H179" i="13"/>
  <c r="Y168" i="12"/>
  <c r="AB179" i="13"/>
  <c r="AC168" i="12"/>
  <c r="Q179" i="13"/>
  <c r="Z168" i="12"/>
  <c r="AB168" i="12"/>
  <c r="K168" i="12"/>
  <c r="K179" i="13"/>
  <c r="W179" i="13"/>
  <c r="Q168" i="12"/>
  <c r="H168" i="12"/>
  <c r="Y179" i="13"/>
  <c r="J168" i="12"/>
  <c r="AD179" i="13"/>
  <c r="AA168" i="12"/>
  <c r="V168" i="12"/>
  <c r="P168" i="12"/>
  <c r="M168" i="12"/>
  <c r="O168" i="12"/>
  <c r="AA179" i="13"/>
  <c r="AC179" i="13"/>
  <c r="I168" i="12"/>
  <c r="X179" i="13"/>
  <c r="V179" i="13"/>
  <c r="Z179" i="13"/>
  <c r="J179" i="13"/>
  <c r="I179" i="13"/>
  <c r="N168" i="12"/>
  <c r="N179" i="13"/>
  <c r="P179" i="13"/>
  <c r="U179" i="13" l="1"/>
  <c r="T168" i="12"/>
  <c r="U168" i="12"/>
  <c r="T179" i="13"/>
  <c r="L179" i="13"/>
  <c r="R179" i="13"/>
  <c r="R168" i="12"/>
  <c r="L168" i="12"/>
  <c r="G170" i="12"/>
  <c r="S167" i="12"/>
  <c r="S178" i="13"/>
  <c r="G181" i="13"/>
  <c r="P169" i="12"/>
  <c r="AB180" i="13"/>
  <c r="K180" i="13"/>
  <c r="AC169" i="12"/>
  <c r="W169" i="12"/>
  <c r="AD169" i="12"/>
  <c r="AA169" i="12"/>
  <c r="V180" i="13"/>
  <c r="Q169" i="12"/>
  <c r="AA180" i="13"/>
  <c r="AB169" i="12"/>
  <c r="J169" i="12"/>
  <c r="Q180" i="13"/>
  <c r="W180" i="13"/>
  <c r="H169" i="12"/>
  <c r="N180" i="13"/>
  <c r="I169" i="12"/>
  <c r="Z180" i="13"/>
  <c r="Y180" i="13"/>
  <c r="V169" i="12"/>
  <c r="X180" i="13"/>
  <c r="Y169" i="12"/>
  <c r="AD180" i="13"/>
  <c r="O180" i="13"/>
  <c r="AC180" i="13"/>
  <c r="J180" i="13"/>
  <c r="O169" i="12"/>
  <c r="Z169" i="12"/>
  <c r="K169" i="12"/>
  <c r="I180" i="13"/>
  <c r="H180" i="13"/>
  <c r="X169" i="12"/>
  <c r="M180" i="13"/>
  <c r="N169" i="12"/>
  <c r="M169" i="12"/>
  <c r="P180" i="13"/>
  <c r="U180" i="13" l="1"/>
  <c r="U169" i="12"/>
  <c r="T169" i="12"/>
  <c r="T180" i="13"/>
  <c r="L180" i="13"/>
  <c r="R180" i="13"/>
  <c r="R169" i="12"/>
  <c r="L169" i="12"/>
  <c r="G171" i="12"/>
  <c r="G182" i="13"/>
  <c r="S179" i="13"/>
  <c r="S168" i="12"/>
  <c r="Q181" i="13"/>
  <c r="AD181" i="13"/>
  <c r="M181" i="13"/>
  <c r="AA181" i="13"/>
  <c r="N170" i="12"/>
  <c r="V170" i="12"/>
  <c r="N181" i="13"/>
  <c r="AC181" i="13"/>
  <c r="I181" i="13"/>
  <c r="X181" i="13"/>
  <c r="O181" i="13"/>
  <c r="X170" i="12"/>
  <c r="P170" i="12"/>
  <c r="W181" i="13"/>
  <c r="Y181" i="13"/>
  <c r="AC170" i="12"/>
  <c r="K181" i="13"/>
  <c r="H170" i="12"/>
  <c r="AB181" i="13"/>
  <c r="I170" i="12"/>
  <c r="AA170" i="12"/>
  <c r="O170" i="12"/>
  <c r="Q170" i="12"/>
  <c r="Z170" i="12"/>
  <c r="J170" i="12"/>
  <c r="AB170" i="12"/>
  <c r="Z181" i="13"/>
  <c r="M170" i="12"/>
  <c r="Y170" i="12"/>
  <c r="P181" i="13"/>
  <c r="AD170" i="12"/>
  <c r="W170" i="12"/>
  <c r="J181" i="13"/>
  <c r="H181" i="13"/>
  <c r="V181" i="13"/>
  <c r="K170" i="12"/>
  <c r="U170" i="12" l="1"/>
  <c r="R170" i="12"/>
  <c r="L170" i="12"/>
  <c r="T181" i="13"/>
  <c r="R181" i="13"/>
  <c r="L181" i="13"/>
  <c r="U181" i="13"/>
  <c r="T170" i="12"/>
  <c r="G183" i="13"/>
  <c r="G172" i="12"/>
  <c r="S169" i="12"/>
  <c r="S180" i="13"/>
  <c r="Y171" i="12"/>
  <c r="AD182" i="13"/>
  <c r="Q171" i="12"/>
  <c r="M182" i="13"/>
  <c r="AA171" i="12"/>
  <c r="V182" i="13"/>
  <c r="AB182" i="13"/>
  <c r="N171" i="12"/>
  <c r="AD171" i="12"/>
  <c r="AB171" i="12"/>
  <c r="P171" i="12"/>
  <c r="K182" i="13"/>
  <c r="AC171" i="12"/>
  <c r="X171" i="12"/>
  <c r="Y182" i="13"/>
  <c r="J182" i="13"/>
  <c r="X182" i="13"/>
  <c r="J171" i="12"/>
  <c r="O182" i="13"/>
  <c r="H182" i="13"/>
  <c r="AC182" i="13"/>
  <c r="Q182" i="13"/>
  <c r="I182" i="13"/>
  <c r="O171" i="12"/>
  <c r="W182" i="13"/>
  <c r="H171" i="12"/>
  <c r="AA182" i="13"/>
  <c r="P182" i="13"/>
  <c r="Z171" i="12"/>
  <c r="N182" i="13"/>
  <c r="Z182" i="13"/>
  <c r="M171" i="12"/>
  <c r="V171" i="12"/>
  <c r="W171" i="12"/>
  <c r="K171" i="12"/>
  <c r="I171" i="12"/>
  <c r="T171" i="12" l="1"/>
  <c r="U182" i="13"/>
  <c r="U171" i="12"/>
  <c r="R182" i="13"/>
  <c r="L182" i="13"/>
  <c r="T182" i="13"/>
  <c r="R171" i="12"/>
  <c r="L171" i="12"/>
  <c r="G184" i="13"/>
  <c r="S181" i="13"/>
  <c r="G173" i="12"/>
  <c r="S170" i="12"/>
  <c r="Y172" i="12"/>
  <c r="I183" i="13"/>
  <c r="H172" i="12"/>
  <c r="J183" i="13"/>
  <c r="P172" i="12"/>
  <c r="N183" i="13"/>
  <c r="I172" i="12"/>
  <c r="AB172" i="12"/>
  <c r="Q172" i="12"/>
  <c r="AA172" i="12"/>
  <c r="M183" i="13"/>
  <c r="O172" i="12"/>
  <c r="Z183" i="13"/>
  <c r="W172" i="12"/>
  <c r="O183" i="13"/>
  <c r="AA183" i="13"/>
  <c r="N172" i="12"/>
  <c r="Z172" i="12"/>
  <c r="W183" i="13"/>
  <c r="P183" i="13"/>
  <c r="M172" i="12"/>
  <c r="Y183" i="13"/>
  <c r="X172" i="12"/>
  <c r="AC172" i="12"/>
  <c r="K172" i="12"/>
  <c r="Q183" i="13"/>
  <c r="V183" i="13"/>
  <c r="X183" i="13"/>
  <c r="AC183" i="13"/>
  <c r="AD183" i="13"/>
  <c r="AB183" i="13"/>
  <c r="H183" i="13"/>
  <c r="AD172" i="12"/>
  <c r="J172" i="12"/>
  <c r="V172" i="12"/>
  <c r="K183" i="13"/>
  <c r="T172" i="12" l="1"/>
  <c r="R183" i="13"/>
  <c r="L183" i="13"/>
  <c r="T183" i="13"/>
  <c r="U172" i="12"/>
  <c r="L172" i="12"/>
  <c r="R172" i="12"/>
  <c r="U183" i="13"/>
  <c r="G185" i="13"/>
  <c r="S182" i="13"/>
  <c r="G174" i="12"/>
  <c r="S171" i="12"/>
  <c r="M173" i="12"/>
  <c r="AD184" i="13"/>
  <c r="K173" i="12"/>
  <c r="AB173" i="12"/>
  <c r="H173" i="12"/>
  <c r="AD173" i="12"/>
  <c r="AB184" i="13"/>
  <c r="I173" i="12"/>
  <c r="I184" i="13"/>
  <c r="P184" i="13"/>
  <c r="X173" i="12"/>
  <c r="W184" i="13"/>
  <c r="AA184" i="13"/>
  <c r="N184" i="13"/>
  <c r="Q173" i="12"/>
  <c r="AC173" i="12"/>
  <c r="Z184" i="13"/>
  <c r="W173" i="12"/>
  <c r="Y173" i="12"/>
  <c r="AA173" i="12"/>
  <c r="X184" i="13"/>
  <c r="Z173" i="12"/>
  <c r="V184" i="13"/>
  <c r="AC184" i="13"/>
  <c r="Y184" i="13"/>
  <c r="O173" i="12"/>
  <c r="H184" i="13"/>
  <c r="P173" i="12"/>
  <c r="Q184" i="13"/>
  <c r="N173" i="12"/>
  <c r="J184" i="13"/>
  <c r="V173" i="12"/>
  <c r="J173" i="12"/>
  <c r="M184" i="13"/>
  <c r="O184" i="13"/>
  <c r="K184" i="13"/>
  <c r="T173" i="12" l="1"/>
  <c r="U173" i="12"/>
  <c r="R173" i="12"/>
  <c r="L173" i="12"/>
  <c r="R184" i="13"/>
  <c r="L184" i="13"/>
  <c r="T184" i="13"/>
  <c r="U184" i="13"/>
  <c r="S183" i="13"/>
  <c r="G175" i="12"/>
  <c r="G186" i="13"/>
  <c r="S172" i="12"/>
  <c r="J174" i="12"/>
  <c r="P174" i="12"/>
  <c r="I185" i="13"/>
  <c r="X174" i="12"/>
  <c r="Y174" i="12"/>
  <c r="AC185" i="13"/>
  <c r="AD185" i="13"/>
  <c r="V185" i="13"/>
  <c r="Z174" i="12"/>
  <c r="H174" i="12"/>
  <c r="AD174" i="12"/>
  <c r="N174" i="12"/>
  <c r="K174" i="12"/>
  <c r="M174" i="12"/>
  <c r="P185" i="13"/>
  <c r="AB185" i="13"/>
  <c r="AC174" i="12"/>
  <c r="K185" i="13"/>
  <c r="AA185" i="13"/>
  <c r="V174" i="12"/>
  <c r="Z185" i="13"/>
  <c r="X185" i="13"/>
  <c r="Q174" i="12"/>
  <c r="N185" i="13"/>
  <c r="H185" i="13"/>
  <c r="Y185" i="13"/>
  <c r="O185" i="13"/>
  <c r="AB174" i="12"/>
  <c r="J185" i="13"/>
  <c r="Q185" i="13"/>
  <c r="I174" i="12"/>
  <c r="AA174" i="12"/>
  <c r="W185" i="13"/>
  <c r="O174" i="12"/>
  <c r="W174" i="12"/>
  <c r="M185" i="13"/>
  <c r="T174" i="12" l="1"/>
  <c r="R185" i="13"/>
  <c r="L185" i="13"/>
  <c r="R174" i="12"/>
  <c r="L174" i="12"/>
  <c r="U185" i="13"/>
  <c r="U174" i="12"/>
  <c r="T185" i="13"/>
  <c r="G187" i="13"/>
  <c r="S184" i="13"/>
  <c r="S173" i="12"/>
  <c r="G176" i="12"/>
  <c r="N186" i="13"/>
  <c r="V186" i="13"/>
  <c r="Z186" i="13"/>
  <c r="H186" i="13"/>
  <c r="Z175" i="12"/>
  <c r="AD175" i="12"/>
  <c r="Q175" i="12"/>
  <c r="M175" i="12"/>
  <c r="AC186" i="13"/>
  <c r="AA186" i="13"/>
  <c r="AB175" i="12"/>
  <c r="W186" i="13"/>
  <c r="W175" i="12"/>
  <c r="AD186" i="13"/>
  <c r="K175" i="12"/>
  <c r="X175" i="12"/>
  <c r="AA175" i="12"/>
  <c r="O186" i="13"/>
  <c r="I186" i="13"/>
  <c r="M186" i="13"/>
  <c r="J186" i="13"/>
  <c r="Y186" i="13"/>
  <c r="AB186" i="13"/>
  <c r="I175" i="12"/>
  <c r="K186" i="13"/>
  <c r="V175" i="12"/>
  <c r="AC175" i="12"/>
  <c r="O175" i="12"/>
  <c r="P186" i="13"/>
  <c r="Q186" i="13"/>
  <c r="H175" i="12"/>
  <c r="J175" i="12"/>
  <c r="Y175" i="12"/>
  <c r="X186" i="13"/>
  <c r="P175" i="12"/>
  <c r="N175" i="12"/>
  <c r="T175" i="12" l="1"/>
  <c r="U175" i="12"/>
  <c r="L175" i="12"/>
  <c r="R175" i="12"/>
  <c r="R186" i="13"/>
  <c r="L186" i="13"/>
  <c r="T186" i="13"/>
  <c r="U186" i="13"/>
  <c r="S185" i="13"/>
  <c r="G177" i="12"/>
  <c r="S174" i="12"/>
  <c r="G188" i="13"/>
  <c r="I176" i="12"/>
  <c r="X176" i="12"/>
  <c r="AD187" i="13"/>
  <c r="Z176" i="12"/>
  <c r="J187" i="13"/>
  <c r="M187" i="13"/>
  <c r="I187" i="13"/>
  <c r="W187" i="13"/>
  <c r="P176" i="12"/>
  <c r="N176" i="12"/>
  <c r="W176" i="12"/>
  <c r="M176" i="12"/>
  <c r="H187" i="13"/>
  <c r="AA176" i="12"/>
  <c r="Y187" i="13"/>
  <c r="V176" i="12"/>
  <c r="Z187" i="13"/>
  <c r="K176" i="12"/>
  <c r="V187" i="13"/>
  <c r="O176" i="12"/>
  <c r="H176" i="12"/>
  <c r="AB187" i="13"/>
  <c r="O187" i="13"/>
  <c r="AC187" i="13"/>
  <c r="AA187" i="13"/>
  <c r="X187" i="13"/>
  <c r="Y176" i="12"/>
  <c r="J176" i="12"/>
  <c r="AB176" i="12"/>
  <c r="N187" i="13"/>
  <c r="K187" i="13"/>
  <c r="Q176" i="12"/>
  <c r="P187" i="13"/>
  <c r="AD176" i="12"/>
  <c r="AC176" i="12"/>
  <c r="Q187" i="13"/>
  <c r="R187" i="13" l="1"/>
  <c r="L187" i="13"/>
  <c r="U176" i="12"/>
  <c r="T187" i="13"/>
  <c r="U187" i="13"/>
  <c r="R176" i="12"/>
  <c r="L176" i="12"/>
  <c r="T176" i="12"/>
  <c r="S175" i="12"/>
  <c r="G178" i="12"/>
  <c r="S186" i="13"/>
  <c r="G189" i="13"/>
  <c r="AB177" i="12"/>
  <c r="I177" i="12"/>
  <c r="J177" i="12"/>
  <c r="Q177" i="12"/>
  <c r="K177" i="12"/>
  <c r="I188" i="13"/>
  <c r="Q188" i="13"/>
  <c r="M188" i="13"/>
  <c r="W188" i="13"/>
  <c r="AD177" i="12"/>
  <c r="Z177" i="12"/>
  <c r="AC177" i="12"/>
  <c r="AA177" i="12"/>
  <c r="N188" i="13"/>
  <c r="H188" i="13"/>
  <c r="P177" i="12"/>
  <c r="V188" i="13"/>
  <c r="AB188" i="13"/>
  <c r="O188" i="13"/>
  <c r="K188" i="13"/>
  <c r="H177" i="12"/>
  <c r="Y188" i="13"/>
  <c r="AA188" i="13"/>
  <c r="J188" i="13"/>
  <c r="V177" i="12"/>
  <c r="W177" i="12"/>
  <c r="Z188" i="13"/>
  <c r="AD188" i="13"/>
  <c r="N177" i="12"/>
  <c r="X188" i="13"/>
  <c r="Y177" i="12"/>
  <c r="P188" i="13"/>
  <c r="M177" i="12"/>
  <c r="O177" i="12"/>
  <c r="AC188" i="13"/>
  <c r="X177" i="12"/>
  <c r="R188" i="13" l="1"/>
  <c r="L188" i="13"/>
  <c r="U177" i="12"/>
  <c r="U188" i="13"/>
  <c r="T177" i="12"/>
  <c r="R177" i="12"/>
  <c r="L177" i="12"/>
  <c r="T188" i="13"/>
  <c r="G190" i="13"/>
  <c r="S187" i="13"/>
  <c r="S176" i="12"/>
  <c r="G179" i="12"/>
  <c r="Q178" i="12"/>
  <c r="Z189" i="13"/>
  <c r="X189" i="13"/>
  <c r="V178" i="12"/>
  <c r="AD178" i="12"/>
  <c r="J189" i="13"/>
  <c r="Z178" i="12"/>
  <c r="W189" i="13"/>
  <c r="P189" i="13"/>
  <c r="N189" i="13"/>
  <c r="AB189" i="13"/>
  <c r="W178" i="12"/>
  <c r="AD189" i="13"/>
  <c r="AA178" i="12"/>
  <c r="X178" i="12"/>
  <c r="Y178" i="12"/>
  <c r="V189" i="13"/>
  <c r="M178" i="12"/>
  <c r="K178" i="12"/>
  <c r="Q189" i="13"/>
  <c r="AA189" i="13"/>
  <c r="K189" i="13"/>
  <c r="J178" i="12"/>
  <c r="O178" i="12"/>
  <c r="H189" i="13"/>
  <c r="P178" i="12"/>
  <c r="N178" i="12"/>
  <c r="AC178" i="12"/>
  <c r="H178" i="12"/>
  <c r="I178" i="12"/>
  <c r="O189" i="13"/>
  <c r="Y189" i="13"/>
  <c r="I189" i="13"/>
  <c r="AB178" i="12"/>
  <c r="M189" i="13"/>
  <c r="AC189" i="13"/>
  <c r="U189" i="13" l="1"/>
  <c r="R189" i="13"/>
  <c r="L189" i="13"/>
  <c r="U178" i="12"/>
  <c r="R178" i="12"/>
  <c r="L178" i="12"/>
  <c r="T178" i="12"/>
  <c r="T189" i="13"/>
  <c r="G191" i="13"/>
  <c r="S188" i="13"/>
  <c r="G180" i="12"/>
  <c r="S177" i="12"/>
  <c r="Y190" i="13"/>
  <c r="AC179" i="12"/>
  <c r="Q179" i="12"/>
  <c r="Z179" i="12"/>
  <c r="W190" i="13"/>
  <c r="N190" i="13"/>
  <c r="Y179" i="12"/>
  <c r="P179" i="12"/>
  <c r="M190" i="13"/>
  <c r="I179" i="12"/>
  <c r="AB179" i="12"/>
  <c r="AA179" i="12"/>
  <c r="J190" i="13"/>
  <c r="O179" i="12"/>
  <c r="Z190" i="13"/>
  <c r="X190" i="13"/>
  <c r="AC190" i="13"/>
  <c r="O190" i="13"/>
  <c r="K190" i="13"/>
  <c r="M179" i="12"/>
  <c r="AB190" i="13"/>
  <c r="W179" i="12"/>
  <c r="AA190" i="13"/>
  <c r="V190" i="13"/>
  <c r="H190" i="13"/>
  <c r="AD179" i="12"/>
  <c r="K179" i="12"/>
  <c r="J179" i="12"/>
  <c r="V179" i="12"/>
  <c r="H179" i="12"/>
  <c r="AD190" i="13"/>
  <c r="Q190" i="13"/>
  <c r="P190" i="13"/>
  <c r="N179" i="12"/>
  <c r="I190" i="13"/>
  <c r="X179" i="12"/>
  <c r="U179" i="12" l="1"/>
  <c r="R190" i="13"/>
  <c r="L190" i="13"/>
  <c r="T190" i="13"/>
  <c r="T179" i="12"/>
  <c r="U190" i="13"/>
  <c r="L179" i="12"/>
  <c r="R179" i="12"/>
  <c r="S189" i="13"/>
  <c r="G192" i="13"/>
  <c r="G181" i="12"/>
  <c r="S178" i="12"/>
  <c r="Y191" i="13"/>
  <c r="M191" i="13"/>
  <c r="X180" i="12"/>
  <c r="Q191" i="13"/>
  <c r="O180" i="12"/>
  <c r="H180" i="12"/>
  <c r="AD191" i="13"/>
  <c r="Z180" i="12"/>
  <c r="AB191" i="13"/>
  <c r="W180" i="12"/>
  <c r="Z191" i="13"/>
  <c r="X191" i="13"/>
  <c r="Q180" i="12"/>
  <c r="W191" i="13"/>
  <c r="V180" i="12"/>
  <c r="J191" i="13"/>
  <c r="O191" i="13"/>
  <c r="AC191" i="13"/>
  <c r="AA191" i="13"/>
  <c r="P180" i="12"/>
  <c r="AB180" i="12"/>
  <c r="H191" i="13"/>
  <c r="AA180" i="12"/>
  <c r="V191" i="13"/>
  <c r="I180" i="12"/>
  <c r="AC180" i="12"/>
  <c r="K180" i="12"/>
  <c r="N180" i="12"/>
  <c r="AD180" i="12"/>
  <c r="J180" i="12"/>
  <c r="K191" i="13"/>
  <c r="N191" i="13"/>
  <c r="I191" i="13"/>
  <c r="Y180" i="12"/>
  <c r="P191" i="13"/>
  <c r="M180" i="12"/>
  <c r="T180" i="12" l="1"/>
  <c r="R180" i="12"/>
  <c r="L180" i="12"/>
  <c r="T191" i="13"/>
  <c r="U180" i="12"/>
  <c r="U191" i="13"/>
  <c r="R191" i="13"/>
  <c r="L191" i="13"/>
  <c r="S179" i="12"/>
  <c r="G193" i="13"/>
  <c r="G182" i="12"/>
  <c r="S190" i="13"/>
  <c r="V181" i="12"/>
  <c r="J181" i="12"/>
  <c r="Z192" i="13"/>
  <c r="I192" i="13"/>
  <c r="AC181" i="12"/>
  <c r="AA192" i="13"/>
  <c r="X181" i="12"/>
  <c r="V192" i="13"/>
  <c r="AC192" i="13"/>
  <c r="AD181" i="12"/>
  <c r="K192" i="13"/>
  <c r="I181" i="12"/>
  <c r="M181" i="12"/>
  <c r="O181" i="12"/>
  <c r="N192" i="13"/>
  <c r="Y192" i="13"/>
  <c r="K181" i="12"/>
  <c r="AB181" i="12"/>
  <c r="AD192" i="13"/>
  <c r="Q181" i="12"/>
  <c r="H192" i="13"/>
  <c r="H181" i="12"/>
  <c r="X192" i="13"/>
  <c r="Q192" i="13"/>
  <c r="Z181" i="12"/>
  <c r="J192" i="13"/>
  <c r="M192" i="13"/>
  <c r="O192" i="13"/>
  <c r="N181" i="12"/>
  <c r="AB192" i="13"/>
  <c r="W192" i="13"/>
  <c r="AA181" i="12"/>
  <c r="W181" i="12"/>
  <c r="Y181" i="12"/>
  <c r="P181" i="12"/>
  <c r="P192" i="13"/>
  <c r="T181" i="12" l="1"/>
  <c r="R181" i="12"/>
  <c r="L181" i="12"/>
  <c r="R192" i="13"/>
  <c r="L192" i="13"/>
  <c r="U181" i="12"/>
  <c r="U192" i="13"/>
  <c r="T192" i="13"/>
  <c r="G194" i="13"/>
  <c r="G183" i="12"/>
  <c r="S180" i="12"/>
  <c r="S191" i="13"/>
  <c r="AC182" i="12"/>
  <c r="M182" i="12"/>
  <c r="Q193" i="13"/>
  <c r="P193" i="13"/>
  <c r="J182" i="12"/>
  <c r="Y193" i="13"/>
  <c r="AB193" i="13"/>
  <c r="AD193" i="13"/>
  <c r="Y182" i="12"/>
  <c r="AA193" i="13"/>
  <c r="AC193" i="13"/>
  <c r="V193" i="13"/>
  <c r="W182" i="12"/>
  <c r="AD182" i="12"/>
  <c r="J193" i="13"/>
  <c r="O193" i="13"/>
  <c r="O182" i="12"/>
  <c r="V182" i="12"/>
  <c r="Z182" i="12"/>
  <c r="K182" i="12"/>
  <c r="P182" i="12"/>
  <c r="AA182" i="12"/>
  <c r="H193" i="13"/>
  <c r="X182" i="12"/>
  <c r="X193" i="13"/>
  <c r="Z193" i="13"/>
  <c r="W193" i="13"/>
  <c r="K193" i="13"/>
  <c r="N193" i="13"/>
  <c r="N182" i="12"/>
  <c r="H182" i="12"/>
  <c r="I193" i="13"/>
  <c r="AB182" i="12"/>
  <c r="M193" i="13"/>
  <c r="Q182" i="12"/>
  <c r="I182" i="12"/>
  <c r="R182" i="12" l="1"/>
  <c r="L182" i="12"/>
  <c r="U193" i="13"/>
  <c r="T193" i="13"/>
  <c r="R193" i="13"/>
  <c r="L193" i="13"/>
  <c r="T182" i="12"/>
  <c r="U182" i="12"/>
  <c r="S192" i="13"/>
  <c r="G195" i="13"/>
  <c r="G184" i="12"/>
  <c r="S181" i="12"/>
  <c r="N194" i="13"/>
  <c r="X194" i="13"/>
  <c r="AB183" i="12"/>
  <c r="Z183" i="12"/>
  <c r="Y183" i="12"/>
  <c r="W194" i="13"/>
  <c r="X183" i="12"/>
  <c r="Q183" i="12"/>
  <c r="M194" i="13"/>
  <c r="W183" i="12"/>
  <c r="I194" i="13"/>
  <c r="AA183" i="12"/>
  <c r="H194" i="13"/>
  <c r="Y194" i="13"/>
  <c r="N183" i="12"/>
  <c r="J183" i="12"/>
  <c r="K183" i="12"/>
  <c r="P194" i="13"/>
  <c r="Q194" i="13"/>
  <c r="K194" i="13"/>
  <c r="M183" i="12"/>
  <c r="AC194" i="13"/>
  <c r="AB194" i="13"/>
  <c r="AD194" i="13"/>
  <c r="Z194" i="13"/>
  <c r="V194" i="13"/>
  <c r="J194" i="13"/>
  <c r="O194" i="13"/>
  <c r="AA194" i="13"/>
  <c r="H183" i="12"/>
  <c r="V183" i="12"/>
  <c r="O183" i="12"/>
  <c r="AC183" i="12"/>
  <c r="I183" i="12"/>
  <c r="AD183" i="12"/>
  <c r="P183" i="12"/>
  <c r="T194" i="13" l="1"/>
  <c r="R194" i="13"/>
  <c r="L194" i="13"/>
  <c r="R183" i="12"/>
  <c r="L183" i="12"/>
  <c r="U194" i="13"/>
  <c r="T183" i="12"/>
  <c r="U183" i="12"/>
  <c r="S182" i="12"/>
  <c r="G196" i="13"/>
  <c r="S193" i="13"/>
  <c r="G185" i="12"/>
  <c r="AC184" i="12"/>
  <c r="I184" i="12"/>
  <c r="K184" i="12"/>
  <c r="M195" i="13"/>
  <c r="AD195" i="13"/>
  <c r="Y195" i="13"/>
  <c r="W184" i="12"/>
  <c r="I195" i="13"/>
  <c r="W195" i="13"/>
  <c r="AB184" i="12"/>
  <c r="Y184" i="12"/>
  <c r="Z195" i="13"/>
  <c r="V195" i="13"/>
  <c r="AC195" i="13"/>
  <c r="O195" i="13"/>
  <c r="Q195" i="13"/>
  <c r="J184" i="12"/>
  <c r="AA195" i="13"/>
  <c r="V184" i="12"/>
  <c r="AD184" i="12"/>
  <c r="N195" i="13"/>
  <c r="P184" i="12"/>
  <c r="J195" i="13"/>
  <c r="Z184" i="12"/>
  <c r="P195" i="13"/>
  <c r="X184" i="12"/>
  <c r="H184" i="12"/>
  <c r="AB195" i="13"/>
  <c r="K195" i="13"/>
  <c r="O184" i="12"/>
  <c r="X195" i="13"/>
  <c r="H195" i="13"/>
  <c r="N184" i="12"/>
  <c r="M184" i="12"/>
  <c r="AA184" i="12"/>
  <c r="Q184" i="12"/>
  <c r="T195" i="13" l="1"/>
  <c r="T184" i="12"/>
  <c r="R184" i="12"/>
  <c r="L184" i="12"/>
  <c r="U195" i="13"/>
  <c r="R195" i="13"/>
  <c r="L195" i="13"/>
  <c r="U184" i="12"/>
  <c r="G186" i="12"/>
  <c r="S194" i="13"/>
  <c r="S183" i="12"/>
  <c r="G197" i="13"/>
  <c r="J196" i="13"/>
  <c r="W196" i="13"/>
  <c r="K196" i="13"/>
  <c r="O196" i="13"/>
  <c r="M196" i="13"/>
  <c r="AC185" i="12"/>
  <c r="O185" i="12"/>
  <c r="AA196" i="13"/>
  <c r="V185" i="12"/>
  <c r="V196" i="13"/>
  <c r="I185" i="12"/>
  <c r="H185" i="12"/>
  <c r="Q196" i="13"/>
  <c r="X196" i="13"/>
  <c r="Y185" i="12"/>
  <c r="AD196" i="13"/>
  <c r="N185" i="12"/>
  <c r="AB196" i="13"/>
  <c r="Z185" i="12"/>
  <c r="P185" i="12"/>
  <c r="I196" i="13"/>
  <c r="Y196" i="13"/>
  <c r="M185" i="12"/>
  <c r="Z196" i="13"/>
  <c r="AB185" i="12"/>
  <c r="AA185" i="12"/>
  <c r="P196" i="13"/>
  <c r="H196" i="13"/>
  <c r="AC196" i="13"/>
  <c r="AD185" i="12"/>
  <c r="X185" i="12"/>
  <c r="N196" i="13"/>
  <c r="Q185" i="12"/>
  <c r="W185" i="12"/>
  <c r="J185" i="12"/>
  <c r="K185" i="12"/>
  <c r="U196" i="13" l="1"/>
  <c r="U185" i="12"/>
  <c r="R196" i="13"/>
  <c r="L196" i="13"/>
  <c r="T196" i="13"/>
  <c r="R185" i="12"/>
  <c r="L185" i="12"/>
  <c r="T185" i="12"/>
  <c r="S184" i="12"/>
  <c r="G198" i="13"/>
  <c r="S195" i="13"/>
  <c r="G187" i="12"/>
  <c r="M186" i="12"/>
  <c r="V186" i="12"/>
  <c r="H197" i="13"/>
  <c r="Z197" i="13"/>
  <c r="W197" i="13"/>
  <c r="AD186" i="12"/>
  <c r="O186" i="12"/>
  <c r="Z186" i="12"/>
  <c r="AC197" i="13"/>
  <c r="W186" i="12"/>
  <c r="K186" i="12"/>
  <c r="J197" i="13"/>
  <c r="AD197" i="13"/>
  <c r="M197" i="13"/>
  <c r="AA197" i="13"/>
  <c r="X197" i="13"/>
  <c r="P197" i="13"/>
  <c r="O197" i="13"/>
  <c r="I186" i="12"/>
  <c r="Y186" i="12"/>
  <c r="Y197" i="13"/>
  <c r="N186" i="12"/>
  <c r="Q197" i="13"/>
  <c r="P186" i="12"/>
  <c r="N197" i="13"/>
  <c r="AB186" i="12"/>
  <c r="AB197" i="13"/>
  <c r="V197" i="13"/>
  <c r="J186" i="12"/>
  <c r="K197" i="13"/>
  <c r="AC186" i="12"/>
  <c r="AA186" i="12"/>
  <c r="Q186" i="12"/>
  <c r="I197" i="13"/>
  <c r="X186" i="12"/>
  <c r="H186" i="12"/>
  <c r="L186" i="12" l="1"/>
  <c r="R186" i="12"/>
  <c r="T186" i="12"/>
  <c r="U186" i="12"/>
  <c r="T197" i="13"/>
  <c r="U197" i="13"/>
  <c r="R197" i="13"/>
  <c r="L197" i="13"/>
  <c r="G188" i="12"/>
  <c r="G199" i="13"/>
  <c r="S185" i="12"/>
  <c r="S196" i="13"/>
  <c r="AD198" i="13"/>
  <c r="X198" i="13"/>
  <c r="P198" i="13"/>
  <c r="J198" i="13"/>
  <c r="O198" i="13"/>
  <c r="AA187" i="12"/>
  <c r="W198" i="13"/>
  <c r="X187" i="12"/>
  <c r="V187" i="12"/>
  <c r="Y198" i="13"/>
  <c r="AB187" i="12"/>
  <c r="N198" i="13"/>
  <c r="Q187" i="12"/>
  <c r="AA198" i="13"/>
  <c r="Z187" i="12"/>
  <c r="AC198" i="13"/>
  <c r="Q198" i="13"/>
  <c r="H187" i="12"/>
  <c r="M198" i="13"/>
  <c r="K198" i="13"/>
  <c r="Y187" i="12"/>
  <c r="O187" i="12"/>
  <c r="J187" i="12"/>
  <c r="V198" i="13"/>
  <c r="M187" i="12"/>
  <c r="H198" i="13"/>
  <c r="I187" i="12"/>
  <c r="N187" i="12"/>
  <c r="AC187" i="12"/>
  <c r="W187" i="12"/>
  <c r="Z198" i="13"/>
  <c r="P187" i="12"/>
  <c r="K187" i="12"/>
  <c r="I198" i="13"/>
  <c r="AD187" i="12"/>
  <c r="AB198" i="13"/>
  <c r="U187" i="12" l="1"/>
  <c r="R187" i="12"/>
  <c r="L187" i="12"/>
  <c r="U198" i="13"/>
  <c r="T198" i="13"/>
  <c r="T187" i="12"/>
  <c r="R198" i="13"/>
  <c r="L198" i="13"/>
  <c r="S186" i="12"/>
  <c r="G200" i="13"/>
  <c r="S197" i="13"/>
  <c r="G189" i="12"/>
  <c r="M199" i="13"/>
  <c r="H199" i="13"/>
  <c r="I188" i="12"/>
  <c r="J188" i="12"/>
  <c r="X188" i="12"/>
  <c r="W188" i="12"/>
  <c r="K199" i="13"/>
  <c r="I199" i="13"/>
  <c r="P188" i="12"/>
  <c r="Z188" i="12"/>
  <c r="AB188" i="12"/>
  <c r="AA188" i="12"/>
  <c r="H188" i="12"/>
  <c r="W199" i="13"/>
  <c r="Z199" i="13"/>
  <c r="M188" i="12"/>
  <c r="AC199" i="13"/>
  <c r="AA199" i="13"/>
  <c r="K188" i="12"/>
  <c r="Q188" i="12"/>
  <c r="N188" i="12"/>
  <c r="P199" i="13"/>
  <c r="V199" i="13"/>
  <c r="Y199" i="13"/>
  <c r="AB199" i="13"/>
  <c r="AC188" i="12"/>
  <c r="AD199" i="13"/>
  <c r="AD188" i="12"/>
  <c r="V188" i="12"/>
  <c r="J199" i="13"/>
  <c r="O188" i="12"/>
  <c r="O199" i="13"/>
  <c r="X199" i="13"/>
  <c r="Q199" i="13"/>
  <c r="Y188" i="12"/>
  <c r="N199" i="13"/>
  <c r="T188" i="12" l="1"/>
  <c r="L188" i="12"/>
  <c r="R188" i="12"/>
  <c r="R199" i="13"/>
  <c r="L199" i="13"/>
  <c r="U188" i="12"/>
  <c r="U199" i="13"/>
  <c r="T199" i="13"/>
  <c r="S187" i="12"/>
  <c r="S198" i="13"/>
  <c r="G190" i="12"/>
  <c r="G201" i="13"/>
  <c r="V189" i="12"/>
  <c r="Z200" i="13"/>
  <c r="AB200" i="13"/>
  <c r="X189" i="12"/>
  <c r="AC189" i="12"/>
  <c r="H189" i="12"/>
  <c r="M200" i="13"/>
  <c r="W189" i="12"/>
  <c r="Q189" i="12"/>
  <c r="H200" i="13"/>
  <c r="P189" i="12"/>
  <c r="P200" i="13"/>
  <c r="N200" i="13"/>
  <c r="AA200" i="13"/>
  <c r="K200" i="13"/>
  <c r="I200" i="13"/>
  <c r="AC200" i="13"/>
  <c r="K189" i="12"/>
  <c r="AA189" i="12"/>
  <c r="Y200" i="13"/>
  <c r="O189" i="12"/>
  <c r="AD189" i="12"/>
  <c r="J200" i="13"/>
  <c r="AD200" i="13"/>
  <c r="Q200" i="13"/>
  <c r="X200" i="13"/>
  <c r="AB189" i="12"/>
  <c r="Y189" i="12"/>
  <c r="Z189" i="12"/>
  <c r="V200" i="13"/>
  <c r="N189" i="12"/>
  <c r="O200" i="13"/>
  <c r="J189" i="12"/>
  <c r="I189" i="12"/>
  <c r="M189" i="12"/>
  <c r="W200" i="13"/>
  <c r="U200" i="13" l="1"/>
  <c r="U189" i="12"/>
  <c r="T189" i="12"/>
  <c r="R189" i="12"/>
  <c r="L189" i="12"/>
  <c r="R200" i="13"/>
  <c r="L200" i="13"/>
  <c r="T200" i="13"/>
  <c r="S188" i="12"/>
  <c r="G191" i="12"/>
  <c r="S199" i="13"/>
  <c r="G202" i="13"/>
  <c r="Z201" i="13"/>
  <c r="N201" i="13"/>
  <c r="Y201" i="13"/>
  <c r="I201" i="13"/>
  <c r="K190" i="12"/>
  <c r="AC201" i="13"/>
  <c r="AD201" i="13"/>
  <c r="AB190" i="12"/>
  <c r="N190" i="12"/>
  <c r="W201" i="13"/>
  <c r="X190" i="12"/>
  <c r="Y190" i="12"/>
  <c r="J190" i="12"/>
  <c r="Q201" i="13"/>
  <c r="AB201" i="13"/>
  <c r="V190" i="12"/>
  <c r="V201" i="13"/>
  <c r="O201" i="13"/>
  <c r="AC190" i="12"/>
  <c r="O190" i="12"/>
  <c r="AD190" i="12"/>
  <c r="P190" i="12"/>
  <c r="W190" i="12"/>
  <c r="M190" i="12"/>
  <c r="M201" i="13"/>
  <c r="Z190" i="12"/>
  <c r="J201" i="13"/>
  <c r="AA190" i="12"/>
  <c r="P201" i="13"/>
  <c r="I190" i="12"/>
  <c r="Q190" i="12"/>
  <c r="X201" i="13"/>
  <c r="K201" i="13"/>
  <c r="AA201" i="13"/>
  <c r="H201" i="13"/>
  <c r="H190" i="12"/>
  <c r="U201" i="13" l="1"/>
  <c r="R190" i="12"/>
  <c r="L190" i="12"/>
  <c r="T190" i="12"/>
  <c r="T201" i="13"/>
  <c r="R201" i="13"/>
  <c r="L201" i="13"/>
  <c r="U190" i="12"/>
  <c r="G203" i="13"/>
  <c r="S189" i="12"/>
  <c r="G192" i="12"/>
  <c r="S200" i="13"/>
  <c r="I191" i="12"/>
  <c r="K202" i="13"/>
  <c r="H191" i="12"/>
  <c r="AB191" i="12"/>
  <c r="Y202" i="13"/>
  <c r="X191" i="12"/>
  <c r="AC191" i="12"/>
  <c r="O202" i="13"/>
  <c r="AD202" i="13"/>
  <c r="W202" i="13"/>
  <c r="V202" i="13"/>
  <c r="AA202" i="13"/>
  <c r="I202" i="13"/>
  <c r="O191" i="12"/>
  <c r="J191" i="12"/>
  <c r="P202" i="13"/>
  <c r="K191" i="12"/>
  <c r="AA191" i="12"/>
  <c r="N202" i="13"/>
  <c r="Z191" i="12"/>
  <c r="Y191" i="12"/>
  <c r="AD191" i="12"/>
  <c r="N191" i="12"/>
  <c r="J202" i="13"/>
  <c r="Q202" i="13"/>
  <c r="P191" i="12"/>
  <c r="M202" i="13"/>
  <c r="Z202" i="13"/>
  <c r="Q191" i="12"/>
  <c r="V191" i="12"/>
  <c r="X202" i="13"/>
  <c r="AB202" i="13"/>
  <c r="W191" i="12"/>
  <c r="AC202" i="13"/>
  <c r="M191" i="12"/>
  <c r="H202" i="13"/>
  <c r="T191" i="12" l="1"/>
  <c r="U191" i="12"/>
  <c r="T202" i="13"/>
  <c r="R191" i="12"/>
  <c r="L191" i="12"/>
  <c r="U202" i="13"/>
  <c r="R202" i="13"/>
  <c r="L202" i="13"/>
  <c r="G204" i="13"/>
  <c r="G193" i="12"/>
  <c r="S201" i="13"/>
  <c r="S190" i="12"/>
  <c r="J192" i="12"/>
  <c r="V203" i="13"/>
  <c r="P192" i="12"/>
  <c r="AB203" i="13"/>
  <c r="Y203" i="13"/>
  <c r="AB192" i="12"/>
  <c r="H203" i="13"/>
  <c r="P203" i="13"/>
  <c r="N192" i="12"/>
  <c r="V192" i="12"/>
  <c r="O203" i="13"/>
  <c r="W192" i="12"/>
  <c r="M192" i="12"/>
  <c r="Q203" i="13"/>
  <c r="AA203" i="13"/>
  <c r="N203" i="13"/>
  <c r="X203" i="13"/>
  <c r="W203" i="13"/>
  <c r="I192" i="12"/>
  <c r="K203" i="13"/>
  <c r="AC203" i="13"/>
  <c r="O192" i="12"/>
  <c r="Y192" i="12"/>
  <c r="Q192" i="12"/>
  <c r="Z192" i="12"/>
  <c r="J203" i="13"/>
  <c r="M203" i="13"/>
  <c r="H192" i="12"/>
  <c r="AA192" i="12"/>
  <c r="K192" i="12"/>
  <c r="AD203" i="13"/>
  <c r="AC192" i="12"/>
  <c r="X192" i="12"/>
  <c r="Z203" i="13"/>
  <c r="AD192" i="12"/>
  <c r="I203" i="13"/>
  <c r="R203" i="13" l="1"/>
  <c r="L203" i="13"/>
  <c r="U192" i="12"/>
  <c r="R192" i="12"/>
  <c r="L192" i="12"/>
  <c r="T192" i="12"/>
  <c r="T203" i="13"/>
  <c r="U203" i="13"/>
  <c r="G205" i="13"/>
  <c r="S191" i="12"/>
  <c r="G194" i="12"/>
  <c r="S202" i="13"/>
  <c r="N204" i="13"/>
  <c r="J193" i="12"/>
  <c r="M204" i="13"/>
  <c r="X193" i="12"/>
  <c r="K193" i="12"/>
  <c r="AD193" i="12"/>
  <c r="AB204" i="13"/>
  <c r="I204" i="13"/>
  <c r="Z204" i="13"/>
  <c r="O204" i="13"/>
  <c r="Y204" i="13"/>
  <c r="K204" i="13"/>
  <c r="P193" i="12"/>
  <c r="X204" i="13"/>
  <c r="AC204" i="13"/>
  <c r="O193" i="12"/>
  <c r="Z193" i="12"/>
  <c r="V204" i="13"/>
  <c r="Y193" i="12"/>
  <c r="AA193" i="12"/>
  <c r="H204" i="13"/>
  <c r="AD204" i="13"/>
  <c r="J204" i="13"/>
  <c r="W193" i="12"/>
  <c r="Q204" i="13"/>
  <c r="N193" i="12"/>
  <c r="P204" i="13"/>
  <c r="H193" i="12"/>
  <c r="AA204" i="13"/>
  <c r="AC193" i="12"/>
  <c r="W204" i="13"/>
  <c r="AB193" i="12"/>
  <c r="M193" i="12"/>
  <c r="Q193" i="12"/>
  <c r="V193" i="12"/>
  <c r="I193" i="12"/>
  <c r="T193" i="12" l="1"/>
  <c r="T204" i="13"/>
  <c r="U193" i="12"/>
  <c r="U204" i="13"/>
  <c r="L193" i="12"/>
  <c r="R193" i="12"/>
  <c r="R204" i="13"/>
  <c r="L204" i="13"/>
  <c r="S192" i="12"/>
  <c r="G195" i="12"/>
  <c r="G206" i="13"/>
  <c r="S203" i="13"/>
  <c r="Z194" i="12"/>
  <c r="N205" i="13"/>
  <c r="AA205" i="13"/>
  <c r="H205" i="13"/>
  <c r="Y194" i="12"/>
  <c r="AB205" i="13"/>
  <c r="V205" i="13"/>
  <c r="W194" i="12"/>
  <c r="W205" i="13"/>
  <c r="AC194" i="12"/>
  <c r="O194" i="12"/>
  <c r="M205" i="13"/>
  <c r="Q194" i="12"/>
  <c r="P194" i="12"/>
  <c r="H194" i="12"/>
  <c r="V194" i="12"/>
  <c r="P205" i="13"/>
  <c r="J205" i="13"/>
  <c r="I205" i="13"/>
  <c r="AB194" i="12"/>
  <c r="X205" i="13"/>
  <c r="Q205" i="13"/>
  <c r="AD205" i="13"/>
  <c r="M194" i="12"/>
  <c r="AA194" i="12"/>
  <c r="I194" i="12"/>
  <c r="O205" i="13"/>
  <c r="K205" i="13"/>
  <c r="Y205" i="13"/>
  <c r="K194" i="12"/>
  <c r="AD194" i="12"/>
  <c r="AC205" i="13"/>
  <c r="X194" i="12"/>
  <c r="J194" i="12"/>
  <c r="Z205" i="13"/>
  <c r="N194" i="12"/>
  <c r="T205" i="13" l="1"/>
  <c r="R205" i="13"/>
  <c r="L205" i="13"/>
  <c r="U194" i="12"/>
  <c r="T194" i="12"/>
  <c r="U205" i="13"/>
  <c r="R194" i="12"/>
  <c r="L194" i="12"/>
  <c r="G196" i="12"/>
  <c r="G207" i="13"/>
  <c r="S204" i="13"/>
  <c r="S193" i="12"/>
  <c r="Q206" i="13"/>
  <c r="M206" i="13"/>
  <c r="AA195" i="12"/>
  <c r="H195" i="12"/>
  <c r="J195" i="12"/>
  <c r="M195" i="12"/>
  <c r="O195" i="12"/>
  <c r="I195" i="12"/>
  <c r="AD195" i="12"/>
  <c r="AB206" i="13"/>
  <c r="W206" i="13"/>
  <c r="AB195" i="12"/>
  <c r="Z195" i="12"/>
  <c r="X195" i="12"/>
  <c r="AA206" i="13"/>
  <c r="K206" i="13"/>
  <c r="N206" i="13"/>
  <c r="AC195" i="12"/>
  <c r="O206" i="13"/>
  <c r="K195" i="12"/>
  <c r="I206" i="13"/>
  <c r="Y206" i="13"/>
  <c r="P206" i="13"/>
  <c r="V206" i="13"/>
  <c r="Q195" i="12"/>
  <c r="Y195" i="12"/>
  <c r="H206" i="13"/>
  <c r="W195" i="12"/>
  <c r="P195" i="12"/>
  <c r="X206" i="13"/>
  <c r="AD206" i="13"/>
  <c r="J206" i="13"/>
  <c r="V195" i="12"/>
  <c r="N195" i="12"/>
  <c r="AC206" i="13"/>
  <c r="Z206" i="13"/>
  <c r="T206" i="13" l="1"/>
  <c r="R206" i="13"/>
  <c r="L206" i="13"/>
  <c r="U195" i="12"/>
  <c r="T195" i="12"/>
  <c r="R195" i="12"/>
  <c r="L195" i="12"/>
  <c r="U206" i="13"/>
  <c r="S205" i="13"/>
  <c r="S194" i="12"/>
  <c r="G208" i="13"/>
  <c r="G197" i="12"/>
  <c r="Q207" i="13"/>
  <c r="AD207" i="13"/>
  <c r="Q196" i="12"/>
  <c r="AD196" i="12"/>
  <c r="AB196" i="12"/>
  <c r="H207" i="13"/>
  <c r="Y196" i="12"/>
  <c r="I207" i="13"/>
  <c r="AB207" i="13"/>
  <c r="K196" i="12"/>
  <c r="V207" i="13"/>
  <c r="P207" i="13"/>
  <c r="N207" i="13"/>
  <c r="AA196" i="12"/>
  <c r="J196" i="12"/>
  <c r="I196" i="12"/>
  <c r="V196" i="12"/>
  <c r="M207" i="13"/>
  <c r="Z207" i="13"/>
  <c r="W207" i="13"/>
  <c r="X196" i="12"/>
  <c r="Y207" i="13"/>
  <c r="AA207" i="13"/>
  <c r="Z196" i="12"/>
  <c r="N196" i="12"/>
  <c r="O207" i="13"/>
  <c r="W196" i="12"/>
  <c r="K207" i="13"/>
  <c r="AC207" i="13"/>
  <c r="J207" i="13"/>
  <c r="O196" i="12"/>
  <c r="X207" i="13"/>
  <c r="P196" i="12"/>
  <c r="AC196" i="12"/>
  <c r="M196" i="12"/>
  <c r="H196" i="12"/>
  <c r="U196" i="12" l="1"/>
  <c r="T207" i="13"/>
  <c r="U207" i="13"/>
  <c r="T196" i="12"/>
  <c r="R207" i="13"/>
  <c r="L207" i="13"/>
  <c r="R196" i="12"/>
  <c r="L196" i="12"/>
  <c r="G198" i="12"/>
  <c r="S206" i="13"/>
  <c r="G209" i="13"/>
  <c r="S195" i="12"/>
  <c r="Z197" i="12"/>
  <c r="AD197" i="12"/>
  <c r="P208" i="13"/>
  <c r="K197" i="12"/>
  <c r="Q197" i="12"/>
  <c r="X197" i="12"/>
  <c r="Y208" i="13"/>
  <c r="Q208" i="13"/>
  <c r="Y197" i="12"/>
  <c r="O208" i="13"/>
  <c r="V197" i="12"/>
  <c r="I197" i="12"/>
  <c r="N197" i="12"/>
  <c r="P197" i="12"/>
  <c r="Z208" i="13"/>
  <c r="AB197" i="12"/>
  <c r="K208" i="13"/>
  <c r="J208" i="13"/>
  <c r="O197" i="12"/>
  <c r="M208" i="13"/>
  <c r="AA208" i="13"/>
  <c r="AB208" i="13"/>
  <c r="I208" i="13"/>
  <c r="W197" i="12"/>
  <c r="J197" i="12"/>
  <c r="W208" i="13"/>
  <c r="N208" i="13"/>
  <c r="AC208" i="13"/>
  <c r="AC197" i="12"/>
  <c r="H197" i="12"/>
  <c r="V208" i="13"/>
  <c r="M197" i="12"/>
  <c r="H208" i="13"/>
  <c r="AD208" i="13"/>
  <c r="AA197" i="12"/>
  <c r="X208" i="13"/>
  <c r="T208" i="13" l="1"/>
  <c r="U208" i="13"/>
  <c r="R208" i="13"/>
  <c r="L208" i="13"/>
  <c r="U197" i="12"/>
  <c r="R197" i="12"/>
  <c r="L197" i="12"/>
  <c r="T197" i="12"/>
  <c r="S196" i="12"/>
  <c r="S207" i="13"/>
  <c r="G210" i="13"/>
  <c r="G199" i="12"/>
  <c r="P209" i="13"/>
  <c r="N209" i="13"/>
  <c r="H198" i="12"/>
  <c r="I198" i="12"/>
  <c r="J198" i="12"/>
  <c r="K209" i="13"/>
  <c r="AA209" i="13"/>
  <c r="AB198" i="12"/>
  <c r="O198" i="12"/>
  <c r="Q209" i="13"/>
  <c r="K198" i="12"/>
  <c r="AA198" i="12"/>
  <c r="AB209" i="13"/>
  <c r="AC209" i="13"/>
  <c r="P198" i="12"/>
  <c r="X209" i="13"/>
  <c r="I209" i="13"/>
  <c r="W209" i="13"/>
  <c r="AD198" i="12"/>
  <c r="Z198" i="12"/>
  <c r="V209" i="13"/>
  <c r="Z209" i="13"/>
  <c r="V198" i="12"/>
  <c r="J209" i="13"/>
  <c r="H209" i="13"/>
  <c r="Q198" i="12"/>
  <c r="M198" i="12"/>
  <c r="M209" i="13"/>
  <c r="AD209" i="13"/>
  <c r="Y198" i="12"/>
  <c r="W198" i="12"/>
  <c r="X198" i="12"/>
  <c r="O209" i="13"/>
  <c r="N198" i="12"/>
  <c r="AC198" i="12"/>
  <c r="Y209" i="13"/>
  <c r="R209" i="13" l="1"/>
  <c r="L209" i="13"/>
  <c r="U209" i="13"/>
  <c r="T198" i="12"/>
  <c r="U198" i="12"/>
  <c r="R198" i="12"/>
  <c r="L198" i="12"/>
  <c r="T209" i="13"/>
  <c r="S208" i="13"/>
  <c r="G211" i="13"/>
  <c r="G200" i="12"/>
  <c r="S197" i="12"/>
  <c r="H199" i="12"/>
  <c r="H210" i="13"/>
  <c r="Y210" i="13"/>
  <c r="O210" i="13"/>
  <c r="X199" i="12"/>
  <c r="P199" i="12"/>
  <c r="P210" i="13"/>
  <c r="W199" i="12"/>
  <c r="AB210" i="13"/>
  <c r="O199" i="12"/>
  <c r="AA210" i="13"/>
  <c r="X210" i="13"/>
  <c r="Z199" i="12"/>
  <c r="I199" i="12"/>
  <c r="Q210" i="13"/>
  <c r="K210" i="13"/>
  <c r="AC210" i="13"/>
  <c r="AB199" i="12"/>
  <c r="AC199" i="12"/>
  <c r="J199" i="12"/>
  <c r="Q199" i="12"/>
  <c r="N199" i="12"/>
  <c r="AA199" i="12"/>
  <c r="W210" i="13"/>
  <c r="AD199" i="12"/>
  <c r="V199" i="12"/>
  <c r="N210" i="13"/>
  <c r="J210" i="13"/>
  <c r="M210" i="13"/>
  <c r="AD210" i="13"/>
  <c r="M199" i="12"/>
  <c r="Y199" i="12"/>
  <c r="K199" i="12"/>
  <c r="Z210" i="13"/>
  <c r="V210" i="13"/>
  <c r="I210" i="13"/>
  <c r="I361" i="13" l="1"/>
  <c r="T199" i="12"/>
  <c r="U199" i="12"/>
  <c r="X361" i="13"/>
  <c r="AC361" i="13"/>
  <c r="AA361" i="13"/>
  <c r="K361" i="13"/>
  <c r="Z361" i="13"/>
  <c r="H361" i="13"/>
  <c r="P361" i="13"/>
  <c r="T210" i="13"/>
  <c r="T361" i="13" s="1"/>
  <c r="M361" i="13"/>
  <c r="AD361" i="13"/>
  <c r="U210" i="13"/>
  <c r="U361" i="13" s="1"/>
  <c r="N361" i="13"/>
  <c r="V361" i="13"/>
  <c r="Y361" i="13"/>
  <c r="R210" i="13"/>
  <c r="R361" i="13" s="1"/>
  <c r="L210" i="13"/>
  <c r="J361" i="13"/>
  <c r="O361" i="13"/>
  <c r="R199" i="12"/>
  <c r="L199" i="12"/>
  <c r="Q361" i="13"/>
  <c r="W361" i="13"/>
  <c r="AB361" i="13"/>
  <c r="G201" i="12"/>
  <c r="S198" i="12"/>
  <c r="G212" i="13"/>
  <c r="S209" i="13"/>
  <c r="M200" i="12"/>
  <c r="P200" i="12"/>
  <c r="O200" i="12"/>
  <c r="P211" i="13"/>
  <c r="N200" i="12"/>
  <c r="M211" i="13"/>
  <c r="AC211" i="13"/>
  <c r="O211" i="13"/>
  <c r="V200" i="12"/>
  <c r="Q211" i="13"/>
  <c r="AA211" i="13"/>
  <c r="AC200" i="12"/>
  <c r="I211" i="13"/>
  <c r="AD211" i="13"/>
  <c r="AD200" i="12"/>
  <c r="AB211" i="13"/>
  <c r="K211" i="13"/>
  <c r="V211" i="13"/>
  <c r="H200" i="12"/>
  <c r="AB200" i="12"/>
  <c r="Y200" i="12"/>
  <c r="AA200" i="12"/>
  <c r="Z211" i="13"/>
  <c r="Y211" i="13"/>
  <c r="H211" i="13"/>
  <c r="J200" i="12"/>
  <c r="W211" i="13"/>
  <c r="Z200" i="12"/>
  <c r="K200" i="12"/>
  <c r="Q200" i="12"/>
  <c r="X200" i="12"/>
  <c r="W200" i="12"/>
  <c r="J211" i="13"/>
  <c r="N211" i="13"/>
  <c r="I200" i="12"/>
  <c r="X211" i="13"/>
  <c r="W362" i="13" l="1"/>
  <c r="AC362" i="13"/>
  <c r="U200" i="12"/>
  <c r="O362" i="13"/>
  <c r="Z362" i="13"/>
  <c r="P362" i="13"/>
  <c r="AB362" i="13"/>
  <c r="Y362" i="13"/>
  <c r="AA362" i="13"/>
  <c r="T200" i="12"/>
  <c r="I362" i="13"/>
  <c r="H362" i="13"/>
  <c r="V362" i="13"/>
  <c r="R200" i="12"/>
  <c r="L200" i="12"/>
  <c r="L211" i="13"/>
  <c r="R211" i="13"/>
  <c r="R362" i="13" s="1"/>
  <c r="J362" i="13"/>
  <c r="AD362" i="13"/>
  <c r="U211" i="13"/>
  <c r="U362" i="13" s="1"/>
  <c r="N362" i="13"/>
  <c r="K362" i="13"/>
  <c r="Q362" i="13"/>
  <c r="T211" i="13"/>
  <c r="T362" i="13" s="1"/>
  <c r="M362" i="13"/>
  <c r="X362" i="13"/>
  <c r="G202" i="12"/>
  <c r="S210" i="13"/>
  <c r="S361" i="13" s="1"/>
  <c r="L361" i="13"/>
  <c r="G213" i="13"/>
  <c r="S199" i="12"/>
  <c r="M212" i="13"/>
  <c r="Y201" i="12"/>
  <c r="X201" i="12"/>
  <c r="P201" i="12"/>
  <c r="V201" i="12"/>
  <c r="Q212" i="13"/>
  <c r="K201" i="12"/>
  <c r="I212" i="13"/>
  <c r="K212" i="13"/>
  <c r="N212" i="13"/>
  <c r="AA201" i="12"/>
  <c r="Y212" i="13"/>
  <c r="AB201" i="12"/>
  <c r="AC201" i="12"/>
  <c r="J201" i="12"/>
  <c r="P212" i="13"/>
  <c r="I201" i="12"/>
  <c r="AA212" i="13"/>
  <c r="Q201" i="12"/>
  <c r="H201" i="12"/>
  <c r="Z201" i="12"/>
  <c r="Z212" i="13"/>
  <c r="W201" i="12"/>
  <c r="O201" i="12"/>
  <c r="AD212" i="13"/>
  <c r="M201" i="12"/>
  <c r="AD201" i="12"/>
  <c r="X212" i="13"/>
  <c r="O212" i="13"/>
  <c r="AC212" i="13"/>
  <c r="H212" i="13"/>
  <c r="W212" i="13"/>
  <c r="V212" i="13"/>
  <c r="N201" i="12"/>
  <c r="AB212" i="13"/>
  <c r="J212" i="13"/>
  <c r="Q363" i="13" l="1"/>
  <c r="V363" i="13"/>
  <c r="AA363" i="13"/>
  <c r="T212" i="13"/>
  <c r="T363" i="13" s="1"/>
  <c r="M363" i="13"/>
  <c r="AC363" i="13"/>
  <c r="Z363" i="13"/>
  <c r="K363" i="13"/>
  <c r="P363" i="13"/>
  <c r="U201" i="12"/>
  <c r="R201" i="12"/>
  <c r="L201" i="12"/>
  <c r="T201" i="12"/>
  <c r="L212" i="13"/>
  <c r="R212" i="13"/>
  <c r="R363" i="13" s="1"/>
  <c r="J363" i="13"/>
  <c r="H363" i="13"/>
  <c r="U212" i="13"/>
  <c r="U363" i="13" s="1"/>
  <c r="N363" i="13"/>
  <c r="Y363" i="13"/>
  <c r="O363" i="13"/>
  <c r="I363" i="13"/>
  <c r="AB363" i="13"/>
  <c r="AD363" i="13"/>
  <c r="W363" i="13"/>
  <c r="X363" i="13"/>
  <c r="G214" i="13"/>
  <c r="S200" i="12"/>
  <c r="G203" i="12"/>
  <c r="S211" i="13"/>
  <c r="S362" i="13" s="1"/>
  <c r="L362" i="13"/>
  <c r="I202" i="12"/>
  <c r="P202" i="12"/>
  <c r="W213" i="13"/>
  <c r="Z213" i="13"/>
  <c r="AD213" i="13"/>
  <c r="P213" i="13"/>
  <c r="O202" i="12"/>
  <c r="AC202" i="12"/>
  <c r="V213" i="13"/>
  <c r="O213" i="13"/>
  <c r="Z202" i="12"/>
  <c r="J202" i="12"/>
  <c r="AA213" i="13"/>
  <c r="AB213" i="13"/>
  <c r="H213" i="13"/>
  <c r="K213" i="13"/>
  <c r="AD202" i="12"/>
  <c r="Q202" i="12"/>
  <c r="Q213" i="13"/>
  <c r="N202" i="12"/>
  <c r="N213" i="13"/>
  <c r="V202" i="12"/>
  <c r="K202" i="12"/>
  <c r="AC213" i="13"/>
  <c r="X213" i="13"/>
  <c r="M202" i="12"/>
  <c r="W202" i="12"/>
  <c r="I213" i="13"/>
  <c r="AB202" i="12"/>
  <c r="Y213" i="13"/>
  <c r="J213" i="13"/>
  <c r="X202" i="12"/>
  <c r="AA202" i="12"/>
  <c r="Y202" i="12"/>
  <c r="H202" i="12"/>
  <c r="M213" i="13"/>
  <c r="T202" i="12" l="1"/>
  <c r="K364" i="13"/>
  <c r="V364" i="13"/>
  <c r="X364" i="13"/>
  <c r="I364" i="13"/>
  <c r="AA364" i="13"/>
  <c r="Y364" i="13"/>
  <c r="AB364" i="13"/>
  <c r="H364" i="13"/>
  <c r="U202" i="12"/>
  <c r="T213" i="13"/>
  <c r="T364" i="13" s="1"/>
  <c r="M364" i="13"/>
  <c r="AC364" i="13"/>
  <c r="W364" i="13"/>
  <c r="Q364" i="13"/>
  <c r="P364" i="13"/>
  <c r="Z364" i="13"/>
  <c r="R202" i="12"/>
  <c r="L202" i="12"/>
  <c r="U213" i="13"/>
  <c r="U364" i="13" s="1"/>
  <c r="N364" i="13"/>
  <c r="R213" i="13"/>
  <c r="R364" i="13" s="1"/>
  <c r="L213" i="13"/>
  <c r="J364" i="13"/>
  <c r="AD364" i="13"/>
  <c r="O364" i="13"/>
  <c r="G204" i="12"/>
  <c r="S212" i="13"/>
  <c r="S363" i="13" s="1"/>
  <c r="L363" i="13"/>
  <c r="S201" i="12"/>
  <c r="G215" i="13"/>
  <c r="V214" i="13"/>
  <c r="AC214" i="13"/>
  <c r="P203" i="12"/>
  <c r="AA214" i="13"/>
  <c r="V203" i="12"/>
  <c r="Z214" i="13"/>
  <c r="H203" i="12"/>
  <c r="X203" i="12"/>
  <c r="N203" i="12"/>
  <c r="O203" i="12"/>
  <c r="Q203" i="12"/>
  <c r="W203" i="12"/>
  <c r="AD203" i="12"/>
  <c r="P214" i="13"/>
  <c r="M214" i="13"/>
  <c r="I214" i="13"/>
  <c r="AB214" i="13"/>
  <c r="O214" i="13"/>
  <c r="X214" i="13"/>
  <c r="AC203" i="12"/>
  <c r="Y214" i="13"/>
  <c r="Z203" i="12"/>
  <c r="J203" i="12"/>
  <c r="J214" i="13"/>
  <c r="K214" i="13"/>
  <c r="Q214" i="13"/>
  <c r="M203" i="12"/>
  <c r="AD214" i="13"/>
  <c r="AB203" i="12"/>
  <c r="H214" i="13"/>
  <c r="W214" i="13"/>
  <c r="AA203" i="12"/>
  <c r="K203" i="12"/>
  <c r="Y203" i="12"/>
  <c r="I203" i="12"/>
  <c r="N214" i="13"/>
  <c r="H365" i="13" l="1"/>
  <c r="K365" i="13"/>
  <c r="AD365" i="13"/>
  <c r="Z365" i="13"/>
  <c r="U214" i="13"/>
  <c r="U365" i="13" s="1"/>
  <c r="N365" i="13"/>
  <c r="Y365" i="13"/>
  <c r="L214" i="13"/>
  <c r="R214" i="13"/>
  <c r="R365" i="13" s="1"/>
  <c r="J365" i="13"/>
  <c r="O365" i="13"/>
  <c r="AC365" i="13"/>
  <c r="R203" i="12"/>
  <c r="L203" i="12"/>
  <c r="U203" i="12"/>
  <c r="T214" i="13"/>
  <c r="T365" i="13" s="1"/>
  <c r="M365" i="13"/>
  <c r="AB365" i="13"/>
  <c r="T203" i="12"/>
  <c r="V365" i="13"/>
  <c r="AA365" i="13"/>
  <c r="Q365" i="13"/>
  <c r="P365" i="13"/>
  <c r="I365" i="13"/>
  <c r="X365" i="13"/>
  <c r="W365" i="13"/>
  <c r="G216" i="13"/>
  <c r="G205" i="12"/>
  <c r="S213" i="13"/>
  <c r="S364" i="13" s="1"/>
  <c r="L364" i="13"/>
  <c r="S202" i="12"/>
  <c r="K204" i="12"/>
  <c r="I204" i="12"/>
  <c r="V204" i="12"/>
  <c r="AC204" i="12"/>
  <c r="AD204" i="12"/>
  <c r="Z215" i="13"/>
  <c r="K215" i="13"/>
  <c r="J215" i="13"/>
  <c r="AA204" i="12"/>
  <c r="P204" i="12"/>
  <c r="AB204" i="12"/>
  <c r="H204" i="12"/>
  <c r="M215" i="13"/>
  <c r="O215" i="13"/>
  <c r="Q204" i="12"/>
  <c r="X215" i="13"/>
  <c r="H215" i="13"/>
  <c r="I215" i="13"/>
  <c r="W204" i="12"/>
  <c r="AB215" i="13"/>
  <c r="AA215" i="13"/>
  <c r="N204" i="12"/>
  <c r="J204" i="12"/>
  <c r="AC215" i="13"/>
  <c r="Z204" i="12"/>
  <c r="P215" i="13"/>
  <c r="M204" i="12"/>
  <c r="O204" i="12"/>
  <c r="Y215" i="13"/>
  <c r="AD215" i="13"/>
  <c r="Q215" i="13"/>
  <c r="N215" i="13"/>
  <c r="X204" i="12"/>
  <c r="W215" i="13"/>
  <c r="Y204" i="12"/>
  <c r="V215" i="13"/>
  <c r="O366" i="13" l="1"/>
  <c r="AC366" i="13"/>
  <c r="P366" i="13"/>
  <c r="V366" i="13"/>
  <c r="Z366" i="13"/>
  <c r="W366" i="13"/>
  <c r="Y366" i="13"/>
  <c r="T204" i="12"/>
  <c r="Q366" i="13"/>
  <c r="AD366" i="13"/>
  <c r="X366" i="13"/>
  <c r="AB366" i="13"/>
  <c r="R204" i="12"/>
  <c r="L204" i="12"/>
  <c r="K366" i="13"/>
  <c r="U215" i="13"/>
  <c r="U366" i="13" s="1"/>
  <c r="N366" i="13"/>
  <c r="T215" i="13"/>
  <c r="T366" i="13" s="1"/>
  <c r="M366" i="13"/>
  <c r="U204" i="12"/>
  <c r="L215" i="13"/>
  <c r="R215" i="13"/>
  <c r="R366" i="13" s="1"/>
  <c r="J366" i="13"/>
  <c r="AA366" i="13"/>
  <c r="I366" i="13"/>
  <c r="H366" i="13"/>
  <c r="G206" i="12"/>
  <c r="S203" i="12"/>
  <c r="S214" i="13"/>
  <c r="S365" i="13" s="1"/>
  <c r="L365" i="13"/>
  <c r="G217" i="13"/>
  <c r="N216" i="13"/>
  <c r="AD216" i="13"/>
  <c r="AD205" i="12"/>
  <c r="K205" i="12"/>
  <c r="W205" i="12"/>
  <c r="O216" i="13"/>
  <c r="W216" i="13"/>
  <c r="N205" i="12"/>
  <c r="H205" i="12"/>
  <c r="X205" i="12"/>
  <c r="P205" i="12"/>
  <c r="J216" i="13"/>
  <c r="K216" i="13"/>
  <c r="AC205" i="12"/>
  <c r="AC216" i="13"/>
  <c r="V216" i="13"/>
  <c r="Y205" i="12"/>
  <c r="AB205" i="12"/>
  <c r="Q205" i="12"/>
  <c r="I216" i="13"/>
  <c r="J205" i="12"/>
  <c r="H216" i="13"/>
  <c r="M216" i="13"/>
  <c r="Z205" i="12"/>
  <c r="AA205" i="12"/>
  <c r="M205" i="12"/>
  <c r="Z216" i="13"/>
  <c r="X216" i="13"/>
  <c r="AA216" i="13"/>
  <c r="Q216" i="13"/>
  <c r="Y216" i="13"/>
  <c r="O205" i="12"/>
  <c r="V205" i="12"/>
  <c r="P216" i="13"/>
  <c r="AB216" i="13"/>
  <c r="I205" i="12"/>
  <c r="W367" i="13" l="1"/>
  <c r="AA367" i="13"/>
  <c r="AB367" i="13"/>
  <c r="T216" i="13"/>
  <c r="T367" i="13" s="1"/>
  <c r="M367" i="13"/>
  <c r="K367" i="13"/>
  <c r="X367" i="13"/>
  <c r="L205" i="12"/>
  <c r="R205" i="12"/>
  <c r="U205" i="12"/>
  <c r="I367" i="13"/>
  <c r="U216" i="13"/>
  <c r="U367" i="13" s="1"/>
  <c r="N367" i="13"/>
  <c r="O367" i="13"/>
  <c r="L216" i="13"/>
  <c r="R216" i="13"/>
  <c r="R367" i="13" s="1"/>
  <c r="J367" i="13"/>
  <c r="P367" i="13"/>
  <c r="Q367" i="13"/>
  <c r="Z367" i="13"/>
  <c r="Y367" i="13"/>
  <c r="AC367" i="13"/>
  <c r="H367" i="13"/>
  <c r="V367" i="13"/>
  <c r="AD367" i="13"/>
  <c r="T205" i="12"/>
  <c r="G207" i="12"/>
  <c r="S215" i="13"/>
  <c r="S366" i="13" s="1"/>
  <c r="L366" i="13"/>
  <c r="S204" i="12"/>
  <c r="G218" i="13"/>
  <c r="N217" i="13"/>
  <c r="Z206" i="12"/>
  <c r="Z217" i="13"/>
  <c r="V206" i="12"/>
  <c r="V217" i="13"/>
  <c r="I217" i="13"/>
  <c r="J206" i="12"/>
  <c r="AB206" i="12"/>
  <c r="W206" i="12"/>
  <c r="AD217" i="13"/>
  <c r="X217" i="13"/>
  <c r="J217" i="13"/>
  <c r="Q206" i="12"/>
  <c r="M217" i="13"/>
  <c r="N206" i="12"/>
  <c r="M206" i="12"/>
  <c r="AC217" i="13"/>
  <c r="K217" i="13"/>
  <c r="AA206" i="12"/>
  <c r="Q217" i="13"/>
  <c r="Y206" i="12"/>
  <c r="AB217" i="13"/>
  <c r="I206" i="12"/>
  <c r="W217" i="13"/>
  <c r="O206" i="12"/>
  <c r="P217" i="13"/>
  <c r="AD206" i="12"/>
  <c r="AC206" i="12"/>
  <c r="AA217" i="13"/>
  <c r="H206" i="12"/>
  <c r="O217" i="13"/>
  <c r="Y217" i="13"/>
  <c r="H217" i="13"/>
  <c r="X206" i="12"/>
  <c r="P206" i="12"/>
  <c r="K206" i="12"/>
  <c r="AB368" i="13" l="1"/>
  <c r="AB377" i="13" s="1"/>
  <c r="D35" i="14" s="1"/>
  <c r="W368" i="13"/>
  <c r="W377" i="13" s="1"/>
  <c r="D37" i="14" s="1"/>
  <c r="AC368" i="13"/>
  <c r="AC377" i="13" s="1"/>
  <c r="D41" i="14" s="1"/>
  <c r="AA368" i="13"/>
  <c r="AA377" i="13" s="1"/>
  <c r="D40" i="14" s="1"/>
  <c r="I368" i="13"/>
  <c r="I377" i="13" s="1"/>
  <c r="D27" i="14" s="1"/>
  <c r="T206" i="12"/>
  <c r="R206" i="12"/>
  <c r="L206" i="12"/>
  <c r="AD368" i="13"/>
  <c r="AD377" i="13" s="1"/>
  <c r="D42" i="14" s="1"/>
  <c r="P368" i="13"/>
  <c r="P377" i="13" s="1"/>
  <c r="R217" i="13"/>
  <c r="R368" i="13" s="1"/>
  <c r="R377" i="13" s="1"/>
  <c r="L217" i="13"/>
  <c r="J368" i="13"/>
  <c r="J377" i="13" s="1"/>
  <c r="K368" i="13"/>
  <c r="K377" i="13" s="1"/>
  <c r="D31" i="14" s="1"/>
  <c r="O368" i="13"/>
  <c r="O377" i="13" s="1"/>
  <c r="H368" i="13"/>
  <c r="H377" i="13" s="1"/>
  <c r="D26" i="14" s="1"/>
  <c r="Q368" i="13"/>
  <c r="Q377" i="13" s="1"/>
  <c r="U217" i="13"/>
  <c r="U368" i="13" s="1"/>
  <c r="U377" i="13" s="1"/>
  <c r="D30" i="14" s="1"/>
  <c r="N368" i="13"/>
  <c r="N377" i="13" s="1"/>
  <c r="U206" i="12"/>
  <c r="T217" i="13"/>
  <c r="T368" i="13" s="1"/>
  <c r="T377" i="13" s="1"/>
  <c r="D29" i="14" s="1"/>
  <c r="M368" i="13"/>
  <c r="M377" i="13" s="1"/>
  <c r="Z368" i="13"/>
  <c r="Z377" i="13" s="1"/>
  <c r="D39" i="14" s="1"/>
  <c r="Y368" i="13"/>
  <c r="Y377" i="13" s="1"/>
  <c r="D34" i="14" s="1"/>
  <c r="X368" i="13"/>
  <c r="X377" i="13" s="1"/>
  <c r="D38" i="14" s="1"/>
  <c r="V368" i="13"/>
  <c r="V377" i="13" s="1"/>
  <c r="D33" i="14" s="1"/>
  <c r="S216" i="13"/>
  <c r="S367" i="13" s="1"/>
  <c r="L367" i="13"/>
  <c r="G208" i="12"/>
  <c r="S205" i="12"/>
  <c r="G219" i="13"/>
  <c r="Z207" i="12"/>
  <c r="M218" i="13"/>
  <c r="H218" i="13"/>
  <c r="W218" i="13"/>
  <c r="I218" i="13"/>
  <c r="Q218" i="13"/>
  <c r="Z218" i="13"/>
  <c r="P207" i="12"/>
  <c r="P218" i="13"/>
  <c r="W207" i="12"/>
  <c r="K218" i="13"/>
  <c r="V207" i="12"/>
  <c r="AD207" i="12"/>
  <c r="Y207" i="12"/>
  <c r="O207" i="12"/>
  <c r="J207" i="12"/>
  <c r="V218" i="13"/>
  <c r="AD218" i="13"/>
  <c r="O218" i="13"/>
  <c r="AB218" i="13"/>
  <c r="N207" i="12"/>
  <c r="AB207" i="12"/>
  <c r="Q207" i="12"/>
  <c r="X207" i="12"/>
  <c r="AA218" i="13"/>
  <c r="AA207" i="12"/>
  <c r="AC207" i="12"/>
  <c r="X218" i="13"/>
  <c r="I207" i="12"/>
  <c r="J218" i="13"/>
  <c r="M207" i="12"/>
  <c r="N218" i="13"/>
  <c r="Y218" i="13"/>
  <c r="K207" i="12"/>
  <c r="AC218" i="13"/>
  <c r="H207" i="12"/>
  <c r="W369" i="13" l="1"/>
  <c r="U218" i="13"/>
  <c r="U369" i="13" s="1"/>
  <c r="N369" i="13"/>
  <c r="AA369" i="13"/>
  <c r="T218" i="13"/>
  <c r="T369" i="13" s="1"/>
  <c r="M369" i="13"/>
  <c r="I369" i="13"/>
  <c r="Z369" i="13"/>
  <c r="Y369" i="13"/>
  <c r="R218" i="13"/>
  <c r="R369" i="13" s="1"/>
  <c r="L218" i="13"/>
  <c r="J369" i="13"/>
  <c r="T207" i="12"/>
  <c r="R207" i="12"/>
  <c r="L207" i="12"/>
  <c r="V369" i="13"/>
  <c r="AC369" i="13"/>
  <c r="K369" i="13"/>
  <c r="O369" i="13"/>
  <c r="AD369" i="13"/>
  <c r="P369" i="13"/>
  <c r="AB369" i="13"/>
  <c r="X369" i="13"/>
  <c r="H369" i="13"/>
  <c r="Q369" i="13"/>
  <c r="U207" i="12"/>
  <c r="F41" i="14"/>
  <c r="G220" i="13"/>
  <c r="F33" i="14"/>
  <c r="F26" i="14"/>
  <c r="S217" i="13"/>
  <c r="S368" i="13" s="1"/>
  <c r="S377" i="13" s="1"/>
  <c r="D28" i="14" s="1"/>
  <c r="L368" i="13"/>
  <c r="L377" i="13" s="1"/>
  <c r="F42" i="14"/>
  <c r="F37" i="14"/>
  <c r="F38" i="14"/>
  <c r="F29" i="14"/>
  <c r="F27" i="14"/>
  <c r="F39" i="14"/>
  <c r="G209" i="12"/>
  <c r="F34" i="14"/>
  <c r="F30" i="14"/>
  <c r="S206" i="12"/>
  <c r="F40" i="14"/>
  <c r="F35" i="14"/>
  <c r="AB208" i="12"/>
  <c r="V208" i="12"/>
  <c r="O219" i="13"/>
  <c r="Q208" i="12"/>
  <c r="X208" i="12"/>
  <c r="AA208" i="12"/>
  <c r="AA219" i="13"/>
  <c r="J208" i="12"/>
  <c r="W208" i="12"/>
  <c r="H219" i="13"/>
  <c r="W219" i="13"/>
  <c r="P219" i="13"/>
  <c r="AC208" i="12"/>
  <c r="N208" i="12"/>
  <c r="J219" i="13"/>
  <c r="O208" i="12"/>
  <c r="H208" i="12"/>
  <c r="AD219" i="13"/>
  <c r="Y208" i="12"/>
  <c r="X219" i="13"/>
  <c r="I208" i="12"/>
  <c r="M208" i="12"/>
  <c r="I219" i="13"/>
  <c r="P208" i="12"/>
  <c r="M219" i="13"/>
  <c r="Q219" i="13"/>
  <c r="V219" i="13"/>
  <c r="Z208" i="12"/>
  <c r="Z219" i="13"/>
  <c r="AD208" i="12"/>
  <c r="K219" i="13"/>
  <c r="AC219" i="13"/>
  <c r="AB219" i="13"/>
  <c r="N219" i="13"/>
  <c r="Y219" i="13"/>
  <c r="K208" i="12"/>
  <c r="R208" i="12" l="1"/>
  <c r="L208" i="12"/>
  <c r="U219" i="13"/>
  <c r="U370" i="13" s="1"/>
  <c r="N370" i="13"/>
  <c r="O370" i="13"/>
  <c r="X370" i="13"/>
  <c r="Z370" i="13"/>
  <c r="V370" i="13"/>
  <c r="I370" i="13"/>
  <c r="AA370" i="13"/>
  <c r="Y370" i="13"/>
  <c r="W370" i="13"/>
  <c r="Q370" i="13"/>
  <c r="AB370" i="13"/>
  <c r="U208" i="12"/>
  <c r="T208" i="12"/>
  <c r="P370" i="13"/>
  <c r="AC370" i="13"/>
  <c r="H370" i="13"/>
  <c r="T219" i="13"/>
  <c r="T370" i="13" s="1"/>
  <c r="M370" i="13"/>
  <c r="R219" i="13"/>
  <c r="R370" i="13" s="1"/>
  <c r="L219" i="13"/>
  <c r="J370" i="13"/>
  <c r="K370" i="13"/>
  <c r="AD370" i="13"/>
  <c r="G221" i="13"/>
  <c r="S218" i="13"/>
  <c r="S369" i="13" s="1"/>
  <c r="L369" i="13"/>
  <c r="F28" i="14"/>
  <c r="G210" i="12"/>
  <c r="S207" i="12"/>
  <c r="X209" i="12"/>
  <c r="W209" i="12"/>
  <c r="O209" i="12"/>
  <c r="N209" i="12"/>
  <c r="X220" i="13"/>
  <c r="V209" i="12"/>
  <c r="P209" i="12"/>
  <c r="Y220" i="13"/>
  <c r="AB220" i="13"/>
  <c r="O220" i="13"/>
  <c r="AD209" i="12"/>
  <c r="M220" i="13"/>
  <c r="V220" i="13"/>
  <c r="AC209" i="12"/>
  <c r="W220" i="13"/>
  <c r="I220" i="13"/>
  <c r="AB209" i="12"/>
  <c r="Z209" i="12"/>
  <c r="M209" i="12"/>
  <c r="J220" i="13"/>
  <c r="K220" i="13"/>
  <c r="P220" i="13"/>
  <c r="Z220" i="13"/>
  <c r="AD220" i="13"/>
  <c r="N220" i="13"/>
  <c r="Q209" i="12"/>
  <c r="J209" i="12"/>
  <c r="H220" i="13"/>
  <c r="AA209" i="12"/>
  <c r="K209" i="12"/>
  <c r="AC220" i="13"/>
  <c r="I209" i="12"/>
  <c r="Y209" i="12"/>
  <c r="AA220" i="13"/>
  <c r="Q220" i="13"/>
  <c r="H209" i="12"/>
  <c r="R209" i="12" l="1"/>
  <c r="L209" i="12"/>
  <c r="T209" i="12"/>
  <c r="V371" i="13"/>
  <c r="O371" i="13"/>
  <c r="AB371" i="13"/>
  <c r="K371" i="13"/>
  <c r="X371" i="13"/>
  <c r="AA371" i="13"/>
  <c r="Y371" i="13"/>
  <c r="Q371" i="13"/>
  <c r="U220" i="13"/>
  <c r="U371" i="13" s="1"/>
  <c r="N371" i="13"/>
  <c r="P371" i="13"/>
  <c r="H371" i="13"/>
  <c r="I371" i="13"/>
  <c r="Z371" i="13"/>
  <c r="AD371" i="13"/>
  <c r="U209" i="12"/>
  <c r="AC371" i="13"/>
  <c r="W371" i="13"/>
  <c r="L220" i="13"/>
  <c r="R220" i="13"/>
  <c r="R371" i="13" s="1"/>
  <c r="J371" i="13"/>
  <c r="T220" i="13"/>
  <c r="T371" i="13" s="1"/>
  <c r="M371" i="13"/>
  <c r="G211" i="12"/>
  <c r="G222" i="13"/>
  <c r="S208" i="12"/>
  <c r="S219" i="13"/>
  <c r="S370" i="13" s="1"/>
  <c r="L370" i="13"/>
  <c r="W221" i="13"/>
  <c r="Y210" i="12"/>
  <c r="AC210" i="12"/>
  <c r="X221" i="13"/>
  <c r="M221" i="13"/>
  <c r="AD221" i="13"/>
  <c r="V210" i="12"/>
  <c r="O221" i="13"/>
  <c r="P210" i="12"/>
  <c r="AB221" i="13"/>
  <c r="W210" i="12"/>
  <c r="Z221" i="13"/>
  <c r="I210" i="12"/>
  <c r="AA221" i="13"/>
  <c r="J210" i="12"/>
  <c r="H210" i="12"/>
  <c r="K221" i="13"/>
  <c r="AD210" i="12"/>
  <c r="Q221" i="13"/>
  <c r="I221" i="13"/>
  <c r="AA210" i="12"/>
  <c r="K210" i="12"/>
  <c r="N210" i="12"/>
  <c r="Z210" i="12"/>
  <c r="V221" i="13"/>
  <c r="N221" i="13"/>
  <c r="P221" i="13"/>
  <c r="H221" i="13"/>
  <c r="Q210" i="12"/>
  <c r="X210" i="12"/>
  <c r="AC221" i="13"/>
  <c r="M210" i="12"/>
  <c r="J221" i="13"/>
  <c r="O210" i="12"/>
  <c r="AB210" i="12"/>
  <c r="Y221" i="13"/>
  <c r="T221" i="13" l="1"/>
  <c r="T372" i="13" s="1"/>
  <c r="M372" i="13"/>
  <c r="P361" i="12"/>
  <c r="X361" i="12"/>
  <c r="AC372" i="13"/>
  <c r="AA372" i="13"/>
  <c r="U221" i="13"/>
  <c r="U372" i="13" s="1"/>
  <c r="N372" i="13"/>
  <c r="I372" i="13"/>
  <c r="Q372" i="13"/>
  <c r="K361" i="12"/>
  <c r="W361" i="12"/>
  <c r="V361" i="12"/>
  <c r="Z361" i="12"/>
  <c r="R210" i="12"/>
  <c r="R361" i="12" s="1"/>
  <c r="L210" i="12"/>
  <c r="J361" i="12"/>
  <c r="P372" i="13"/>
  <c r="I361" i="12"/>
  <c r="AB361" i="12"/>
  <c r="AD372" i="13"/>
  <c r="Y372" i="13"/>
  <c r="W372" i="13"/>
  <c r="O372" i="13"/>
  <c r="AC361" i="12"/>
  <c r="H361" i="12"/>
  <c r="O361" i="12"/>
  <c r="U210" i="12"/>
  <c r="U361" i="12" s="1"/>
  <c r="N361" i="12"/>
  <c r="V372" i="13"/>
  <c r="T210" i="12"/>
  <c r="T361" i="12" s="1"/>
  <c r="M361" i="12"/>
  <c r="L221" i="13"/>
  <c r="R221" i="13"/>
  <c r="R372" i="13" s="1"/>
  <c r="J372" i="13"/>
  <c r="H372" i="13"/>
  <c r="Z372" i="13"/>
  <c r="AB372" i="13"/>
  <c r="K372" i="13"/>
  <c r="X372" i="13"/>
  <c r="Y361" i="12"/>
  <c r="Q361" i="12"/>
  <c r="AA361" i="12"/>
  <c r="AD361" i="12"/>
  <c r="G223" i="13"/>
  <c r="G212" i="12"/>
  <c r="S209" i="12"/>
  <c r="S220" i="13"/>
  <c r="S371" i="13" s="1"/>
  <c r="L371" i="13"/>
  <c r="Q211" i="12"/>
  <c r="V222" i="13"/>
  <c r="X222" i="13"/>
  <c r="H222" i="13"/>
  <c r="Z211" i="12"/>
  <c r="AD222" i="13"/>
  <c r="H211" i="12"/>
  <c r="J211" i="12"/>
  <c r="AA211" i="12"/>
  <c r="P211" i="12"/>
  <c r="K211" i="12"/>
  <c r="AB211" i="12"/>
  <c r="AC222" i="13"/>
  <c r="Z222" i="13"/>
  <c r="Y222" i="13"/>
  <c r="Q222" i="13"/>
  <c r="K222" i="13"/>
  <c r="V211" i="12"/>
  <c r="W222" i="13"/>
  <c r="P222" i="13"/>
  <c r="M222" i="13"/>
  <c r="N222" i="13"/>
  <c r="AD211" i="12"/>
  <c r="N211" i="12"/>
  <c r="J222" i="13"/>
  <c r="I211" i="12"/>
  <c r="AA222" i="13"/>
  <c r="AC211" i="12"/>
  <c r="X211" i="12"/>
  <c r="M211" i="12"/>
  <c r="I222" i="13"/>
  <c r="W211" i="12"/>
  <c r="O211" i="12"/>
  <c r="AB222" i="13"/>
  <c r="O222" i="13"/>
  <c r="Y211" i="12"/>
  <c r="Y362" i="12" l="1"/>
  <c r="AC362" i="12"/>
  <c r="AA373" i="13"/>
  <c r="K373" i="13"/>
  <c r="I362" i="12"/>
  <c r="V362" i="12"/>
  <c r="H362" i="12"/>
  <c r="K362" i="12"/>
  <c r="X373" i="13"/>
  <c r="U222" i="13"/>
  <c r="U373" i="13" s="1"/>
  <c r="N373" i="13"/>
  <c r="AC373" i="13"/>
  <c r="Q373" i="13"/>
  <c r="W362" i="12"/>
  <c r="V373" i="13"/>
  <c r="Z373" i="13"/>
  <c r="O362" i="12"/>
  <c r="L211" i="12"/>
  <c r="R211" i="12"/>
  <c r="R362" i="12" s="1"/>
  <c r="J362" i="12"/>
  <c r="X362" i="12"/>
  <c r="AB373" i="13"/>
  <c r="T222" i="13"/>
  <c r="T373" i="13" s="1"/>
  <c r="M373" i="13"/>
  <c r="H373" i="13"/>
  <c r="W373" i="13"/>
  <c r="I373" i="13"/>
  <c r="AA362" i="12"/>
  <c r="Z362" i="12"/>
  <c r="AB362" i="12"/>
  <c r="T211" i="12"/>
  <c r="T362" i="12" s="1"/>
  <c r="M362" i="12"/>
  <c r="Q362" i="12"/>
  <c r="U211" i="12"/>
  <c r="U362" i="12" s="1"/>
  <c r="N362" i="12"/>
  <c r="P362" i="12"/>
  <c r="AD362" i="12"/>
  <c r="P373" i="13"/>
  <c r="R222" i="13"/>
  <c r="R373" i="13" s="1"/>
  <c r="L222" i="13"/>
  <c r="J373" i="13"/>
  <c r="O373" i="13"/>
  <c r="AD373" i="13"/>
  <c r="Y373" i="13"/>
  <c r="S210" i="12"/>
  <c r="S361" i="12" s="1"/>
  <c r="L361" i="12"/>
  <c r="G213" i="12"/>
  <c r="G224" i="13"/>
  <c r="S221" i="13"/>
  <c r="S372" i="13" s="1"/>
  <c r="L372" i="13"/>
  <c r="AA223" i="13"/>
  <c r="Y223" i="13"/>
  <c r="AC223" i="13"/>
  <c r="M223" i="13"/>
  <c r="M212" i="12"/>
  <c r="O223" i="13"/>
  <c r="AC212" i="12"/>
  <c r="Z212" i="12"/>
  <c r="X212" i="12"/>
  <c r="W223" i="13"/>
  <c r="Q223" i="13"/>
  <c r="K212" i="12"/>
  <c r="N212" i="12"/>
  <c r="W212" i="12"/>
  <c r="H223" i="13"/>
  <c r="H212" i="12"/>
  <c r="O212" i="12"/>
  <c r="X223" i="13"/>
  <c r="K223" i="13"/>
  <c r="AB223" i="13"/>
  <c r="P212" i="12"/>
  <c r="I223" i="13"/>
  <c r="Y212" i="12"/>
  <c r="N223" i="13"/>
  <c r="Q212" i="12"/>
  <c r="AB212" i="12"/>
  <c r="Z223" i="13"/>
  <c r="J223" i="13"/>
  <c r="AA212" i="12"/>
  <c r="V212" i="12"/>
  <c r="V223" i="13"/>
  <c r="P223" i="13"/>
  <c r="AD212" i="12"/>
  <c r="I212" i="12"/>
  <c r="AD223" i="13"/>
  <c r="J212" i="12"/>
  <c r="V374" i="13" l="1"/>
  <c r="AB363" i="12"/>
  <c r="Q363" i="12"/>
  <c r="H374" i="13"/>
  <c r="AD374" i="13"/>
  <c r="X374" i="13"/>
  <c r="P374" i="13"/>
  <c r="W374" i="13"/>
  <c r="K363" i="12"/>
  <c r="R212" i="12"/>
  <c r="R363" i="12" s="1"/>
  <c r="L212" i="12"/>
  <c r="J363" i="12"/>
  <c r="O363" i="12"/>
  <c r="W363" i="12"/>
  <c r="V363" i="12"/>
  <c r="AD363" i="12"/>
  <c r="Z374" i="13"/>
  <c r="T223" i="13"/>
  <c r="T374" i="13" s="1"/>
  <c r="M374" i="13"/>
  <c r="U212" i="12"/>
  <c r="U363" i="12" s="1"/>
  <c r="N363" i="12"/>
  <c r="Z363" i="12"/>
  <c r="T212" i="12"/>
  <c r="T363" i="12" s="1"/>
  <c r="M363" i="12"/>
  <c r="Y363" i="12"/>
  <c r="P363" i="12"/>
  <c r="AA374" i="13"/>
  <c r="O374" i="13"/>
  <c r="Q374" i="13"/>
  <c r="AA363" i="12"/>
  <c r="R223" i="13"/>
  <c r="R374" i="13" s="1"/>
  <c r="L223" i="13"/>
  <c r="J374" i="13"/>
  <c r="AC374" i="13"/>
  <c r="K374" i="13"/>
  <c r="Y374" i="13"/>
  <c r="AB374" i="13"/>
  <c r="U223" i="13"/>
  <c r="U374" i="13" s="1"/>
  <c r="N374" i="13"/>
  <c r="I374" i="13"/>
  <c r="H363" i="12"/>
  <c r="X363" i="12"/>
  <c r="I363" i="12"/>
  <c r="AC363" i="12"/>
  <c r="S222" i="13"/>
  <c r="S373" i="13" s="1"/>
  <c r="L373" i="13"/>
  <c r="G225" i="13"/>
  <c r="S211" i="12"/>
  <c r="S362" i="12" s="1"/>
  <c r="L362" i="12"/>
  <c r="G214" i="12"/>
  <c r="J224" i="13"/>
  <c r="Z224" i="13"/>
  <c r="M224" i="13"/>
  <c r="K224" i="13"/>
  <c r="Y213" i="12"/>
  <c r="N213" i="12"/>
  <c r="Y224" i="13"/>
  <c r="H213" i="12"/>
  <c r="H224" i="13"/>
  <c r="M213" i="12"/>
  <c r="X213" i="12"/>
  <c r="AD224" i="13"/>
  <c r="AA213" i="12"/>
  <c r="J213" i="12"/>
  <c r="O224" i="13"/>
  <c r="AD213" i="12"/>
  <c r="O213" i="12"/>
  <c r="AB224" i="13"/>
  <c r="V224" i="13"/>
  <c r="I224" i="13"/>
  <c r="P224" i="13"/>
  <c r="AC213" i="12"/>
  <c r="K213" i="12"/>
  <c r="Q224" i="13"/>
  <c r="N224" i="13"/>
  <c r="V213" i="12"/>
  <c r="Q213" i="12"/>
  <c r="I213" i="12"/>
  <c r="AB213" i="12"/>
  <c r="Z213" i="12"/>
  <c r="AC224" i="13"/>
  <c r="P213" i="12"/>
  <c r="X224" i="13"/>
  <c r="W213" i="12"/>
  <c r="AA224" i="13"/>
  <c r="W224" i="13"/>
  <c r="X364" i="12" l="1"/>
  <c r="O364" i="12"/>
  <c r="U224" i="13"/>
  <c r="U375" i="13" s="1"/>
  <c r="N375" i="13"/>
  <c r="Y375" i="13"/>
  <c r="U213" i="12"/>
  <c r="U364" i="12" s="1"/>
  <c r="N364" i="12"/>
  <c r="Z364" i="12"/>
  <c r="Y364" i="12"/>
  <c r="W364" i="12"/>
  <c r="P375" i="13"/>
  <c r="Q375" i="13"/>
  <c r="AB375" i="13"/>
  <c r="H375" i="13"/>
  <c r="AA364" i="12"/>
  <c r="AA375" i="13"/>
  <c r="H364" i="12"/>
  <c r="I364" i="12"/>
  <c r="AD364" i="12"/>
  <c r="W375" i="13"/>
  <c r="AD375" i="13"/>
  <c r="T224" i="13"/>
  <c r="T375" i="13" s="1"/>
  <c r="M375" i="13"/>
  <c r="O375" i="13"/>
  <c r="AC375" i="13"/>
  <c r="V364" i="12"/>
  <c r="R213" i="12"/>
  <c r="R364" i="12" s="1"/>
  <c r="L213" i="12"/>
  <c r="J364" i="12"/>
  <c r="Z375" i="13"/>
  <c r="K375" i="13"/>
  <c r="T213" i="12"/>
  <c r="T364" i="12" s="1"/>
  <c r="M364" i="12"/>
  <c r="AC364" i="12"/>
  <c r="K364" i="12"/>
  <c r="P364" i="12"/>
  <c r="AB364" i="12"/>
  <c r="Q364" i="12"/>
  <c r="L224" i="13"/>
  <c r="R224" i="13"/>
  <c r="R375" i="13" s="1"/>
  <c r="J375" i="13"/>
  <c r="I375" i="13"/>
  <c r="X375" i="13"/>
  <c r="V375" i="13"/>
  <c r="S223" i="13"/>
  <c r="S374" i="13" s="1"/>
  <c r="L374" i="13"/>
  <c r="G215" i="12"/>
  <c r="G226" i="13"/>
  <c r="S212" i="12"/>
  <c r="S363" i="12" s="1"/>
  <c r="L363" i="12"/>
  <c r="Y214" i="12"/>
  <c r="AB225" i="13"/>
  <c r="H225" i="13"/>
  <c r="Y225" i="13"/>
  <c r="H214" i="12"/>
  <c r="K214" i="12"/>
  <c r="V225" i="13"/>
  <c r="J225" i="13"/>
  <c r="O225" i="13"/>
  <c r="W225" i="13"/>
  <c r="AC214" i="12"/>
  <c r="N214" i="12"/>
  <c r="P214" i="12"/>
  <c r="AD225" i="13"/>
  <c r="AA214" i="12"/>
  <c r="AB214" i="12"/>
  <c r="X214" i="12"/>
  <c r="N225" i="13"/>
  <c r="AA225" i="13"/>
  <c r="O214" i="12"/>
  <c r="AC225" i="13"/>
  <c r="P225" i="13"/>
  <c r="K225" i="13"/>
  <c r="I214" i="12"/>
  <c r="Z225" i="13"/>
  <c r="W214" i="12"/>
  <c r="Q214" i="12"/>
  <c r="J214" i="12"/>
  <c r="AD214" i="12"/>
  <c r="I225" i="13"/>
  <c r="Q225" i="13"/>
  <c r="M214" i="12"/>
  <c r="X225" i="13"/>
  <c r="M225" i="13"/>
  <c r="Z214" i="12"/>
  <c r="V214" i="12"/>
  <c r="AD376" i="13" l="1"/>
  <c r="AD378" i="13" s="1"/>
  <c r="K42" i="14" s="1"/>
  <c r="K365" i="12"/>
  <c r="I365" i="12"/>
  <c r="P376" i="13"/>
  <c r="P378" i="13" s="1"/>
  <c r="AB376" i="13"/>
  <c r="AB378" i="13" s="1"/>
  <c r="K35" i="14" s="1"/>
  <c r="Q376" i="13"/>
  <c r="Q378" i="13" s="1"/>
  <c r="I376" i="13"/>
  <c r="I378" i="13" s="1"/>
  <c r="K27" i="14" s="1"/>
  <c r="H365" i="12"/>
  <c r="AB365" i="12"/>
  <c r="X365" i="12"/>
  <c r="O365" i="12"/>
  <c r="AD365" i="12"/>
  <c r="H376" i="13"/>
  <c r="H378" i="13" s="1"/>
  <c r="K26" i="14" s="1"/>
  <c r="Y365" i="12"/>
  <c r="O376" i="13"/>
  <c r="O378" i="13" s="1"/>
  <c r="W376" i="13"/>
  <c r="W378" i="13" s="1"/>
  <c r="K37" i="14" s="1"/>
  <c r="V376" i="13"/>
  <c r="V378" i="13" s="1"/>
  <c r="K33" i="14" s="1"/>
  <c r="P365" i="12"/>
  <c r="V365" i="12"/>
  <c r="U214" i="12"/>
  <c r="U365" i="12" s="1"/>
  <c r="N365" i="12"/>
  <c r="W365" i="12"/>
  <c r="AC376" i="13"/>
  <c r="AC378" i="13" s="1"/>
  <c r="K41" i="14" s="1"/>
  <c r="X376" i="13"/>
  <c r="X378" i="13" s="1"/>
  <c r="K38" i="14" s="1"/>
  <c r="Q365" i="12"/>
  <c r="AA365" i="12"/>
  <c r="U225" i="13"/>
  <c r="U376" i="13" s="1"/>
  <c r="U378" i="13" s="1"/>
  <c r="K30" i="14" s="1"/>
  <c r="N376" i="13"/>
  <c r="N378" i="13" s="1"/>
  <c r="Z376" i="13"/>
  <c r="Z378" i="13" s="1"/>
  <c r="K39" i="14" s="1"/>
  <c r="Y376" i="13"/>
  <c r="Y378" i="13" s="1"/>
  <c r="K34" i="14" s="1"/>
  <c r="T225" i="13"/>
  <c r="T376" i="13" s="1"/>
  <c r="T378" i="13" s="1"/>
  <c r="K29" i="14" s="1"/>
  <c r="M376" i="13"/>
  <c r="M378" i="13" s="1"/>
  <c r="K376" i="13"/>
  <c r="K378" i="13" s="1"/>
  <c r="K31" i="14" s="1"/>
  <c r="L225" i="13"/>
  <c r="R225" i="13"/>
  <c r="R376" i="13" s="1"/>
  <c r="R378" i="13" s="1"/>
  <c r="J376" i="13"/>
  <c r="J378" i="13" s="1"/>
  <c r="AA376" i="13"/>
  <c r="AA378" i="13" s="1"/>
  <c r="K40" i="14" s="1"/>
  <c r="Z365" i="12"/>
  <c r="T214" i="12"/>
  <c r="T365" i="12" s="1"/>
  <c r="M365" i="12"/>
  <c r="AC365" i="12"/>
  <c r="R214" i="12"/>
  <c r="R365" i="12" s="1"/>
  <c r="L214" i="12"/>
  <c r="J365" i="12"/>
  <c r="S224" i="13"/>
  <c r="S375" i="13" s="1"/>
  <c r="L375" i="13"/>
  <c r="S213" i="12"/>
  <c r="S364" i="12" s="1"/>
  <c r="L364" i="12"/>
  <c r="G216" i="12"/>
  <c r="G227" i="13"/>
  <c r="P226" i="13"/>
  <c r="N215" i="12"/>
  <c r="V226" i="13"/>
  <c r="I226" i="13"/>
  <c r="AD226" i="13"/>
  <c r="K215" i="12"/>
  <c r="Q215" i="12"/>
  <c r="AB215" i="12"/>
  <c r="Y226" i="13"/>
  <c r="X215" i="12"/>
  <c r="AD215" i="12"/>
  <c r="Y215" i="12"/>
  <c r="AA215" i="12"/>
  <c r="V215" i="12"/>
  <c r="AA226" i="13"/>
  <c r="AC226" i="13"/>
  <c r="J226" i="13"/>
  <c r="P215" i="12"/>
  <c r="H226" i="13"/>
  <c r="M226" i="13"/>
  <c r="I215" i="12"/>
  <c r="N226" i="13"/>
  <c r="K226" i="13"/>
  <c r="AB226" i="13"/>
  <c r="W226" i="13"/>
  <c r="M215" i="12"/>
  <c r="Z215" i="12"/>
  <c r="O215" i="12"/>
  <c r="Z226" i="13"/>
  <c r="H215" i="12"/>
  <c r="W215" i="12"/>
  <c r="J215" i="12"/>
  <c r="O226" i="13"/>
  <c r="Q226" i="13"/>
  <c r="X226" i="13"/>
  <c r="AC215" i="12"/>
  <c r="Y366" i="12" l="1"/>
  <c r="X366" i="12"/>
  <c r="L226" i="13"/>
  <c r="R226" i="13"/>
  <c r="K366" i="12"/>
  <c r="W366" i="12"/>
  <c r="H366" i="12"/>
  <c r="Q366" i="12"/>
  <c r="AD366" i="12"/>
  <c r="T215" i="12"/>
  <c r="T366" i="12" s="1"/>
  <c r="M366" i="12"/>
  <c r="T226" i="13"/>
  <c r="I366" i="12"/>
  <c r="O366" i="12"/>
  <c r="AB366" i="12"/>
  <c r="Z366" i="12"/>
  <c r="AC366" i="12"/>
  <c r="U226" i="13"/>
  <c r="AA366" i="12"/>
  <c r="V366" i="12"/>
  <c r="P366" i="12"/>
  <c r="U215" i="12"/>
  <c r="U366" i="12" s="1"/>
  <c r="N366" i="12"/>
  <c r="L215" i="12"/>
  <c r="R215" i="12"/>
  <c r="R366" i="12" s="1"/>
  <c r="J366" i="12"/>
  <c r="M37" i="14"/>
  <c r="G228" i="13"/>
  <c r="G217" i="12"/>
  <c r="S214" i="12"/>
  <c r="S365" i="12" s="1"/>
  <c r="L365" i="12"/>
  <c r="M29" i="14"/>
  <c r="M30" i="14"/>
  <c r="M41" i="14"/>
  <c r="M27" i="14"/>
  <c r="M38" i="14"/>
  <c r="S225" i="13"/>
  <c r="S376" i="13" s="1"/>
  <c r="S378" i="13" s="1"/>
  <c r="K28" i="14" s="1"/>
  <c r="L376" i="13"/>
  <c r="L378" i="13" s="1"/>
  <c r="M34" i="14"/>
  <c r="M40" i="14"/>
  <c r="M39" i="14"/>
  <c r="M33" i="14"/>
  <c r="M26" i="14"/>
  <c r="M35" i="14"/>
  <c r="M42" i="14"/>
  <c r="Z227" i="13"/>
  <c r="AA216" i="12"/>
  <c r="AB227" i="13"/>
  <c r="W227" i="13"/>
  <c r="Z216" i="12"/>
  <c r="P216" i="12"/>
  <c r="AC227" i="13"/>
  <c r="M227" i="13"/>
  <c r="J227" i="13"/>
  <c r="I227" i="13"/>
  <c r="N216" i="12"/>
  <c r="M216" i="12"/>
  <c r="P227" i="13"/>
  <c r="O216" i="12"/>
  <c r="J216" i="12"/>
  <c r="Y227" i="13"/>
  <c r="K227" i="13"/>
  <c r="AA227" i="13"/>
  <c r="H216" i="12"/>
  <c r="V227" i="13"/>
  <c r="N227" i="13"/>
  <c r="Q227" i="13"/>
  <c r="W216" i="12"/>
  <c r="V216" i="12"/>
  <c r="AD216" i="12"/>
  <c r="AD227" i="13"/>
  <c r="K216" i="12"/>
  <c r="X216" i="12"/>
  <c r="AC216" i="12"/>
  <c r="AB216" i="12"/>
  <c r="Y216" i="12"/>
  <c r="Q216" i="12"/>
  <c r="H227" i="13"/>
  <c r="O227" i="13"/>
  <c r="X227" i="13"/>
  <c r="I216" i="12"/>
  <c r="U216" i="12" l="1"/>
  <c r="U367" i="12" s="1"/>
  <c r="N367" i="12"/>
  <c r="R216" i="12"/>
  <c r="R367" i="12" s="1"/>
  <c r="L216" i="12"/>
  <c r="J367" i="12"/>
  <c r="AA367" i="12"/>
  <c r="Q367" i="12"/>
  <c r="V367" i="12"/>
  <c r="O367" i="12"/>
  <c r="U227" i="13"/>
  <c r="T216" i="12"/>
  <c r="T367" i="12" s="1"/>
  <c r="M367" i="12"/>
  <c r="I367" i="12"/>
  <c r="Z367" i="12"/>
  <c r="X367" i="12"/>
  <c r="AB367" i="12"/>
  <c r="W367" i="12"/>
  <c r="L227" i="13"/>
  <c r="R227" i="13"/>
  <c r="H367" i="12"/>
  <c r="AD367" i="12"/>
  <c r="Y367" i="12"/>
  <c r="K367" i="12"/>
  <c r="P367" i="12"/>
  <c r="AC367" i="12"/>
  <c r="T227" i="13"/>
  <c r="M28" i="14"/>
  <c r="S226" i="13"/>
  <c r="G218" i="12"/>
  <c r="S215" i="12"/>
  <c r="S366" i="12" s="1"/>
  <c r="L366" i="12"/>
  <c r="G229" i="13"/>
  <c r="Y217" i="12"/>
  <c r="N228" i="13"/>
  <c r="AD228" i="13"/>
  <c r="AD217" i="12"/>
  <c r="Y228" i="13"/>
  <c r="K228" i="13"/>
  <c r="X228" i="13"/>
  <c r="H228" i="13"/>
  <c r="I217" i="12"/>
  <c r="P217" i="12"/>
  <c r="AC217" i="12"/>
  <c r="I228" i="13"/>
  <c r="M217" i="12"/>
  <c r="W217" i="12"/>
  <c r="Z228" i="13"/>
  <c r="O228" i="13"/>
  <c r="AA217" i="12"/>
  <c r="K217" i="12"/>
  <c r="H217" i="12"/>
  <c r="AB217" i="12"/>
  <c r="AA228" i="13"/>
  <c r="P228" i="13"/>
  <c r="J217" i="12"/>
  <c r="Z217" i="12"/>
  <c r="M228" i="13"/>
  <c r="O217" i="12"/>
  <c r="V228" i="13"/>
  <c r="AB228" i="13"/>
  <c r="X217" i="12"/>
  <c r="AC228" i="13"/>
  <c r="W228" i="13"/>
  <c r="Q217" i="12"/>
  <c r="N217" i="12"/>
  <c r="J228" i="13"/>
  <c r="Q228" i="13"/>
  <c r="V217" i="12"/>
  <c r="H368" i="12" l="1"/>
  <c r="H377" i="12" s="1"/>
  <c r="C26" i="14" s="1"/>
  <c r="AB368" i="12"/>
  <c r="AB377" i="12" s="1"/>
  <c r="C35" i="14" s="1"/>
  <c r="Y368" i="12"/>
  <c r="Y377" i="12" s="1"/>
  <c r="C34" i="14" s="1"/>
  <c r="AC368" i="12"/>
  <c r="AC377" i="12" s="1"/>
  <c r="C41" i="14" s="1"/>
  <c r="I368" i="12"/>
  <c r="I377" i="12" s="1"/>
  <c r="C27" i="14" s="1"/>
  <c r="X368" i="12"/>
  <c r="X377" i="12" s="1"/>
  <c r="C38" i="14" s="1"/>
  <c r="U228" i="13"/>
  <c r="K368" i="12"/>
  <c r="K377" i="12" s="1"/>
  <c r="C31" i="14" s="1"/>
  <c r="R228" i="13"/>
  <c r="L228" i="13"/>
  <c r="AA368" i="12"/>
  <c r="AA377" i="12" s="1"/>
  <c r="C40" i="14" s="1"/>
  <c r="U217" i="12"/>
  <c r="U368" i="12" s="1"/>
  <c r="U377" i="12" s="1"/>
  <c r="C30" i="14" s="1"/>
  <c r="N368" i="12"/>
  <c r="N377" i="12" s="1"/>
  <c r="Z368" i="12"/>
  <c r="Z377" i="12" s="1"/>
  <c r="C39" i="14" s="1"/>
  <c r="T217" i="12"/>
  <c r="T368" i="12" s="1"/>
  <c r="T377" i="12" s="1"/>
  <c r="C29" i="14" s="1"/>
  <c r="M368" i="12"/>
  <c r="M377" i="12" s="1"/>
  <c r="R217" i="12"/>
  <c r="R368" i="12" s="1"/>
  <c r="R377" i="12" s="1"/>
  <c r="L217" i="12"/>
  <c r="J368" i="12"/>
  <c r="J377" i="12" s="1"/>
  <c r="T228" i="13"/>
  <c r="V368" i="12"/>
  <c r="V377" i="12" s="1"/>
  <c r="C33" i="14" s="1"/>
  <c r="Q368" i="12"/>
  <c r="Q377" i="12" s="1"/>
  <c r="W368" i="12"/>
  <c r="W377" i="12" s="1"/>
  <c r="C37" i="14" s="1"/>
  <c r="O368" i="12"/>
  <c r="O377" i="12" s="1"/>
  <c r="P368" i="12"/>
  <c r="P377" i="12" s="1"/>
  <c r="AD368" i="12"/>
  <c r="AD377" i="12" s="1"/>
  <c r="C42" i="14" s="1"/>
  <c r="S216" i="12"/>
  <c r="S367" i="12" s="1"/>
  <c r="L367" i="12"/>
  <c r="G219" i="12"/>
  <c r="S227" i="13"/>
  <c r="G230" i="13"/>
  <c r="M229" i="13"/>
  <c r="J218" i="12"/>
  <c r="Z229" i="13"/>
  <c r="Z218" i="12"/>
  <c r="K218" i="12"/>
  <c r="Y218" i="12"/>
  <c r="X218" i="12"/>
  <c r="I229" i="13"/>
  <c r="AC218" i="12"/>
  <c r="N229" i="13"/>
  <c r="W229" i="13"/>
  <c r="P218" i="12"/>
  <c r="J229" i="13"/>
  <c r="O218" i="12"/>
  <c r="Q229" i="13"/>
  <c r="V218" i="12"/>
  <c r="AA229" i="13"/>
  <c r="AD229" i="13"/>
  <c r="H218" i="12"/>
  <c r="H229" i="13"/>
  <c r="AB229" i="13"/>
  <c r="O229" i="13"/>
  <c r="V229" i="13"/>
  <c r="M218" i="12"/>
  <c r="W218" i="12"/>
  <c r="P229" i="13"/>
  <c r="Y229" i="13"/>
  <c r="AA218" i="12"/>
  <c r="X229" i="13"/>
  <c r="AC229" i="13"/>
  <c r="N218" i="12"/>
  <c r="AB218" i="12"/>
  <c r="K229" i="13"/>
  <c r="I218" i="12"/>
  <c r="AD218" i="12"/>
  <c r="Q218" i="12"/>
  <c r="T229" i="13" l="1"/>
  <c r="I369" i="12"/>
  <c r="Q369" i="12"/>
  <c r="Y369" i="12"/>
  <c r="X369" i="12"/>
  <c r="K369" i="12"/>
  <c r="Z369" i="12"/>
  <c r="T218" i="12"/>
  <c r="T369" i="12" s="1"/>
  <c r="M369" i="12"/>
  <c r="AC369" i="12"/>
  <c r="P369" i="12"/>
  <c r="V369" i="12"/>
  <c r="O369" i="12"/>
  <c r="W369" i="12"/>
  <c r="AD369" i="12"/>
  <c r="H369" i="12"/>
  <c r="R229" i="13"/>
  <c r="L229" i="13"/>
  <c r="U229" i="13"/>
  <c r="L218" i="12"/>
  <c r="R218" i="12"/>
  <c r="R369" i="12" s="1"/>
  <c r="J369" i="12"/>
  <c r="AA369" i="12"/>
  <c r="AB369" i="12"/>
  <c r="U218" i="12"/>
  <c r="U369" i="12" s="1"/>
  <c r="N369" i="12"/>
  <c r="G231" i="13"/>
  <c r="G220" i="12"/>
  <c r="E33" i="14"/>
  <c r="G33" i="14"/>
  <c r="E29" i="14"/>
  <c r="G29" i="14"/>
  <c r="E40" i="14"/>
  <c r="G40" i="14"/>
  <c r="E38" i="14"/>
  <c r="G38" i="14"/>
  <c r="E26" i="14"/>
  <c r="G26" i="14"/>
  <c r="S217" i="12"/>
  <c r="S368" i="12" s="1"/>
  <c r="S377" i="12" s="1"/>
  <c r="C28" i="14" s="1"/>
  <c r="L368" i="12"/>
  <c r="L377" i="12" s="1"/>
  <c r="E35" i="14"/>
  <c r="G35" i="14"/>
  <c r="E39" i="14"/>
  <c r="G39" i="14"/>
  <c r="E27" i="14"/>
  <c r="G27" i="14"/>
  <c r="E42" i="14"/>
  <c r="G42" i="14"/>
  <c r="E30" i="14"/>
  <c r="G30" i="14"/>
  <c r="E34" i="14"/>
  <c r="G34" i="14"/>
  <c r="E37" i="14"/>
  <c r="G37" i="14"/>
  <c r="S228" i="13"/>
  <c r="E41" i="14"/>
  <c r="G41" i="14"/>
  <c r="J230" i="13"/>
  <c r="W230" i="13"/>
  <c r="I230" i="13"/>
  <c r="X219" i="12"/>
  <c r="N230" i="13"/>
  <c r="P219" i="12"/>
  <c r="V230" i="13"/>
  <c r="Q230" i="13"/>
  <c r="K219" i="12"/>
  <c r="M230" i="13"/>
  <c r="K230" i="13"/>
  <c r="P230" i="13"/>
  <c r="AC219" i="12"/>
  <c r="Y230" i="13"/>
  <c r="AD219" i="12"/>
  <c r="H230" i="13"/>
  <c r="O230" i="13"/>
  <c r="J219" i="12"/>
  <c r="AB230" i="13"/>
  <c r="W219" i="12"/>
  <c r="Z230" i="13"/>
  <c r="H219" i="12"/>
  <c r="AD230" i="13"/>
  <c r="N219" i="12"/>
  <c r="AA230" i="13"/>
  <c r="Z219" i="12"/>
  <c r="V219" i="12"/>
  <c r="AC230" i="13"/>
  <c r="Q219" i="12"/>
  <c r="M219" i="12"/>
  <c r="Y219" i="12"/>
  <c r="AA219" i="12"/>
  <c r="X230" i="13"/>
  <c r="O219" i="12"/>
  <c r="I219" i="12"/>
  <c r="AB219" i="12"/>
  <c r="W370" i="12" l="1"/>
  <c r="Z370" i="12"/>
  <c r="T230" i="13"/>
  <c r="O370" i="12"/>
  <c r="K370" i="12"/>
  <c r="V370" i="12"/>
  <c r="AD370" i="12"/>
  <c r="AB370" i="12"/>
  <c r="AC370" i="12"/>
  <c r="X370" i="12"/>
  <c r="H370" i="12"/>
  <c r="Y370" i="12"/>
  <c r="AA370" i="12"/>
  <c r="R230" i="13"/>
  <c r="L230" i="13"/>
  <c r="R219" i="12"/>
  <c r="R370" i="12" s="1"/>
  <c r="L219" i="12"/>
  <c r="J370" i="12"/>
  <c r="P370" i="12"/>
  <c r="U219" i="12"/>
  <c r="U370" i="12" s="1"/>
  <c r="N370" i="12"/>
  <c r="I370" i="12"/>
  <c r="T219" i="12"/>
  <c r="T370" i="12" s="1"/>
  <c r="M370" i="12"/>
  <c r="Q370" i="12"/>
  <c r="U230" i="13"/>
  <c r="E28" i="14"/>
  <c r="G28" i="14"/>
  <c r="G232" i="13"/>
  <c r="S229" i="13"/>
  <c r="S218" i="12"/>
  <c r="S369" i="12" s="1"/>
  <c r="L369" i="12"/>
  <c r="G221" i="12"/>
  <c r="V220" i="12"/>
  <c r="AA231" i="13"/>
  <c r="K220" i="12"/>
  <c r="Q231" i="13"/>
  <c r="Q220" i="12"/>
  <c r="X231" i="13"/>
  <c r="Z220" i="12"/>
  <c r="AD220" i="12"/>
  <c r="N231" i="13"/>
  <c r="V231" i="13"/>
  <c r="M231" i="13"/>
  <c r="M220" i="12"/>
  <c r="P231" i="13"/>
  <c r="AB220" i="12"/>
  <c r="X220" i="12"/>
  <c r="AC231" i="13"/>
  <c r="I231" i="13"/>
  <c r="N220" i="12"/>
  <c r="O220" i="12"/>
  <c r="K231" i="13"/>
  <c r="AD231" i="13"/>
  <c r="H220" i="12"/>
  <c r="W231" i="13"/>
  <c r="W220" i="12"/>
  <c r="P220" i="12"/>
  <c r="O231" i="13"/>
  <c r="J220" i="12"/>
  <c r="AB231" i="13"/>
  <c r="AA220" i="12"/>
  <c r="Y231" i="13"/>
  <c r="Z231" i="13"/>
  <c r="AC220" i="12"/>
  <c r="J231" i="13"/>
  <c r="H231" i="13"/>
  <c r="I220" i="12"/>
  <c r="Y220" i="12"/>
  <c r="O371" i="12" l="1"/>
  <c r="W371" i="12"/>
  <c r="Z371" i="12"/>
  <c r="AB371" i="12"/>
  <c r="AA371" i="12"/>
  <c r="R220" i="12"/>
  <c r="R371" i="12" s="1"/>
  <c r="L220" i="12"/>
  <c r="J371" i="12"/>
  <c r="X371" i="12"/>
  <c r="AC371" i="12"/>
  <c r="R231" i="13"/>
  <c r="L231" i="13"/>
  <c r="P371" i="12"/>
  <c r="T220" i="12"/>
  <c r="T371" i="12" s="1"/>
  <c r="M371" i="12"/>
  <c r="T231" i="13"/>
  <c r="U220" i="12"/>
  <c r="U371" i="12" s="1"/>
  <c r="N371" i="12"/>
  <c r="AD371" i="12"/>
  <c r="U231" i="13"/>
  <c r="Y371" i="12"/>
  <c r="Q371" i="12"/>
  <c r="K371" i="12"/>
  <c r="I371" i="12"/>
  <c r="V371" i="12"/>
  <c r="H371" i="12"/>
  <c r="G233" i="13"/>
  <c r="G222" i="12"/>
  <c r="S219" i="12"/>
  <c r="S370" i="12" s="1"/>
  <c r="L370" i="12"/>
  <c r="S230" i="13"/>
  <c r="AB232" i="13"/>
  <c r="K221" i="12"/>
  <c r="J232" i="13"/>
  <c r="Z232" i="13"/>
  <c r="M221" i="12"/>
  <c r="AA221" i="12"/>
  <c r="P232" i="13"/>
  <c r="O232" i="13"/>
  <c r="W221" i="12"/>
  <c r="K232" i="13"/>
  <c r="N221" i="12"/>
  <c r="V221" i="12"/>
  <c r="M232" i="13"/>
  <c r="O221" i="12"/>
  <c r="Y232" i="13"/>
  <c r="I221" i="12"/>
  <c r="AA232" i="13"/>
  <c r="AD232" i="13"/>
  <c r="J221" i="12"/>
  <c r="Z221" i="12"/>
  <c r="Q232" i="13"/>
  <c r="AD221" i="12"/>
  <c r="AC232" i="13"/>
  <c r="V232" i="13"/>
  <c r="P221" i="12"/>
  <c r="AB221" i="12"/>
  <c r="W232" i="13"/>
  <c r="AC221" i="12"/>
  <c r="N232" i="13"/>
  <c r="I232" i="13"/>
  <c r="H221" i="12"/>
  <c r="X221" i="12"/>
  <c r="X232" i="13"/>
  <c r="H232" i="13"/>
  <c r="Q221" i="12"/>
  <c r="Y221" i="12"/>
  <c r="O372" i="12" l="1"/>
  <c r="X372" i="12"/>
  <c r="R221" i="12"/>
  <c r="R372" i="12" s="1"/>
  <c r="L221" i="12"/>
  <c r="J372" i="12"/>
  <c r="AC372" i="12"/>
  <c r="T221" i="12"/>
  <c r="T372" i="12" s="1"/>
  <c r="M372" i="12"/>
  <c r="AA372" i="12"/>
  <c r="P372" i="12"/>
  <c r="V372" i="12"/>
  <c r="R232" i="13"/>
  <c r="L232" i="13"/>
  <c r="U232" i="13"/>
  <c r="T232" i="13"/>
  <c r="W372" i="12"/>
  <c r="Z372" i="12"/>
  <c r="U221" i="12"/>
  <c r="U372" i="12" s="1"/>
  <c r="N372" i="12"/>
  <c r="AB372" i="12"/>
  <c r="I372" i="12"/>
  <c r="H372" i="12"/>
  <c r="K372" i="12"/>
  <c r="Y372" i="12"/>
  <c r="Q372" i="12"/>
  <c r="AD372" i="12"/>
  <c r="G234" i="13"/>
  <c r="G223" i="12"/>
  <c r="S231" i="13"/>
  <c r="S220" i="12"/>
  <c r="S371" i="12" s="1"/>
  <c r="L371" i="12"/>
  <c r="W222" i="12"/>
  <c r="N233" i="13"/>
  <c r="X222" i="12"/>
  <c r="AC222" i="12"/>
  <c r="V233" i="13"/>
  <c r="J233" i="13"/>
  <c r="O233" i="13"/>
  <c r="Z222" i="12"/>
  <c r="N222" i="12"/>
  <c r="AD222" i="12"/>
  <c r="J222" i="12"/>
  <c r="P222" i="12"/>
  <c r="K222" i="12"/>
  <c r="AC233" i="13"/>
  <c r="AD233" i="13"/>
  <c r="P233" i="13"/>
  <c r="H222" i="12"/>
  <c r="AB222" i="12"/>
  <c r="K233" i="13"/>
  <c r="AA222" i="12"/>
  <c r="Q233" i="13"/>
  <c r="W233" i="13"/>
  <c r="I222" i="12"/>
  <c r="O222" i="12"/>
  <c r="I233" i="13"/>
  <c r="AA233" i="13"/>
  <c r="V222" i="12"/>
  <c r="Y222" i="12"/>
  <c r="Q222" i="12"/>
  <c r="Y233" i="13"/>
  <c r="M222" i="12"/>
  <c r="X233" i="13"/>
  <c r="AB233" i="13"/>
  <c r="Z233" i="13"/>
  <c r="M233" i="13"/>
  <c r="H233" i="13"/>
  <c r="V373" i="12" l="1"/>
  <c r="P373" i="12"/>
  <c r="H373" i="12"/>
  <c r="K373" i="12"/>
  <c r="Z373" i="12"/>
  <c r="AD373" i="12"/>
  <c r="T233" i="13"/>
  <c r="AA373" i="12"/>
  <c r="R233" i="13"/>
  <c r="L233" i="13"/>
  <c r="X373" i="12"/>
  <c r="I373" i="12"/>
  <c r="Y373" i="12"/>
  <c r="T222" i="12"/>
  <c r="T373" i="12" s="1"/>
  <c r="M373" i="12"/>
  <c r="U233" i="13"/>
  <c r="Q373" i="12"/>
  <c r="AC373" i="12"/>
  <c r="O373" i="12"/>
  <c r="W373" i="12"/>
  <c r="U222" i="12"/>
  <c r="U373" i="12" s="1"/>
  <c r="N373" i="12"/>
  <c r="L222" i="12"/>
  <c r="R222" i="12"/>
  <c r="R373" i="12" s="1"/>
  <c r="J373" i="12"/>
  <c r="AB373" i="12"/>
  <c r="G224" i="12"/>
  <c r="G235" i="13"/>
  <c r="S221" i="12"/>
  <c r="S372" i="12" s="1"/>
  <c r="L372" i="12"/>
  <c r="S232" i="13"/>
  <c r="AC234" i="13"/>
  <c r="AD234" i="13"/>
  <c r="V234" i="13"/>
  <c r="Y223" i="12"/>
  <c r="Q223" i="12"/>
  <c r="M234" i="13"/>
  <c r="K223" i="12"/>
  <c r="N223" i="12"/>
  <c r="P223" i="12"/>
  <c r="I234" i="13"/>
  <c r="Z234" i="13"/>
  <c r="J234" i="13"/>
  <c r="W234" i="13"/>
  <c r="P234" i="13"/>
  <c r="H234" i="13"/>
  <c r="Z223" i="12"/>
  <c r="H223" i="12"/>
  <c r="J223" i="12"/>
  <c r="O223" i="12"/>
  <c r="Q234" i="13"/>
  <c r="O234" i="13"/>
  <c r="K234" i="13"/>
  <c r="AB223" i="12"/>
  <c r="X234" i="13"/>
  <c r="AC223" i="12"/>
  <c r="AB234" i="13"/>
  <c r="M223" i="12"/>
  <c r="AA234" i="13"/>
  <c r="Y234" i="13"/>
  <c r="W223" i="12"/>
  <c r="AD223" i="12"/>
  <c r="I223" i="12"/>
  <c r="N234" i="13"/>
  <c r="X223" i="12"/>
  <c r="V223" i="12"/>
  <c r="AA223" i="12"/>
  <c r="K374" i="12" l="1"/>
  <c r="T234" i="13"/>
  <c r="Y374" i="12"/>
  <c r="R223" i="12"/>
  <c r="R374" i="12" s="1"/>
  <c r="L223" i="12"/>
  <c r="J374" i="12"/>
  <c r="H374" i="12"/>
  <c r="O374" i="12"/>
  <c r="AA374" i="12"/>
  <c r="R234" i="13"/>
  <c r="L234" i="13"/>
  <c r="Q374" i="12"/>
  <c r="AD374" i="12"/>
  <c r="U234" i="13"/>
  <c r="V374" i="12"/>
  <c r="X374" i="12"/>
  <c r="AC374" i="12"/>
  <c r="P374" i="12"/>
  <c r="T223" i="12"/>
  <c r="T374" i="12" s="1"/>
  <c r="M374" i="12"/>
  <c r="AB374" i="12"/>
  <c r="W374" i="12"/>
  <c r="Z374" i="12"/>
  <c r="I374" i="12"/>
  <c r="U223" i="12"/>
  <c r="U374" i="12" s="1"/>
  <c r="N374" i="12"/>
  <c r="G236" i="13"/>
  <c r="S222" i="12"/>
  <c r="S373" i="12" s="1"/>
  <c r="L373" i="12"/>
  <c r="G225" i="12"/>
  <c r="S233" i="13"/>
  <c r="AD235" i="13"/>
  <c r="J235" i="13"/>
  <c r="P224" i="12"/>
  <c r="K235" i="13"/>
  <c r="Z224" i="12"/>
  <c r="J224" i="12"/>
  <c r="O235" i="13"/>
  <c r="Q235" i="13"/>
  <c r="V235" i="13"/>
  <c r="H224" i="12"/>
  <c r="Q224" i="12"/>
  <c r="Y235" i="13"/>
  <c r="O224" i="12"/>
  <c r="K224" i="12"/>
  <c r="N224" i="12"/>
  <c r="Y224" i="12"/>
  <c r="V224" i="12"/>
  <c r="AD224" i="12"/>
  <c r="AC224" i="12"/>
  <c r="AA235" i="13"/>
  <c r="AB224" i="12"/>
  <c r="W224" i="12"/>
  <c r="P235" i="13"/>
  <c r="Z235" i="13"/>
  <c r="X224" i="12"/>
  <c r="AA224" i="12"/>
  <c r="X235" i="13"/>
  <c r="H235" i="13"/>
  <c r="AC235" i="13"/>
  <c r="I224" i="12"/>
  <c r="N235" i="13"/>
  <c r="M224" i="12"/>
  <c r="I235" i="13"/>
  <c r="AB235" i="13"/>
  <c r="W235" i="13"/>
  <c r="M235" i="13"/>
  <c r="T224" i="12" l="1"/>
  <c r="T375" i="12" s="1"/>
  <c r="M375" i="12"/>
  <c r="T235" i="13"/>
  <c r="O375" i="12"/>
  <c r="AB375" i="12"/>
  <c r="Y375" i="12"/>
  <c r="V375" i="12"/>
  <c r="R224" i="12"/>
  <c r="R375" i="12" s="1"/>
  <c r="L224" i="12"/>
  <c r="J375" i="12"/>
  <c r="AD375" i="12"/>
  <c r="AC375" i="12"/>
  <c r="I375" i="12"/>
  <c r="K375" i="12"/>
  <c r="AA375" i="12"/>
  <c r="L235" i="13"/>
  <c r="R235" i="13"/>
  <c r="U235" i="13"/>
  <c r="P375" i="12"/>
  <c r="H375" i="12"/>
  <c r="W375" i="12"/>
  <c r="U224" i="12"/>
  <c r="U375" i="12" s="1"/>
  <c r="N375" i="12"/>
  <c r="X375" i="12"/>
  <c r="Q375" i="12"/>
  <c r="Z375" i="12"/>
  <c r="S234" i="13"/>
  <c r="G226" i="12"/>
  <c r="S223" i="12"/>
  <c r="S374" i="12" s="1"/>
  <c r="L374" i="12"/>
  <c r="G237" i="13"/>
  <c r="P225" i="12"/>
  <c r="N225" i="12"/>
  <c r="K236" i="13"/>
  <c r="J225" i="12"/>
  <c r="J236" i="13"/>
  <c r="AA225" i="12"/>
  <c r="O236" i="13"/>
  <c r="AD225" i="12"/>
  <c r="Z236" i="13"/>
  <c r="M225" i="12"/>
  <c r="K225" i="12"/>
  <c r="H225" i="12"/>
  <c r="N236" i="13"/>
  <c r="P236" i="13"/>
  <c r="AB225" i="12"/>
  <c r="Q236" i="13"/>
  <c r="X236" i="13"/>
  <c r="AD236" i="13"/>
  <c r="AC236" i="13"/>
  <c r="V225" i="12"/>
  <c r="I236" i="13"/>
  <c r="V236" i="13"/>
  <c r="H236" i="13"/>
  <c r="I225" i="12"/>
  <c r="Z225" i="12"/>
  <c r="W225" i="12"/>
  <c r="AC225" i="12"/>
  <c r="W236" i="13"/>
  <c r="Y225" i="12"/>
  <c r="AA236" i="13"/>
  <c r="Y236" i="13"/>
  <c r="M236" i="13"/>
  <c r="AB236" i="13"/>
  <c r="X225" i="12"/>
  <c r="O225" i="12"/>
  <c r="Q225" i="12"/>
  <c r="U225" i="12" l="1"/>
  <c r="U376" i="12" s="1"/>
  <c r="U378" i="12" s="1"/>
  <c r="J30" i="14" s="1"/>
  <c r="N376" i="12"/>
  <c r="N378" i="12" s="1"/>
  <c r="T236" i="13"/>
  <c r="U236" i="13"/>
  <c r="I376" i="12"/>
  <c r="I378" i="12" s="1"/>
  <c r="J27" i="14" s="1"/>
  <c r="AA376" i="12"/>
  <c r="AA378" i="12" s="1"/>
  <c r="J40" i="14" s="1"/>
  <c r="Q376" i="12"/>
  <c r="Q378" i="12" s="1"/>
  <c r="H376" i="12"/>
  <c r="H378" i="12" s="1"/>
  <c r="J26" i="14" s="1"/>
  <c r="AB376" i="12"/>
  <c r="AB378" i="12" s="1"/>
  <c r="J35" i="14" s="1"/>
  <c r="W376" i="12"/>
  <c r="W378" i="12" s="1"/>
  <c r="J37" i="14" s="1"/>
  <c r="X376" i="12"/>
  <c r="X378" i="12" s="1"/>
  <c r="J38" i="14" s="1"/>
  <c r="K376" i="12"/>
  <c r="K378" i="12" s="1"/>
  <c r="J31" i="14" s="1"/>
  <c r="N31" i="14" s="1"/>
  <c r="O376" i="12"/>
  <c r="O378" i="12" s="1"/>
  <c r="AD376" i="12"/>
  <c r="AD378" i="12" s="1"/>
  <c r="J42" i="14" s="1"/>
  <c r="P376" i="12"/>
  <c r="P378" i="12" s="1"/>
  <c r="R225" i="12"/>
  <c r="R376" i="12" s="1"/>
  <c r="R378" i="12" s="1"/>
  <c r="L225" i="12"/>
  <c r="J376" i="12"/>
  <c r="J378" i="12" s="1"/>
  <c r="R236" i="13"/>
  <c r="L236" i="13"/>
  <c r="T225" i="12"/>
  <c r="T376" i="12" s="1"/>
  <c r="T378" i="12" s="1"/>
  <c r="J29" i="14" s="1"/>
  <c r="M376" i="12"/>
  <c r="M378" i="12" s="1"/>
  <c r="AC376" i="12"/>
  <c r="AC378" i="12" s="1"/>
  <c r="J41" i="14" s="1"/>
  <c r="V376" i="12"/>
  <c r="V378" i="12" s="1"/>
  <c r="J33" i="14" s="1"/>
  <c r="Y376" i="12"/>
  <c r="Y378" i="12" s="1"/>
  <c r="J34" i="14" s="1"/>
  <c r="Z376" i="12"/>
  <c r="Z378" i="12" s="1"/>
  <c r="J39" i="14" s="1"/>
  <c r="S235" i="13"/>
  <c r="S224" i="12"/>
  <c r="S375" i="12" s="1"/>
  <c r="L375" i="12"/>
  <c r="G238" i="13"/>
  <c r="G227" i="12"/>
  <c r="V237" i="13"/>
  <c r="P237" i="13"/>
  <c r="N237" i="13"/>
  <c r="W237" i="13"/>
  <c r="M226" i="12"/>
  <c r="O237" i="13"/>
  <c r="J226" i="12"/>
  <c r="I226" i="12"/>
  <c r="Y237" i="13"/>
  <c r="AC237" i="13"/>
  <c r="Q237" i="13"/>
  <c r="K226" i="12"/>
  <c r="AB226" i="12"/>
  <c r="AB237" i="13"/>
  <c r="Y226" i="12"/>
  <c r="X237" i="13"/>
  <c r="AA237" i="13"/>
  <c r="J237" i="13"/>
  <c r="Z237" i="13"/>
  <c r="AD226" i="12"/>
  <c r="K237" i="13"/>
  <c r="I237" i="13"/>
  <c r="H237" i="13"/>
  <c r="P226" i="12"/>
  <c r="Z226" i="12"/>
  <c r="V226" i="12"/>
  <c r="M237" i="13"/>
  <c r="AD237" i="13"/>
  <c r="AA226" i="12"/>
  <c r="AC226" i="12"/>
  <c r="Q226" i="12"/>
  <c r="N226" i="12"/>
  <c r="W226" i="12"/>
  <c r="H226" i="12"/>
  <c r="X226" i="12"/>
  <c r="O226" i="12"/>
  <c r="T226" i="12" l="1"/>
  <c r="R226" i="12"/>
  <c r="L226" i="12"/>
  <c r="L237" i="13"/>
  <c r="R237" i="13"/>
  <c r="U237" i="13"/>
  <c r="U226" i="12"/>
  <c r="T237" i="13"/>
  <c r="L39" i="14"/>
  <c r="N39" i="14"/>
  <c r="L35" i="14"/>
  <c r="N35" i="14"/>
  <c r="G228" i="12"/>
  <c r="L34" i="14"/>
  <c r="N34" i="14"/>
  <c r="L29" i="14"/>
  <c r="N29" i="14"/>
  <c r="S225" i="12"/>
  <c r="S376" i="12" s="1"/>
  <c r="S378" i="12" s="1"/>
  <c r="J28" i="14" s="1"/>
  <c r="L376" i="12"/>
  <c r="L378" i="12" s="1"/>
  <c r="L38" i="14"/>
  <c r="N38" i="14"/>
  <c r="L40" i="14"/>
  <c r="N40" i="14"/>
  <c r="L33" i="14"/>
  <c r="N33" i="14"/>
  <c r="L42" i="14"/>
  <c r="N42" i="14"/>
  <c r="L37" i="14"/>
  <c r="N37" i="14"/>
  <c r="L27" i="14"/>
  <c r="N27" i="14"/>
  <c r="L30" i="14"/>
  <c r="N30" i="14"/>
  <c r="G239" i="13"/>
  <c r="L41" i="14"/>
  <c r="N41" i="14"/>
  <c r="S236" i="13"/>
  <c r="L26" i="14"/>
  <c r="N26" i="14"/>
  <c r="AD227" i="12"/>
  <c r="M238" i="13"/>
  <c r="J227" i="12"/>
  <c r="X227" i="12"/>
  <c r="K238" i="13"/>
  <c r="J238" i="13"/>
  <c r="Q227" i="12"/>
  <c r="X238" i="13"/>
  <c r="AD238" i="13"/>
  <c r="W238" i="13"/>
  <c r="V227" i="12"/>
  <c r="Q238" i="13"/>
  <c r="AB227" i="12"/>
  <c r="AB238" i="13"/>
  <c r="I238" i="13"/>
  <c r="I227" i="12"/>
  <c r="Z238" i="13"/>
  <c r="N227" i="12"/>
  <c r="Y227" i="12"/>
  <c r="H238" i="13"/>
  <c r="V238" i="13"/>
  <c r="N238" i="13"/>
  <c r="O238" i="13"/>
  <c r="AC238" i="13"/>
  <c r="AA227" i="12"/>
  <c r="K227" i="12"/>
  <c r="M227" i="12"/>
  <c r="AC227" i="12"/>
  <c r="O227" i="12"/>
  <c r="W227" i="12"/>
  <c r="AA238" i="13"/>
  <c r="Y238" i="13"/>
  <c r="H227" i="12"/>
  <c r="P227" i="12"/>
  <c r="Z227" i="12"/>
  <c r="P238" i="13"/>
  <c r="T238" i="13" l="1"/>
  <c r="U238" i="13"/>
  <c r="R238" i="13"/>
  <c r="L238" i="13"/>
  <c r="T227" i="12"/>
  <c r="U227" i="12"/>
  <c r="R227" i="12"/>
  <c r="L227" i="12"/>
  <c r="L28" i="14"/>
  <c r="N28" i="14"/>
  <c r="G229" i="12"/>
  <c r="S237" i="13"/>
  <c r="S226" i="12"/>
  <c r="G240" i="13"/>
  <c r="AC239" i="13"/>
  <c r="K239" i="13"/>
  <c r="Q228" i="12"/>
  <c r="W228" i="12"/>
  <c r="Y239" i="13"/>
  <c r="I228" i="12"/>
  <c r="Q239" i="13"/>
  <c r="M239" i="13"/>
  <c r="Y228" i="12"/>
  <c r="H239" i="13"/>
  <c r="V239" i="13"/>
  <c r="P239" i="13"/>
  <c r="N239" i="13"/>
  <c r="H228" i="12"/>
  <c r="AD228" i="12"/>
  <c r="AD239" i="13"/>
  <c r="J228" i="12"/>
  <c r="AC228" i="12"/>
  <c r="J239" i="13"/>
  <c r="Z228" i="12"/>
  <c r="N228" i="12"/>
  <c r="X239" i="13"/>
  <c r="I239" i="13"/>
  <c r="AB239" i="13"/>
  <c r="W239" i="13"/>
  <c r="AA239" i="13"/>
  <c r="O228" i="12"/>
  <c r="AA228" i="12"/>
  <c r="X228" i="12"/>
  <c r="O239" i="13"/>
  <c r="M228" i="12"/>
  <c r="Z239" i="13"/>
  <c r="AB228" i="12"/>
  <c r="P228" i="12"/>
  <c r="K228" i="12"/>
  <c r="V228" i="12"/>
  <c r="T228" i="12" l="1"/>
  <c r="R239" i="13"/>
  <c r="L239" i="13"/>
  <c r="R228" i="12"/>
  <c r="L228" i="12"/>
  <c r="U239" i="13"/>
  <c r="T239" i="13"/>
  <c r="U228" i="12"/>
  <c r="G241" i="13"/>
  <c r="S227" i="12"/>
  <c r="S238" i="13"/>
  <c r="G230" i="12"/>
  <c r="V229" i="12"/>
  <c r="H240" i="13"/>
  <c r="Q240" i="13"/>
  <c r="H229" i="12"/>
  <c r="N240" i="13"/>
  <c r="N229" i="12"/>
  <c r="Y229" i="12"/>
  <c r="AB240" i="13"/>
  <c r="Z240" i="13"/>
  <c r="K229" i="12"/>
  <c r="M229" i="12"/>
  <c r="Y240" i="13"/>
  <c r="M240" i="13"/>
  <c r="Z229" i="12"/>
  <c r="I229" i="12"/>
  <c r="V240" i="13"/>
  <c r="W240" i="13"/>
  <c r="J229" i="12"/>
  <c r="X229" i="12"/>
  <c r="W229" i="12"/>
  <c r="J240" i="13"/>
  <c r="O240" i="13"/>
  <c r="X240" i="13"/>
  <c r="AA229" i="12"/>
  <c r="AA240" i="13"/>
  <c r="Q229" i="12"/>
  <c r="K240" i="13"/>
  <c r="AD240" i="13"/>
  <c r="I240" i="13"/>
  <c r="AC229" i="12"/>
  <c r="AB229" i="12"/>
  <c r="P229" i="12"/>
  <c r="O229" i="12"/>
  <c r="AC240" i="13"/>
  <c r="AD229" i="12"/>
  <c r="P240" i="13"/>
  <c r="R229" i="12" l="1"/>
  <c r="L229" i="12"/>
  <c r="T229" i="12"/>
  <c r="U240" i="13"/>
  <c r="T240" i="13"/>
  <c r="U229" i="12"/>
  <c r="R240" i="13"/>
  <c r="L240" i="13"/>
  <c r="G242" i="13"/>
  <c r="S228" i="12"/>
  <c r="G231" i="12"/>
  <c r="S239" i="13"/>
  <c r="Q230" i="12"/>
  <c r="J241" i="13"/>
  <c r="AA230" i="12"/>
  <c r="W241" i="13"/>
  <c r="O241" i="13"/>
  <c r="AC230" i="12"/>
  <c r="P230" i="12"/>
  <c r="V241" i="13"/>
  <c r="Q241" i="13"/>
  <c r="H241" i="13"/>
  <c r="Z230" i="12"/>
  <c r="W230" i="12"/>
  <c r="AB230" i="12"/>
  <c r="K241" i="13"/>
  <c r="K230" i="12"/>
  <c r="AA241" i="13"/>
  <c r="N230" i="12"/>
  <c r="V230" i="12"/>
  <c r="I230" i="12"/>
  <c r="I241" i="13"/>
  <c r="Y241" i="13"/>
  <c r="H230" i="12"/>
  <c r="P241" i="13"/>
  <c r="AD230" i="12"/>
  <c r="AC241" i="13"/>
  <c r="X230" i="12"/>
  <c r="J230" i="12"/>
  <c r="N241" i="13"/>
  <c r="AB241" i="13"/>
  <c r="X241" i="13"/>
  <c r="AD241" i="13"/>
  <c r="M241" i="13"/>
  <c r="M230" i="12"/>
  <c r="Z241" i="13"/>
  <c r="Y230" i="12"/>
  <c r="O230" i="12"/>
  <c r="U241" i="13" l="1"/>
  <c r="R230" i="12"/>
  <c r="L230" i="12"/>
  <c r="U230" i="12"/>
  <c r="T230" i="12"/>
  <c r="T241" i="13"/>
  <c r="L241" i="13"/>
  <c r="R241" i="13"/>
  <c r="G243" i="13"/>
  <c r="S240" i="13"/>
  <c r="G232" i="12"/>
  <c r="S229" i="12"/>
  <c r="AC231" i="12"/>
  <c r="W242" i="13"/>
  <c r="Z242" i="13"/>
  <c r="O242" i="13"/>
  <c r="N231" i="12"/>
  <c r="X242" i="13"/>
  <c r="X231" i="12"/>
  <c r="Q242" i="13"/>
  <c r="M231" i="12"/>
  <c r="AA242" i="13"/>
  <c r="H231" i="12"/>
  <c r="I231" i="12"/>
  <c r="V231" i="12"/>
  <c r="J242" i="13"/>
  <c r="W231" i="12"/>
  <c r="M242" i="13"/>
  <c r="H242" i="13"/>
  <c r="AB231" i="12"/>
  <c r="J231" i="12"/>
  <c r="AA231" i="12"/>
  <c r="Z231" i="12"/>
  <c r="AD231" i="12"/>
  <c r="O231" i="12"/>
  <c r="K242" i="13"/>
  <c r="N242" i="13"/>
  <c r="AB242" i="13"/>
  <c r="Y242" i="13"/>
  <c r="AD242" i="13"/>
  <c r="AC242" i="13"/>
  <c r="Y231" i="12"/>
  <c r="P231" i="12"/>
  <c r="Q231" i="12"/>
  <c r="K231" i="12"/>
  <c r="P242" i="13"/>
  <c r="V242" i="13"/>
  <c r="I242" i="13"/>
  <c r="R231" i="12" l="1"/>
  <c r="L231" i="12"/>
  <c r="T242" i="13"/>
  <c r="U231" i="12"/>
  <c r="T231" i="12"/>
  <c r="U242" i="13"/>
  <c r="R242" i="13"/>
  <c r="L242" i="13"/>
  <c r="G244" i="13"/>
  <c r="S230" i="12"/>
  <c r="G233" i="12"/>
  <c r="S241" i="13"/>
  <c r="H232" i="12"/>
  <c r="X232" i="12"/>
  <c r="Q232" i="12"/>
  <c r="Q243" i="13"/>
  <c r="O243" i="13"/>
  <c r="J243" i="13"/>
  <c r="K243" i="13"/>
  <c r="M243" i="13"/>
  <c r="Y232" i="12"/>
  <c r="AB232" i="12"/>
  <c r="Y243" i="13"/>
  <c r="AC232" i="12"/>
  <c r="P243" i="13"/>
  <c r="AD232" i="12"/>
  <c r="V243" i="13"/>
  <c r="W243" i="13"/>
  <c r="K232" i="12"/>
  <c r="AD243" i="13"/>
  <c r="J232" i="12"/>
  <c r="O232" i="12"/>
  <c r="AA232" i="12"/>
  <c r="V232" i="12"/>
  <c r="P232" i="12"/>
  <c r="I232" i="12"/>
  <c r="Z243" i="13"/>
  <c r="AC243" i="13"/>
  <c r="AB243" i="13"/>
  <c r="Z232" i="12"/>
  <c r="X243" i="13"/>
  <c r="N232" i="12"/>
  <c r="M232" i="12"/>
  <c r="W232" i="12"/>
  <c r="I243" i="13"/>
  <c r="AA243" i="13"/>
  <c r="N243" i="13"/>
  <c r="H243" i="13"/>
  <c r="R232" i="12" l="1"/>
  <c r="L232" i="12"/>
  <c r="L243" i="13"/>
  <c r="R243" i="13"/>
  <c r="T243" i="13"/>
  <c r="U243" i="13"/>
  <c r="U232" i="12"/>
  <c r="T232" i="12"/>
  <c r="S231" i="12"/>
  <c r="G234" i="12"/>
  <c r="G245" i="13"/>
  <c r="S242" i="13"/>
  <c r="AA244" i="13"/>
  <c r="AD244" i="13"/>
  <c r="W244" i="13"/>
  <c r="AC233" i="12"/>
  <c r="Q244" i="13"/>
  <c r="O244" i="13"/>
  <c r="AC244" i="13"/>
  <c r="AB233" i="12"/>
  <c r="J233" i="12"/>
  <c r="P244" i="13"/>
  <c r="J244" i="13"/>
  <c r="Z244" i="13"/>
  <c r="V244" i="13"/>
  <c r="H233" i="12"/>
  <c r="K233" i="12"/>
  <c r="N244" i="13"/>
  <c r="Y244" i="13"/>
  <c r="I233" i="12"/>
  <c r="P233" i="12"/>
  <c r="AB244" i="13"/>
  <c r="Z233" i="12"/>
  <c r="X233" i="12"/>
  <c r="Q233" i="12"/>
  <c r="O233" i="12"/>
  <c r="W233" i="12"/>
  <c r="M233" i="12"/>
  <c r="X244" i="13"/>
  <c r="N233" i="12"/>
  <c r="AD233" i="12"/>
  <c r="I244" i="13"/>
  <c r="Y233" i="12"/>
  <c r="H244" i="13"/>
  <c r="M244" i="13"/>
  <c r="V233" i="12"/>
  <c r="AA233" i="12"/>
  <c r="K244" i="13"/>
  <c r="T233" i="12" l="1"/>
  <c r="R244" i="13"/>
  <c r="L244" i="13"/>
  <c r="T244" i="13"/>
  <c r="U233" i="12"/>
  <c r="U244" i="13"/>
  <c r="R233" i="12"/>
  <c r="L233" i="12"/>
  <c r="G235" i="12"/>
  <c r="S243" i="13"/>
  <c r="S232" i="12"/>
  <c r="G246" i="13"/>
  <c r="N234" i="12"/>
  <c r="Q234" i="12"/>
  <c r="H234" i="12"/>
  <c r="P245" i="13"/>
  <c r="M245" i="13"/>
  <c r="I234" i="12"/>
  <c r="H245" i="13"/>
  <c r="N245" i="13"/>
  <c r="Y245" i="13"/>
  <c r="I245" i="13"/>
  <c r="K245" i="13"/>
  <c r="P234" i="12"/>
  <c r="Z245" i="13"/>
  <c r="O245" i="13"/>
  <c r="O234" i="12"/>
  <c r="V234" i="12"/>
  <c r="J234" i="12"/>
  <c r="AD245" i="13"/>
  <c r="V245" i="13"/>
  <c r="X234" i="12"/>
  <c r="Z234" i="12"/>
  <c r="K234" i="12"/>
  <c r="J245" i="13"/>
  <c r="AA234" i="12"/>
  <c r="AB234" i="12"/>
  <c r="W234" i="12"/>
  <c r="AB245" i="13"/>
  <c r="X245" i="13"/>
  <c r="AC234" i="12"/>
  <c r="Q245" i="13"/>
  <c r="AC245" i="13"/>
  <c r="AA245" i="13"/>
  <c r="AD234" i="12"/>
  <c r="M234" i="12"/>
  <c r="W245" i="13"/>
  <c r="Y234" i="12"/>
  <c r="T245" i="13" l="1"/>
  <c r="R234" i="12"/>
  <c r="L234" i="12"/>
  <c r="U245" i="13"/>
  <c r="R245" i="13"/>
  <c r="L245" i="13"/>
  <c r="T234" i="12"/>
  <c r="U234" i="12"/>
  <c r="G247" i="13"/>
  <c r="S244" i="13"/>
  <c r="G236" i="12"/>
  <c r="S233" i="12"/>
  <c r="AC246" i="13"/>
  <c r="X235" i="12"/>
  <c r="M246" i="13"/>
  <c r="N235" i="12"/>
  <c r="P246" i="13"/>
  <c r="W246" i="13"/>
  <c r="AB235" i="12"/>
  <c r="K235" i="12"/>
  <c r="W235" i="12"/>
  <c r="Q235" i="12"/>
  <c r="Z235" i="12"/>
  <c r="K246" i="13"/>
  <c r="AD235" i="12"/>
  <c r="X246" i="13"/>
  <c r="AC235" i="12"/>
  <c r="J246" i="13"/>
  <c r="M235" i="12"/>
  <c r="Z246" i="13"/>
  <c r="V246" i="13"/>
  <c r="O235" i="12"/>
  <c r="Q246" i="13"/>
  <c r="H235" i="12"/>
  <c r="AD246" i="13"/>
  <c r="Y235" i="12"/>
  <c r="I246" i="13"/>
  <c r="AB246" i="13"/>
  <c r="Y246" i="13"/>
  <c r="V235" i="12"/>
  <c r="AA246" i="13"/>
  <c r="N246" i="13"/>
  <c r="AA235" i="12"/>
  <c r="P235" i="12"/>
  <c r="O246" i="13"/>
  <c r="H246" i="13"/>
  <c r="J235" i="12"/>
  <c r="I235" i="12"/>
  <c r="T235" i="12" l="1"/>
  <c r="R235" i="12"/>
  <c r="L235" i="12"/>
  <c r="R246" i="13"/>
  <c r="L246" i="13"/>
  <c r="T246" i="13"/>
  <c r="U235" i="12"/>
  <c r="U246" i="13"/>
  <c r="G237" i="12"/>
  <c r="S245" i="13"/>
  <c r="G248" i="13"/>
  <c r="S234" i="12"/>
  <c r="O247" i="13"/>
  <c r="M247" i="13"/>
  <c r="Q247" i="13"/>
  <c r="AC236" i="12"/>
  <c r="AB247" i="13"/>
  <c r="Y236" i="12"/>
  <c r="Q236" i="12"/>
  <c r="AB236" i="12"/>
  <c r="Z236" i="12"/>
  <c r="AA247" i="13"/>
  <c r="I236" i="12"/>
  <c r="P247" i="13"/>
  <c r="AD236" i="12"/>
  <c r="AD247" i="13"/>
  <c r="K247" i="13"/>
  <c r="H236" i="12"/>
  <c r="N247" i="13"/>
  <c r="M236" i="12"/>
  <c r="J247" i="13"/>
  <c r="O236" i="12"/>
  <c r="H247" i="13"/>
  <c r="J236" i="12"/>
  <c r="I247" i="13"/>
  <c r="X236" i="12"/>
  <c r="AA236" i="12"/>
  <c r="Y247" i="13"/>
  <c r="Z247" i="13"/>
  <c r="K236" i="12"/>
  <c r="AC247" i="13"/>
  <c r="X247" i="13"/>
  <c r="N236" i="12"/>
  <c r="V247" i="13"/>
  <c r="P236" i="12"/>
  <c r="V236" i="12"/>
  <c r="W236" i="12"/>
  <c r="W247" i="13"/>
  <c r="R247" i="13" l="1"/>
  <c r="L247" i="13"/>
  <c r="T236" i="12"/>
  <c r="U247" i="13"/>
  <c r="L236" i="12"/>
  <c r="R236" i="12"/>
  <c r="T247" i="13"/>
  <c r="U236" i="12"/>
  <c r="G249" i="13"/>
  <c r="S246" i="13"/>
  <c r="G238" i="12"/>
  <c r="S235" i="12"/>
  <c r="Q237" i="12"/>
  <c r="X237" i="12"/>
  <c r="AA237" i="12"/>
  <c r="K237" i="12"/>
  <c r="I248" i="13"/>
  <c r="AC237" i="12"/>
  <c r="H237" i="12"/>
  <c r="H248" i="13"/>
  <c r="P248" i="13"/>
  <c r="Y237" i="12"/>
  <c r="V237" i="12"/>
  <c r="AC248" i="13"/>
  <c r="K248" i="13"/>
  <c r="W237" i="12"/>
  <c r="N248" i="13"/>
  <c r="I237" i="12"/>
  <c r="J237" i="12"/>
  <c r="Z248" i="13"/>
  <c r="AD237" i="12"/>
  <c r="M248" i="13"/>
  <c r="O237" i="12"/>
  <c r="X248" i="13"/>
  <c r="V248" i="13"/>
  <c r="M237" i="12"/>
  <c r="O248" i="13"/>
  <c r="AD248" i="13"/>
  <c r="Q248" i="13"/>
  <c r="W248" i="13"/>
  <c r="Y248" i="13"/>
  <c r="J248" i="13"/>
  <c r="AA248" i="13"/>
  <c r="AB237" i="12"/>
  <c r="Z237" i="12"/>
  <c r="N237" i="12"/>
  <c r="AB248" i="13"/>
  <c r="P237" i="12"/>
  <c r="L248" i="13" l="1"/>
  <c r="R248" i="13"/>
  <c r="R237" i="12"/>
  <c r="L237" i="12"/>
  <c r="T237" i="12"/>
  <c r="U248" i="13"/>
  <c r="U237" i="12"/>
  <c r="T248" i="13"/>
  <c r="G250" i="13"/>
  <c r="S247" i="13"/>
  <c r="G239" i="12"/>
  <c r="S236" i="12"/>
  <c r="AC238" i="12"/>
  <c r="AC249" i="13"/>
  <c r="AA249" i="13"/>
  <c r="H249" i="13"/>
  <c r="N249" i="13"/>
  <c r="V249" i="13"/>
  <c r="Z249" i="13"/>
  <c r="N238" i="12"/>
  <c r="J238" i="12"/>
  <c r="Q238" i="12"/>
  <c r="AA238" i="12"/>
  <c r="M238" i="12"/>
  <c r="O249" i="13"/>
  <c r="W249" i="13"/>
  <c r="K249" i="13"/>
  <c r="O238" i="12"/>
  <c r="X249" i="13"/>
  <c r="K238" i="12"/>
  <c r="W238" i="12"/>
  <c r="AD238" i="12"/>
  <c r="AB249" i="13"/>
  <c r="J249" i="13"/>
  <c r="Z238" i="12"/>
  <c r="Q249" i="13"/>
  <c r="Y249" i="13"/>
  <c r="P238" i="12"/>
  <c r="AB238" i="12"/>
  <c r="I249" i="13"/>
  <c r="Y238" i="12"/>
  <c r="I238" i="12"/>
  <c r="M249" i="13"/>
  <c r="V238" i="12"/>
  <c r="P249" i="13"/>
  <c r="X238" i="12"/>
  <c r="AD249" i="13"/>
  <c r="H238" i="12"/>
  <c r="T249" i="13" l="1"/>
  <c r="T238" i="12"/>
  <c r="U249" i="13"/>
  <c r="U238" i="12"/>
  <c r="L238" i="12"/>
  <c r="R238" i="12"/>
  <c r="R249" i="13"/>
  <c r="L249" i="13"/>
  <c r="G240" i="12"/>
  <c r="S237" i="12"/>
  <c r="S248" i="13"/>
  <c r="G251" i="13"/>
  <c r="V250" i="13"/>
  <c r="O239" i="12"/>
  <c r="P239" i="12"/>
  <c r="I239" i="12"/>
  <c r="AD250" i="13"/>
  <c r="W250" i="13"/>
  <c r="I250" i="13"/>
  <c r="AA239" i="12"/>
  <c r="N239" i="12"/>
  <c r="AD239" i="12"/>
  <c r="M239" i="12"/>
  <c r="P250" i="13"/>
  <c r="AA250" i="13"/>
  <c r="Z250" i="13"/>
  <c r="K239" i="12"/>
  <c r="O250" i="13"/>
  <c r="J239" i="12"/>
  <c r="W239" i="12"/>
  <c r="Q250" i="13"/>
  <c r="H239" i="12"/>
  <c r="Z239" i="12"/>
  <c r="Y250" i="13"/>
  <c r="AC239" i="12"/>
  <c r="H250" i="13"/>
  <c r="Q239" i="12"/>
  <c r="X239" i="12"/>
  <c r="AB239" i="12"/>
  <c r="K250" i="13"/>
  <c r="AC250" i="13"/>
  <c r="V239" i="12"/>
  <c r="J250" i="13"/>
  <c r="X250" i="13"/>
  <c r="M250" i="13"/>
  <c r="AB250" i="13"/>
  <c r="N250" i="13"/>
  <c r="Y239" i="12"/>
  <c r="T250" i="13" l="1"/>
  <c r="U250" i="13"/>
  <c r="R250" i="13"/>
  <c r="L250" i="13"/>
  <c r="U239" i="12"/>
  <c r="L239" i="12"/>
  <c r="R239" i="12"/>
  <c r="T239" i="12"/>
  <c r="G241" i="12"/>
  <c r="S238" i="12"/>
  <c r="S249" i="13"/>
  <c r="G252" i="13"/>
  <c r="Y251" i="13"/>
  <c r="J240" i="12"/>
  <c r="K251" i="13"/>
  <c r="I251" i="13"/>
  <c r="Z251" i="13"/>
  <c r="O251" i="13"/>
  <c r="W251" i="13"/>
  <c r="AC251" i="13"/>
  <c r="AC240" i="12"/>
  <c r="X251" i="13"/>
  <c r="I240" i="12"/>
  <c r="AD240" i="12"/>
  <c r="Z240" i="12"/>
  <c r="O240" i="12"/>
  <c r="P251" i="13"/>
  <c r="AA240" i="12"/>
  <c r="K240" i="12"/>
  <c r="Q240" i="12"/>
  <c r="H251" i="13"/>
  <c r="AD251" i="13"/>
  <c r="M251" i="13"/>
  <c r="AA251" i="13"/>
  <c r="X240" i="12"/>
  <c r="J251" i="13"/>
  <c r="N240" i="12"/>
  <c r="V240" i="12"/>
  <c r="N251" i="13"/>
  <c r="AB251" i="13"/>
  <c r="W240" i="12"/>
  <c r="H240" i="12"/>
  <c r="AB240" i="12"/>
  <c r="P240" i="12"/>
  <c r="M240" i="12"/>
  <c r="V251" i="13"/>
  <c r="Y240" i="12"/>
  <c r="Q251" i="13"/>
  <c r="T251" i="13" l="1"/>
  <c r="T240" i="12"/>
  <c r="R240" i="12"/>
  <c r="L240" i="12"/>
  <c r="U240" i="12"/>
  <c r="U251" i="13"/>
  <c r="R251" i="13"/>
  <c r="L251" i="13"/>
  <c r="G242" i="12"/>
  <c r="G253" i="13"/>
  <c r="S250" i="13"/>
  <c r="S239" i="12"/>
  <c r="Q252" i="13"/>
  <c r="K241" i="12"/>
  <c r="Q241" i="12"/>
  <c r="O252" i="13"/>
  <c r="N252" i="13"/>
  <c r="N241" i="12"/>
  <c r="Y241" i="12"/>
  <c r="X252" i="13"/>
  <c r="AB241" i="12"/>
  <c r="AC241" i="12"/>
  <c r="I252" i="13"/>
  <c r="H241" i="12"/>
  <c r="AB252" i="13"/>
  <c r="AD241" i="12"/>
  <c r="AC252" i="13"/>
  <c r="X241" i="12"/>
  <c r="W241" i="12"/>
  <c r="V241" i="12"/>
  <c r="P241" i="12"/>
  <c r="K252" i="13"/>
  <c r="Z252" i="13"/>
  <c r="AA252" i="13"/>
  <c r="P252" i="13"/>
  <c r="V252" i="13"/>
  <c r="Y252" i="13"/>
  <c r="O241" i="12"/>
  <c r="M241" i="12"/>
  <c r="Z241" i="12"/>
  <c r="I241" i="12"/>
  <c r="M252" i="13"/>
  <c r="J252" i="13"/>
  <c r="W252" i="13"/>
  <c r="AD252" i="13"/>
  <c r="J241" i="12"/>
  <c r="H252" i="13"/>
  <c r="AA241" i="12"/>
  <c r="U252" i="13" l="1"/>
  <c r="T241" i="12"/>
  <c r="R252" i="13"/>
  <c r="L252" i="13"/>
  <c r="U241" i="12"/>
  <c r="L241" i="12"/>
  <c r="R241" i="12"/>
  <c r="T252" i="13"/>
  <c r="G254" i="13"/>
  <c r="S251" i="13"/>
  <c r="S240" i="12"/>
  <c r="G243" i="12"/>
  <c r="Q253" i="13"/>
  <c r="H253" i="13"/>
  <c r="N253" i="13"/>
  <c r="K253" i="13"/>
  <c r="AC242" i="12"/>
  <c r="M253" i="13"/>
  <c r="P242" i="12"/>
  <c r="O242" i="12"/>
  <c r="Y253" i="13"/>
  <c r="AD253" i="13"/>
  <c r="Z253" i="13"/>
  <c r="V253" i="13"/>
  <c r="J242" i="12"/>
  <c r="W242" i="12"/>
  <c r="AD242" i="12"/>
  <c r="I253" i="13"/>
  <c r="J253" i="13"/>
  <c r="V242" i="12"/>
  <c r="I242" i="12"/>
  <c r="P253" i="13"/>
  <c r="AA242" i="12"/>
  <c r="Y242" i="12"/>
  <c r="AB253" i="13"/>
  <c r="X253" i="13"/>
  <c r="X242" i="12"/>
  <c r="K242" i="12"/>
  <c r="AC253" i="13"/>
  <c r="O253" i="13"/>
  <c r="M242" i="12"/>
  <c r="W253" i="13"/>
  <c r="N242" i="12"/>
  <c r="Z242" i="12"/>
  <c r="AA253" i="13"/>
  <c r="AB242" i="12"/>
  <c r="Q242" i="12"/>
  <c r="H242" i="12"/>
  <c r="T242" i="12" l="1"/>
  <c r="L253" i="13"/>
  <c r="R253" i="13"/>
  <c r="U242" i="12"/>
  <c r="U253" i="13"/>
  <c r="T253" i="13"/>
  <c r="R242" i="12"/>
  <c r="L242" i="12"/>
  <c r="G255" i="13"/>
  <c r="G244" i="12"/>
  <c r="S241" i="12"/>
  <c r="S252" i="13"/>
  <c r="Y254" i="13"/>
  <c r="O243" i="12"/>
  <c r="Q243" i="12"/>
  <c r="K254" i="13"/>
  <c r="AD254" i="13"/>
  <c r="W243" i="12"/>
  <c r="X254" i="13"/>
  <c r="J254" i="13"/>
  <c r="AC243" i="12"/>
  <c r="O254" i="13"/>
  <c r="H243" i="12"/>
  <c r="Y243" i="12"/>
  <c r="AD243" i="12"/>
  <c r="J243" i="12"/>
  <c r="Z243" i="12"/>
  <c r="AB243" i="12"/>
  <c r="P254" i="13"/>
  <c r="X243" i="12"/>
  <c r="AA243" i="12"/>
  <c r="N243" i="12"/>
  <c r="AA254" i="13"/>
  <c r="V243" i="12"/>
  <c r="M243" i="12"/>
  <c r="V254" i="13"/>
  <c r="Q254" i="13"/>
  <c r="N254" i="13"/>
  <c r="M254" i="13"/>
  <c r="AC254" i="13"/>
  <c r="AB254" i="13"/>
  <c r="Z254" i="13"/>
  <c r="W254" i="13"/>
  <c r="I254" i="13"/>
  <c r="I243" i="12"/>
  <c r="H254" i="13"/>
  <c r="K243" i="12"/>
  <c r="P243" i="12"/>
  <c r="T243" i="12" l="1"/>
  <c r="L243" i="12"/>
  <c r="R243" i="12"/>
  <c r="L254" i="13"/>
  <c r="R254" i="13"/>
  <c r="T254" i="13"/>
  <c r="U254" i="13"/>
  <c r="U243" i="12"/>
  <c r="S242" i="12"/>
  <c r="S253" i="13"/>
  <c r="G256" i="13"/>
  <c r="G245" i="12"/>
  <c r="K255" i="13"/>
  <c r="H244" i="12"/>
  <c r="I244" i="12"/>
  <c r="W244" i="12"/>
  <c r="AD244" i="12"/>
  <c r="Q244" i="12"/>
  <c r="V255" i="13"/>
  <c r="W255" i="13"/>
  <c r="M244" i="12"/>
  <c r="AB255" i="13"/>
  <c r="P244" i="12"/>
  <c r="N255" i="13"/>
  <c r="J255" i="13"/>
  <c r="V244" i="12"/>
  <c r="O255" i="13"/>
  <c r="P255" i="13"/>
  <c r="Y255" i="13"/>
  <c r="Z244" i="12"/>
  <c r="Z255" i="13"/>
  <c r="X244" i="12"/>
  <c r="AB244" i="12"/>
  <c r="J244" i="12"/>
  <c r="AA244" i="12"/>
  <c r="AA255" i="13"/>
  <c r="Y244" i="12"/>
  <c r="Q255" i="13"/>
  <c r="M255" i="13"/>
  <c r="K244" i="12"/>
  <c r="O244" i="12"/>
  <c r="H255" i="13"/>
  <c r="AC244" i="12"/>
  <c r="AC255" i="13"/>
  <c r="N244" i="12"/>
  <c r="AD255" i="13"/>
  <c r="I255" i="13"/>
  <c r="X255" i="13"/>
  <c r="R255" i="13" l="1"/>
  <c r="L255" i="13"/>
  <c r="L244" i="12"/>
  <c r="R244" i="12"/>
  <c r="T255" i="13"/>
  <c r="T244" i="12"/>
  <c r="U255" i="13"/>
  <c r="U244" i="12"/>
  <c r="S254" i="13"/>
  <c r="G246" i="12"/>
  <c r="G257" i="13"/>
  <c r="S243" i="12"/>
  <c r="AD245" i="12"/>
  <c r="J256" i="13"/>
  <c r="J245" i="12"/>
  <c r="W256" i="13"/>
  <c r="P245" i="12"/>
  <c r="V245" i="12"/>
  <c r="I245" i="12"/>
  <c r="P256" i="13"/>
  <c r="N256" i="13"/>
  <c r="W245" i="12"/>
  <c r="Y245" i="12"/>
  <c r="I256" i="13"/>
  <c r="O256" i="13"/>
  <c r="AD256" i="13"/>
  <c r="AB256" i="13"/>
  <c r="M245" i="12"/>
  <c r="Z245" i="12"/>
  <c r="AC256" i="13"/>
  <c r="Z256" i="13"/>
  <c r="V256" i="13"/>
  <c r="H256" i="13"/>
  <c r="Q256" i="13"/>
  <c r="X245" i="12"/>
  <c r="Y256" i="13"/>
  <c r="AA245" i="12"/>
  <c r="AB245" i="12"/>
  <c r="N245" i="12"/>
  <c r="H245" i="12"/>
  <c r="M256" i="13"/>
  <c r="X256" i="13"/>
  <c r="Q245" i="12"/>
  <c r="O245" i="12"/>
  <c r="K256" i="13"/>
  <c r="AA256" i="13"/>
  <c r="AC245" i="12"/>
  <c r="K245" i="12"/>
  <c r="R256" i="13" l="1"/>
  <c r="L256" i="13"/>
  <c r="U245" i="12"/>
  <c r="T245" i="12"/>
  <c r="L245" i="12"/>
  <c r="R245" i="12"/>
  <c r="U256" i="13"/>
  <c r="T256" i="13"/>
  <c r="S255" i="13"/>
  <c r="G247" i="12"/>
  <c r="S244" i="12"/>
  <c r="G258" i="13"/>
  <c r="N246" i="12"/>
  <c r="Q246" i="12"/>
  <c r="J257" i="13"/>
  <c r="Y257" i="13"/>
  <c r="Y246" i="12"/>
  <c r="V246" i="12"/>
  <c r="W246" i="12"/>
  <c r="V257" i="13"/>
  <c r="I257" i="13"/>
  <c r="Q257" i="13"/>
  <c r="M257" i="13"/>
  <c r="N257" i="13"/>
  <c r="P257" i="13"/>
  <c r="O257" i="13"/>
  <c r="AB246" i="12"/>
  <c r="AB257" i="13"/>
  <c r="AC257" i="13"/>
  <c r="X257" i="13"/>
  <c r="W257" i="13"/>
  <c r="AA246" i="12"/>
  <c r="M246" i="12"/>
  <c r="Z257" i="13"/>
  <c r="I246" i="12"/>
  <c r="H257" i="13"/>
  <c r="AC246" i="12"/>
  <c r="J246" i="12"/>
  <c r="AD257" i="13"/>
  <c r="O246" i="12"/>
  <c r="H246" i="12"/>
  <c r="P246" i="12"/>
  <c r="Z246" i="12"/>
  <c r="K257" i="13"/>
  <c r="AA257" i="13"/>
  <c r="K246" i="12"/>
  <c r="AD246" i="12"/>
  <c r="X246" i="12"/>
  <c r="R257" i="13" l="1"/>
  <c r="L257" i="13"/>
  <c r="U257" i="13"/>
  <c r="T246" i="12"/>
  <c r="T257" i="13"/>
  <c r="L246" i="12"/>
  <c r="R246" i="12"/>
  <c r="U246" i="12"/>
  <c r="S256" i="13"/>
  <c r="G248" i="12"/>
  <c r="G259" i="13"/>
  <c r="S245" i="12"/>
  <c r="AD247" i="12"/>
  <c r="Y258" i="13"/>
  <c r="J247" i="12"/>
  <c r="W258" i="13"/>
  <c r="AB258" i="13"/>
  <c r="M247" i="12"/>
  <c r="H247" i="12"/>
  <c r="K247" i="12"/>
  <c r="W247" i="12"/>
  <c r="P258" i="13"/>
  <c r="AB247" i="12"/>
  <c r="O247" i="12"/>
  <c r="I258" i="13"/>
  <c r="X247" i="12"/>
  <c r="H258" i="13"/>
  <c r="O258" i="13"/>
  <c r="Z247" i="12"/>
  <c r="K258" i="13"/>
  <c r="AA258" i="13"/>
  <c r="I247" i="12"/>
  <c r="N247" i="12"/>
  <c r="X258" i="13"/>
  <c r="AC258" i="13"/>
  <c r="N258" i="13"/>
  <c r="V258" i="13"/>
  <c r="Z258" i="13"/>
  <c r="Y247" i="12"/>
  <c r="J258" i="13"/>
  <c r="Q247" i="12"/>
  <c r="P247" i="12"/>
  <c r="AA247" i="12"/>
  <c r="V247" i="12"/>
  <c r="Q258" i="13"/>
  <c r="M258" i="13"/>
  <c r="AD258" i="13"/>
  <c r="AC247" i="12"/>
  <c r="U258" i="13" l="1"/>
  <c r="U247" i="12"/>
  <c r="T258" i="13"/>
  <c r="L258" i="13"/>
  <c r="R258" i="13"/>
  <c r="T247" i="12"/>
  <c r="L247" i="12"/>
  <c r="R247" i="12"/>
  <c r="G260" i="13"/>
  <c r="G249" i="12"/>
  <c r="S246" i="12"/>
  <c r="S257" i="13"/>
  <c r="O248" i="12"/>
  <c r="K259" i="13"/>
  <c r="O259" i="13"/>
  <c r="AB248" i="12"/>
  <c r="M259" i="13"/>
  <c r="H259" i="13"/>
  <c r="I259" i="13"/>
  <c r="X259" i="13"/>
  <c r="H248" i="12"/>
  <c r="Z248" i="12"/>
  <c r="Y248" i="12"/>
  <c r="I248" i="12"/>
  <c r="Q259" i="13"/>
  <c r="W259" i="13"/>
  <c r="J259" i="13"/>
  <c r="V248" i="12"/>
  <c r="P248" i="12"/>
  <c r="AC259" i="13"/>
  <c r="AB259" i="13"/>
  <c r="J248" i="12"/>
  <c r="V259" i="13"/>
  <c r="K248" i="12"/>
  <c r="AC248" i="12"/>
  <c r="AA259" i="13"/>
  <c r="P259" i="13"/>
  <c r="Y259" i="13"/>
  <c r="AA248" i="12"/>
  <c r="AD259" i="13"/>
  <c r="W248" i="12"/>
  <c r="M248" i="12"/>
  <c r="AD248" i="12"/>
  <c r="Z259" i="13"/>
  <c r="Q248" i="12"/>
  <c r="N248" i="12"/>
  <c r="N259" i="13"/>
  <c r="X248" i="12"/>
  <c r="T248" i="12" l="1"/>
  <c r="U248" i="12"/>
  <c r="T259" i="13"/>
  <c r="U259" i="13"/>
  <c r="R248" i="12"/>
  <c r="L248" i="12"/>
  <c r="R259" i="13"/>
  <c r="L259" i="13"/>
  <c r="S247" i="12"/>
  <c r="G250" i="12"/>
  <c r="S258" i="13"/>
  <c r="G261" i="13"/>
  <c r="X249" i="12"/>
  <c r="Q249" i="12"/>
  <c r="AA260" i="13"/>
  <c r="J260" i="13"/>
  <c r="M249" i="12"/>
  <c r="Y249" i="12"/>
  <c r="M260" i="13"/>
  <c r="V260" i="13"/>
  <c r="K249" i="12"/>
  <c r="Y260" i="13"/>
  <c r="V249" i="12"/>
  <c r="Z249" i="12"/>
  <c r="W260" i="13"/>
  <c r="AD260" i="13"/>
  <c r="I260" i="13"/>
  <c r="Q260" i="13"/>
  <c r="N260" i="13"/>
  <c r="Z260" i="13"/>
  <c r="I249" i="12"/>
  <c r="AC249" i="12"/>
  <c r="AB260" i="13"/>
  <c r="W249" i="12"/>
  <c r="AD249" i="12"/>
  <c r="K260" i="13"/>
  <c r="P249" i="12"/>
  <c r="N249" i="12"/>
  <c r="O260" i="13"/>
  <c r="AB249" i="12"/>
  <c r="P260" i="13"/>
  <c r="AC260" i="13"/>
  <c r="H260" i="13"/>
  <c r="AA249" i="12"/>
  <c r="H249" i="12"/>
  <c r="O249" i="12"/>
  <c r="J249" i="12"/>
  <c r="X260" i="13"/>
  <c r="T260" i="13" l="1"/>
  <c r="U260" i="13"/>
  <c r="T249" i="12"/>
  <c r="R260" i="13"/>
  <c r="L260" i="13"/>
  <c r="U249" i="12"/>
  <c r="L249" i="12"/>
  <c r="R249" i="12"/>
  <c r="S259" i="13"/>
  <c r="G262" i="13"/>
  <c r="G251" i="12"/>
  <c r="S248" i="12"/>
  <c r="Y250" i="12"/>
  <c r="AD261" i="13"/>
  <c r="N261" i="13"/>
  <c r="I261" i="13"/>
  <c r="Z250" i="12"/>
  <c r="W261" i="13"/>
  <c r="Z261" i="13"/>
  <c r="V261" i="13"/>
  <c r="AA250" i="12"/>
  <c r="O261" i="13"/>
  <c r="Q261" i="13"/>
  <c r="Y261" i="13"/>
  <c r="J250" i="12"/>
  <c r="AD250" i="12"/>
  <c r="AC261" i="13"/>
  <c r="P250" i="12"/>
  <c r="I250" i="12"/>
  <c r="P261" i="13"/>
  <c r="M261" i="13"/>
  <c r="M250" i="12"/>
  <c r="J261" i="13"/>
  <c r="K250" i="12"/>
  <c r="H261" i="13"/>
  <c r="O250" i="12"/>
  <c r="Q250" i="12"/>
  <c r="K261" i="13"/>
  <c r="X250" i="12"/>
  <c r="AB261" i="13"/>
  <c r="AC250" i="12"/>
  <c r="AA261" i="13"/>
  <c r="H250" i="12"/>
  <c r="X261" i="13"/>
  <c r="AB250" i="12"/>
  <c r="N250" i="12"/>
  <c r="V250" i="12"/>
  <c r="W250" i="12"/>
  <c r="L261" i="13" l="1"/>
  <c r="R261" i="13"/>
  <c r="U250" i="12"/>
  <c r="T250" i="12"/>
  <c r="U261" i="13"/>
  <c r="T261" i="13"/>
  <c r="R250" i="12"/>
  <c r="L250" i="12"/>
  <c r="G263" i="13"/>
  <c r="S260" i="13"/>
  <c r="S249" i="12"/>
  <c r="G252" i="12"/>
  <c r="Y251" i="12"/>
  <c r="K262" i="13"/>
  <c r="AC262" i="13"/>
  <c r="AA251" i="12"/>
  <c r="AD262" i="13"/>
  <c r="H262" i="13"/>
  <c r="Z262" i="13"/>
  <c r="N251" i="12"/>
  <c r="AD251" i="12"/>
  <c r="AA262" i="13"/>
  <c r="Z251" i="12"/>
  <c r="V251" i="12"/>
  <c r="AB251" i="12"/>
  <c r="Q251" i="12"/>
  <c r="I251" i="12"/>
  <c r="J251" i="12"/>
  <c r="P262" i="13"/>
  <c r="AC251" i="12"/>
  <c r="W251" i="12"/>
  <c r="I262" i="13"/>
  <c r="W262" i="13"/>
  <c r="O251" i="12"/>
  <c r="AB262" i="13"/>
  <c r="X251" i="12"/>
  <c r="O262" i="13"/>
  <c r="V262" i="13"/>
  <c r="Q262" i="13"/>
  <c r="K251" i="12"/>
  <c r="Y262" i="13"/>
  <c r="H251" i="12"/>
  <c r="X262" i="13"/>
  <c r="M262" i="13"/>
  <c r="M251" i="12"/>
  <c r="J262" i="13"/>
  <c r="P251" i="12"/>
  <c r="N262" i="13"/>
  <c r="T251" i="12" l="1"/>
  <c r="L262" i="13"/>
  <c r="R262" i="13"/>
  <c r="U262" i="13"/>
  <c r="L251" i="12"/>
  <c r="R251" i="12"/>
  <c r="U251" i="12"/>
  <c r="T262" i="13"/>
  <c r="G264" i="13"/>
  <c r="S261" i="13"/>
  <c r="G253" i="12"/>
  <c r="S250" i="12"/>
  <c r="Y263" i="13"/>
  <c r="V263" i="13"/>
  <c r="W252" i="12"/>
  <c r="I263" i="13"/>
  <c r="H263" i="13"/>
  <c r="N252" i="12"/>
  <c r="P252" i="12"/>
  <c r="K263" i="13"/>
  <c r="O263" i="13"/>
  <c r="W263" i="13"/>
  <c r="H252" i="12"/>
  <c r="AB263" i="13"/>
  <c r="J252" i="12"/>
  <c r="Z263" i="13"/>
  <c r="AD252" i="12"/>
  <c r="X252" i="12"/>
  <c r="AC252" i="12"/>
  <c r="Z252" i="12"/>
  <c r="Y252" i="12"/>
  <c r="M252" i="12"/>
  <c r="N263" i="13"/>
  <c r="I252" i="12"/>
  <c r="K252" i="12"/>
  <c r="M263" i="13"/>
  <c r="Q252" i="12"/>
  <c r="V252" i="12"/>
  <c r="AD263" i="13"/>
  <c r="Q263" i="13"/>
  <c r="O252" i="12"/>
  <c r="AA263" i="13"/>
  <c r="X263" i="13"/>
  <c r="AC263" i="13"/>
  <c r="P263" i="13"/>
  <c r="J263" i="13"/>
  <c r="AB252" i="12"/>
  <c r="AA252" i="12"/>
  <c r="U252" i="12" l="1"/>
  <c r="T252" i="12"/>
  <c r="L263" i="13"/>
  <c r="R263" i="13"/>
  <c r="T263" i="13"/>
  <c r="U263" i="13"/>
  <c r="L252" i="12"/>
  <c r="R252" i="12"/>
  <c r="G265" i="13"/>
  <c r="S262" i="13"/>
  <c r="G254" i="12"/>
  <c r="S251" i="12"/>
  <c r="V264" i="13"/>
  <c r="P264" i="13"/>
  <c r="W253" i="12"/>
  <c r="AB253" i="12"/>
  <c r="H264" i="13"/>
  <c r="AD264" i="13"/>
  <c r="K264" i="13"/>
  <c r="Y253" i="12"/>
  <c r="V253" i="12"/>
  <c r="Z253" i="12"/>
  <c r="AB264" i="13"/>
  <c r="Q264" i="13"/>
  <c r="Q253" i="12"/>
  <c r="X264" i="13"/>
  <c r="AA264" i="13"/>
  <c r="N253" i="12"/>
  <c r="K253" i="12"/>
  <c r="J253" i="12"/>
  <c r="AC253" i="12"/>
  <c r="M253" i="12"/>
  <c r="Y264" i="13"/>
  <c r="M264" i="13"/>
  <c r="W264" i="13"/>
  <c r="X253" i="12"/>
  <c r="P253" i="12"/>
  <c r="AA253" i="12"/>
  <c r="AC264" i="13"/>
  <c r="AD253" i="12"/>
  <c r="H253" i="12"/>
  <c r="N264" i="13"/>
  <c r="I253" i="12"/>
  <c r="J264" i="13"/>
  <c r="O264" i="13"/>
  <c r="O253" i="12"/>
  <c r="Z264" i="13"/>
  <c r="I264" i="13"/>
  <c r="U253" i="12" l="1"/>
  <c r="T253" i="12"/>
  <c r="R253" i="12"/>
  <c r="L253" i="12"/>
  <c r="U264" i="13"/>
  <c r="T264" i="13"/>
  <c r="R264" i="13"/>
  <c r="L264" i="13"/>
  <c r="G255" i="12"/>
  <c r="G266" i="13"/>
  <c r="S252" i="12"/>
  <c r="S263" i="13"/>
  <c r="M254" i="12"/>
  <c r="O254" i="12"/>
  <c r="N254" i="12"/>
  <c r="Q265" i="13"/>
  <c r="W265" i="13"/>
  <c r="AC254" i="12"/>
  <c r="H265" i="13"/>
  <c r="I254" i="12"/>
  <c r="H254" i="12"/>
  <c r="W254" i="12"/>
  <c r="Y254" i="12"/>
  <c r="AD254" i="12"/>
  <c r="V254" i="12"/>
  <c r="AA254" i="12"/>
  <c r="P265" i="13"/>
  <c r="N265" i="13"/>
  <c r="K254" i="12"/>
  <c r="J254" i="12"/>
  <c r="X265" i="13"/>
  <c r="AD265" i="13"/>
  <c r="P254" i="12"/>
  <c r="Z265" i="13"/>
  <c r="O265" i="13"/>
  <c r="M265" i="13"/>
  <c r="AB254" i="12"/>
  <c r="AA265" i="13"/>
  <c r="I265" i="13"/>
  <c r="X254" i="12"/>
  <c r="K265" i="13"/>
  <c r="Z254" i="12"/>
  <c r="Q254" i="12"/>
  <c r="AB265" i="13"/>
  <c r="Y265" i="13"/>
  <c r="V265" i="13"/>
  <c r="AC265" i="13"/>
  <c r="J265" i="13"/>
  <c r="U254" i="12" l="1"/>
  <c r="T265" i="13"/>
  <c r="U265" i="13"/>
  <c r="L265" i="13"/>
  <c r="R265" i="13"/>
  <c r="L254" i="12"/>
  <c r="R254" i="12"/>
  <c r="T254" i="12"/>
  <c r="G256" i="12"/>
  <c r="G267" i="13"/>
  <c r="S264" i="13"/>
  <c r="S253" i="12"/>
  <c r="Z255" i="12"/>
  <c r="Q255" i="12"/>
  <c r="AA266" i="13"/>
  <c r="AB255" i="12"/>
  <c r="J255" i="12"/>
  <c r="H255" i="12"/>
  <c r="AB266" i="13"/>
  <c r="V255" i="12"/>
  <c r="Z266" i="13"/>
  <c r="Q266" i="13"/>
  <c r="I266" i="13"/>
  <c r="M266" i="13"/>
  <c r="X266" i="13"/>
  <c r="J266" i="13"/>
  <c r="X255" i="12"/>
  <c r="I255" i="12"/>
  <c r="V266" i="13"/>
  <c r="AA255" i="12"/>
  <c r="N255" i="12"/>
  <c r="M255" i="12"/>
  <c r="N266" i="13"/>
  <c r="O255" i="12"/>
  <c r="K266" i="13"/>
  <c r="H266" i="13"/>
  <c r="AC255" i="12"/>
  <c r="AD266" i="13"/>
  <c r="W266" i="13"/>
  <c r="AC266" i="13"/>
  <c r="P255" i="12"/>
  <c r="Y255" i="12"/>
  <c r="AD255" i="12"/>
  <c r="K255" i="12"/>
  <c r="P266" i="13"/>
  <c r="W255" i="12"/>
  <c r="Y266" i="13"/>
  <c r="O266" i="13"/>
  <c r="U266" i="13" l="1"/>
  <c r="T266" i="13"/>
  <c r="R255" i="12"/>
  <c r="L255" i="12"/>
  <c r="R266" i="13"/>
  <c r="L266" i="13"/>
  <c r="T255" i="12"/>
  <c r="U255" i="12"/>
  <c r="S265" i="13"/>
  <c r="G268" i="13"/>
  <c r="G257" i="12"/>
  <c r="S254" i="12"/>
  <c r="AB256" i="12"/>
  <c r="Y256" i="12"/>
  <c r="O267" i="13"/>
  <c r="M267" i="13"/>
  <c r="J267" i="13"/>
  <c r="Y267" i="13"/>
  <c r="I267" i="13"/>
  <c r="AA267" i="13"/>
  <c r="K267" i="13"/>
  <c r="AC256" i="12"/>
  <c r="AA256" i="12"/>
  <c r="X256" i="12"/>
  <c r="J256" i="12"/>
  <c r="V267" i="13"/>
  <c r="N267" i="13"/>
  <c r="Q256" i="12"/>
  <c r="Z256" i="12"/>
  <c r="O256" i="12"/>
  <c r="V256" i="12"/>
  <c r="I256" i="12"/>
  <c r="AC267" i="13"/>
  <c r="H256" i="12"/>
  <c r="Z267" i="13"/>
  <c r="P256" i="12"/>
  <c r="AD267" i="13"/>
  <c r="H267" i="13"/>
  <c r="K256" i="12"/>
  <c r="W267" i="13"/>
  <c r="N256" i="12"/>
  <c r="W256" i="12"/>
  <c r="AB267" i="13"/>
  <c r="X267" i="13"/>
  <c r="Q267" i="13"/>
  <c r="P267" i="13"/>
  <c r="AD256" i="12"/>
  <c r="M256" i="12"/>
  <c r="R256" i="12" l="1"/>
  <c r="L256" i="12"/>
  <c r="U267" i="13"/>
  <c r="T256" i="12"/>
  <c r="T267" i="13"/>
  <c r="U256" i="12"/>
  <c r="R267" i="13"/>
  <c r="L267" i="13"/>
  <c r="G269" i="13"/>
  <c r="S266" i="13"/>
  <c r="S255" i="12"/>
  <c r="G258" i="12"/>
  <c r="Y268" i="13"/>
  <c r="P268" i="13"/>
  <c r="Y257" i="12"/>
  <c r="AB257" i="12"/>
  <c r="Q257" i="12"/>
  <c r="AD268" i="13"/>
  <c r="AC257" i="12"/>
  <c r="Z257" i="12"/>
  <c r="W257" i="12"/>
  <c r="Z268" i="13"/>
  <c r="X257" i="12"/>
  <c r="W268" i="13"/>
  <c r="N268" i="13"/>
  <c r="M268" i="13"/>
  <c r="Q268" i="13"/>
  <c r="K257" i="12"/>
  <c r="AB268" i="13"/>
  <c r="H268" i="13"/>
  <c r="J257" i="12"/>
  <c r="P257" i="12"/>
  <c r="N257" i="12"/>
  <c r="O257" i="12"/>
  <c r="V268" i="13"/>
  <c r="J268" i="13"/>
  <c r="AA268" i="13"/>
  <c r="V257" i="12"/>
  <c r="AD257" i="12"/>
  <c r="M257" i="12"/>
  <c r="O268" i="13"/>
  <c r="H257" i="12"/>
  <c r="I257" i="12"/>
  <c r="AA257" i="12"/>
  <c r="K268" i="13"/>
  <c r="I268" i="13"/>
  <c r="X268" i="13"/>
  <c r="AC268" i="13"/>
  <c r="R257" i="12" l="1"/>
  <c r="L257" i="12"/>
  <c r="R268" i="13"/>
  <c r="L268" i="13"/>
  <c r="U257" i="12"/>
  <c r="T268" i="13"/>
  <c r="T257" i="12"/>
  <c r="U268" i="13"/>
  <c r="G259" i="12"/>
  <c r="S256" i="12"/>
  <c r="G270" i="13"/>
  <c r="S267" i="13"/>
  <c r="Z258" i="12"/>
  <c r="X258" i="12"/>
  <c r="AC258" i="12"/>
  <c r="Q269" i="13"/>
  <c r="P269" i="13"/>
  <c r="V269" i="13"/>
  <c r="K258" i="12"/>
  <c r="J258" i="12"/>
  <c r="H258" i="12"/>
  <c r="Y258" i="12"/>
  <c r="AA258" i="12"/>
  <c r="H269" i="13"/>
  <c r="O269" i="13"/>
  <c r="M269" i="13"/>
  <c r="AD258" i="12"/>
  <c r="V258" i="12"/>
  <c r="I258" i="12"/>
  <c r="W269" i="13"/>
  <c r="I269" i="13"/>
  <c r="AD269" i="13"/>
  <c r="N258" i="12"/>
  <c r="X269" i="13"/>
  <c r="AA269" i="13"/>
  <c r="Z269" i="13"/>
  <c r="J269" i="13"/>
  <c r="N269" i="13"/>
  <c r="AC269" i="13"/>
  <c r="AB269" i="13"/>
  <c r="AB258" i="12"/>
  <c r="P258" i="12"/>
  <c r="Y269" i="13"/>
  <c r="M258" i="12"/>
  <c r="O258" i="12"/>
  <c r="K269" i="13"/>
  <c r="Q258" i="12"/>
  <c r="W258" i="12"/>
  <c r="T269" i="13" l="1"/>
  <c r="U269" i="13"/>
  <c r="U258" i="12"/>
  <c r="L269" i="13"/>
  <c r="R269" i="13"/>
  <c r="L258" i="12"/>
  <c r="R258" i="12"/>
  <c r="T258" i="12"/>
  <c r="S257" i="12"/>
  <c r="G271" i="13"/>
  <c r="G260" i="12"/>
  <c r="S268" i="13"/>
  <c r="Z259" i="12"/>
  <c r="AA270" i="13"/>
  <c r="O259" i="12"/>
  <c r="K270" i="13"/>
  <c r="Q270" i="13"/>
  <c r="H259" i="12"/>
  <c r="Y270" i="13"/>
  <c r="X259" i="12"/>
  <c r="AB259" i="12"/>
  <c r="K259" i="12"/>
  <c r="AB270" i="13"/>
  <c r="AC259" i="12"/>
  <c r="W270" i="13"/>
  <c r="M270" i="13"/>
  <c r="Q259" i="12"/>
  <c r="AC270" i="13"/>
  <c r="J259" i="12"/>
  <c r="P259" i="12"/>
  <c r="AA259" i="12"/>
  <c r="Z270" i="13"/>
  <c r="O270" i="13"/>
  <c r="N270" i="13"/>
  <c r="P270" i="13"/>
  <c r="I259" i="12"/>
  <c r="M259" i="12"/>
  <c r="V270" i="13"/>
  <c r="N259" i="12"/>
  <c r="H270" i="13"/>
  <c r="X270" i="13"/>
  <c r="I270" i="13"/>
  <c r="AD270" i="13"/>
  <c r="W259" i="12"/>
  <c r="J270" i="13"/>
  <c r="Y259" i="12"/>
  <c r="V259" i="12"/>
  <c r="AD259" i="12"/>
  <c r="U270" i="13" l="1"/>
  <c r="T259" i="12"/>
  <c r="U259" i="12"/>
  <c r="L270" i="13"/>
  <c r="R270" i="13"/>
  <c r="T270" i="13"/>
  <c r="L259" i="12"/>
  <c r="R259" i="12"/>
  <c r="S258" i="12"/>
  <c r="G261" i="12"/>
  <c r="G272" i="13"/>
  <c r="S269" i="13"/>
  <c r="AC260" i="12"/>
  <c r="Q260" i="12"/>
  <c r="V260" i="12"/>
  <c r="J260" i="12"/>
  <c r="Q271" i="13"/>
  <c r="Y271" i="13"/>
  <c r="AD260" i="12"/>
  <c r="W260" i="12"/>
  <c r="AA260" i="12"/>
  <c r="I271" i="13"/>
  <c r="H260" i="12"/>
  <c r="M271" i="13"/>
  <c r="N260" i="12"/>
  <c r="AC271" i="13"/>
  <c r="N271" i="13"/>
  <c r="X260" i="12"/>
  <c r="J271" i="13"/>
  <c r="Y260" i="12"/>
  <c r="K271" i="13"/>
  <c r="O260" i="12"/>
  <c r="P271" i="13"/>
  <c r="X271" i="13"/>
  <c r="M260" i="12"/>
  <c r="AA271" i="13"/>
  <c r="V271" i="13"/>
  <c r="W271" i="13"/>
  <c r="K260" i="12"/>
  <c r="Z271" i="13"/>
  <c r="Z260" i="12"/>
  <c r="AB271" i="13"/>
  <c r="AD271" i="13"/>
  <c r="I260" i="12"/>
  <c r="O271" i="13"/>
  <c r="AB260" i="12"/>
  <c r="P260" i="12"/>
  <c r="H271" i="13"/>
  <c r="T271" i="13" l="1"/>
  <c r="U260" i="12"/>
  <c r="R260" i="12"/>
  <c r="L260" i="12"/>
  <c r="T260" i="12"/>
  <c r="R271" i="13"/>
  <c r="L271" i="13"/>
  <c r="U271" i="13"/>
  <c r="S270" i="13"/>
  <c r="G262" i="12"/>
  <c r="G273" i="13"/>
  <c r="S259" i="12"/>
  <c r="H272" i="13"/>
  <c r="O272" i="13"/>
  <c r="AD272" i="13"/>
  <c r="AA261" i="12"/>
  <c r="O261" i="12"/>
  <c r="J272" i="13"/>
  <c r="H261" i="12"/>
  <c r="Z272" i="13"/>
  <c r="Z261" i="12"/>
  <c r="J261" i="12"/>
  <c r="N261" i="12"/>
  <c r="M261" i="12"/>
  <c r="AC272" i="13"/>
  <c r="AB261" i="12"/>
  <c r="W261" i="12"/>
  <c r="K272" i="13"/>
  <c r="Q272" i="13"/>
  <c r="AC261" i="12"/>
  <c r="N272" i="13"/>
  <c r="V272" i="13"/>
  <c r="I261" i="12"/>
  <c r="Y261" i="12"/>
  <c r="V261" i="12"/>
  <c r="Q261" i="12"/>
  <c r="K261" i="12"/>
  <c r="Y272" i="13"/>
  <c r="I272" i="13"/>
  <c r="X272" i="13"/>
  <c r="X261" i="12"/>
  <c r="AD261" i="12"/>
  <c r="AA272" i="13"/>
  <c r="AB272" i="13"/>
  <c r="P261" i="12"/>
  <c r="W272" i="13"/>
  <c r="M272" i="13"/>
  <c r="P272" i="13"/>
  <c r="U261" i="12" l="1"/>
  <c r="R261" i="12"/>
  <c r="L261" i="12"/>
  <c r="T272" i="13"/>
  <c r="R272" i="13"/>
  <c r="L272" i="13"/>
  <c r="U272" i="13"/>
  <c r="T261" i="12"/>
  <c r="S260" i="12"/>
  <c r="G263" i="12"/>
  <c r="S271" i="13"/>
  <c r="G274" i="13"/>
  <c r="K273" i="13"/>
  <c r="AA273" i="13"/>
  <c r="Z273" i="13"/>
  <c r="I273" i="13"/>
  <c r="Q262" i="12"/>
  <c r="AD273" i="13"/>
  <c r="AB262" i="12"/>
  <c r="W273" i="13"/>
  <c r="AA262" i="12"/>
  <c r="P262" i="12"/>
  <c r="X262" i="12"/>
  <c r="Z262" i="12"/>
  <c r="W262" i="12"/>
  <c r="J273" i="13"/>
  <c r="V273" i="13"/>
  <c r="AC273" i="13"/>
  <c r="H262" i="12"/>
  <c r="Q273" i="13"/>
  <c r="M273" i="13"/>
  <c r="P273" i="13"/>
  <c r="AD262" i="12"/>
  <c r="X273" i="13"/>
  <c r="AB273" i="13"/>
  <c r="M262" i="12"/>
  <c r="AC262" i="12"/>
  <c r="Y273" i="13"/>
  <c r="O273" i="13"/>
  <c r="O262" i="12"/>
  <c r="J262" i="12"/>
  <c r="N273" i="13"/>
  <c r="I262" i="12"/>
  <c r="H273" i="13"/>
  <c r="Y262" i="12"/>
  <c r="N262" i="12"/>
  <c r="K262" i="12"/>
  <c r="V262" i="12"/>
  <c r="U262" i="12" l="1"/>
  <c r="R262" i="12"/>
  <c r="L262" i="12"/>
  <c r="T273" i="13"/>
  <c r="R273" i="13"/>
  <c r="L273" i="13"/>
  <c r="U273" i="13"/>
  <c r="T262" i="12"/>
  <c r="G275" i="13"/>
  <c r="S272" i="13"/>
  <c r="S261" i="12"/>
  <c r="G264" i="12"/>
  <c r="J263" i="12"/>
  <c r="K263" i="12"/>
  <c r="N274" i="13"/>
  <c r="W263" i="12"/>
  <c r="M263" i="12"/>
  <c r="AD274" i="13"/>
  <c r="AA274" i="13"/>
  <c r="O274" i="13"/>
  <c r="H263" i="12"/>
  <c r="Z263" i="12"/>
  <c r="V274" i="13"/>
  <c r="I274" i="13"/>
  <c r="J274" i="13"/>
  <c r="Y263" i="12"/>
  <c r="M274" i="13"/>
  <c r="AD263" i="12"/>
  <c r="X263" i="12"/>
  <c r="P263" i="12"/>
  <c r="AB274" i="13"/>
  <c r="AC274" i="13"/>
  <c r="Z274" i="13"/>
  <c r="P274" i="13"/>
  <c r="X274" i="13"/>
  <c r="O263" i="12"/>
  <c r="Q274" i="13"/>
  <c r="N263" i="12"/>
  <c r="V263" i="12"/>
  <c r="Y274" i="13"/>
  <c r="AC263" i="12"/>
  <c r="I263" i="12"/>
  <c r="H274" i="13"/>
  <c r="AA263" i="12"/>
  <c r="Q263" i="12"/>
  <c r="AB263" i="12"/>
  <c r="W274" i="13"/>
  <c r="K274" i="13"/>
  <c r="T263" i="12" l="1"/>
  <c r="L274" i="13"/>
  <c r="R274" i="13"/>
  <c r="L263" i="12"/>
  <c r="R263" i="12"/>
  <c r="U263" i="12"/>
  <c r="U274" i="13"/>
  <c r="T274" i="13"/>
  <c r="S273" i="13"/>
  <c r="S262" i="12"/>
  <c r="G276" i="13"/>
  <c r="G265" i="12"/>
  <c r="AD275" i="13"/>
  <c r="W275" i="13"/>
  <c r="AC264" i="12"/>
  <c r="M275" i="13"/>
  <c r="H275" i="13"/>
  <c r="AD264" i="12"/>
  <c r="W264" i="12"/>
  <c r="P264" i="12"/>
  <c r="Z275" i="13"/>
  <c r="N275" i="13"/>
  <c r="Z264" i="12"/>
  <c r="O264" i="12"/>
  <c r="AA264" i="12"/>
  <c r="J264" i="12"/>
  <c r="X264" i="12"/>
  <c r="AB264" i="12"/>
  <c r="I275" i="13"/>
  <c r="P275" i="13"/>
  <c r="H264" i="12"/>
  <c r="X275" i="13"/>
  <c r="Q275" i="13"/>
  <c r="Y264" i="12"/>
  <c r="V275" i="13"/>
  <c r="V264" i="12"/>
  <c r="AA275" i="13"/>
  <c r="J275" i="13"/>
  <c r="Q264" i="12"/>
  <c r="K264" i="12"/>
  <c r="AB275" i="13"/>
  <c r="M264" i="12"/>
  <c r="Y275" i="13"/>
  <c r="O275" i="13"/>
  <c r="AC275" i="13"/>
  <c r="N264" i="12"/>
  <c r="K275" i="13"/>
  <c r="I264" i="12"/>
  <c r="T264" i="12" l="1"/>
  <c r="L275" i="13"/>
  <c r="R275" i="13"/>
  <c r="U275" i="13"/>
  <c r="U264" i="12"/>
  <c r="R264" i="12"/>
  <c r="L264" i="12"/>
  <c r="T275" i="13"/>
  <c r="S263" i="12"/>
  <c r="G266" i="12"/>
  <c r="G277" i="13"/>
  <c r="S274" i="13"/>
  <c r="I276" i="13"/>
  <c r="AB276" i="13"/>
  <c r="J276" i="13"/>
  <c r="P276" i="13"/>
  <c r="AA276" i="13"/>
  <c r="AD265" i="12"/>
  <c r="Z265" i="12"/>
  <c r="P265" i="12"/>
  <c r="Q276" i="13"/>
  <c r="O265" i="12"/>
  <c r="J265" i="12"/>
  <c r="X276" i="13"/>
  <c r="Y265" i="12"/>
  <c r="Y276" i="13"/>
  <c r="AB265" i="12"/>
  <c r="N276" i="13"/>
  <c r="Z276" i="13"/>
  <c r="X265" i="12"/>
  <c r="W265" i="12"/>
  <c r="V276" i="13"/>
  <c r="AC276" i="13"/>
  <c r="AA265" i="12"/>
  <c r="I265" i="12"/>
  <c r="V265" i="12"/>
  <c r="H265" i="12"/>
  <c r="W276" i="13"/>
  <c r="AD276" i="13"/>
  <c r="Q265" i="12"/>
  <c r="M265" i="12"/>
  <c r="N265" i="12"/>
  <c r="H276" i="13"/>
  <c r="AC265" i="12"/>
  <c r="O276" i="13"/>
  <c r="K265" i="12"/>
  <c r="K276" i="13"/>
  <c r="M276" i="13"/>
  <c r="L265" i="12" l="1"/>
  <c r="R265" i="12"/>
  <c r="T265" i="12"/>
  <c r="L276" i="13"/>
  <c r="R276" i="13"/>
  <c r="U265" i="12"/>
  <c r="U276" i="13"/>
  <c r="T276" i="13"/>
  <c r="G278" i="13"/>
  <c r="S264" i="12"/>
  <c r="S275" i="13"/>
  <c r="G267" i="12"/>
  <c r="J266" i="12"/>
  <c r="H277" i="13"/>
  <c r="Q266" i="12"/>
  <c r="J277" i="13"/>
  <c r="Q277" i="13"/>
  <c r="AB266" i="12"/>
  <c r="O266" i="12"/>
  <c r="V277" i="13"/>
  <c r="W266" i="12"/>
  <c r="I277" i="13"/>
  <c r="AA266" i="12"/>
  <c r="Y277" i="13"/>
  <c r="H266" i="12"/>
  <c r="Z266" i="12"/>
  <c r="AB277" i="13"/>
  <c r="K266" i="12"/>
  <c r="O277" i="13"/>
  <c r="Y266" i="12"/>
  <c r="AD266" i="12"/>
  <c r="AD277" i="13"/>
  <c r="I266" i="12"/>
  <c r="N266" i="12"/>
  <c r="M277" i="13"/>
  <c r="P277" i="13"/>
  <c r="W277" i="13"/>
  <c r="K277" i="13"/>
  <c r="Z277" i="13"/>
  <c r="P266" i="12"/>
  <c r="N277" i="13"/>
  <c r="X266" i="12"/>
  <c r="AA277" i="13"/>
  <c r="V266" i="12"/>
  <c r="M266" i="12"/>
  <c r="AC266" i="12"/>
  <c r="X277" i="13"/>
  <c r="AC277" i="13"/>
  <c r="R266" i="12" l="1"/>
  <c r="L266" i="12"/>
  <c r="U266" i="12"/>
  <c r="U277" i="13"/>
  <c r="T266" i="12"/>
  <c r="R277" i="13"/>
  <c r="L277" i="13"/>
  <c r="T277" i="13"/>
  <c r="G268" i="12"/>
  <c r="S265" i="12"/>
  <c r="G279" i="13"/>
  <c r="S276" i="13"/>
  <c r="AB267" i="12"/>
  <c r="H267" i="12"/>
  <c r="V267" i="12"/>
  <c r="X267" i="12"/>
  <c r="AA267" i="12"/>
  <c r="AC267" i="12"/>
  <c r="O267" i="12"/>
  <c r="AA278" i="13"/>
  <c r="X278" i="13"/>
  <c r="V278" i="13"/>
  <c r="AC278" i="13"/>
  <c r="I267" i="12"/>
  <c r="I278" i="13"/>
  <c r="Y278" i="13"/>
  <c r="Q278" i="13"/>
  <c r="P267" i="12"/>
  <c r="M278" i="13"/>
  <c r="AD267" i="12"/>
  <c r="K278" i="13"/>
  <c r="J278" i="13"/>
  <c r="M267" i="12"/>
  <c r="W278" i="13"/>
  <c r="H278" i="13"/>
  <c r="N267" i="12"/>
  <c r="W267" i="12"/>
  <c r="Z267" i="12"/>
  <c r="K267" i="12"/>
  <c r="N278" i="13"/>
  <c r="AD278" i="13"/>
  <c r="Y267" i="12"/>
  <c r="P278" i="13"/>
  <c r="J267" i="12"/>
  <c r="Z278" i="13"/>
  <c r="O278" i="13"/>
  <c r="Q267" i="12"/>
  <c r="AB278" i="13"/>
  <c r="R267" i="12" l="1"/>
  <c r="L267" i="12"/>
  <c r="L278" i="13"/>
  <c r="R278" i="13"/>
  <c r="U278" i="13"/>
  <c r="U267" i="12"/>
  <c r="T278" i="13"/>
  <c r="T267" i="12"/>
  <c r="G280" i="13"/>
  <c r="S277" i="13"/>
  <c r="G269" i="12"/>
  <c r="S266" i="12"/>
  <c r="P279" i="13"/>
  <c r="O268" i="12"/>
  <c r="H279" i="13"/>
  <c r="AB279" i="13"/>
  <c r="O279" i="13"/>
  <c r="M268" i="12"/>
  <c r="AA279" i="13"/>
  <c r="Q268" i="12"/>
  <c r="M279" i="13"/>
  <c r="AD268" i="12"/>
  <c r="Q279" i="13"/>
  <c r="Y268" i="12"/>
  <c r="J279" i="13"/>
  <c r="AD279" i="13"/>
  <c r="V279" i="13"/>
  <c r="H268" i="12"/>
  <c r="Z268" i="12"/>
  <c r="I268" i="12"/>
  <c r="Z279" i="13"/>
  <c r="N268" i="12"/>
  <c r="P268" i="12"/>
  <c r="X279" i="13"/>
  <c r="AC279" i="13"/>
  <c r="X268" i="12"/>
  <c r="AA268" i="12"/>
  <c r="AB268" i="12"/>
  <c r="V268" i="12"/>
  <c r="J268" i="12"/>
  <c r="AC268" i="12"/>
  <c r="I279" i="13"/>
  <c r="N279" i="13"/>
  <c r="W268" i="12"/>
  <c r="K279" i="13"/>
  <c r="K268" i="12"/>
  <c r="Y279" i="13"/>
  <c r="W279" i="13"/>
  <c r="T268" i="12" l="1"/>
  <c r="R279" i="13"/>
  <c r="L279" i="13"/>
  <c r="U268" i="12"/>
  <c r="U279" i="13"/>
  <c r="T279" i="13"/>
  <c r="R268" i="12"/>
  <c r="L268" i="12"/>
  <c r="S267" i="12"/>
  <c r="G281" i="13"/>
  <c r="S278" i="13"/>
  <c r="G270" i="12"/>
  <c r="AB269" i="12"/>
  <c r="P269" i="12"/>
  <c r="Z269" i="12"/>
  <c r="X269" i="12"/>
  <c r="J280" i="13"/>
  <c r="M280" i="13"/>
  <c r="Z280" i="13"/>
  <c r="Y280" i="13"/>
  <c r="AB280" i="13"/>
  <c r="N269" i="12"/>
  <c r="AC269" i="12"/>
  <c r="AC280" i="13"/>
  <c r="V269" i="12"/>
  <c r="K280" i="13"/>
  <c r="AD280" i="13"/>
  <c r="V280" i="13"/>
  <c r="K269" i="12"/>
  <c r="O280" i="13"/>
  <c r="AD269" i="12"/>
  <c r="N280" i="13"/>
  <c r="W269" i="12"/>
  <c r="J269" i="12"/>
  <c r="I269" i="12"/>
  <c r="AA280" i="13"/>
  <c r="Q280" i="13"/>
  <c r="H269" i="12"/>
  <c r="W280" i="13"/>
  <c r="O269" i="12"/>
  <c r="H280" i="13"/>
  <c r="P280" i="13"/>
  <c r="AA269" i="12"/>
  <c r="X280" i="13"/>
  <c r="M269" i="12"/>
  <c r="I280" i="13"/>
  <c r="Y269" i="12"/>
  <c r="Q269" i="12"/>
  <c r="T269" i="12" l="1"/>
  <c r="U269" i="12"/>
  <c r="L280" i="13"/>
  <c r="R280" i="13"/>
  <c r="L269" i="12"/>
  <c r="R269" i="12"/>
  <c r="T280" i="13"/>
  <c r="U280" i="13"/>
  <c r="S279" i="13"/>
  <c r="G271" i="12"/>
  <c r="G282" i="13"/>
  <c r="S268" i="12"/>
  <c r="AB270" i="12"/>
  <c r="H270" i="12"/>
  <c r="N281" i="13"/>
  <c r="AA281" i="13"/>
  <c r="M281" i="13"/>
  <c r="O281" i="13"/>
  <c r="Q270" i="12"/>
  <c r="P270" i="12"/>
  <c r="I281" i="13"/>
  <c r="J281" i="13"/>
  <c r="AA270" i="12"/>
  <c r="J270" i="12"/>
  <c r="I270" i="12"/>
  <c r="K281" i="13"/>
  <c r="O270" i="12"/>
  <c r="H281" i="13"/>
  <c r="W270" i="12"/>
  <c r="Z270" i="12"/>
  <c r="Q281" i="13"/>
  <c r="N270" i="12"/>
  <c r="X281" i="13"/>
  <c r="AD281" i="13"/>
  <c r="AC270" i="12"/>
  <c r="P281" i="13"/>
  <c r="Z281" i="13"/>
  <c r="Y281" i="13"/>
  <c r="K270" i="12"/>
  <c r="V281" i="13"/>
  <c r="AB281" i="13"/>
  <c r="AD270" i="12"/>
  <c r="V270" i="12"/>
  <c r="AC281" i="13"/>
  <c r="M270" i="12"/>
  <c r="Y270" i="12"/>
  <c r="W281" i="13"/>
  <c r="X270" i="12"/>
  <c r="R281" i="13" l="1"/>
  <c r="L281" i="13"/>
  <c r="R270" i="12"/>
  <c r="L270" i="12"/>
  <c r="U281" i="13"/>
  <c r="U270" i="12"/>
  <c r="T281" i="13"/>
  <c r="T270" i="12"/>
  <c r="G283" i="13"/>
  <c r="S280" i="13"/>
  <c r="S269" i="12"/>
  <c r="G272" i="12"/>
  <c r="X282" i="13"/>
  <c r="O271" i="12"/>
  <c r="M282" i="13"/>
  <c r="P271" i="12"/>
  <c r="AA282" i="13"/>
  <c r="AB271" i="12"/>
  <c r="I271" i="12"/>
  <c r="N282" i="13"/>
  <c r="V271" i="12"/>
  <c r="Y282" i="13"/>
  <c r="Z282" i="13"/>
  <c r="Q282" i="13"/>
  <c r="J271" i="12"/>
  <c r="AC271" i="12"/>
  <c r="X271" i="12"/>
  <c r="N271" i="12"/>
  <c r="AD282" i="13"/>
  <c r="AA271" i="12"/>
  <c r="M271" i="12"/>
  <c r="J282" i="13"/>
  <c r="AB282" i="13"/>
  <c r="Z271" i="12"/>
  <c r="I282" i="13"/>
  <c r="H282" i="13"/>
  <c r="Y271" i="12"/>
  <c r="W282" i="13"/>
  <c r="AD271" i="12"/>
  <c r="W271" i="12"/>
  <c r="AC282" i="13"/>
  <c r="K282" i="13"/>
  <c r="V282" i="13"/>
  <c r="O282" i="13"/>
  <c r="K271" i="12"/>
  <c r="P282" i="13"/>
  <c r="Q271" i="12"/>
  <c r="H271" i="12"/>
  <c r="T282" i="13" l="1"/>
  <c r="R271" i="12"/>
  <c r="L271" i="12"/>
  <c r="T271" i="12"/>
  <c r="U282" i="13"/>
  <c r="U271" i="12"/>
  <c r="R282" i="13"/>
  <c r="L282" i="13"/>
  <c r="G284" i="13"/>
  <c r="S270" i="12"/>
  <c r="G273" i="12"/>
  <c r="S281" i="13"/>
  <c r="W272" i="12"/>
  <c r="AD283" i="13"/>
  <c r="N283" i="13"/>
  <c r="V272" i="12"/>
  <c r="O272" i="12"/>
  <c r="K272" i="12"/>
  <c r="I283" i="13"/>
  <c r="J283" i="13"/>
  <c r="AB283" i="13"/>
  <c r="X272" i="12"/>
  <c r="V283" i="13"/>
  <c r="H272" i="12"/>
  <c r="P283" i="13"/>
  <c r="K283" i="13"/>
  <c r="AB272" i="12"/>
  <c r="I272" i="12"/>
  <c r="Z272" i="12"/>
  <c r="AD272" i="12"/>
  <c r="AA283" i="13"/>
  <c r="AC272" i="12"/>
  <c r="AC283" i="13"/>
  <c r="Z283" i="13"/>
  <c r="Y283" i="13"/>
  <c r="X283" i="13"/>
  <c r="O283" i="13"/>
  <c r="Y272" i="12"/>
  <c r="W283" i="13"/>
  <c r="M272" i="12"/>
  <c r="Q272" i="12"/>
  <c r="N272" i="12"/>
  <c r="Q283" i="13"/>
  <c r="H283" i="13"/>
  <c r="P272" i="12"/>
  <c r="M283" i="13"/>
  <c r="J272" i="12"/>
  <c r="AA272" i="12"/>
  <c r="T283" i="13" l="1"/>
  <c r="T272" i="12"/>
  <c r="R283" i="13"/>
  <c r="L283" i="13"/>
  <c r="R272" i="12"/>
  <c r="L272" i="12"/>
  <c r="U272" i="12"/>
  <c r="U283" i="13"/>
  <c r="G274" i="12"/>
  <c r="S271" i="12"/>
  <c r="G285" i="13"/>
  <c r="S282" i="13"/>
  <c r="I273" i="12"/>
  <c r="M284" i="13"/>
  <c r="J273" i="12"/>
  <c r="AB273" i="12"/>
  <c r="AA284" i="13"/>
  <c r="W284" i="13"/>
  <c r="W273" i="12"/>
  <c r="K284" i="13"/>
  <c r="Q273" i="12"/>
  <c r="P273" i="12"/>
  <c r="H284" i="13"/>
  <c r="M273" i="12"/>
  <c r="V284" i="13"/>
  <c r="AD284" i="13"/>
  <c r="X273" i="12"/>
  <c r="O273" i="12"/>
  <c r="N273" i="12"/>
  <c r="Q284" i="13"/>
  <c r="O284" i="13"/>
  <c r="AB284" i="13"/>
  <c r="AC284" i="13"/>
  <c r="Y273" i="12"/>
  <c r="AD273" i="12"/>
  <c r="I284" i="13"/>
  <c r="N284" i="13"/>
  <c r="Z273" i="12"/>
  <c r="AC273" i="12"/>
  <c r="K273" i="12"/>
  <c r="H273" i="12"/>
  <c r="J284" i="13"/>
  <c r="Y284" i="13"/>
  <c r="V273" i="12"/>
  <c r="AA273" i="12"/>
  <c r="X284" i="13"/>
  <c r="Z284" i="13"/>
  <c r="P284" i="13"/>
  <c r="R284" i="13" l="1"/>
  <c r="L284" i="13"/>
  <c r="R273" i="12"/>
  <c r="L273" i="12"/>
  <c r="U273" i="12"/>
  <c r="T284" i="13"/>
  <c r="U284" i="13"/>
  <c r="T273" i="12"/>
  <c r="G286" i="13"/>
  <c r="S283" i="13"/>
  <c r="S272" i="12"/>
  <c r="G275" i="12"/>
  <c r="H285" i="13"/>
  <c r="Z285" i="13"/>
  <c r="AC274" i="12"/>
  <c r="Y285" i="13"/>
  <c r="I285" i="13"/>
  <c r="AC285" i="13"/>
  <c r="X274" i="12"/>
  <c r="K285" i="13"/>
  <c r="I274" i="12"/>
  <c r="AA274" i="12"/>
  <c r="W285" i="13"/>
  <c r="K274" i="12"/>
  <c r="Q274" i="12"/>
  <c r="Z274" i="12"/>
  <c r="M274" i="12"/>
  <c r="H274" i="12"/>
  <c r="M285" i="13"/>
  <c r="AD285" i="13"/>
  <c r="AB285" i="13"/>
  <c r="P274" i="12"/>
  <c r="AB274" i="12"/>
  <c r="W274" i="12"/>
  <c r="V285" i="13"/>
  <c r="AA285" i="13"/>
  <c r="N285" i="13"/>
  <c r="J274" i="12"/>
  <c r="Y274" i="12"/>
  <c r="O274" i="12"/>
  <c r="V274" i="12"/>
  <c r="O285" i="13"/>
  <c r="J285" i="13"/>
  <c r="AD274" i="12"/>
  <c r="N274" i="12"/>
  <c r="P285" i="13"/>
  <c r="X285" i="13"/>
  <c r="Q285" i="13"/>
  <c r="U285" i="13" l="1"/>
  <c r="U274" i="12"/>
  <c r="R274" i="12"/>
  <c r="L274" i="12"/>
  <c r="R285" i="13"/>
  <c r="L285" i="13"/>
  <c r="T285" i="13"/>
  <c r="T274" i="12"/>
  <c r="G276" i="12"/>
  <c r="G287" i="13"/>
  <c r="S273" i="12"/>
  <c r="S284" i="13"/>
  <c r="Z286" i="13"/>
  <c r="K286" i="13"/>
  <c r="AC275" i="12"/>
  <c r="X286" i="13"/>
  <c r="W286" i="13"/>
  <c r="Y275" i="12"/>
  <c r="V286" i="13"/>
  <c r="I275" i="12"/>
  <c r="H275" i="12"/>
  <c r="W275" i="12"/>
  <c r="I286" i="13"/>
  <c r="AA286" i="13"/>
  <c r="O286" i="13"/>
  <c r="Q286" i="13"/>
  <c r="AD286" i="13"/>
  <c r="AB275" i="12"/>
  <c r="H286" i="13"/>
  <c r="Q275" i="12"/>
  <c r="X275" i="12"/>
  <c r="M275" i="12"/>
  <c r="Y286" i="13"/>
  <c r="V275" i="12"/>
  <c r="K275" i="12"/>
  <c r="M286" i="13"/>
  <c r="AC286" i="13"/>
  <c r="J286" i="13"/>
  <c r="Z275" i="12"/>
  <c r="N286" i="13"/>
  <c r="P286" i="13"/>
  <c r="J275" i="12"/>
  <c r="AA275" i="12"/>
  <c r="O275" i="12"/>
  <c r="N275" i="12"/>
  <c r="AB286" i="13"/>
  <c r="AD275" i="12"/>
  <c r="P275" i="12"/>
  <c r="R286" i="13" l="1"/>
  <c r="L286" i="13"/>
  <c r="T275" i="12"/>
  <c r="T286" i="13"/>
  <c r="U275" i="12"/>
  <c r="U286" i="13"/>
  <c r="L275" i="12"/>
  <c r="R275" i="12"/>
  <c r="G277" i="12"/>
  <c r="S274" i="12"/>
  <c r="G288" i="13"/>
  <c r="S285" i="13"/>
  <c r="I287" i="13"/>
  <c r="J276" i="12"/>
  <c r="Y276" i="12"/>
  <c r="AC287" i="13"/>
  <c r="Q276" i="12"/>
  <c r="X287" i="13"/>
  <c r="J287" i="13"/>
  <c r="K276" i="12"/>
  <c r="V287" i="13"/>
  <c r="O276" i="12"/>
  <c r="AD287" i="13"/>
  <c r="X276" i="12"/>
  <c r="P276" i="12"/>
  <c r="AD276" i="12"/>
  <c r="AA276" i="12"/>
  <c r="I276" i="12"/>
  <c r="M287" i="13"/>
  <c r="Z276" i="12"/>
  <c r="N287" i="13"/>
  <c r="Q287" i="13"/>
  <c r="AB276" i="12"/>
  <c r="AB287" i="13"/>
  <c r="AA287" i="13"/>
  <c r="P287" i="13"/>
  <c r="W287" i="13"/>
  <c r="H276" i="12"/>
  <c r="Y287" i="13"/>
  <c r="V276" i="12"/>
  <c r="H287" i="13"/>
  <c r="M276" i="12"/>
  <c r="K287" i="13"/>
  <c r="Z287" i="13"/>
  <c r="W276" i="12"/>
  <c r="N276" i="12"/>
  <c r="AC276" i="12"/>
  <c r="O287" i="13"/>
  <c r="R287" i="13" l="1"/>
  <c r="L287" i="13"/>
  <c r="T276" i="12"/>
  <c r="T287" i="13"/>
  <c r="U287" i="13"/>
  <c r="U276" i="12"/>
  <c r="L276" i="12"/>
  <c r="R276" i="12"/>
  <c r="G278" i="12"/>
  <c r="S286" i="13"/>
  <c r="G289" i="13"/>
  <c r="S275" i="12"/>
  <c r="Y277" i="12"/>
  <c r="H277" i="12"/>
  <c r="P277" i="12"/>
  <c r="Q277" i="12"/>
  <c r="AB277" i="12"/>
  <c r="AC288" i="13"/>
  <c r="AC277" i="12"/>
  <c r="O288" i="13"/>
  <c r="K288" i="13"/>
  <c r="Y288" i="13"/>
  <c r="J277" i="12"/>
  <c r="V288" i="13"/>
  <c r="N288" i="13"/>
  <c r="AD277" i="12"/>
  <c r="AB288" i="13"/>
  <c r="O277" i="12"/>
  <c r="J288" i="13"/>
  <c r="Z288" i="13"/>
  <c r="M288" i="13"/>
  <c r="M277" i="12"/>
  <c r="AA288" i="13"/>
  <c r="W277" i="12"/>
  <c r="V277" i="12"/>
  <c r="I277" i="12"/>
  <c r="Z277" i="12"/>
  <c r="W288" i="13"/>
  <c r="H288" i="13"/>
  <c r="AA277" i="12"/>
  <c r="K277" i="12"/>
  <c r="AD288" i="13"/>
  <c r="X288" i="13"/>
  <c r="I288" i="13"/>
  <c r="N277" i="12"/>
  <c r="P288" i="13"/>
  <c r="Q288" i="13"/>
  <c r="X277" i="12"/>
  <c r="U288" i="13" l="1"/>
  <c r="T277" i="12"/>
  <c r="R277" i="12"/>
  <c r="L277" i="12"/>
  <c r="U277" i="12"/>
  <c r="T288" i="13"/>
  <c r="R288" i="13"/>
  <c r="L288" i="13"/>
  <c r="S276" i="12"/>
  <c r="S287" i="13"/>
  <c r="G279" i="12"/>
  <c r="G290" i="13"/>
  <c r="J278" i="12"/>
  <c r="H278" i="12"/>
  <c r="J289" i="13"/>
  <c r="AC278" i="12"/>
  <c r="AD289" i="13"/>
  <c r="Z278" i="12"/>
  <c r="P289" i="13"/>
  <c r="AB278" i="12"/>
  <c r="M278" i="12"/>
  <c r="O278" i="12"/>
  <c r="P278" i="12"/>
  <c r="H289" i="13"/>
  <c r="V278" i="12"/>
  <c r="AC289" i="13"/>
  <c r="AA278" i="12"/>
  <c r="I278" i="12"/>
  <c r="K278" i="12"/>
  <c r="M289" i="13"/>
  <c r="Y289" i="13"/>
  <c r="AD278" i="12"/>
  <c r="AA289" i="13"/>
  <c r="Q289" i="13"/>
  <c r="I289" i="13"/>
  <c r="N289" i="13"/>
  <c r="K289" i="13"/>
  <c r="X278" i="12"/>
  <c r="W289" i="13"/>
  <c r="W278" i="12"/>
  <c r="Q278" i="12"/>
  <c r="Y278" i="12"/>
  <c r="AB289" i="13"/>
  <c r="O289" i="13"/>
  <c r="V289" i="13"/>
  <c r="X289" i="13"/>
  <c r="N278" i="12"/>
  <c r="Z289" i="13"/>
  <c r="T289" i="13" l="1"/>
  <c r="U289" i="13"/>
  <c r="U278" i="12"/>
  <c r="R289" i="13"/>
  <c r="L289" i="13"/>
  <c r="T278" i="12"/>
  <c r="L278" i="12"/>
  <c r="R278" i="12"/>
  <c r="S277" i="12"/>
  <c r="S288" i="13"/>
  <c r="G280" i="12"/>
  <c r="G291" i="13"/>
  <c r="AB279" i="12"/>
  <c r="P290" i="13"/>
  <c r="X290" i="13"/>
  <c r="O279" i="12"/>
  <c r="AD279" i="12"/>
  <c r="M290" i="13"/>
  <c r="I279" i="12"/>
  <c r="J290" i="13"/>
  <c r="AA290" i="13"/>
  <c r="V279" i="12"/>
  <c r="K290" i="13"/>
  <c r="W290" i="13"/>
  <c r="O290" i="13"/>
  <c r="J279" i="12"/>
  <c r="N279" i="12"/>
  <c r="M279" i="12"/>
  <c r="AC279" i="12"/>
  <c r="K279" i="12"/>
  <c r="AC290" i="13"/>
  <c r="X279" i="12"/>
  <c r="AA279" i="12"/>
  <c r="AB290" i="13"/>
  <c r="W279" i="12"/>
  <c r="N290" i="13"/>
  <c r="AD290" i="13"/>
  <c r="I290" i="13"/>
  <c r="H290" i="13"/>
  <c r="Y290" i="13"/>
  <c r="Q290" i="13"/>
  <c r="V290" i="13"/>
  <c r="Q279" i="12"/>
  <c r="P279" i="12"/>
  <c r="H279" i="12"/>
  <c r="Z290" i="13"/>
  <c r="Z279" i="12"/>
  <c r="Y279" i="12"/>
  <c r="T290" i="13" l="1"/>
  <c r="R290" i="13"/>
  <c r="L290" i="13"/>
  <c r="U279" i="12"/>
  <c r="U290" i="13"/>
  <c r="T279" i="12"/>
  <c r="L279" i="12"/>
  <c r="R279" i="12"/>
  <c r="G292" i="13"/>
  <c r="S289" i="13"/>
  <c r="G281" i="12"/>
  <c r="S278" i="12"/>
  <c r="N291" i="13"/>
  <c r="J291" i="13"/>
  <c r="AB291" i="13"/>
  <c r="X291" i="13"/>
  <c r="O280" i="12"/>
  <c r="K280" i="12"/>
  <c r="V291" i="13"/>
  <c r="I291" i="13"/>
  <c r="I280" i="12"/>
  <c r="AC291" i="13"/>
  <c r="P280" i="12"/>
  <c r="X280" i="12"/>
  <c r="H291" i="13"/>
  <c r="O291" i="13"/>
  <c r="AA280" i="12"/>
  <c r="W280" i="12"/>
  <c r="Y280" i="12"/>
  <c r="AC280" i="12"/>
  <c r="Z291" i="13"/>
  <c r="AD280" i="12"/>
  <c r="P291" i="13"/>
  <c r="M280" i="12"/>
  <c r="AB280" i="12"/>
  <c r="K291" i="13"/>
  <c r="Q291" i="13"/>
  <c r="AD291" i="13"/>
  <c r="AA291" i="13"/>
  <c r="Z280" i="12"/>
  <c r="M291" i="13"/>
  <c r="J280" i="12"/>
  <c r="Q280" i="12"/>
  <c r="V280" i="12"/>
  <c r="H280" i="12"/>
  <c r="N280" i="12"/>
  <c r="Y291" i="13"/>
  <c r="W291" i="13"/>
  <c r="L280" i="12" l="1"/>
  <c r="R280" i="12"/>
  <c r="U291" i="13"/>
  <c r="T291" i="13"/>
  <c r="T280" i="12"/>
  <c r="U280" i="12"/>
  <c r="L291" i="13"/>
  <c r="R291" i="13"/>
  <c r="S290" i="13"/>
  <c r="G282" i="12"/>
  <c r="G293" i="13"/>
  <c r="S279" i="12"/>
  <c r="O292" i="13"/>
  <c r="M292" i="13"/>
  <c r="H281" i="12"/>
  <c r="Y281" i="12"/>
  <c r="O281" i="12"/>
  <c r="X292" i="13"/>
  <c r="J281" i="12"/>
  <c r="Z281" i="12"/>
  <c r="AD292" i="13"/>
  <c r="V292" i="13"/>
  <c r="I292" i="13"/>
  <c r="P281" i="12"/>
  <c r="W281" i="12"/>
  <c r="AA292" i="13"/>
  <c r="P292" i="13"/>
  <c r="AC292" i="13"/>
  <c r="AD281" i="12"/>
  <c r="AA281" i="12"/>
  <c r="AB292" i="13"/>
  <c r="Q281" i="12"/>
  <c r="W292" i="13"/>
  <c r="AB281" i="12"/>
  <c r="N292" i="13"/>
  <c r="X281" i="12"/>
  <c r="Z292" i="13"/>
  <c r="J292" i="13"/>
  <c r="Y292" i="13"/>
  <c r="Q292" i="13"/>
  <c r="K281" i="12"/>
  <c r="I281" i="12"/>
  <c r="AC281" i="12"/>
  <c r="N281" i="12"/>
  <c r="K292" i="13"/>
  <c r="H292" i="13"/>
  <c r="V281" i="12"/>
  <c r="M281" i="12"/>
  <c r="T292" i="13" l="1"/>
  <c r="U292" i="13"/>
  <c r="U281" i="12"/>
  <c r="R292" i="13"/>
  <c r="L292" i="13"/>
  <c r="T281" i="12"/>
  <c r="L281" i="12"/>
  <c r="R281" i="12"/>
  <c r="G283" i="12"/>
  <c r="S280" i="12"/>
  <c r="G294" i="13"/>
  <c r="S291" i="13"/>
  <c r="AD293" i="13"/>
  <c r="Q282" i="12"/>
  <c r="AA293" i="13"/>
  <c r="H282" i="12"/>
  <c r="AA282" i="12"/>
  <c r="O293" i="13"/>
  <c r="AB293" i="13"/>
  <c r="W282" i="12"/>
  <c r="X282" i="12"/>
  <c r="X293" i="13"/>
  <c r="K293" i="13"/>
  <c r="Q293" i="13"/>
  <c r="V293" i="13"/>
  <c r="V282" i="12"/>
  <c r="W293" i="13"/>
  <c r="P282" i="12"/>
  <c r="N293" i="13"/>
  <c r="P293" i="13"/>
  <c r="K282" i="12"/>
  <c r="AD282" i="12"/>
  <c r="AB282" i="12"/>
  <c r="H293" i="13"/>
  <c r="AC293" i="13"/>
  <c r="M282" i="12"/>
  <c r="I293" i="13"/>
  <c r="Y293" i="13"/>
  <c r="N282" i="12"/>
  <c r="O282" i="12"/>
  <c r="Z293" i="13"/>
  <c r="M293" i="13"/>
  <c r="AC282" i="12"/>
  <c r="J282" i="12"/>
  <c r="Z282" i="12"/>
  <c r="Y282" i="12"/>
  <c r="J293" i="13"/>
  <c r="I282" i="12"/>
  <c r="R293" i="13" l="1"/>
  <c r="L293" i="13"/>
  <c r="T293" i="13"/>
  <c r="U282" i="12"/>
  <c r="U293" i="13"/>
  <c r="T282" i="12"/>
  <c r="R282" i="12"/>
  <c r="L282" i="12"/>
  <c r="S281" i="12"/>
  <c r="S292" i="13"/>
  <c r="G295" i="13"/>
  <c r="G284" i="12"/>
  <c r="K283" i="12"/>
  <c r="AB283" i="12"/>
  <c r="AC294" i="13"/>
  <c r="AA283" i="12"/>
  <c r="V283" i="12"/>
  <c r="P294" i="13"/>
  <c r="Y283" i="12"/>
  <c r="Y294" i="13"/>
  <c r="AD294" i="13"/>
  <c r="I294" i="13"/>
  <c r="I283" i="12"/>
  <c r="W283" i="12"/>
  <c r="AC283" i="12"/>
  <c r="H294" i="13"/>
  <c r="J294" i="13"/>
  <c r="K294" i="13"/>
  <c r="M283" i="12"/>
  <c r="Q283" i="12"/>
  <c r="W294" i="13"/>
  <c r="X294" i="13"/>
  <c r="Z294" i="13"/>
  <c r="M294" i="13"/>
  <c r="V294" i="13"/>
  <c r="AD283" i="12"/>
  <c r="AA294" i="13"/>
  <c r="X283" i="12"/>
  <c r="P283" i="12"/>
  <c r="Z283" i="12"/>
  <c r="J283" i="12"/>
  <c r="Q294" i="13"/>
  <c r="O294" i="13"/>
  <c r="N294" i="13"/>
  <c r="AB294" i="13"/>
  <c r="N283" i="12"/>
  <c r="H283" i="12"/>
  <c r="O283" i="12"/>
  <c r="U283" i="12" l="1"/>
  <c r="U294" i="13"/>
  <c r="T283" i="12"/>
  <c r="T294" i="13"/>
  <c r="L283" i="12"/>
  <c r="R283" i="12"/>
  <c r="L294" i="13"/>
  <c r="R294" i="13"/>
  <c r="S293" i="13"/>
  <c r="G285" i="12"/>
  <c r="G296" i="13"/>
  <c r="S282" i="12"/>
  <c r="AC284" i="12"/>
  <c r="Z295" i="13"/>
  <c r="K284" i="12"/>
  <c r="M284" i="12"/>
  <c r="AC295" i="13"/>
  <c r="N284" i="12"/>
  <c r="V284" i="12"/>
  <c r="X284" i="12"/>
  <c r="Y284" i="12"/>
  <c r="X295" i="13"/>
  <c r="W295" i="13"/>
  <c r="Y295" i="13"/>
  <c r="AA284" i="12"/>
  <c r="I295" i="13"/>
  <c r="Q295" i="13"/>
  <c r="N295" i="13"/>
  <c r="O284" i="12"/>
  <c r="J284" i="12"/>
  <c r="AA295" i="13"/>
  <c r="Z284" i="12"/>
  <c r="W284" i="12"/>
  <c r="M295" i="13"/>
  <c r="O295" i="13"/>
  <c r="H284" i="12"/>
  <c r="P295" i="13"/>
  <c r="AB284" i="12"/>
  <c r="V295" i="13"/>
  <c r="AD284" i="12"/>
  <c r="AD295" i="13"/>
  <c r="K295" i="13"/>
  <c r="P284" i="12"/>
  <c r="AB295" i="13"/>
  <c r="Q284" i="12"/>
  <c r="I284" i="12"/>
  <c r="J295" i="13"/>
  <c r="H295" i="13"/>
  <c r="R284" i="12" l="1"/>
  <c r="L284" i="12"/>
  <c r="R295" i="13"/>
  <c r="L295" i="13"/>
  <c r="T295" i="13"/>
  <c r="T284" i="12"/>
  <c r="U295" i="13"/>
  <c r="U284" i="12"/>
  <c r="G297" i="13"/>
  <c r="S294" i="13"/>
  <c r="S283" i="12"/>
  <c r="G286" i="12"/>
  <c r="Y285" i="12"/>
  <c r="V296" i="13"/>
  <c r="W285" i="12"/>
  <c r="AD296" i="13"/>
  <c r="W296" i="13"/>
  <c r="I296" i="13"/>
  <c r="M296" i="13"/>
  <c r="K285" i="12"/>
  <c r="H296" i="13"/>
  <c r="J285" i="12"/>
  <c r="V285" i="12"/>
  <c r="P285" i="12"/>
  <c r="N285" i="12"/>
  <c r="M285" i="12"/>
  <c r="N296" i="13"/>
  <c r="X296" i="13"/>
  <c r="P296" i="13"/>
  <c r="I285" i="12"/>
  <c r="AB285" i="12"/>
  <c r="O285" i="12"/>
  <c r="AC296" i="13"/>
  <c r="X285" i="12"/>
  <c r="Q296" i="13"/>
  <c r="O296" i="13"/>
  <c r="J296" i="13"/>
  <c r="Z296" i="13"/>
  <c r="K296" i="13"/>
  <c r="Z285" i="12"/>
  <c r="Q285" i="12"/>
  <c r="AA285" i="12"/>
  <c r="AD285" i="12"/>
  <c r="AB296" i="13"/>
  <c r="Y296" i="13"/>
  <c r="AA296" i="13"/>
  <c r="AC285" i="12"/>
  <c r="H285" i="12"/>
  <c r="U285" i="12" l="1"/>
  <c r="R285" i="12"/>
  <c r="L285" i="12"/>
  <c r="T285" i="12"/>
  <c r="T296" i="13"/>
  <c r="U296" i="13"/>
  <c r="R296" i="13"/>
  <c r="L296" i="13"/>
  <c r="G287" i="12"/>
  <c r="G298" i="13"/>
  <c r="S295" i="13"/>
  <c r="S284" i="12"/>
  <c r="I297" i="13"/>
  <c r="Q286" i="12"/>
  <c r="Z286" i="12"/>
  <c r="J286" i="12"/>
  <c r="AC286" i="12"/>
  <c r="Y286" i="12"/>
  <c r="V286" i="12"/>
  <c r="H286" i="12"/>
  <c r="Y297" i="13"/>
  <c r="W286" i="12"/>
  <c r="AA286" i="12"/>
  <c r="P297" i="13"/>
  <c r="J297" i="13"/>
  <c r="Q297" i="13"/>
  <c r="AB297" i="13"/>
  <c r="AA297" i="13"/>
  <c r="H297" i="13"/>
  <c r="W297" i="13"/>
  <c r="M297" i="13"/>
  <c r="AD297" i="13"/>
  <c r="AC297" i="13"/>
  <c r="O286" i="12"/>
  <c r="K297" i="13"/>
  <c r="AD286" i="12"/>
  <c r="AB286" i="12"/>
  <c r="X297" i="13"/>
  <c r="Z297" i="13"/>
  <c r="P286" i="12"/>
  <c r="I286" i="12"/>
  <c r="M286" i="12"/>
  <c r="V297" i="13"/>
  <c r="X286" i="12"/>
  <c r="O297" i="13"/>
  <c r="N286" i="12"/>
  <c r="N297" i="13"/>
  <c r="K286" i="12"/>
  <c r="T297" i="13" l="1"/>
  <c r="U297" i="13"/>
  <c r="U286" i="12"/>
  <c r="R297" i="13"/>
  <c r="L297" i="13"/>
  <c r="T286" i="12"/>
  <c r="L286" i="12"/>
  <c r="R286" i="12"/>
  <c r="S296" i="13"/>
  <c r="G288" i="12"/>
  <c r="G299" i="13"/>
  <c r="S285" i="12"/>
  <c r="K287" i="12"/>
  <c r="I287" i="12"/>
  <c r="K298" i="13"/>
  <c r="Z298" i="13"/>
  <c r="V287" i="12"/>
  <c r="O287" i="12"/>
  <c r="J287" i="12"/>
  <c r="M287" i="12"/>
  <c r="P298" i="13"/>
  <c r="AA298" i="13"/>
  <c r="AA287" i="12"/>
  <c r="AB298" i="13"/>
  <c r="V298" i="13"/>
  <c r="H298" i="13"/>
  <c r="N298" i="13"/>
  <c r="H287" i="12"/>
  <c r="Y298" i="13"/>
  <c r="AD287" i="12"/>
  <c r="Z287" i="12"/>
  <c r="W287" i="12"/>
  <c r="Q287" i="12"/>
  <c r="N287" i="12"/>
  <c r="M298" i="13"/>
  <c r="I298" i="13"/>
  <c r="J298" i="13"/>
  <c r="Y287" i="12"/>
  <c r="W298" i="13"/>
  <c r="X287" i="12"/>
  <c r="AD298" i="13"/>
  <c r="O298" i="13"/>
  <c r="AC298" i="13"/>
  <c r="X298" i="13"/>
  <c r="P287" i="12"/>
  <c r="AC287" i="12"/>
  <c r="Q298" i="13"/>
  <c r="AB287" i="12"/>
  <c r="R298" i="13" l="1"/>
  <c r="L298" i="13"/>
  <c r="T287" i="12"/>
  <c r="T298" i="13"/>
  <c r="R287" i="12"/>
  <c r="L287" i="12"/>
  <c r="U298" i="13"/>
  <c r="U287" i="12"/>
  <c r="G289" i="12"/>
  <c r="S297" i="13"/>
  <c r="G300" i="13"/>
  <c r="S286" i="12"/>
  <c r="AB288" i="12"/>
  <c r="M288" i="12"/>
  <c r="AD288" i="12"/>
  <c r="Y299" i="13"/>
  <c r="Q288" i="12"/>
  <c r="K299" i="13"/>
  <c r="O299" i="13"/>
  <c r="AA288" i="12"/>
  <c r="AB299" i="13"/>
  <c r="J288" i="12"/>
  <c r="AD299" i="13"/>
  <c r="X299" i="13"/>
  <c r="P299" i="13"/>
  <c r="V299" i="13"/>
  <c r="Q299" i="13"/>
  <c r="I288" i="12"/>
  <c r="J299" i="13"/>
  <c r="AC299" i="13"/>
  <c r="O288" i="12"/>
  <c r="P288" i="12"/>
  <c r="W288" i="12"/>
  <c r="N299" i="13"/>
  <c r="AA299" i="13"/>
  <c r="H288" i="12"/>
  <c r="N288" i="12"/>
  <c r="Y288" i="12"/>
  <c r="K288" i="12"/>
  <c r="I299" i="13"/>
  <c r="AC288" i="12"/>
  <c r="W299" i="13"/>
  <c r="Z299" i="13"/>
  <c r="H299" i="13"/>
  <c r="V288" i="12"/>
  <c r="X288" i="12"/>
  <c r="M299" i="13"/>
  <c r="Z288" i="12"/>
  <c r="U299" i="13" l="1"/>
  <c r="L299" i="13"/>
  <c r="R299" i="13"/>
  <c r="T299" i="13"/>
  <c r="R288" i="12"/>
  <c r="L288" i="12"/>
  <c r="T288" i="12"/>
  <c r="U288" i="12"/>
  <c r="S298" i="13"/>
  <c r="G301" i="13"/>
  <c r="G290" i="12"/>
  <c r="S287" i="12"/>
  <c r="V289" i="12"/>
  <c r="J300" i="13"/>
  <c r="V300" i="13"/>
  <c r="H300" i="13"/>
  <c r="K300" i="13"/>
  <c r="K289" i="12"/>
  <c r="W289" i="12"/>
  <c r="I289" i="12"/>
  <c r="O300" i="13"/>
  <c r="X289" i="12"/>
  <c r="P289" i="12"/>
  <c r="P300" i="13"/>
  <c r="AA289" i="12"/>
  <c r="W300" i="13"/>
  <c r="Q289" i="12"/>
  <c r="Y300" i="13"/>
  <c r="O289" i="12"/>
  <c r="Z300" i="13"/>
  <c r="AA300" i="13"/>
  <c r="X300" i="13"/>
  <c r="AB289" i="12"/>
  <c r="H289" i="12"/>
  <c r="AC289" i="12"/>
  <c r="M300" i="13"/>
  <c r="AD300" i="13"/>
  <c r="N300" i="13"/>
  <c r="Q300" i="13"/>
  <c r="I300" i="13"/>
  <c r="M289" i="12"/>
  <c r="N289" i="12"/>
  <c r="Z289" i="12"/>
  <c r="AC300" i="13"/>
  <c r="Y289" i="12"/>
  <c r="J289" i="12"/>
  <c r="AD289" i="12"/>
  <c r="AB300" i="13"/>
  <c r="T289" i="12" l="1"/>
  <c r="U289" i="12"/>
  <c r="R289" i="12"/>
  <c r="L289" i="12"/>
  <c r="R300" i="13"/>
  <c r="L300" i="13"/>
  <c r="U300" i="13"/>
  <c r="T300" i="13"/>
  <c r="G291" i="12"/>
  <c r="G302" i="13"/>
  <c r="S288" i="12"/>
  <c r="S299" i="13"/>
  <c r="AD301" i="13"/>
  <c r="Q290" i="12"/>
  <c r="N301" i="13"/>
  <c r="P290" i="12"/>
  <c r="N290" i="12"/>
  <c r="Z301" i="13"/>
  <c r="K290" i="12"/>
  <c r="O301" i="13"/>
  <c r="H290" i="12"/>
  <c r="AB301" i="13"/>
  <c r="W301" i="13"/>
  <c r="K301" i="13"/>
  <c r="AB290" i="12"/>
  <c r="J290" i="12"/>
  <c r="AA301" i="13"/>
  <c r="V301" i="13"/>
  <c r="P301" i="13"/>
  <c r="Q301" i="13"/>
  <c r="AD290" i="12"/>
  <c r="J301" i="13"/>
  <c r="AC301" i="13"/>
  <c r="H301" i="13"/>
  <c r="X301" i="13"/>
  <c r="AA290" i="12"/>
  <c r="Z290" i="12"/>
  <c r="I290" i="12"/>
  <c r="W290" i="12"/>
  <c r="M290" i="12"/>
  <c r="V290" i="12"/>
  <c r="I301" i="13"/>
  <c r="O290" i="12"/>
  <c r="X290" i="12"/>
  <c r="Y301" i="13"/>
  <c r="AC290" i="12"/>
  <c r="Y290" i="12"/>
  <c r="M301" i="13"/>
  <c r="R301" i="13" l="1"/>
  <c r="L301" i="13"/>
  <c r="T290" i="12"/>
  <c r="R290" i="12"/>
  <c r="L290" i="12"/>
  <c r="T301" i="13"/>
  <c r="U301" i="13"/>
  <c r="U290" i="12"/>
  <c r="G303" i="13"/>
  <c r="S300" i="13"/>
  <c r="G292" i="12"/>
  <c r="S289" i="12"/>
  <c r="N291" i="12"/>
  <c r="K302" i="13"/>
  <c r="O302" i="13"/>
  <c r="I302" i="13"/>
  <c r="K291" i="12"/>
  <c r="AB302" i="13"/>
  <c r="AC302" i="13"/>
  <c r="P291" i="12"/>
  <c r="AD302" i="13"/>
  <c r="M291" i="12"/>
  <c r="J302" i="13"/>
  <c r="AA302" i="13"/>
  <c r="O291" i="12"/>
  <c r="J291" i="12"/>
  <c r="Z291" i="12"/>
  <c r="H291" i="12"/>
  <c r="Y291" i="12"/>
  <c r="X302" i="13"/>
  <c r="V291" i="12"/>
  <c r="Q302" i="13"/>
  <c r="W291" i="12"/>
  <c r="X291" i="12"/>
  <c r="AA291" i="12"/>
  <c r="H302" i="13"/>
  <c r="Q291" i="12"/>
  <c r="Z302" i="13"/>
  <c r="Y302" i="13"/>
  <c r="I291" i="12"/>
  <c r="AC291" i="12"/>
  <c r="AB291" i="12"/>
  <c r="P302" i="13"/>
  <c r="V302" i="13"/>
  <c r="M302" i="13"/>
  <c r="W302" i="13"/>
  <c r="AD291" i="12"/>
  <c r="N302" i="13"/>
  <c r="L302" i="13" l="1"/>
  <c r="R302" i="13"/>
  <c r="T302" i="13"/>
  <c r="U302" i="13"/>
  <c r="U291" i="12"/>
  <c r="T291" i="12"/>
  <c r="R291" i="12"/>
  <c r="L291" i="12"/>
  <c r="G293" i="12"/>
  <c r="S290" i="12"/>
  <c r="S301" i="13"/>
  <c r="G304" i="13"/>
  <c r="I292" i="12"/>
  <c r="N292" i="12"/>
  <c r="AA303" i="13"/>
  <c r="J292" i="12"/>
  <c r="Z292" i="12"/>
  <c r="V292" i="12"/>
  <c r="Q303" i="13"/>
  <c r="W303" i="13"/>
  <c r="O292" i="12"/>
  <c r="M292" i="12"/>
  <c r="I303" i="13"/>
  <c r="V303" i="13"/>
  <c r="AC303" i="13"/>
  <c r="Y292" i="12"/>
  <c r="P292" i="12"/>
  <c r="X292" i="12"/>
  <c r="Z303" i="13"/>
  <c r="K292" i="12"/>
  <c r="AB292" i="12"/>
  <c r="H303" i="13"/>
  <c r="M303" i="13"/>
  <c r="N303" i="13"/>
  <c r="AB303" i="13"/>
  <c r="X303" i="13"/>
  <c r="AA292" i="12"/>
  <c r="O303" i="13"/>
  <c r="P303" i="13"/>
  <c r="AD303" i="13"/>
  <c r="J303" i="13"/>
  <c r="AD292" i="12"/>
  <c r="H292" i="12"/>
  <c r="AC292" i="12"/>
  <c r="Q292" i="12"/>
  <c r="K303" i="13"/>
  <c r="Y303" i="13"/>
  <c r="W292" i="12"/>
  <c r="T292" i="12" l="1"/>
  <c r="U292" i="12"/>
  <c r="U303" i="13"/>
  <c r="R292" i="12"/>
  <c r="L292" i="12"/>
  <c r="R303" i="13"/>
  <c r="L303" i="13"/>
  <c r="T303" i="13"/>
  <c r="S302" i="13"/>
  <c r="G305" i="13"/>
  <c r="S291" i="12"/>
  <c r="G294" i="12"/>
  <c r="AB293" i="12"/>
  <c r="N293" i="12"/>
  <c r="P304" i="13"/>
  <c r="W293" i="12"/>
  <c r="V304" i="13"/>
  <c r="AD293" i="12"/>
  <c r="O293" i="12"/>
  <c r="Z304" i="13"/>
  <c r="W304" i="13"/>
  <c r="V293" i="12"/>
  <c r="J304" i="13"/>
  <c r="K304" i="13"/>
  <c r="Y304" i="13"/>
  <c r="Q293" i="12"/>
  <c r="AA293" i="12"/>
  <c r="Y293" i="12"/>
  <c r="H293" i="12"/>
  <c r="I293" i="12"/>
  <c r="Z293" i="12"/>
  <c r="J293" i="12"/>
  <c r="M304" i="13"/>
  <c r="AC304" i="13"/>
  <c r="K293" i="12"/>
  <c r="AD304" i="13"/>
  <c r="N304" i="13"/>
  <c r="H304" i="13"/>
  <c r="O304" i="13"/>
  <c r="AA304" i="13"/>
  <c r="X304" i="13"/>
  <c r="AC293" i="12"/>
  <c r="P293" i="12"/>
  <c r="M293" i="12"/>
  <c r="AB304" i="13"/>
  <c r="X293" i="12"/>
  <c r="I304" i="13"/>
  <c r="Q304" i="13"/>
  <c r="U304" i="13" l="1"/>
  <c r="T293" i="12"/>
  <c r="R293" i="12"/>
  <c r="L293" i="12"/>
  <c r="R304" i="13"/>
  <c r="L304" i="13"/>
  <c r="T304" i="13"/>
  <c r="U293" i="12"/>
  <c r="G306" i="13"/>
  <c r="S303" i="13"/>
  <c r="S292" i="12"/>
  <c r="G295" i="12"/>
  <c r="M305" i="13"/>
  <c r="X305" i="13"/>
  <c r="AB305" i="13"/>
  <c r="I294" i="12"/>
  <c r="O294" i="12"/>
  <c r="W294" i="12"/>
  <c r="H305" i="13"/>
  <c r="N305" i="13"/>
  <c r="I305" i="13"/>
  <c r="AB294" i="12"/>
  <c r="V294" i="12"/>
  <c r="K294" i="12"/>
  <c r="Z294" i="12"/>
  <c r="AC294" i="12"/>
  <c r="AD305" i="13"/>
  <c r="X294" i="12"/>
  <c r="N294" i="12"/>
  <c r="AA305" i="13"/>
  <c r="AD294" i="12"/>
  <c r="Z305" i="13"/>
  <c r="Q294" i="12"/>
  <c r="W305" i="13"/>
  <c r="K305" i="13"/>
  <c r="P294" i="12"/>
  <c r="V305" i="13"/>
  <c r="Q305" i="13"/>
  <c r="Y294" i="12"/>
  <c r="AA294" i="12"/>
  <c r="M294" i="12"/>
  <c r="J294" i="12"/>
  <c r="H294" i="12"/>
  <c r="P305" i="13"/>
  <c r="O305" i="13"/>
  <c r="Y305" i="13"/>
  <c r="AC305" i="13"/>
  <c r="J305" i="13"/>
  <c r="U305" i="13" l="1"/>
  <c r="L294" i="12"/>
  <c r="R294" i="12"/>
  <c r="U294" i="12"/>
  <c r="R305" i="13"/>
  <c r="L305" i="13"/>
  <c r="T294" i="12"/>
  <c r="T305" i="13"/>
  <c r="G307" i="13"/>
  <c r="S304" i="13"/>
  <c r="S293" i="12"/>
  <c r="G296" i="12"/>
  <c r="Z306" i="13"/>
  <c r="H295" i="12"/>
  <c r="P295" i="12"/>
  <c r="N306" i="13"/>
  <c r="Y306" i="13"/>
  <c r="AA295" i="12"/>
  <c r="O295" i="12"/>
  <c r="P306" i="13"/>
  <c r="AA306" i="13"/>
  <c r="J295" i="12"/>
  <c r="K306" i="13"/>
  <c r="Z295" i="12"/>
  <c r="N295" i="12"/>
  <c r="K295" i="12"/>
  <c r="W295" i="12"/>
  <c r="X295" i="12"/>
  <c r="Q306" i="13"/>
  <c r="I306" i="13"/>
  <c r="V306" i="13"/>
  <c r="V295" i="12"/>
  <c r="H306" i="13"/>
  <c r="AD306" i="13"/>
  <c r="AC306" i="13"/>
  <c r="W306" i="13"/>
  <c r="AB306" i="13"/>
  <c r="Q295" i="12"/>
  <c r="I295" i="12"/>
  <c r="J306" i="13"/>
  <c r="AC295" i="12"/>
  <c r="X306" i="13"/>
  <c r="M306" i="13"/>
  <c r="M295" i="12"/>
  <c r="AB295" i="12"/>
  <c r="AD295" i="12"/>
  <c r="Y295" i="12"/>
  <c r="O306" i="13"/>
  <c r="U295" i="12" l="1"/>
  <c r="T295" i="12"/>
  <c r="U306" i="13"/>
  <c r="T306" i="13"/>
  <c r="R306" i="13"/>
  <c r="L306" i="13"/>
  <c r="L295" i="12"/>
  <c r="R295" i="12"/>
  <c r="G308" i="13"/>
  <c r="G297" i="12"/>
  <c r="S305" i="13"/>
  <c r="S294" i="12"/>
  <c r="W296" i="12"/>
  <c r="Y307" i="13"/>
  <c r="M307" i="13"/>
  <c r="N307" i="13"/>
  <c r="Z307" i="13"/>
  <c r="X296" i="12"/>
  <c r="J307" i="13"/>
  <c r="I296" i="12"/>
  <c r="Q296" i="12"/>
  <c r="V307" i="13"/>
  <c r="K296" i="12"/>
  <c r="K307" i="13"/>
  <c r="V296" i="12"/>
  <c r="M296" i="12"/>
  <c r="Y296" i="12"/>
  <c r="P296" i="12"/>
  <c r="AC296" i="12"/>
  <c r="AB307" i="13"/>
  <c r="Z296" i="12"/>
  <c r="N296" i="12"/>
  <c r="P307" i="13"/>
  <c r="H296" i="12"/>
  <c r="AD307" i="13"/>
  <c r="Q307" i="13"/>
  <c r="O296" i="12"/>
  <c r="I307" i="13"/>
  <c r="H307" i="13"/>
  <c r="O307" i="13"/>
  <c r="AC307" i="13"/>
  <c r="AA296" i="12"/>
  <c r="W307" i="13"/>
  <c r="J296" i="12"/>
  <c r="AD296" i="12"/>
  <c r="AA307" i="13"/>
  <c r="AB296" i="12"/>
  <c r="X307" i="13"/>
  <c r="R296" i="12" l="1"/>
  <c r="L296" i="12"/>
  <c r="U296" i="12"/>
  <c r="T307" i="13"/>
  <c r="U307" i="13"/>
  <c r="T296" i="12"/>
  <c r="L307" i="13"/>
  <c r="R307" i="13"/>
  <c r="G309" i="13"/>
  <c r="S306" i="13"/>
  <c r="S295" i="12"/>
  <c r="G298" i="12"/>
  <c r="H297" i="12"/>
  <c r="X308" i="13"/>
  <c r="P297" i="12"/>
  <c r="M297" i="12"/>
  <c r="Q297" i="12"/>
  <c r="N297" i="12"/>
  <c r="AD308" i="13"/>
  <c r="M308" i="13"/>
  <c r="O297" i="12"/>
  <c r="J297" i="12"/>
  <c r="K297" i="12"/>
  <c r="AA308" i="13"/>
  <c r="AD297" i="12"/>
  <c r="AC308" i="13"/>
  <c r="Z308" i="13"/>
  <c r="AC297" i="12"/>
  <c r="Y297" i="12"/>
  <c r="K308" i="13"/>
  <c r="J308" i="13"/>
  <c r="W308" i="13"/>
  <c r="V308" i="13"/>
  <c r="X297" i="12"/>
  <c r="W297" i="12"/>
  <c r="N308" i="13"/>
  <c r="Z297" i="12"/>
  <c r="V297" i="12"/>
  <c r="Y308" i="13"/>
  <c r="AB308" i="13"/>
  <c r="I308" i="13"/>
  <c r="I297" i="12"/>
  <c r="P308" i="13"/>
  <c r="H308" i="13"/>
  <c r="Q308" i="13"/>
  <c r="O308" i="13"/>
  <c r="AB297" i="12"/>
  <c r="AA297" i="12"/>
  <c r="U297" i="12" l="1"/>
  <c r="T297" i="12"/>
  <c r="R297" i="12"/>
  <c r="L297" i="12"/>
  <c r="R308" i="13"/>
  <c r="L308" i="13"/>
  <c r="T308" i="13"/>
  <c r="U308" i="13"/>
  <c r="G310" i="13"/>
  <c r="G299" i="12"/>
  <c r="S307" i="13"/>
  <c r="S296" i="12"/>
  <c r="H298" i="12"/>
  <c r="O309" i="13"/>
  <c r="I298" i="12"/>
  <c r="AD298" i="12"/>
  <c r="AA309" i="13"/>
  <c r="M309" i="13"/>
  <c r="O298" i="12"/>
  <c r="X298" i="12"/>
  <c r="P309" i="13"/>
  <c r="N309" i="13"/>
  <c r="Y309" i="13"/>
  <c r="P298" i="12"/>
  <c r="W309" i="13"/>
  <c r="AC298" i="12"/>
  <c r="X309" i="13"/>
  <c r="AB298" i="12"/>
  <c r="V298" i="12"/>
  <c r="AA298" i="12"/>
  <c r="Z309" i="13"/>
  <c r="AC309" i="13"/>
  <c r="H309" i="13"/>
  <c r="V309" i="13"/>
  <c r="Y298" i="12"/>
  <c r="N298" i="12"/>
  <c r="K298" i="12"/>
  <c r="J298" i="12"/>
  <c r="Z298" i="12"/>
  <c r="Q298" i="12"/>
  <c r="AD309" i="13"/>
  <c r="M298" i="12"/>
  <c r="W298" i="12"/>
  <c r="K309" i="13"/>
  <c r="Q309" i="13"/>
  <c r="J309" i="13"/>
  <c r="AB309" i="13"/>
  <c r="I309" i="13"/>
  <c r="T298" i="12" l="1"/>
  <c r="U298" i="12"/>
  <c r="L298" i="12"/>
  <c r="R298" i="12"/>
  <c r="R309" i="13"/>
  <c r="L309" i="13"/>
  <c r="U309" i="13"/>
  <c r="T309" i="13"/>
  <c r="S297" i="12"/>
  <c r="G311" i="13"/>
  <c r="G300" i="12"/>
  <c r="S308" i="13"/>
  <c r="N310" i="13"/>
  <c r="P299" i="12"/>
  <c r="I299" i="12"/>
  <c r="W310" i="13"/>
  <c r="AB299" i="12"/>
  <c r="AC299" i="12"/>
  <c r="V310" i="13"/>
  <c r="Z310" i="13"/>
  <c r="AA299" i="12"/>
  <c r="Q299" i="12"/>
  <c r="P310" i="13"/>
  <c r="AC310" i="13"/>
  <c r="X299" i="12"/>
  <c r="O299" i="12"/>
  <c r="K299" i="12"/>
  <c r="AD299" i="12"/>
  <c r="Y299" i="12"/>
  <c r="Y310" i="13"/>
  <c r="M299" i="12"/>
  <c r="J310" i="13"/>
  <c r="O310" i="13"/>
  <c r="Z299" i="12"/>
  <c r="W299" i="12"/>
  <c r="AD310" i="13"/>
  <c r="I310" i="13"/>
  <c r="AA310" i="13"/>
  <c r="Q310" i="13"/>
  <c r="H310" i="13"/>
  <c r="K310" i="13"/>
  <c r="J299" i="12"/>
  <c r="X310" i="13"/>
  <c r="AB310" i="13"/>
  <c r="H299" i="12"/>
  <c r="M310" i="13"/>
  <c r="V299" i="12"/>
  <c r="N299" i="12"/>
  <c r="R310" i="13" l="1"/>
  <c r="L310" i="13"/>
  <c r="T299" i="12"/>
  <c r="U299" i="12"/>
  <c r="T310" i="13"/>
  <c r="R299" i="12"/>
  <c r="L299" i="12"/>
  <c r="U310" i="13"/>
  <c r="G301" i="12"/>
  <c r="G312" i="13"/>
  <c r="S309" i="13"/>
  <c r="S298" i="12"/>
  <c r="N311" i="13"/>
  <c r="X300" i="12"/>
  <c r="Y311" i="13"/>
  <c r="J311" i="13"/>
  <c r="W300" i="12"/>
  <c r="M311" i="13"/>
  <c r="AC300" i="12"/>
  <c r="P311" i="13"/>
  <c r="AB300" i="12"/>
  <c r="K300" i="12"/>
  <c r="AC311" i="13"/>
  <c r="V311" i="13"/>
  <c r="AD311" i="13"/>
  <c r="N300" i="12"/>
  <c r="M300" i="12"/>
  <c r="P300" i="12"/>
  <c r="X311" i="13"/>
  <c r="O300" i="12"/>
  <c r="Z300" i="12"/>
  <c r="AA311" i="13"/>
  <c r="AB311" i="13"/>
  <c r="Q311" i="13"/>
  <c r="W311" i="13"/>
  <c r="V300" i="12"/>
  <c r="Y300" i="12"/>
  <c r="Z311" i="13"/>
  <c r="I300" i="12"/>
  <c r="I311" i="13"/>
  <c r="AD300" i="12"/>
  <c r="H311" i="13"/>
  <c r="AA300" i="12"/>
  <c r="H300" i="12"/>
  <c r="J300" i="12"/>
  <c r="O311" i="13"/>
  <c r="K311" i="13"/>
  <c r="Q300" i="12"/>
  <c r="U311" i="13" l="1"/>
  <c r="R311" i="13"/>
  <c r="L311" i="13"/>
  <c r="U300" i="12"/>
  <c r="T300" i="12"/>
  <c r="R300" i="12"/>
  <c r="L300" i="12"/>
  <c r="T311" i="13"/>
  <c r="G313" i="13"/>
  <c r="S310" i="13"/>
  <c r="G302" i="12"/>
  <c r="S299" i="12"/>
  <c r="AA312" i="13"/>
  <c r="Z301" i="12"/>
  <c r="Z312" i="13"/>
  <c r="H312" i="13"/>
  <c r="J301" i="12"/>
  <c r="AD301" i="12"/>
  <c r="AD312" i="13"/>
  <c r="AC301" i="12"/>
  <c r="Q312" i="13"/>
  <c r="Y301" i="12"/>
  <c r="AC312" i="13"/>
  <c r="M301" i="12"/>
  <c r="K312" i="13"/>
  <c r="V301" i="12"/>
  <c r="N312" i="13"/>
  <c r="W312" i="13"/>
  <c r="I312" i="13"/>
  <c r="N301" i="12"/>
  <c r="I301" i="12"/>
  <c r="P312" i="13"/>
  <c r="P301" i="12"/>
  <c r="W301" i="12"/>
  <c r="X312" i="13"/>
  <c r="Q301" i="12"/>
  <c r="O301" i="12"/>
  <c r="AA301" i="12"/>
  <c r="M312" i="13"/>
  <c r="X301" i="12"/>
  <c r="H301" i="12"/>
  <c r="O312" i="13"/>
  <c r="Y312" i="13"/>
  <c r="AB301" i="12"/>
  <c r="K301" i="12"/>
  <c r="J312" i="13"/>
  <c r="AB312" i="13"/>
  <c r="V312" i="13"/>
  <c r="U312" i="13" l="1"/>
  <c r="T301" i="12"/>
  <c r="R312" i="13"/>
  <c r="L312" i="13"/>
  <c r="R301" i="12"/>
  <c r="L301" i="12"/>
  <c r="U301" i="12"/>
  <c r="T312" i="13"/>
  <c r="G303" i="12"/>
  <c r="G314" i="13"/>
  <c r="S300" i="12"/>
  <c r="S311" i="13"/>
  <c r="M313" i="13"/>
  <c r="AA313" i="13"/>
  <c r="Z313" i="13"/>
  <c r="X302" i="12"/>
  <c r="K302" i="12"/>
  <c r="W313" i="13"/>
  <c r="H313" i="13"/>
  <c r="AB313" i="13"/>
  <c r="AC313" i="13"/>
  <c r="Q313" i="13"/>
  <c r="N313" i="13"/>
  <c r="I302" i="12"/>
  <c r="N302" i="12"/>
  <c r="J302" i="12"/>
  <c r="V302" i="12"/>
  <c r="P313" i="13"/>
  <c r="V313" i="13"/>
  <c r="O313" i="13"/>
  <c r="M302" i="12"/>
  <c r="AB302" i="12"/>
  <c r="Y302" i="12"/>
  <c r="AA302" i="12"/>
  <c r="P302" i="12"/>
  <c r="Q302" i="12"/>
  <c r="W302" i="12"/>
  <c r="Y313" i="13"/>
  <c r="Z302" i="12"/>
  <c r="O302" i="12"/>
  <c r="H302" i="12"/>
  <c r="AD313" i="13"/>
  <c r="I313" i="13"/>
  <c r="K313" i="13"/>
  <c r="AC302" i="12"/>
  <c r="AD302" i="12"/>
  <c r="J313" i="13"/>
  <c r="X313" i="13"/>
  <c r="T302" i="12" l="1"/>
  <c r="T313" i="13"/>
  <c r="U313" i="13"/>
  <c r="U302" i="12"/>
  <c r="R313" i="13"/>
  <c r="L313" i="13"/>
  <c r="L302" i="12"/>
  <c r="R302" i="12"/>
  <c r="S312" i="13"/>
  <c r="G315" i="13"/>
  <c r="G304" i="12"/>
  <c r="S301" i="12"/>
  <c r="AA314" i="13"/>
  <c r="Y303" i="12"/>
  <c r="M303" i="12"/>
  <c r="K303" i="12"/>
  <c r="AB303" i="12"/>
  <c r="AD303" i="12"/>
  <c r="AD314" i="13"/>
  <c r="N314" i="13"/>
  <c r="Q303" i="12"/>
  <c r="O314" i="13"/>
  <c r="H314" i="13"/>
  <c r="I303" i="12"/>
  <c r="AC303" i="12"/>
  <c r="AB314" i="13"/>
  <c r="M314" i="13"/>
  <c r="AC314" i="13"/>
  <c r="K314" i="13"/>
  <c r="J303" i="12"/>
  <c r="N303" i="12"/>
  <c r="J314" i="13"/>
  <c r="I314" i="13"/>
  <c r="W314" i="13"/>
  <c r="Y314" i="13"/>
  <c r="V303" i="12"/>
  <c r="W303" i="12"/>
  <c r="Z314" i="13"/>
  <c r="X314" i="13"/>
  <c r="O303" i="12"/>
  <c r="P303" i="12"/>
  <c r="Q314" i="13"/>
  <c r="AA303" i="12"/>
  <c r="P314" i="13"/>
  <c r="V314" i="13"/>
  <c r="Z303" i="12"/>
  <c r="X303" i="12"/>
  <c r="H303" i="12"/>
  <c r="R314" i="13" l="1"/>
  <c r="L314" i="13"/>
  <c r="T303" i="12"/>
  <c r="U303" i="12"/>
  <c r="U314" i="13"/>
  <c r="L303" i="12"/>
  <c r="R303" i="12"/>
  <c r="T314" i="13"/>
  <c r="G316" i="13"/>
  <c r="S302" i="12"/>
  <c r="S313" i="13"/>
  <c r="G305" i="12"/>
  <c r="AB304" i="12"/>
  <c r="Y304" i="12"/>
  <c r="N304" i="12"/>
  <c r="Q304" i="12"/>
  <c r="O315" i="13"/>
  <c r="J315" i="13"/>
  <c r="AC304" i="12"/>
  <c r="Z315" i="13"/>
  <c r="X315" i="13"/>
  <c r="Y315" i="13"/>
  <c r="AC315" i="13"/>
  <c r="Z304" i="12"/>
  <c r="K304" i="12"/>
  <c r="H304" i="12"/>
  <c r="M304" i="12"/>
  <c r="AD315" i="13"/>
  <c r="X304" i="12"/>
  <c r="W304" i="12"/>
  <c r="H315" i="13"/>
  <c r="I304" i="12"/>
  <c r="P304" i="12"/>
  <c r="AA304" i="12"/>
  <c r="Q315" i="13"/>
  <c r="AA315" i="13"/>
  <c r="AB315" i="13"/>
  <c r="O304" i="12"/>
  <c r="V315" i="13"/>
  <c r="I315" i="13"/>
  <c r="V304" i="12"/>
  <c r="P315" i="13"/>
  <c r="J304" i="12"/>
  <c r="AD304" i="12"/>
  <c r="K315" i="13"/>
  <c r="N315" i="13"/>
  <c r="W315" i="13"/>
  <c r="M315" i="13"/>
  <c r="T304" i="12" l="1"/>
  <c r="R304" i="12"/>
  <c r="L304" i="12"/>
  <c r="U315" i="13"/>
  <c r="R315" i="13"/>
  <c r="L315" i="13"/>
  <c r="U304" i="12"/>
  <c r="T315" i="13"/>
  <c r="S314" i="13"/>
  <c r="G306" i="12"/>
  <c r="G317" i="13"/>
  <c r="S303" i="12"/>
  <c r="M316" i="13"/>
  <c r="AD305" i="12"/>
  <c r="O305" i="12"/>
  <c r="N316" i="13"/>
  <c r="AA305" i="12"/>
  <c r="AB316" i="13"/>
  <c r="V316" i="13"/>
  <c r="AC316" i="13"/>
  <c r="Q316" i="13"/>
  <c r="V305" i="12"/>
  <c r="O316" i="13"/>
  <c r="I305" i="12"/>
  <c r="J316" i="13"/>
  <c r="J305" i="12"/>
  <c r="H305" i="12"/>
  <c r="X316" i="13"/>
  <c r="AD316" i="13"/>
  <c r="X305" i="12"/>
  <c r="Z316" i="13"/>
  <c r="K305" i="12"/>
  <c r="H316" i="13"/>
  <c r="AB305" i="12"/>
  <c r="P305" i="12"/>
  <c r="Y305" i="12"/>
  <c r="AA316" i="13"/>
  <c r="K316" i="13"/>
  <c r="P316" i="13"/>
  <c r="N305" i="12"/>
  <c r="I316" i="13"/>
  <c r="W316" i="13"/>
  <c r="M305" i="12"/>
  <c r="Y316" i="13"/>
  <c r="Q305" i="12"/>
  <c r="W305" i="12"/>
  <c r="AC305" i="12"/>
  <c r="Z305" i="12"/>
  <c r="R316" i="13" l="1"/>
  <c r="L316" i="13"/>
  <c r="T316" i="13"/>
  <c r="T305" i="12"/>
  <c r="U305" i="12"/>
  <c r="R305" i="12"/>
  <c r="L305" i="12"/>
  <c r="U316" i="13"/>
  <c r="G318" i="13"/>
  <c r="S315" i="13"/>
  <c r="G307" i="12"/>
  <c r="S304" i="12"/>
  <c r="Z317" i="13"/>
  <c r="Y317" i="13"/>
  <c r="M306" i="12"/>
  <c r="X317" i="13"/>
  <c r="AC306" i="12"/>
  <c r="N306" i="12"/>
  <c r="Y306" i="12"/>
  <c r="O306" i="12"/>
  <c r="AD317" i="13"/>
  <c r="Q317" i="13"/>
  <c r="Q306" i="12"/>
  <c r="I317" i="13"/>
  <c r="W306" i="12"/>
  <c r="Z306" i="12"/>
  <c r="AB306" i="12"/>
  <c r="W317" i="13"/>
  <c r="AA306" i="12"/>
  <c r="AA317" i="13"/>
  <c r="AB317" i="13"/>
  <c r="P306" i="12"/>
  <c r="P317" i="13"/>
  <c r="K306" i="12"/>
  <c r="AC317" i="13"/>
  <c r="H317" i="13"/>
  <c r="V317" i="13"/>
  <c r="J306" i="12"/>
  <c r="N317" i="13"/>
  <c r="M317" i="13"/>
  <c r="K317" i="13"/>
  <c r="V306" i="12"/>
  <c r="AD306" i="12"/>
  <c r="X306" i="12"/>
  <c r="H306" i="12"/>
  <c r="J317" i="13"/>
  <c r="I306" i="12"/>
  <c r="O317" i="13"/>
  <c r="T306" i="12" l="1"/>
  <c r="U317" i="13"/>
  <c r="R306" i="12"/>
  <c r="L306" i="12"/>
  <c r="R317" i="13"/>
  <c r="L317" i="13"/>
  <c r="U306" i="12"/>
  <c r="T317" i="13"/>
  <c r="S316" i="13"/>
  <c r="G319" i="13"/>
  <c r="S305" i="12"/>
  <c r="G308" i="12"/>
  <c r="W318" i="13"/>
  <c r="I307" i="12"/>
  <c r="I318" i="13"/>
  <c r="Z318" i="13"/>
  <c r="AB318" i="13"/>
  <c r="M318" i="13"/>
  <c r="V318" i="13"/>
  <c r="X318" i="13"/>
  <c r="N318" i="13"/>
  <c r="Q318" i="13"/>
  <c r="K318" i="13"/>
  <c r="Z307" i="12"/>
  <c r="AB307" i="12"/>
  <c r="AC307" i="12"/>
  <c r="AD307" i="12"/>
  <c r="Y318" i="13"/>
  <c r="N307" i="12"/>
  <c r="M307" i="12"/>
  <c r="AA307" i="12"/>
  <c r="W307" i="12"/>
  <c r="K307" i="12"/>
  <c r="O307" i="12"/>
  <c r="P307" i="12"/>
  <c r="Y307" i="12"/>
  <c r="P318" i="13"/>
  <c r="X307" i="12"/>
  <c r="H318" i="13"/>
  <c r="V307" i="12"/>
  <c r="AA318" i="13"/>
  <c r="J318" i="13"/>
  <c r="J307" i="12"/>
  <c r="AC318" i="13"/>
  <c r="AD318" i="13"/>
  <c r="O318" i="13"/>
  <c r="Q307" i="12"/>
  <c r="H307" i="12"/>
  <c r="R307" i="12" l="1"/>
  <c r="L307" i="12"/>
  <c r="U318" i="13"/>
  <c r="T307" i="12"/>
  <c r="T318" i="13"/>
  <c r="R318" i="13"/>
  <c r="L318" i="13"/>
  <c r="U307" i="12"/>
  <c r="G309" i="12"/>
  <c r="S306" i="12"/>
  <c r="G320" i="13"/>
  <c r="S317" i="13"/>
  <c r="Q319" i="13"/>
  <c r="P308" i="12"/>
  <c r="W319" i="13"/>
  <c r="V308" i="12"/>
  <c r="K319" i="13"/>
  <c r="J308" i="12"/>
  <c r="O308" i="12"/>
  <c r="W308" i="12"/>
  <c r="H319" i="13"/>
  <c r="AB308" i="12"/>
  <c r="V319" i="13"/>
  <c r="M308" i="12"/>
  <c r="AA319" i="13"/>
  <c r="AD308" i="12"/>
  <c r="I319" i="13"/>
  <c r="AA308" i="12"/>
  <c r="AD319" i="13"/>
  <c r="O319" i="13"/>
  <c r="Y319" i="13"/>
  <c r="AB319" i="13"/>
  <c r="P319" i="13"/>
  <c r="M319" i="13"/>
  <c r="N319" i="13"/>
  <c r="Z319" i="13"/>
  <c r="Z308" i="12"/>
  <c r="J319" i="13"/>
  <c r="X308" i="12"/>
  <c r="Y308" i="12"/>
  <c r="N308" i="12"/>
  <c r="K308" i="12"/>
  <c r="AC319" i="13"/>
  <c r="Q308" i="12"/>
  <c r="AC308" i="12"/>
  <c r="H308" i="12"/>
  <c r="X319" i="13"/>
  <c r="I308" i="12"/>
  <c r="R319" i="13" l="1"/>
  <c r="L319" i="13"/>
  <c r="L308" i="12"/>
  <c r="R308" i="12"/>
  <c r="T319" i="13"/>
  <c r="U319" i="13"/>
  <c r="T308" i="12"/>
  <c r="U308" i="12"/>
  <c r="S318" i="13"/>
  <c r="G310" i="12"/>
  <c r="S307" i="12"/>
  <c r="G321" i="13"/>
  <c r="AC309" i="12"/>
  <c r="Q320" i="13"/>
  <c r="K320" i="13"/>
  <c r="V309" i="12"/>
  <c r="P320" i="13"/>
  <c r="J309" i="12"/>
  <c r="Y309" i="12"/>
  <c r="P309" i="12"/>
  <c r="K309" i="12"/>
  <c r="I309" i="12"/>
  <c r="W320" i="13"/>
  <c r="O320" i="13"/>
  <c r="X309" i="12"/>
  <c r="AA309" i="12"/>
  <c r="H320" i="13"/>
  <c r="W309" i="12"/>
  <c r="X320" i="13"/>
  <c r="AC320" i="13"/>
  <c r="J320" i="13"/>
  <c r="AD309" i="12"/>
  <c r="Z309" i="12"/>
  <c r="AB309" i="12"/>
  <c r="Q309" i="12"/>
  <c r="Y320" i="13"/>
  <c r="I320" i="13"/>
  <c r="H309" i="12"/>
  <c r="Z320" i="13"/>
  <c r="M309" i="12"/>
  <c r="AA320" i="13"/>
  <c r="O309" i="12"/>
  <c r="AB320" i="13"/>
  <c r="N309" i="12"/>
  <c r="V320" i="13"/>
  <c r="N320" i="13"/>
  <c r="M320" i="13"/>
  <c r="AD320" i="13"/>
  <c r="T320" i="13" l="1"/>
  <c r="T309" i="12"/>
  <c r="R320" i="13"/>
  <c r="L320" i="13"/>
  <c r="U320" i="13"/>
  <c r="U309" i="12"/>
  <c r="L309" i="12"/>
  <c r="R309" i="12"/>
  <c r="G322" i="13"/>
  <c r="G311" i="12"/>
  <c r="S319" i="13"/>
  <c r="S308" i="12"/>
  <c r="W310" i="12"/>
  <c r="AD321" i="13"/>
  <c r="I321" i="13"/>
  <c r="V321" i="13"/>
  <c r="AC321" i="13"/>
  <c r="H321" i="13"/>
  <c r="M321" i="13"/>
  <c r="V310" i="12"/>
  <c r="O310" i="12"/>
  <c r="J310" i="12"/>
  <c r="Q321" i="13"/>
  <c r="H310" i="12"/>
  <c r="AA321" i="13"/>
  <c r="P310" i="12"/>
  <c r="AC310" i="12"/>
  <c r="P321" i="13"/>
  <c r="AD310" i="12"/>
  <c r="Y321" i="13"/>
  <c r="W321" i="13"/>
  <c r="M310" i="12"/>
  <c r="Z310" i="12"/>
  <c r="Y310" i="12"/>
  <c r="N321" i="13"/>
  <c r="AB310" i="12"/>
  <c r="O321" i="13"/>
  <c r="Q310" i="12"/>
  <c r="AB321" i="13"/>
  <c r="K310" i="12"/>
  <c r="X310" i="12"/>
  <c r="K321" i="13"/>
  <c r="AA310" i="12"/>
  <c r="N310" i="12"/>
  <c r="Z321" i="13"/>
  <c r="I310" i="12"/>
  <c r="X321" i="13"/>
  <c r="J321" i="13"/>
  <c r="U310" i="12" l="1"/>
  <c r="U321" i="13"/>
  <c r="T321" i="13"/>
  <c r="R321" i="13"/>
  <c r="L321" i="13"/>
  <c r="T310" i="12"/>
  <c r="R310" i="12"/>
  <c r="L310" i="12"/>
  <c r="S320" i="13"/>
  <c r="S309" i="12"/>
  <c r="G312" i="12"/>
  <c r="G323" i="13"/>
  <c r="K311" i="12"/>
  <c r="O322" i="13"/>
  <c r="O311" i="12"/>
  <c r="W311" i="12"/>
  <c r="Y311" i="12"/>
  <c r="M322" i="13"/>
  <c r="H311" i="12"/>
  <c r="K322" i="13"/>
  <c r="AC322" i="13"/>
  <c r="W322" i="13"/>
  <c r="AA311" i="12"/>
  <c r="AD322" i="13"/>
  <c r="P322" i="13"/>
  <c r="I322" i="13"/>
  <c r="V322" i="13"/>
  <c r="X322" i="13"/>
  <c r="Q322" i="13"/>
  <c r="AD311" i="12"/>
  <c r="J311" i="12"/>
  <c r="P311" i="12"/>
  <c r="J322" i="13"/>
  <c r="AB311" i="12"/>
  <c r="H322" i="13"/>
  <c r="AB322" i="13"/>
  <c r="Z322" i="13"/>
  <c r="N311" i="12"/>
  <c r="Z311" i="12"/>
  <c r="AC311" i="12"/>
  <c r="I311" i="12"/>
  <c r="N322" i="13"/>
  <c r="Q311" i="12"/>
  <c r="M311" i="12"/>
  <c r="V311" i="12"/>
  <c r="AA322" i="13"/>
  <c r="Y322" i="13"/>
  <c r="X311" i="12"/>
  <c r="R322" i="13" l="1"/>
  <c r="R380" i="13" s="1"/>
  <c r="L322" i="13"/>
  <c r="J380" i="13"/>
  <c r="O380" i="13"/>
  <c r="AC380" i="13"/>
  <c r="AA380" i="13"/>
  <c r="K380" i="13"/>
  <c r="Y380" i="13"/>
  <c r="R311" i="12"/>
  <c r="L311" i="12"/>
  <c r="T311" i="12"/>
  <c r="U311" i="12"/>
  <c r="U322" i="13"/>
  <c r="U380" i="13" s="1"/>
  <c r="N380" i="13"/>
  <c r="P380" i="13"/>
  <c r="AD380" i="13"/>
  <c r="Z380" i="13"/>
  <c r="Q380" i="13"/>
  <c r="H380" i="13"/>
  <c r="AB380" i="13"/>
  <c r="V380" i="13"/>
  <c r="W380" i="13"/>
  <c r="X380" i="13"/>
  <c r="T322" i="13"/>
  <c r="T380" i="13" s="1"/>
  <c r="M380" i="13"/>
  <c r="I380" i="13"/>
  <c r="G324" i="13"/>
  <c r="S321" i="13"/>
  <c r="G313" i="12"/>
  <c r="S310" i="12"/>
  <c r="M323" i="13"/>
  <c r="Q323" i="13"/>
  <c r="I323" i="13"/>
  <c r="O323" i="13"/>
  <c r="Z323" i="13"/>
  <c r="Y312" i="12"/>
  <c r="V323" i="13"/>
  <c r="W323" i="13"/>
  <c r="Z312" i="12"/>
  <c r="N312" i="12"/>
  <c r="X323" i="13"/>
  <c r="H312" i="12"/>
  <c r="K312" i="12"/>
  <c r="O312" i="12"/>
  <c r="AD312" i="12"/>
  <c r="H323" i="13"/>
  <c r="K323" i="13"/>
  <c r="P323" i="13"/>
  <c r="P312" i="12"/>
  <c r="AD323" i="13"/>
  <c r="J323" i="13"/>
  <c r="Y323" i="13"/>
  <c r="W312" i="12"/>
  <c r="I312" i="12"/>
  <c r="AC312" i="12"/>
  <c r="AC323" i="13"/>
  <c r="AB312" i="12"/>
  <c r="AA312" i="12"/>
  <c r="M312" i="12"/>
  <c r="AA323" i="13"/>
  <c r="V312" i="12"/>
  <c r="X312" i="12"/>
  <c r="AB323" i="13"/>
  <c r="Q312" i="12"/>
  <c r="N323" i="13"/>
  <c r="J312" i="12"/>
  <c r="U312" i="12" l="1"/>
  <c r="AD381" i="13"/>
  <c r="L312" i="12"/>
  <c r="R312" i="12"/>
  <c r="I381" i="13"/>
  <c r="V381" i="13"/>
  <c r="Z381" i="13"/>
  <c r="X381" i="13"/>
  <c r="Y381" i="13"/>
  <c r="AB381" i="13"/>
  <c r="T312" i="12"/>
  <c r="P381" i="13"/>
  <c r="O381" i="13"/>
  <c r="AA381" i="13"/>
  <c r="AC381" i="13"/>
  <c r="H381" i="13"/>
  <c r="R323" i="13"/>
  <c r="R381" i="13" s="1"/>
  <c r="L323" i="13"/>
  <c r="J381" i="13"/>
  <c r="K381" i="13"/>
  <c r="Q381" i="13"/>
  <c r="U323" i="13"/>
  <c r="U381" i="13" s="1"/>
  <c r="N381" i="13"/>
  <c r="T323" i="13"/>
  <c r="T381" i="13" s="1"/>
  <c r="M381" i="13"/>
  <c r="W381" i="13"/>
  <c r="G325" i="13"/>
  <c r="S322" i="13"/>
  <c r="S380" i="13" s="1"/>
  <c r="L380" i="13"/>
  <c r="G314" i="12"/>
  <c r="S311" i="12"/>
  <c r="J313" i="12"/>
  <c r="J324" i="13"/>
  <c r="AC324" i="13"/>
  <c r="Y313" i="12"/>
  <c r="X313" i="12"/>
  <c r="N313" i="12"/>
  <c r="X324" i="13"/>
  <c r="H313" i="12"/>
  <c r="Z313" i="12"/>
  <c r="K313" i="12"/>
  <c r="W313" i="12"/>
  <c r="K324" i="13"/>
  <c r="Y324" i="13"/>
  <c r="AB324" i="13"/>
  <c r="M324" i="13"/>
  <c r="AD313" i="12"/>
  <c r="V324" i="13"/>
  <c r="O313" i="12"/>
  <c r="O324" i="13"/>
  <c r="AA324" i="13"/>
  <c r="N324" i="13"/>
  <c r="AB313" i="12"/>
  <c r="H324" i="13"/>
  <c r="V313" i="12"/>
  <c r="Q313" i="12"/>
  <c r="AD324" i="13"/>
  <c r="M313" i="12"/>
  <c r="P324" i="13"/>
  <c r="AC313" i="12"/>
  <c r="Q324" i="13"/>
  <c r="AA313" i="12"/>
  <c r="Z324" i="13"/>
  <c r="I324" i="13"/>
  <c r="I313" i="12"/>
  <c r="W324" i="13"/>
  <c r="P313" i="12"/>
  <c r="AD382" i="13" l="1"/>
  <c r="AC382" i="13"/>
  <c r="U313" i="12"/>
  <c r="R313" i="12"/>
  <c r="L313" i="12"/>
  <c r="L324" i="13"/>
  <c r="R324" i="13"/>
  <c r="R382" i="13" s="1"/>
  <c r="J382" i="13"/>
  <c r="Q382" i="13"/>
  <c r="K382" i="13"/>
  <c r="I382" i="13"/>
  <c r="Z382" i="13"/>
  <c r="AA382" i="13"/>
  <c r="O382" i="13"/>
  <c r="Y382" i="13"/>
  <c r="T324" i="13"/>
  <c r="T382" i="13" s="1"/>
  <c r="M382" i="13"/>
  <c r="P382" i="13"/>
  <c r="T313" i="12"/>
  <c r="V382" i="13"/>
  <c r="H382" i="13"/>
  <c r="AB382" i="13"/>
  <c r="W382" i="13"/>
  <c r="U324" i="13"/>
  <c r="U382" i="13" s="1"/>
  <c r="N382" i="13"/>
  <c r="X382" i="13"/>
  <c r="G326" i="13"/>
  <c r="S312" i="12"/>
  <c r="G315" i="12"/>
  <c r="S323" i="13"/>
  <c r="S381" i="13" s="1"/>
  <c r="L381" i="13"/>
  <c r="P314" i="12"/>
  <c r="Z314" i="12"/>
  <c r="H325" i="13"/>
  <c r="W314" i="12"/>
  <c r="AD325" i="13"/>
  <c r="P325" i="13"/>
  <c r="M314" i="12"/>
  <c r="O325" i="13"/>
  <c r="I314" i="12"/>
  <c r="J325" i="13"/>
  <c r="O314" i="12"/>
  <c r="X314" i="12"/>
  <c r="AB314" i="12"/>
  <c r="Q325" i="13"/>
  <c r="Y325" i="13"/>
  <c r="W325" i="13"/>
  <c r="X325" i="13"/>
  <c r="AD314" i="12"/>
  <c r="AC314" i="12"/>
  <c r="H314" i="12"/>
  <c r="AA325" i="13"/>
  <c r="Y314" i="12"/>
  <c r="K314" i="12"/>
  <c r="V314" i="12"/>
  <c r="AC325" i="13"/>
  <c r="N325" i="13"/>
  <c r="K325" i="13"/>
  <c r="I325" i="13"/>
  <c r="AA314" i="12"/>
  <c r="AB325" i="13"/>
  <c r="V325" i="13"/>
  <c r="J314" i="12"/>
  <c r="M325" i="13"/>
  <c r="Z325" i="13"/>
  <c r="Q314" i="12"/>
  <c r="N314" i="12"/>
  <c r="T314" i="12" l="1"/>
  <c r="R325" i="13"/>
  <c r="R383" i="13" s="1"/>
  <c r="L325" i="13"/>
  <c r="J383" i="13"/>
  <c r="U325" i="13"/>
  <c r="U383" i="13" s="1"/>
  <c r="N383" i="13"/>
  <c r="H383" i="13"/>
  <c r="W383" i="13"/>
  <c r="Q383" i="13"/>
  <c r="K383" i="13"/>
  <c r="T325" i="13"/>
  <c r="T383" i="13" s="1"/>
  <c r="M383" i="13"/>
  <c r="I383" i="13"/>
  <c r="AA383" i="13"/>
  <c r="Y383" i="13"/>
  <c r="AC383" i="13"/>
  <c r="AB383" i="13"/>
  <c r="Z383" i="13"/>
  <c r="P383" i="13"/>
  <c r="U314" i="12"/>
  <c r="R314" i="12"/>
  <c r="L314" i="12"/>
  <c r="AD383" i="13"/>
  <c r="O383" i="13"/>
  <c r="V383" i="13"/>
  <c r="X383" i="13"/>
  <c r="G327" i="13"/>
  <c r="G316" i="12"/>
  <c r="S324" i="13"/>
  <c r="S382" i="13" s="1"/>
  <c r="L382" i="13"/>
  <c r="S313" i="12"/>
  <c r="N326" i="13"/>
  <c r="AC326" i="13"/>
  <c r="X315" i="12"/>
  <c r="AA326" i="13"/>
  <c r="AD326" i="13"/>
  <c r="P315" i="12"/>
  <c r="I315" i="12"/>
  <c r="J326" i="13"/>
  <c r="K326" i="13"/>
  <c r="P326" i="13"/>
  <c r="H326" i="13"/>
  <c r="O326" i="13"/>
  <c r="J315" i="12"/>
  <c r="X326" i="13"/>
  <c r="AC315" i="12"/>
  <c r="H315" i="12"/>
  <c r="Y315" i="12"/>
  <c r="AB315" i="12"/>
  <c r="K315" i="12"/>
  <c r="AD315" i="12"/>
  <c r="W326" i="13"/>
  <c r="V326" i="13"/>
  <c r="AB326" i="13"/>
  <c r="V315" i="12"/>
  <c r="W315" i="12"/>
  <c r="I326" i="13"/>
  <c r="M326" i="13"/>
  <c r="AA315" i="12"/>
  <c r="N315" i="12"/>
  <c r="Q315" i="12"/>
  <c r="Z315" i="12"/>
  <c r="Y326" i="13"/>
  <c r="Z326" i="13"/>
  <c r="Q326" i="13"/>
  <c r="O315" i="12"/>
  <c r="M315" i="12"/>
  <c r="W384" i="13" l="1"/>
  <c r="U326" i="13"/>
  <c r="U384" i="13" s="1"/>
  <c r="N384" i="13"/>
  <c r="P384" i="13"/>
  <c r="I384" i="13"/>
  <c r="AD384" i="13"/>
  <c r="Z384" i="13"/>
  <c r="T326" i="13"/>
  <c r="T384" i="13" s="1"/>
  <c r="M384" i="13"/>
  <c r="Y384" i="13"/>
  <c r="O384" i="13"/>
  <c r="T315" i="12"/>
  <c r="AA384" i="13"/>
  <c r="V384" i="13"/>
  <c r="AB384" i="13"/>
  <c r="X384" i="13"/>
  <c r="U315" i="12"/>
  <c r="R326" i="13"/>
  <c r="R384" i="13" s="1"/>
  <c r="L326" i="13"/>
  <c r="J384" i="13"/>
  <c r="Q384" i="13"/>
  <c r="R315" i="12"/>
  <c r="L315" i="12"/>
  <c r="H384" i="13"/>
  <c r="K384" i="13"/>
  <c r="AC384" i="13"/>
  <c r="G317" i="12"/>
  <c r="G328" i="13"/>
  <c r="S314" i="12"/>
  <c r="S325" i="13"/>
  <c r="S383" i="13" s="1"/>
  <c r="L383" i="13"/>
  <c r="O327" i="13"/>
  <c r="Z316" i="12"/>
  <c r="W316" i="12"/>
  <c r="N327" i="13"/>
  <c r="O316" i="12"/>
  <c r="X327" i="13"/>
  <c r="Q316" i="12"/>
  <c r="M327" i="13"/>
  <c r="AD327" i="13"/>
  <c r="I316" i="12"/>
  <c r="M316" i="12"/>
  <c r="AD316" i="12"/>
  <c r="Q327" i="13"/>
  <c r="Y316" i="12"/>
  <c r="H327" i="13"/>
  <c r="J327" i="13"/>
  <c r="K316" i="12"/>
  <c r="N316" i="12"/>
  <c r="AA327" i="13"/>
  <c r="AC327" i="13"/>
  <c r="V316" i="12"/>
  <c r="X316" i="12"/>
  <c r="I327" i="13"/>
  <c r="AB316" i="12"/>
  <c r="AB327" i="13"/>
  <c r="Y327" i="13"/>
  <c r="Z327" i="13"/>
  <c r="K327" i="13"/>
  <c r="W327" i="13"/>
  <c r="P316" i="12"/>
  <c r="J316" i="12"/>
  <c r="P327" i="13"/>
  <c r="AA316" i="12"/>
  <c r="V327" i="13"/>
  <c r="AC316" i="12"/>
  <c r="H316" i="12"/>
  <c r="Q385" i="13" l="1"/>
  <c r="AD385" i="13"/>
  <c r="H385" i="13"/>
  <c r="X385" i="13"/>
  <c r="K385" i="13"/>
  <c r="W385" i="13"/>
  <c r="AB385" i="13"/>
  <c r="T316" i="12"/>
  <c r="AA385" i="13"/>
  <c r="R327" i="13"/>
  <c r="R385" i="13" s="1"/>
  <c r="L327" i="13"/>
  <c r="J385" i="13"/>
  <c r="AC385" i="13"/>
  <c r="V385" i="13"/>
  <c r="O385" i="13"/>
  <c r="T327" i="13"/>
  <c r="T385" i="13" s="1"/>
  <c r="M385" i="13"/>
  <c r="Y385" i="13"/>
  <c r="U327" i="13"/>
  <c r="U385" i="13" s="1"/>
  <c r="N385" i="13"/>
  <c r="Z385" i="13"/>
  <c r="I385" i="13"/>
  <c r="P385" i="13"/>
  <c r="R316" i="12"/>
  <c r="L316" i="12"/>
  <c r="U316" i="12"/>
  <c r="S315" i="12"/>
  <c r="S326" i="13"/>
  <c r="S384" i="13" s="1"/>
  <c r="L384" i="13"/>
  <c r="G329" i="13"/>
  <c r="G318" i="12"/>
  <c r="V328" i="13"/>
  <c r="AD328" i="13"/>
  <c r="Y317" i="12"/>
  <c r="AA328" i="13"/>
  <c r="J317" i="12"/>
  <c r="P328" i="13"/>
  <c r="AA317" i="12"/>
  <c r="Z328" i="13"/>
  <c r="P317" i="12"/>
  <c r="X317" i="12"/>
  <c r="O317" i="12"/>
  <c r="W328" i="13"/>
  <c r="V317" i="12"/>
  <c r="N317" i="12"/>
  <c r="Q328" i="13"/>
  <c r="H328" i="13"/>
  <c r="W317" i="12"/>
  <c r="Z317" i="12"/>
  <c r="J328" i="13"/>
  <c r="Y328" i="13"/>
  <c r="Q317" i="12"/>
  <c r="H317" i="12"/>
  <c r="I317" i="12"/>
  <c r="I328" i="13"/>
  <c r="AC317" i="12"/>
  <c r="AD317" i="12"/>
  <c r="O328" i="13"/>
  <c r="X328" i="13"/>
  <c r="K328" i="13"/>
  <c r="K317" i="12"/>
  <c r="AB328" i="13"/>
  <c r="AB317" i="12"/>
  <c r="M317" i="12"/>
  <c r="AC328" i="13"/>
  <c r="N328" i="13"/>
  <c r="M328" i="13"/>
  <c r="AB386" i="13" l="1"/>
  <c r="U317" i="12"/>
  <c r="L328" i="13"/>
  <c r="R328" i="13"/>
  <c r="R386" i="13" s="1"/>
  <c r="J386" i="13"/>
  <c r="V386" i="13"/>
  <c r="Q386" i="13"/>
  <c r="O386" i="13"/>
  <c r="U328" i="13"/>
  <c r="U386" i="13" s="1"/>
  <c r="N386" i="13"/>
  <c r="X386" i="13"/>
  <c r="Z386" i="13"/>
  <c r="T317" i="12"/>
  <c r="I386" i="13"/>
  <c r="K386" i="13"/>
  <c r="AC386" i="13"/>
  <c r="AD386" i="13"/>
  <c r="P386" i="13"/>
  <c r="R317" i="12"/>
  <c r="L317" i="12"/>
  <c r="Y386" i="13"/>
  <c r="AA386" i="13"/>
  <c r="W386" i="13"/>
  <c r="T328" i="13"/>
  <c r="T386" i="13" s="1"/>
  <c r="M386" i="13"/>
  <c r="H386" i="13"/>
  <c r="G319" i="12"/>
  <c r="S316" i="12"/>
  <c r="S327" i="13"/>
  <c r="S385" i="13" s="1"/>
  <c r="L385" i="13"/>
  <c r="G330" i="13"/>
  <c r="J318" i="12"/>
  <c r="AD318" i="12"/>
  <c r="Z329" i="13"/>
  <c r="Y318" i="12"/>
  <c r="J329" i="13"/>
  <c r="H329" i="13"/>
  <c r="V329" i="13"/>
  <c r="AC318" i="12"/>
  <c r="AD329" i="13"/>
  <c r="Q318" i="12"/>
  <c r="AA329" i="13"/>
  <c r="H318" i="12"/>
  <c r="M329" i="13"/>
  <c r="P329" i="13"/>
  <c r="Y329" i="13"/>
  <c r="O329" i="13"/>
  <c r="I318" i="12"/>
  <c r="I329" i="13"/>
  <c r="W329" i="13"/>
  <c r="X318" i="12"/>
  <c r="X329" i="13"/>
  <c r="M318" i="12"/>
  <c r="P318" i="12"/>
  <c r="N318" i="12"/>
  <c r="AC329" i="13"/>
  <c r="W318" i="12"/>
  <c r="Z318" i="12"/>
  <c r="Q329" i="13"/>
  <c r="AB318" i="12"/>
  <c r="AA318" i="12"/>
  <c r="O318" i="12"/>
  <c r="K329" i="13"/>
  <c r="N329" i="13"/>
  <c r="V318" i="12"/>
  <c r="AB329" i="13"/>
  <c r="K318" i="12"/>
  <c r="K387" i="13" l="1"/>
  <c r="K396" i="13" s="1"/>
  <c r="D53" i="14" s="1"/>
  <c r="U329" i="13"/>
  <c r="U387" i="13" s="1"/>
  <c r="U396" i="13" s="1"/>
  <c r="D52" i="14" s="1"/>
  <c r="N387" i="13"/>
  <c r="N396" i="13" s="1"/>
  <c r="P387" i="13"/>
  <c r="P396" i="13" s="1"/>
  <c r="I387" i="13"/>
  <c r="I396" i="13" s="1"/>
  <c r="D49" i="14" s="1"/>
  <c r="W387" i="13"/>
  <c r="W396" i="13" s="1"/>
  <c r="D59" i="14" s="1"/>
  <c r="Q387" i="13"/>
  <c r="Q396" i="13" s="1"/>
  <c r="L318" i="12"/>
  <c r="R318" i="12"/>
  <c r="H387" i="13"/>
  <c r="H396" i="13" s="1"/>
  <c r="D48" i="14" s="1"/>
  <c r="X387" i="13"/>
  <c r="X396" i="13" s="1"/>
  <c r="D60" i="14" s="1"/>
  <c r="AA387" i="13"/>
  <c r="AA396" i="13" s="1"/>
  <c r="D62" i="14" s="1"/>
  <c r="AB387" i="13"/>
  <c r="AB396" i="13" s="1"/>
  <c r="D57" i="14" s="1"/>
  <c r="O387" i="13"/>
  <c r="O396" i="13" s="1"/>
  <c r="L329" i="13"/>
  <c r="R329" i="13"/>
  <c r="R387" i="13" s="1"/>
  <c r="R396" i="13" s="1"/>
  <c r="J387" i="13"/>
  <c r="J396" i="13" s="1"/>
  <c r="T329" i="13"/>
  <c r="T387" i="13" s="1"/>
  <c r="T396" i="13" s="1"/>
  <c r="D51" i="14" s="1"/>
  <c r="M387" i="13"/>
  <c r="M396" i="13" s="1"/>
  <c r="T318" i="12"/>
  <c r="Z387" i="13"/>
  <c r="Z396" i="13" s="1"/>
  <c r="D61" i="14" s="1"/>
  <c r="AD387" i="13"/>
  <c r="AD396" i="13" s="1"/>
  <c r="D64" i="14" s="1"/>
  <c r="V387" i="13"/>
  <c r="V396" i="13" s="1"/>
  <c r="D55" i="14" s="1"/>
  <c r="AC387" i="13"/>
  <c r="AC396" i="13" s="1"/>
  <c r="D63" i="14" s="1"/>
  <c r="Y387" i="13"/>
  <c r="Y396" i="13" s="1"/>
  <c r="D56" i="14" s="1"/>
  <c r="U318" i="12"/>
  <c r="G331" i="13"/>
  <c r="S317" i="12"/>
  <c r="G320" i="12"/>
  <c r="S328" i="13"/>
  <c r="S386" i="13" s="1"/>
  <c r="L386" i="13"/>
  <c r="Z330" i="13"/>
  <c r="Q319" i="12"/>
  <c r="O319" i="12"/>
  <c r="N330" i="13"/>
  <c r="N319" i="12"/>
  <c r="K330" i="13"/>
  <c r="J330" i="13"/>
  <c r="Q330" i="13"/>
  <c r="O330" i="13"/>
  <c r="I319" i="12"/>
  <c r="M319" i="12"/>
  <c r="Y330" i="13"/>
  <c r="AB330" i="13"/>
  <c r="J319" i="12"/>
  <c r="AA330" i="13"/>
  <c r="P330" i="13"/>
  <c r="AD319" i="12"/>
  <c r="X319" i="12"/>
  <c r="V319" i="12"/>
  <c r="M330" i="13"/>
  <c r="W319" i="12"/>
  <c r="K319" i="12"/>
  <c r="Y319" i="12"/>
  <c r="X330" i="13"/>
  <c r="AC330" i="13"/>
  <c r="I330" i="13"/>
  <c r="AB319" i="12"/>
  <c r="AC319" i="12"/>
  <c r="P319" i="12"/>
  <c r="W330" i="13"/>
  <c r="AD330" i="13"/>
  <c r="V330" i="13"/>
  <c r="AA319" i="12"/>
  <c r="Z319" i="12"/>
  <c r="H319" i="12"/>
  <c r="H330" i="13"/>
  <c r="AD388" i="13" l="1"/>
  <c r="W388" i="13"/>
  <c r="H388" i="13"/>
  <c r="T319" i="12"/>
  <c r="R319" i="12"/>
  <c r="L319" i="12"/>
  <c r="P388" i="13"/>
  <c r="K388" i="13"/>
  <c r="Z388" i="13"/>
  <c r="Q388" i="13"/>
  <c r="Y388" i="13"/>
  <c r="X388" i="13"/>
  <c r="U330" i="13"/>
  <c r="U388" i="13" s="1"/>
  <c r="N388" i="13"/>
  <c r="AB388" i="13"/>
  <c r="O388" i="13"/>
  <c r="U319" i="12"/>
  <c r="I388" i="13"/>
  <c r="AA388" i="13"/>
  <c r="V388" i="13"/>
  <c r="L330" i="13"/>
  <c r="R330" i="13"/>
  <c r="R388" i="13" s="1"/>
  <c r="J388" i="13"/>
  <c r="AC388" i="13"/>
  <c r="T330" i="13"/>
  <c r="T388" i="13" s="1"/>
  <c r="M388" i="13"/>
  <c r="F61" i="14"/>
  <c r="G332" i="13"/>
  <c r="F64" i="14"/>
  <c r="F57" i="14"/>
  <c r="F48" i="14"/>
  <c r="F59" i="14"/>
  <c r="F52" i="14"/>
  <c r="F56" i="14"/>
  <c r="F62" i="14"/>
  <c r="G321" i="12"/>
  <c r="F63" i="14"/>
  <c r="F51" i="14"/>
  <c r="F60" i="14"/>
  <c r="S329" i="13"/>
  <c r="S387" i="13" s="1"/>
  <c r="S396" i="13" s="1"/>
  <c r="D50" i="14" s="1"/>
  <c r="L387" i="13"/>
  <c r="L396" i="13" s="1"/>
  <c r="F49" i="14"/>
  <c r="F55" i="14"/>
  <c r="S318" i="12"/>
  <c r="V331" i="13"/>
  <c r="J320" i="12"/>
  <c r="K320" i="12"/>
  <c r="I320" i="12"/>
  <c r="X331" i="13"/>
  <c r="Y320" i="12"/>
  <c r="AB331" i="13"/>
  <c r="N320" i="12"/>
  <c r="J331" i="13"/>
  <c r="Z331" i="13"/>
  <c r="AA331" i="13"/>
  <c r="AC320" i="12"/>
  <c r="K331" i="13"/>
  <c r="AA320" i="12"/>
  <c r="Y331" i="13"/>
  <c r="Z320" i="12"/>
  <c r="M331" i="13"/>
  <c r="X320" i="12"/>
  <c r="AC331" i="13"/>
  <c r="V320" i="12"/>
  <c r="P331" i="13"/>
  <c r="N331" i="13"/>
  <c r="W320" i="12"/>
  <c r="O331" i="13"/>
  <c r="Q331" i="13"/>
  <c r="AB320" i="12"/>
  <c r="O320" i="12"/>
  <c r="Q320" i="12"/>
  <c r="I331" i="13"/>
  <c r="H331" i="13"/>
  <c r="W331" i="13"/>
  <c r="M320" i="12"/>
  <c r="AD320" i="12"/>
  <c r="P320" i="12"/>
  <c r="H320" i="12"/>
  <c r="AD331" i="13"/>
  <c r="T320" i="12" l="1"/>
  <c r="Q389" i="13"/>
  <c r="H389" i="13"/>
  <c r="R331" i="13"/>
  <c r="R389" i="13" s="1"/>
  <c r="L331" i="13"/>
  <c r="J389" i="13"/>
  <c r="T331" i="13"/>
  <c r="T389" i="13" s="1"/>
  <c r="M389" i="13"/>
  <c r="X389" i="13"/>
  <c r="Y389" i="13"/>
  <c r="P389" i="13"/>
  <c r="Z389" i="13"/>
  <c r="U331" i="13"/>
  <c r="U389" i="13" s="1"/>
  <c r="N389" i="13"/>
  <c r="U320" i="12"/>
  <c r="R320" i="12"/>
  <c r="L320" i="12"/>
  <c r="V389" i="13"/>
  <c r="AB389" i="13"/>
  <c r="AA389" i="13"/>
  <c r="O389" i="13"/>
  <c r="AD389" i="13"/>
  <c r="K389" i="13"/>
  <c r="I389" i="13"/>
  <c r="W389" i="13"/>
  <c r="AC389" i="13"/>
  <c r="S330" i="13"/>
  <c r="S388" i="13" s="1"/>
  <c r="L388" i="13"/>
  <c r="S319" i="12"/>
  <c r="G322" i="12"/>
  <c r="G333" i="13"/>
  <c r="F50" i="14"/>
  <c r="H321" i="12"/>
  <c r="X332" i="13"/>
  <c r="K332" i="13"/>
  <c r="J332" i="13"/>
  <c r="Y332" i="13"/>
  <c r="AB332" i="13"/>
  <c r="I332" i="13"/>
  <c r="Z332" i="13"/>
  <c r="W321" i="12"/>
  <c r="AB321" i="12"/>
  <c r="K321" i="12"/>
  <c r="AD332" i="13"/>
  <c r="AC321" i="12"/>
  <c r="AD321" i="12"/>
  <c r="M321" i="12"/>
  <c r="N321" i="12"/>
  <c r="O332" i="13"/>
  <c r="X321" i="12"/>
  <c r="O321" i="12"/>
  <c r="AA332" i="13"/>
  <c r="V321" i="12"/>
  <c r="J321" i="12"/>
  <c r="H332" i="13"/>
  <c r="I321" i="12"/>
  <c r="N332" i="13"/>
  <c r="W332" i="13"/>
  <c r="Z321" i="12"/>
  <c r="Y321" i="12"/>
  <c r="V332" i="13"/>
  <c r="AC332" i="13"/>
  <c r="P332" i="13"/>
  <c r="P321" i="12"/>
  <c r="Q332" i="13"/>
  <c r="Q321" i="12"/>
  <c r="M332" i="13"/>
  <c r="AA321" i="12"/>
  <c r="U332" i="13" l="1"/>
  <c r="U390" i="13" s="1"/>
  <c r="N390" i="13"/>
  <c r="T332" i="13"/>
  <c r="T390" i="13" s="1"/>
  <c r="M390" i="13"/>
  <c r="H390" i="13"/>
  <c r="W390" i="13"/>
  <c r="I390" i="13"/>
  <c r="R332" i="13"/>
  <c r="R390" i="13" s="1"/>
  <c r="L332" i="13"/>
  <c r="J390" i="13"/>
  <c r="U321" i="12"/>
  <c r="AD390" i="13"/>
  <c r="X390" i="13"/>
  <c r="Y390" i="13"/>
  <c r="AB390" i="13"/>
  <c r="V390" i="13"/>
  <c r="O390" i="13"/>
  <c r="R321" i="12"/>
  <c r="L321" i="12"/>
  <c r="T321" i="12"/>
  <c r="Q390" i="13"/>
  <c r="P390" i="13"/>
  <c r="Z390" i="13"/>
  <c r="K390" i="13"/>
  <c r="AC390" i="13"/>
  <c r="AA390" i="13"/>
  <c r="S320" i="12"/>
  <c r="S331" i="13"/>
  <c r="S389" i="13" s="1"/>
  <c r="L389" i="13"/>
  <c r="G334" i="13"/>
  <c r="G323" i="12"/>
  <c r="Q322" i="12"/>
  <c r="M322" i="12"/>
  <c r="W322" i="12"/>
  <c r="M333" i="13"/>
  <c r="P322" i="12"/>
  <c r="AA322" i="12"/>
  <c r="Z333" i="13"/>
  <c r="O322" i="12"/>
  <c r="AA333" i="13"/>
  <c r="AB333" i="13"/>
  <c r="Z322" i="12"/>
  <c r="I322" i="12"/>
  <c r="AB322" i="12"/>
  <c r="N333" i="13"/>
  <c r="AC322" i="12"/>
  <c r="I333" i="13"/>
  <c r="Q333" i="13"/>
  <c r="J322" i="12"/>
  <c r="H333" i="13"/>
  <c r="W333" i="13"/>
  <c r="AC333" i="13"/>
  <c r="X333" i="13"/>
  <c r="O333" i="13"/>
  <c r="Y322" i="12"/>
  <c r="Y333" i="13"/>
  <c r="H322" i="12"/>
  <c r="V322" i="12"/>
  <c r="N322" i="12"/>
  <c r="X322" i="12"/>
  <c r="AD322" i="12"/>
  <c r="J333" i="13"/>
  <c r="P333" i="13"/>
  <c r="K322" i="12"/>
  <c r="AD333" i="13"/>
  <c r="K333" i="13"/>
  <c r="V333" i="13"/>
  <c r="H380" i="12" l="1"/>
  <c r="K380" i="12"/>
  <c r="Y380" i="12"/>
  <c r="AC380" i="12"/>
  <c r="T322" i="12"/>
  <c r="T380" i="12" s="1"/>
  <c r="M380" i="12"/>
  <c r="O391" i="13"/>
  <c r="AD391" i="13"/>
  <c r="W391" i="13"/>
  <c r="R333" i="13"/>
  <c r="R391" i="13" s="1"/>
  <c r="L333" i="13"/>
  <c r="J391" i="13"/>
  <c r="X391" i="13"/>
  <c r="O380" i="12"/>
  <c r="U322" i="12"/>
  <c r="U380" i="12" s="1"/>
  <c r="N380" i="12"/>
  <c r="T333" i="13"/>
  <c r="T391" i="13" s="1"/>
  <c r="M391" i="13"/>
  <c r="V391" i="13"/>
  <c r="V380" i="12"/>
  <c r="Q380" i="12"/>
  <c r="R322" i="12"/>
  <c r="R380" i="12" s="1"/>
  <c r="L322" i="12"/>
  <c r="J380" i="12"/>
  <c r="H391" i="13"/>
  <c r="AC391" i="13"/>
  <c r="Z391" i="13"/>
  <c r="I391" i="13"/>
  <c r="AA391" i="13"/>
  <c r="K391" i="13"/>
  <c r="AA380" i="12"/>
  <c r="AB380" i="12"/>
  <c r="Q391" i="13"/>
  <c r="W380" i="12"/>
  <c r="X380" i="12"/>
  <c r="Z380" i="12"/>
  <c r="I380" i="12"/>
  <c r="P380" i="12"/>
  <c r="AD380" i="12"/>
  <c r="Y391" i="13"/>
  <c r="U333" i="13"/>
  <c r="U391" i="13" s="1"/>
  <c r="N391" i="13"/>
  <c r="P391" i="13"/>
  <c r="AB391" i="13"/>
  <c r="S321" i="12"/>
  <c r="S332" i="13"/>
  <c r="S390" i="13" s="1"/>
  <c r="L390" i="13"/>
  <c r="G335" i="13"/>
  <c r="G324" i="12"/>
  <c r="V323" i="12"/>
  <c r="V334" i="13"/>
  <c r="H323" i="12"/>
  <c r="K334" i="13"/>
  <c r="W323" i="12"/>
  <c r="AD323" i="12"/>
  <c r="O334" i="13"/>
  <c r="Z334" i="13"/>
  <c r="N334" i="13"/>
  <c r="J334" i="13"/>
  <c r="X323" i="12"/>
  <c r="H334" i="13"/>
  <c r="AC334" i="13"/>
  <c r="AB334" i="13"/>
  <c r="AB323" i="12"/>
  <c r="Q323" i="12"/>
  <c r="J323" i="12"/>
  <c r="N323" i="12"/>
  <c r="M334" i="13"/>
  <c r="Q334" i="13"/>
  <c r="M323" i="12"/>
  <c r="Y323" i="12"/>
  <c r="P334" i="13"/>
  <c r="AC323" i="12"/>
  <c r="X334" i="13"/>
  <c r="P323" i="12"/>
  <c r="AA323" i="12"/>
  <c r="I323" i="12"/>
  <c r="Z323" i="12"/>
  <c r="O323" i="12"/>
  <c r="W334" i="13"/>
  <c r="AA334" i="13"/>
  <c r="K323" i="12"/>
  <c r="Y334" i="13"/>
  <c r="I334" i="13"/>
  <c r="AD334" i="13"/>
  <c r="L323" i="12" l="1"/>
  <c r="R323" i="12"/>
  <c r="R381" i="12" s="1"/>
  <c r="J381" i="12"/>
  <c r="AD381" i="12"/>
  <c r="AD392" i="13"/>
  <c r="AC392" i="13"/>
  <c r="I381" i="12"/>
  <c r="V381" i="12"/>
  <c r="U323" i="12"/>
  <c r="U381" i="12" s="1"/>
  <c r="N381" i="12"/>
  <c r="AA381" i="12"/>
  <c r="O381" i="12"/>
  <c r="T323" i="12"/>
  <c r="T381" i="12" s="1"/>
  <c r="M381" i="12"/>
  <c r="Z392" i="13"/>
  <c r="K392" i="13"/>
  <c r="AA392" i="13"/>
  <c r="AB392" i="13"/>
  <c r="L334" i="13"/>
  <c r="R334" i="13"/>
  <c r="R392" i="13" s="1"/>
  <c r="J392" i="13"/>
  <c r="W381" i="12"/>
  <c r="H381" i="12"/>
  <c r="Y381" i="12"/>
  <c r="H392" i="13"/>
  <c r="V392" i="13"/>
  <c r="W392" i="13"/>
  <c r="U334" i="13"/>
  <c r="U392" i="13" s="1"/>
  <c r="N392" i="13"/>
  <c r="I392" i="13"/>
  <c r="Q381" i="12"/>
  <c r="AC381" i="12"/>
  <c r="P392" i="13"/>
  <c r="X381" i="12"/>
  <c r="Z381" i="12"/>
  <c r="K381" i="12"/>
  <c r="AB381" i="12"/>
  <c r="P381" i="12"/>
  <c r="X392" i="13"/>
  <c r="O392" i="13"/>
  <c r="T334" i="13"/>
  <c r="T392" i="13" s="1"/>
  <c r="M392" i="13"/>
  <c r="Y392" i="13"/>
  <c r="Q392" i="13"/>
  <c r="S322" i="12"/>
  <c r="S380" i="12" s="1"/>
  <c r="L380" i="12"/>
  <c r="G336" i="13"/>
  <c r="G325" i="12"/>
  <c r="S333" i="13"/>
  <c r="S391" i="13" s="1"/>
  <c r="L391" i="13"/>
  <c r="Z324" i="12"/>
  <c r="P335" i="13"/>
  <c r="I324" i="12"/>
  <c r="N324" i="12"/>
  <c r="AA335" i="13"/>
  <c r="AD324" i="12"/>
  <c r="H335" i="13"/>
  <c r="X324" i="12"/>
  <c r="M324" i="12"/>
  <c r="AB324" i="12"/>
  <c r="V324" i="12"/>
  <c r="AD335" i="13"/>
  <c r="K324" i="12"/>
  <c r="Y324" i="12"/>
  <c r="J324" i="12"/>
  <c r="AC335" i="13"/>
  <c r="Y335" i="13"/>
  <c r="I335" i="13"/>
  <c r="N335" i="13"/>
  <c r="P324" i="12"/>
  <c r="H324" i="12"/>
  <c r="Q335" i="13"/>
  <c r="AC324" i="12"/>
  <c r="AB335" i="13"/>
  <c r="V335" i="13"/>
  <c r="Z335" i="13"/>
  <c r="W324" i="12"/>
  <c r="AA324" i="12"/>
  <c r="W335" i="13"/>
  <c r="J335" i="13"/>
  <c r="O324" i="12"/>
  <c r="M335" i="13"/>
  <c r="K335" i="13"/>
  <c r="O335" i="13"/>
  <c r="X335" i="13"/>
  <c r="Q324" i="12"/>
  <c r="R324" i="12" l="1"/>
  <c r="R382" i="12" s="1"/>
  <c r="L324" i="12"/>
  <c r="J382" i="12"/>
  <c r="AD393" i="13"/>
  <c r="AA382" i="12"/>
  <c r="K382" i="12"/>
  <c r="H382" i="12"/>
  <c r="P382" i="12"/>
  <c r="X382" i="12"/>
  <c r="AD382" i="12"/>
  <c r="Z393" i="13"/>
  <c r="V393" i="13"/>
  <c r="R335" i="13"/>
  <c r="R393" i="13" s="1"/>
  <c r="L335" i="13"/>
  <c r="J393" i="13"/>
  <c r="Q382" i="12"/>
  <c r="K393" i="13"/>
  <c r="AC393" i="13"/>
  <c r="AC382" i="12"/>
  <c r="U324" i="12"/>
  <c r="U382" i="12" s="1"/>
  <c r="N382" i="12"/>
  <c r="T324" i="12"/>
  <c r="T382" i="12" s="1"/>
  <c r="M382" i="12"/>
  <c r="AB382" i="12"/>
  <c r="Y393" i="13"/>
  <c r="Q393" i="13"/>
  <c r="W393" i="13"/>
  <c r="I393" i="13"/>
  <c r="AA393" i="13"/>
  <c r="X393" i="13"/>
  <c r="O382" i="12"/>
  <c r="Y382" i="12"/>
  <c r="H393" i="13"/>
  <c r="AB393" i="13"/>
  <c r="V382" i="12"/>
  <c r="I382" i="12"/>
  <c r="W382" i="12"/>
  <c r="Z382" i="12"/>
  <c r="P393" i="13"/>
  <c r="O393" i="13"/>
  <c r="U335" i="13"/>
  <c r="U393" i="13" s="1"/>
  <c r="N393" i="13"/>
  <c r="T335" i="13"/>
  <c r="T393" i="13" s="1"/>
  <c r="M393" i="13"/>
  <c r="G337" i="13"/>
  <c r="S334" i="13"/>
  <c r="S392" i="13" s="1"/>
  <c r="L392" i="13"/>
  <c r="G326" i="12"/>
  <c r="S323" i="12"/>
  <c r="S381" i="12" s="1"/>
  <c r="L381" i="12"/>
  <c r="Q325" i="12"/>
  <c r="I325" i="12"/>
  <c r="AC336" i="13"/>
  <c r="W336" i="13"/>
  <c r="Z325" i="12"/>
  <c r="AB336" i="13"/>
  <c r="AD325" i="12"/>
  <c r="P325" i="12"/>
  <c r="N336" i="13"/>
  <c r="N325" i="12"/>
  <c r="K325" i="12"/>
  <c r="K336" i="13"/>
  <c r="AC325" i="12"/>
  <c r="AA325" i="12"/>
  <c r="X325" i="12"/>
  <c r="M325" i="12"/>
  <c r="J336" i="13"/>
  <c r="AA336" i="13"/>
  <c r="J325" i="12"/>
  <c r="Q336" i="13"/>
  <c r="Y336" i="13"/>
  <c r="I336" i="13"/>
  <c r="V325" i="12"/>
  <c r="H336" i="13"/>
  <c r="AD336" i="13"/>
  <c r="AB325" i="12"/>
  <c r="O325" i="12"/>
  <c r="H325" i="12"/>
  <c r="X336" i="13"/>
  <c r="O336" i="13"/>
  <c r="V336" i="13"/>
  <c r="W325" i="12"/>
  <c r="M336" i="13"/>
  <c r="Y325" i="12"/>
  <c r="P336" i="13"/>
  <c r="Z336" i="13"/>
  <c r="H383" i="12" l="1"/>
  <c r="AD383" i="12"/>
  <c r="K394" i="13"/>
  <c r="AA394" i="13"/>
  <c r="T325" i="12"/>
  <c r="T383" i="12" s="1"/>
  <c r="M383" i="12"/>
  <c r="AB383" i="12"/>
  <c r="W383" i="12"/>
  <c r="X383" i="12"/>
  <c r="U325" i="12"/>
  <c r="U383" i="12" s="1"/>
  <c r="N383" i="12"/>
  <c r="AB394" i="13"/>
  <c r="L336" i="13"/>
  <c r="R336" i="13"/>
  <c r="R394" i="13" s="1"/>
  <c r="J394" i="13"/>
  <c r="V394" i="13"/>
  <c r="X394" i="13"/>
  <c r="T336" i="13"/>
  <c r="T394" i="13" s="1"/>
  <c r="M394" i="13"/>
  <c r="AA383" i="12"/>
  <c r="W394" i="13"/>
  <c r="AC383" i="12"/>
  <c r="Z383" i="12"/>
  <c r="K383" i="12"/>
  <c r="V383" i="12"/>
  <c r="U336" i="13"/>
  <c r="U394" i="13" s="1"/>
  <c r="N394" i="13"/>
  <c r="AC394" i="13"/>
  <c r="H394" i="13"/>
  <c r="P383" i="12"/>
  <c r="I383" i="12"/>
  <c r="Q394" i="13"/>
  <c r="I394" i="13"/>
  <c r="Q383" i="12"/>
  <c r="O383" i="12"/>
  <c r="R325" i="12"/>
  <c r="R383" i="12" s="1"/>
  <c r="L325" i="12"/>
  <c r="J383" i="12"/>
  <c r="Y383" i="12"/>
  <c r="AD394" i="13"/>
  <c r="Y394" i="13"/>
  <c r="O394" i="13"/>
  <c r="Z394" i="13"/>
  <c r="P394" i="13"/>
  <c r="S335" i="13"/>
  <c r="S393" i="13" s="1"/>
  <c r="L393" i="13"/>
  <c r="S324" i="12"/>
  <c r="S382" i="12" s="1"/>
  <c r="L382" i="12"/>
  <c r="G327" i="12"/>
  <c r="X326" i="12"/>
  <c r="P337" i="13"/>
  <c r="O337" i="13"/>
  <c r="H326" i="12"/>
  <c r="Q337" i="13"/>
  <c r="Z326" i="12"/>
  <c r="J326" i="12"/>
  <c r="AD326" i="12"/>
  <c r="N337" i="13"/>
  <c r="AA337" i="13"/>
  <c r="N326" i="12"/>
  <c r="P326" i="12"/>
  <c r="J337" i="13"/>
  <c r="M337" i="13"/>
  <c r="K337" i="13"/>
  <c r="I337" i="13"/>
  <c r="H337" i="13"/>
  <c r="W326" i="12"/>
  <c r="AA326" i="12"/>
  <c r="Y337" i="13"/>
  <c r="V337" i="13"/>
  <c r="V326" i="12"/>
  <c r="O326" i="12"/>
  <c r="M326" i="12"/>
  <c r="Y326" i="12"/>
  <c r="W337" i="13"/>
  <c r="AB337" i="13"/>
  <c r="AB326" i="12"/>
  <c r="I326" i="12"/>
  <c r="Z337" i="13"/>
  <c r="Q326" i="12"/>
  <c r="X337" i="13"/>
  <c r="AC326" i="12"/>
  <c r="AC337" i="13"/>
  <c r="K326" i="12"/>
  <c r="AD337" i="13"/>
  <c r="Y395" i="13" l="1"/>
  <c r="Y397" i="13" s="1"/>
  <c r="K56" i="14" s="1"/>
  <c r="X384" i="12"/>
  <c r="V384" i="12"/>
  <c r="O384" i="12"/>
  <c r="P395" i="13"/>
  <c r="P397" i="13" s="1"/>
  <c r="AD395" i="13"/>
  <c r="AD397" i="13" s="1"/>
  <c r="K64" i="14" s="1"/>
  <c r="Q395" i="13"/>
  <c r="Q397" i="13" s="1"/>
  <c r="T337" i="13"/>
  <c r="T395" i="13" s="1"/>
  <c r="T397" i="13" s="1"/>
  <c r="K51" i="14" s="1"/>
  <c r="M395" i="13"/>
  <c r="M397" i="13" s="1"/>
  <c r="Z395" i="13"/>
  <c r="Z397" i="13" s="1"/>
  <c r="K61" i="14" s="1"/>
  <c r="Z384" i="12"/>
  <c r="W384" i="12"/>
  <c r="AB384" i="12"/>
  <c r="P384" i="12"/>
  <c r="O395" i="13"/>
  <c r="O397" i="13" s="1"/>
  <c r="R337" i="13"/>
  <c r="R395" i="13" s="1"/>
  <c r="R397" i="13" s="1"/>
  <c r="L337" i="13"/>
  <c r="J395" i="13"/>
  <c r="J397" i="13" s="1"/>
  <c r="AC395" i="13"/>
  <c r="AC397" i="13" s="1"/>
  <c r="K63" i="14" s="1"/>
  <c r="K395" i="13"/>
  <c r="K397" i="13" s="1"/>
  <c r="K53" i="14" s="1"/>
  <c r="I384" i="12"/>
  <c r="H384" i="12"/>
  <c r="L326" i="12"/>
  <c r="R326" i="12"/>
  <c r="R384" i="12" s="1"/>
  <c r="J384" i="12"/>
  <c r="K384" i="12"/>
  <c r="AD384" i="12"/>
  <c r="X395" i="13"/>
  <c r="X397" i="13" s="1"/>
  <c r="K60" i="14" s="1"/>
  <c r="W395" i="13"/>
  <c r="W397" i="13" s="1"/>
  <c r="K59" i="14" s="1"/>
  <c r="T326" i="12"/>
  <c r="T384" i="12" s="1"/>
  <c r="M384" i="12"/>
  <c r="AC384" i="12"/>
  <c r="AB395" i="13"/>
  <c r="AB397" i="13" s="1"/>
  <c r="K57" i="14" s="1"/>
  <c r="V395" i="13"/>
  <c r="V397" i="13" s="1"/>
  <c r="K55" i="14" s="1"/>
  <c r="I395" i="13"/>
  <c r="I397" i="13" s="1"/>
  <c r="K49" i="14" s="1"/>
  <c r="H395" i="13"/>
  <c r="H397" i="13" s="1"/>
  <c r="K48" i="14" s="1"/>
  <c r="U337" i="13"/>
  <c r="U395" i="13" s="1"/>
  <c r="U397" i="13" s="1"/>
  <c r="K52" i="14" s="1"/>
  <c r="N395" i="13"/>
  <c r="N397" i="13" s="1"/>
  <c r="AA395" i="13"/>
  <c r="AA397" i="13" s="1"/>
  <c r="K62" i="14" s="1"/>
  <c r="U326" i="12"/>
  <c r="U384" i="12" s="1"/>
  <c r="N384" i="12"/>
  <c r="Q384" i="12"/>
  <c r="Y384" i="12"/>
  <c r="AA384" i="12"/>
  <c r="G328" i="12"/>
  <c r="S325" i="12"/>
  <c r="S383" i="12" s="1"/>
  <c r="L383" i="12"/>
  <c r="S336" i="13"/>
  <c r="S394" i="13" s="1"/>
  <c r="L394" i="13"/>
  <c r="K327" i="12"/>
  <c r="O327" i="12"/>
  <c r="Y327" i="12"/>
  <c r="AB327" i="12"/>
  <c r="Z327" i="12"/>
  <c r="I327" i="12"/>
  <c r="P327" i="12"/>
  <c r="V327" i="12"/>
  <c r="X327" i="12"/>
  <c r="AD327" i="12"/>
  <c r="M327" i="12"/>
  <c r="H327" i="12"/>
  <c r="N327" i="12"/>
  <c r="AA327" i="12"/>
  <c r="AC327" i="12"/>
  <c r="Q327" i="12"/>
  <c r="J327" i="12"/>
  <c r="W327" i="12"/>
  <c r="K385" i="12" l="1"/>
  <c r="AA385" i="12"/>
  <c r="T327" i="12"/>
  <c r="T385" i="12" s="1"/>
  <c r="M385" i="12"/>
  <c r="Y385" i="12"/>
  <c r="O385" i="12"/>
  <c r="AC385" i="12"/>
  <c r="Q385" i="12"/>
  <c r="AD385" i="12"/>
  <c r="X385" i="12"/>
  <c r="AB385" i="12"/>
  <c r="P385" i="12"/>
  <c r="H385" i="12"/>
  <c r="W385" i="12"/>
  <c r="Z385" i="12"/>
  <c r="R327" i="12"/>
  <c r="R385" i="12" s="1"/>
  <c r="L327" i="12"/>
  <c r="J385" i="12"/>
  <c r="V385" i="12"/>
  <c r="I385" i="12"/>
  <c r="U327" i="12"/>
  <c r="U385" i="12" s="1"/>
  <c r="N385" i="12"/>
  <c r="M49" i="14"/>
  <c r="G329" i="12"/>
  <c r="M48" i="14"/>
  <c r="M60" i="14"/>
  <c r="M51" i="14"/>
  <c r="M62" i="14"/>
  <c r="M63" i="14"/>
  <c r="M55" i="14"/>
  <c r="M61" i="14"/>
  <c r="M64" i="14"/>
  <c r="S326" i="12"/>
  <c r="S384" i="12" s="1"/>
  <c r="L384" i="12"/>
  <c r="M52" i="14"/>
  <c r="M57" i="14"/>
  <c r="M59" i="14"/>
  <c r="S337" i="13"/>
  <c r="S395" i="13" s="1"/>
  <c r="S397" i="13" s="1"/>
  <c r="K50" i="14" s="1"/>
  <c r="L395" i="13"/>
  <c r="L397" i="13" s="1"/>
  <c r="M56" i="14"/>
  <c r="N328" i="12"/>
  <c r="Y328" i="12"/>
  <c r="M328" i="12"/>
  <c r="AD328" i="12"/>
  <c r="Q328" i="12"/>
  <c r="O328" i="12"/>
  <c r="X328" i="12"/>
  <c r="P328" i="12"/>
  <c r="H328" i="12"/>
  <c r="I328" i="12"/>
  <c r="K328" i="12"/>
  <c r="V328" i="12"/>
  <c r="AB328" i="12"/>
  <c r="J328" i="12"/>
  <c r="AC328" i="12"/>
  <c r="W328" i="12"/>
  <c r="AA328" i="12"/>
  <c r="Z328" i="12"/>
  <c r="K386" i="12" l="1"/>
  <c r="U328" i="12"/>
  <c r="U386" i="12" s="1"/>
  <c r="N386" i="12"/>
  <c r="Y386" i="12"/>
  <c r="I386" i="12"/>
  <c r="Q386" i="12"/>
  <c r="H386" i="12"/>
  <c r="AD386" i="12"/>
  <c r="W386" i="12"/>
  <c r="V386" i="12"/>
  <c r="X386" i="12"/>
  <c r="AB386" i="12"/>
  <c r="L328" i="12"/>
  <c r="R328" i="12"/>
  <c r="R386" i="12" s="1"/>
  <c r="J386" i="12"/>
  <c r="Z386" i="12"/>
  <c r="T328" i="12"/>
  <c r="T386" i="12" s="1"/>
  <c r="M386" i="12"/>
  <c r="P386" i="12"/>
  <c r="AC386" i="12"/>
  <c r="AA386" i="12"/>
  <c r="O386" i="12"/>
  <c r="M50" i="14"/>
  <c r="G330" i="12"/>
  <c r="S327" i="12"/>
  <c r="S385" i="12" s="1"/>
  <c r="L385" i="12"/>
  <c r="Y329" i="12"/>
  <c r="AC329" i="12"/>
  <c r="M329" i="12"/>
  <c r="N329" i="12"/>
  <c r="I329" i="12"/>
  <c r="V329" i="12"/>
  <c r="AA329" i="12"/>
  <c r="P329" i="12"/>
  <c r="O329" i="12"/>
  <c r="J329" i="12"/>
  <c r="X329" i="12"/>
  <c r="W329" i="12"/>
  <c r="AD329" i="12"/>
  <c r="Z329" i="12"/>
  <c r="Q329" i="12"/>
  <c r="AB329" i="12"/>
  <c r="K329" i="12"/>
  <c r="H329" i="12"/>
  <c r="AA387" i="12" l="1"/>
  <c r="AA396" i="12" s="1"/>
  <c r="C62" i="14" s="1"/>
  <c r="K387" i="12"/>
  <c r="K396" i="12" s="1"/>
  <c r="C53" i="14" s="1"/>
  <c r="L329" i="12"/>
  <c r="R329" i="12"/>
  <c r="R387" i="12" s="1"/>
  <c r="R396" i="12" s="1"/>
  <c r="J387" i="12"/>
  <c r="J396" i="12" s="1"/>
  <c r="W387" i="12"/>
  <c r="W396" i="12" s="1"/>
  <c r="C59" i="14" s="1"/>
  <c r="V387" i="12"/>
  <c r="V396" i="12" s="1"/>
  <c r="C55" i="14" s="1"/>
  <c r="P387" i="12"/>
  <c r="P396" i="12" s="1"/>
  <c r="X387" i="12"/>
  <c r="X396" i="12" s="1"/>
  <c r="C60" i="14" s="1"/>
  <c r="O387" i="12"/>
  <c r="O396" i="12" s="1"/>
  <c r="Z387" i="12"/>
  <c r="Z396" i="12" s="1"/>
  <c r="C61" i="14" s="1"/>
  <c r="T329" i="12"/>
  <c r="T387" i="12" s="1"/>
  <c r="T396" i="12" s="1"/>
  <c r="C51" i="14" s="1"/>
  <c r="M387" i="12"/>
  <c r="M396" i="12" s="1"/>
  <c r="AB387" i="12"/>
  <c r="AB396" i="12" s="1"/>
  <c r="C57" i="14" s="1"/>
  <c r="AD387" i="12"/>
  <c r="AD396" i="12" s="1"/>
  <c r="C64" i="14" s="1"/>
  <c r="AC387" i="12"/>
  <c r="AC396" i="12" s="1"/>
  <c r="C63" i="14" s="1"/>
  <c r="Y387" i="12"/>
  <c r="Y396" i="12" s="1"/>
  <c r="C56" i="14" s="1"/>
  <c r="I387" i="12"/>
  <c r="I396" i="12" s="1"/>
  <c r="C49" i="14" s="1"/>
  <c r="Q387" i="12"/>
  <c r="Q396" i="12" s="1"/>
  <c r="U329" i="12"/>
  <c r="U387" i="12" s="1"/>
  <c r="U396" i="12" s="1"/>
  <c r="C52" i="14" s="1"/>
  <c r="N387" i="12"/>
  <c r="N396" i="12" s="1"/>
  <c r="H387" i="12"/>
  <c r="H396" i="12" s="1"/>
  <c r="C48" i="14" s="1"/>
  <c r="G331" i="12"/>
  <c r="S328" i="12"/>
  <c r="S386" i="12" s="1"/>
  <c r="L386" i="12"/>
  <c r="AB330" i="12"/>
  <c r="O330" i="12"/>
  <c r="AD330" i="12"/>
  <c r="AC330" i="12"/>
  <c r="X330" i="12"/>
  <c r="Z330" i="12"/>
  <c r="W330" i="12"/>
  <c r="I330" i="12"/>
  <c r="V330" i="12"/>
  <c r="H330" i="12"/>
  <c r="N330" i="12"/>
  <c r="M330" i="12"/>
  <c r="AA330" i="12"/>
  <c r="Y330" i="12"/>
  <c r="P330" i="12"/>
  <c r="J330" i="12"/>
  <c r="K330" i="12"/>
  <c r="Q330" i="12"/>
  <c r="Q388" i="12" l="1"/>
  <c r="AA388" i="12"/>
  <c r="T330" i="12"/>
  <c r="T388" i="12" s="1"/>
  <c r="M388" i="12"/>
  <c r="V388" i="12"/>
  <c r="AB388" i="12"/>
  <c r="X388" i="12"/>
  <c r="H388" i="12"/>
  <c r="U330" i="12"/>
  <c r="U388" i="12" s="1"/>
  <c r="N388" i="12"/>
  <c r="AD388" i="12"/>
  <c r="Z388" i="12"/>
  <c r="AC388" i="12"/>
  <c r="O388" i="12"/>
  <c r="P388" i="12"/>
  <c r="Y388" i="12"/>
  <c r="L330" i="12"/>
  <c r="R330" i="12"/>
  <c r="R388" i="12" s="1"/>
  <c r="J388" i="12"/>
  <c r="K388" i="12"/>
  <c r="W388" i="12"/>
  <c r="I388" i="12"/>
  <c r="E64" i="14"/>
  <c r="G64" i="14"/>
  <c r="E52" i="14"/>
  <c r="G52" i="14"/>
  <c r="E63" i="14"/>
  <c r="G63" i="14"/>
  <c r="E51" i="14"/>
  <c r="G51" i="14"/>
  <c r="G332" i="12"/>
  <c r="E61" i="14"/>
  <c r="G61" i="14"/>
  <c r="E48" i="14"/>
  <c r="G48" i="14"/>
  <c r="E49" i="14"/>
  <c r="G49" i="14"/>
  <c r="E57" i="14"/>
  <c r="G57" i="14"/>
  <c r="E59" i="14"/>
  <c r="G59" i="14"/>
  <c r="E55" i="14"/>
  <c r="G55" i="14"/>
  <c r="S329" i="12"/>
  <c r="S387" i="12" s="1"/>
  <c r="S396" i="12" s="1"/>
  <c r="C50" i="14" s="1"/>
  <c r="L387" i="12"/>
  <c r="L396" i="12" s="1"/>
  <c r="E56" i="14"/>
  <c r="G56" i="14"/>
  <c r="E60" i="14"/>
  <c r="G60" i="14"/>
  <c r="E62" i="14"/>
  <c r="G62" i="14"/>
  <c r="Z331" i="12"/>
  <c r="AA331" i="12"/>
  <c r="AD331" i="12"/>
  <c r="Y331" i="12"/>
  <c r="M331" i="12"/>
  <c r="H331" i="12"/>
  <c r="AC331" i="12"/>
  <c r="P331" i="12"/>
  <c r="O331" i="12"/>
  <c r="Q331" i="12"/>
  <c r="X331" i="12"/>
  <c r="N331" i="12"/>
  <c r="AB331" i="12"/>
  <c r="V331" i="12"/>
  <c r="K331" i="12"/>
  <c r="J331" i="12"/>
  <c r="I331" i="12"/>
  <c r="W331" i="12"/>
  <c r="H389" i="12" l="1"/>
  <c r="Y389" i="12"/>
  <c r="AB389" i="12"/>
  <c r="AC389" i="12"/>
  <c r="K389" i="12"/>
  <c r="I389" i="12"/>
  <c r="T331" i="12"/>
  <c r="T389" i="12" s="1"/>
  <c r="M389" i="12"/>
  <c r="AA389" i="12"/>
  <c r="P389" i="12"/>
  <c r="Q389" i="12"/>
  <c r="W389" i="12"/>
  <c r="L331" i="12"/>
  <c r="R331" i="12"/>
  <c r="R389" i="12" s="1"/>
  <c r="J389" i="12"/>
  <c r="V389" i="12"/>
  <c r="Z389" i="12"/>
  <c r="U331" i="12"/>
  <c r="U389" i="12" s="1"/>
  <c r="N389" i="12"/>
  <c r="O389" i="12"/>
  <c r="X389" i="12"/>
  <c r="AD389" i="12"/>
  <c r="G333" i="12"/>
  <c r="E50" i="14"/>
  <c r="G50" i="14"/>
  <c r="S330" i="12"/>
  <c r="S388" i="12" s="1"/>
  <c r="L388" i="12"/>
  <c r="N332" i="12"/>
  <c r="P332" i="12"/>
  <c r="AA332" i="12"/>
  <c r="Q332" i="12"/>
  <c r="Z332" i="12"/>
  <c r="H332" i="12"/>
  <c r="W332" i="12"/>
  <c r="J332" i="12"/>
  <c r="I332" i="12"/>
  <c r="X332" i="12"/>
  <c r="M332" i="12"/>
  <c r="K332" i="12"/>
  <c r="Y332" i="12"/>
  <c r="AC332" i="12"/>
  <c r="AD332" i="12"/>
  <c r="AB332" i="12"/>
  <c r="O332" i="12"/>
  <c r="V332" i="12"/>
  <c r="K390" i="12" l="1"/>
  <c r="H390" i="12"/>
  <c r="Q390" i="12"/>
  <c r="R332" i="12"/>
  <c r="R390" i="12" s="1"/>
  <c r="L332" i="12"/>
  <c r="J390" i="12"/>
  <c r="W390" i="12"/>
  <c r="T332" i="12"/>
  <c r="T390" i="12" s="1"/>
  <c r="M390" i="12"/>
  <c r="AC390" i="12"/>
  <c r="AA390" i="12"/>
  <c r="V390" i="12"/>
  <c r="O390" i="12"/>
  <c r="X390" i="12"/>
  <c r="Y390" i="12"/>
  <c r="AD390" i="12"/>
  <c r="Z390" i="12"/>
  <c r="P390" i="12"/>
  <c r="I390" i="12"/>
  <c r="U332" i="12"/>
  <c r="U390" i="12" s="1"/>
  <c r="N390" i="12"/>
  <c r="AB390" i="12"/>
  <c r="G334" i="12"/>
  <c r="S331" i="12"/>
  <c r="S389" i="12" s="1"/>
  <c r="L389" i="12"/>
  <c r="J333" i="12"/>
  <c r="AC333" i="12"/>
  <c r="M333" i="12"/>
  <c r="AD333" i="12"/>
  <c r="K333" i="12"/>
  <c r="V333" i="12"/>
  <c r="AA333" i="12"/>
  <c r="X333" i="12"/>
  <c r="I333" i="12"/>
  <c r="Q333" i="12"/>
  <c r="N333" i="12"/>
  <c r="W333" i="12"/>
  <c r="Y333" i="12"/>
  <c r="Z333" i="12"/>
  <c r="H333" i="12"/>
  <c r="P333" i="12"/>
  <c r="O333" i="12"/>
  <c r="AB333" i="12"/>
  <c r="L333" i="12" l="1"/>
  <c r="R333" i="12"/>
  <c r="R391" i="12" s="1"/>
  <c r="J391" i="12"/>
  <c r="Y391" i="12"/>
  <c r="Q391" i="12"/>
  <c r="AB391" i="12"/>
  <c r="P391" i="12"/>
  <c r="H391" i="12"/>
  <c r="AD391" i="12"/>
  <c r="AC391" i="12"/>
  <c r="Z391" i="12"/>
  <c r="U333" i="12"/>
  <c r="U391" i="12" s="1"/>
  <c r="N391" i="12"/>
  <c r="V391" i="12"/>
  <c r="O391" i="12"/>
  <c r="X391" i="12"/>
  <c r="K391" i="12"/>
  <c r="W391" i="12"/>
  <c r="I391" i="12"/>
  <c r="AA391" i="12"/>
  <c r="T333" i="12"/>
  <c r="T391" i="12" s="1"/>
  <c r="M391" i="12"/>
  <c r="G335" i="12"/>
  <c r="S332" i="12"/>
  <c r="S390" i="12" s="1"/>
  <c r="L390" i="12"/>
  <c r="V334" i="12"/>
  <c r="P334" i="12"/>
  <c r="J334" i="12"/>
  <c r="AA334" i="12"/>
  <c r="H334" i="12"/>
  <c r="Y334" i="12"/>
  <c r="I334" i="12"/>
  <c r="W334" i="12"/>
  <c r="M334" i="12"/>
  <c r="Z334" i="12"/>
  <c r="O334" i="12"/>
  <c r="AC334" i="12"/>
  <c r="N334" i="12"/>
  <c r="X334" i="12"/>
  <c r="AD334" i="12"/>
  <c r="K334" i="12"/>
  <c r="Q334" i="12"/>
  <c r="AB334" i="12"/>
  <c r="K392" i="12" l="1"/>
  <c r="H392" i="12"/>
  <c r="L334" i="12"/>
  <c r="R334" i="12"/>
  <c r="R392" i="12" s="1"/>
  <c r="J392" i="12"/>
  <c r="U334" i="12"/>
  <c r="U392" i="12" s="1"/>
  <c r="N392" i="12"/>
  <c r="P392" i="12"/>
  <c r="T334" i="12"/>
  <c r="T392" i="12" s="1"/>
  <c r="M392" i="12"/>
  <c r="AB392" i="12"/>
  <c r="X392" i="12"/>
  <c r="I392" i="12"/>
  <c r="O392" i="12"/>
  <c r="AC392" i="12"/>
  <c r="AA392" i="12"/>
  <c r="Q392" i="12"/>
  <c r="Z392" i="12"/>
  <c r="Y392" i="12"/>
  <c r="W392" i="12"/>
  <c r="V392" i="12"/>
  <c r="AD392" i="12"/>
  <c r="G336" i="12"/>
  <c r="S333" i="12"/>
  <c r="S391" i="12" s="1"/>
  <c r="L391" i="12"/>
  <c r="H335" i="12"/>
  <c r="AB335" i="12"/>
  <c r="K335" i="12"/>
  <c r="W335" i="12"/>
  <c r="O335" i="12"/>
  <c r="N335" i="12"/>
  <c r="AC335" i="12"/>
  <c r="P335" i="12"/>
  <c r="X335" i="12"/>
  <c r="J335" i="12"/>
  <c r="Z335" i="12"/>
  <c r="V335" i="12"/>
  <c r="AD335" i="12"/>
  <c r="M335" i="12"/>
  <c r="I335" i="12"/>
  <c r="Y335" i="12"/>
  <c r="AA335" i="12"/>
  <c r="Q335" i="12"/>
  <c r="U335" i="12" l="1"/>
  <c r="U393" i="12" s="1"/>
  <c r="N393" i="12"/>
  <c r="AC393" i="12"/>
  <c r="W393" i="12"/>
  <c r="K393" i="12"/>
  <c r="I393" i="12"/>
  <c r="Z393" i="12"/>
  <c r="Y393" i="12"/>
  <c r="V393" i="12"/>
  <c r="AA393" i="12"/>
  <c r="H393" i="12"/>
  <c r="R335" i="12"/>
  <c r="R393" i="12" s="1"/>
  <c r="L335" i="12"/>
  <c r="J393" i="12"/>
  <c r="T335" i="12"/>
  <c r="T393" i="12" s="1"/>
  <c r="M393" i="12"/>
  <c r="P393" i="12"/>
  <c r="Q393" i="12"/>
  <c r="AB393" i="12"/>
  <c r="X393" i="12"/>
  <c r="O393" i="12"/>
  <c r="AD393" i="12"/>
  <c r="S334" i="12"/>
  <c r="S392" i="12" s="1"/>
  <c r="L392" i="12"/>
  <c r="G337" i="12"/>
  <c r="X336" i="12"/>
  <c r="AA336" i="12"/>
  <c r="AD336" i="12"/>
  <c r="AC336" i="12"/>
  <c r="O336" i="12"/>
  <c r="M336" i="12"/>
  <c r="I336" i="12"/>
  <c r="H336" i="12"/>
  <c r="K336" i="12"/>
  <c r="AB336" i="12"/>
  <c r="J336" i="12"/>
  <c r="P336" i="12"/>
  <c r="Z336" i="12"/>
  <c r="N336" i="12"/>
  <c r="W336" i="12"/>
  <c r="V336" i="12"/>
  <c r="Y336" i="12"/>
  <c r="Q336" i="12"/>
  <c r="U336" i="12" l="1"/>
  <c r="U394" i="12" s="1"/>
  <c r="N394" i="12"/>
  <c r="X394" i="12"/>
  <c r="AA394" i="12"/>
  <c r="O394" i="12"/>
  <c r="Z394" i="12"/>
  <c r="AD394" i="12"/>
  <c r="P394" i="12"/>
  <c r="AB394" i="12"/>
  <c r="AC394" i="12"/>
  <c r="Y394" i="12"/>
  <c r="H394" i="12"/>
  <c r="I394" i="12"/>
  <c r="K394" i="12"/>
  <c r="R336" i="12"/>
  <c r="R394" i="12" s="1"/>
  <c r="L336" i="12"/>
  <c r="J394" i="12"/>
  <c r="V394" i="12"/>
  <c r="W394" i="12"/>
  <c r="T336" i="12"/>
  <c r="T394" i="12" s="1"/>
  <c r="M394" i="12"/>
  <c r="Q394" i="12"/>
  <c r="S335" i="12"/>
  <c r="S393" i="12" s="1"/>
  <c r="L393" i="12"/>
  <c r="X337" i="12"/>
  <c r="AD337" i="12"/>
  <c r="K337" i="12"/>
  <c r="AC337" i="12"/>
  <c r="AA337" i="12"/>
  <c r="J337" i="12"/>
  <c r="M337" i="12"/>
  <c r="W337" i="12"/>
  <c r="AB337" i="12"/>
  <c r="I337" i="12"/>
  <c r="P337" i="12"/>
  <c r="N337" i="12"/>
  <c r="H337" i="12"/>
  <c r="V337" i="12"/>
  <c r="Y337" i="12"/>
  <c r="O337" i="12"/>
  <c r="Z337" i="12"/>
  <c r="Q337" i="12"/>
  <c r="W395" i="12" l="1"/>
  <c r="W397" i="12" s="1"/>
  <c r="J59" i="14" s="1"/>
  <c r="K395" i="12"/>
  <c r="K397" i="12" s="1"/>
  <c r="J53" i="14" s="1"/>
  <c r="N53" i="14" s="1"/>
  <c r="P395" i="12"/>
  <c r="P397" i="12" s="1"/>
  <c r="V395" i="12"/>
  <c r="V397" i="12" s="1"/>
  <c r="J55" i="14" s="1"/>
  <c r="AA395" i="12"/>
  <c r="AA397" i="12" s="1"/>
  <c r="J62" i="14" s="1"/>
  <c r="H395" i="12"/>
  <c r="H397" i="12" s="1"/>
  <c r="J48" i="14" s="1"/>
  <c r="I395" i="12"/>
  <c r="I397" i="12" s="1"/>
  <c r="J49" i="14" s="1"/>
  <c r="AD395" i="12"/>
  <c r="AD397" i="12" s="1"/>
  <c r="J64" i="14" s="1"/>
  <c r="Z395" i="12"/>
  <c r="Z397" i="12" s="1"/>
  <c r="J61" i="14" s="1"/>
  <c r="U337" i="12"/>
  <c r="U395" i="12" s="1"/>
  <c r="U397" i="12" s="1"/>
  <c r="J52" i="14" s="1"/>
  <c r="N395" i="12"/>
  <c r="N397" i="12" s="1"/>
  <c r="X395" i="12"/>
  <c r="X397" i="12" s="1"/>
  <c r="J60" i="14" s="1"/>
  <c r="Q395" i="12"/>
  <c r="Q397" i="12" s="1"/>
  <c r="O395" i="12"/>
  <c r="O397" i="12" s="1"/>
  <c r="R337" i="12"/>
  <c r="R395" i="12" s="1"/>
  <c r="R397" i="12" s="1"/>
  <c r="L337" i="12"/>
  <c r="J395" i="12"/>
  <c r="J397" i="12" s="1"/>
  <c r="AB395" i="12"/>
  <c r="AB397" i="12" s="1"/>
  <c r="J57" i="14" s="1"/>
  <c r="T337" i="12"/>
  <c r="T395" i="12" s="1"/>
  <c r="T397" i="12" s="1"/>
  <c r="J51" i="14" s="1"/>
  <c r="M395" i="12"/>
  <c r="M397" i="12" s="1"/>
  <c r="Y395" i="12"/>
  <c r="Y397" i="12" s="1"/>
  <c r="J56" i="14" s="1"/>
  <c r="AC395" i="12"/>
  <c r="AC397" i="12" s="1"/>
  <c r="J63" i="14" s="1"/>
  <c r="S336" i="12"/>
  <c r="S394" i="12" s="1"/>
  <c r="L394" i="12"/>
  <c r="L56" i="14" l="1"/>
  <c r="N56" i="14"/>
  <c r="S337" i="12"/>
  <c r="S395" i="12" s="1"/>
  <c r="S397" i="12" s="1"/>
  <c r="J50" i="14" s="1"/>
  <c r="L395" i="12"/>
  <c r="L397" i="12" s="1"/>
  <c r="L60" i="14"/>
  <c r="N60" i="14"/>
  <c r="L64" i="14"/>
  <c r="N64" i="14"/>
  <c r="L55" i="14"/>
  <c r="N55" i="14"/>
  <c r="L63" i="14"/>
  <c r="N63" i="14"/>
  <c r="L52" i="14"/>
  <c r="N52" i="14"/>
  <c r="L48" i="14"/>
  <c r="N48" i="14"/>
  <c r="L51" i="14"/>
  <c r="N51" i="14"/>
  <c r="L49" i="14"/>
  <c r="N49" i="14"/>
  <c r="L57" i="14"/>
  <c r="N57" i="14"/>
  <c r="L61" i="14"/>
  <c r="N61" i="14"/>
  <c r="L62" i="14"/>
  <c r="N62" i="14"/>
  <c r="L59" i="14"/>
  <c r="N59" i="14"/>
  <c r="L50" i="14" l="1"/>
  <c r="N50" i="14"/>
</calcChain>
</file>

<file path=xl/connections.xml><?xml version="1.0" encoding="utf-8"?>
<connections xmlns="http://schemas.openxmlformats.org/spreadsheetml/2006/main">
  <connection id="1" name="results_DecCmplx" type="6" refreshedVersion="4" background="1" saveData="1">
    <textPr codePage="437" sourceFile="Z:\feldmann\results\video\O-Meeting\CE\LDB\SHM3.0_KeyPicture_GOP4\results_DecCmplx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DecCmplx4" type="6" refreshedVersion="4" background="1" saveData="1">
    <textPr codePage="437" sourceFile="Z:\feldmann\results\video\O-Meeting\CE\RA\HM10.1_DecStat\results_rd_resorted_fomrEncLog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<sst xmlns="http://schemas.openxmlformats.org/spreadsheetml/2006/main" count="6964" uniqueCount="228">
  <si>
    <t>Sequence</t>
  </si>
  <si>
    <t>LayerID</t>
  </si>
  <si>
    <t>NrFrames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</si>
  <si>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</si>
  <si>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</si>
  <si>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</si>
  <si>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</si>
  <si>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</si>
  <si>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</si>
  <si>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</si>
  <si>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</si>
  <si>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</si>
  <si>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</si>
  <si>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</si>
  <si>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Proposal</t>
  </si>
  <si>
    <t>Kimono_26</t>
  </si>
  <si>
    <t>Kimono_30</t>
  </si>
  <si>
    <t>Kimono_34</t>
  </si>
  <si>
    <t>Kimono_38</t>
  </si>
  <si>
    <t>ParkScene_26</t>
  </si>
  <si>
    <t>ParkScene_30</t>
  </si>
  <si>
    <t>ParkScene_34</t>
  </si>
  <si>
    <t>ParkScene_38</t>
  </si>
  <si>
    <t>Cactus_26</t>
  </si>
  <si>
    <t>Cactus_30</t>
  </si>
  <si>
    <t>Cactus_34</t>
  </si>
  <si>
    <t>Cactus_38</t>
  </si>
  <si>
    <t>BasketballDrive_26</t>
  </si>
  <si>
    <t>BasketballDrive_30</t>
  </si>
  <si>
    <t>BasketballDrive_34</t>
  </si>
  <si>
    <t>BasketballDrive_38</t>
  </si>
  <si>
    <t>BQTerrace_26</t>
  </si>
  <si>
    <t>BQTerrace_30</t>
  </si>
  <si>
    <t>BQTerrace_34</t>
  </si>
  <si>
    <t>BQTerrace_38</t>
  </si>
  <si>
    <t>Kimono_20</t>
  </si>
  <si>
    <t>Kimono_22</t>
  </si>
  <si>
    <t>Kimono_24</t>
  </si>
  <si>
    <t>Kimono_28</t>
  </si>
  <si>
    <t>Kimono_32</t>
  </si>
  <si>
    <t>ParkScene_20</t>
  </si>
  <si>
    <t>ParkScene_22</t>
  </si>
  <si>
    <t>ParkScene_24</t>
  </si>
  <si>
    <t>ParkScene_28</t>
  </si>
  <si>
    <t>ParkScene_32</t>
  </si>
  <si>
    <t>Cactus_20</t>
  </si>
  <si>
    <t>Cactus_22</t>
  </si>
  <si>
    <t>Cactus_24</t>
  </si>
  <si>
    <t>Cactus_28</t>
  </si>
  <si>
    <t>Cactus_32</t>
  </si>
  <si>
    <t>BasketballDrive_20</t>
  </si>
  <si>
    <t>BasketballDrive_22</t>
  </si>
  <si>
    <t>BasketballDrive_24</t>
  </si>
  <si>
    <t>BasketballDrive_28</t>
  </si>
  <si>
    <t>BasketballDrive_32</t>
  </si>
  <si>
    <t>BQTerrace_20</t>
  </si>
  <si>
    <t>BQTerrace_22</t>
  </si>
  <si>
    <t>BQTerrace_24</t>
  </si>
  <si>
    <t>BQTerrace_28</t>
  </si>
  <si>
    <t>BQTerrace_32</t>
  </si>
  <si>
    <t>Pix Inv Transf Y</t>
  </si>
  <si>
    <t>Pix Inv Transf U</t>
  </si>
  <si>
    <t>Pix Inv Transf V</t>
  </si>
  <si>
    <t>Pix Deblocking Y</t>
  </si>
  <si>
    <t>Pix Deblocking U</t>
  </si>
  <si>
    <t>Pix Deblocking V</t>
  </si>
  <si>
    <t>Pix Inter</t>
  </si>
  <si>
    <t>Pix Intra</t>
  </si>
  <si>
    <t>Pix MV Uni Full</t>
  </si>
  <si>
    <t>Pix MV Uni Half</t>
  </si>
  <si>
    <t>Pix MV Uni Quarter</t>
  </si>
  <si>
    <t>Pix MV Bi Full</t>
  </si>
  <si>
    <t>Pix MV Bi Half</t>
  </si>
  <si>
    <t>Pix MV Bi Quarter</t>
  </si>
  <si>
    <t>Pix SAO Y</t>
  </si>
  <si>
    <t>Pix SAO U</t>
  </si>
  <si>
    <t>Pix SAO V</t>
  </si>
  <si>
    <t>RA</t>
  </si>
  <si>
    <t>LDB</t>
  </si>
  <si>
    <t>LDP</t>
  </si>
  <si>
    <t>Traffic_0_6_26</t>
  </si>
  <si>
    <t>Traffic_0_6_30</t>
  </si>
  <si>
    <t>Traffic_0_6_34</t>
  </si>
  <si>
    <t>Traffic_0_6_38</t>
  </si>
  <si>
    <t>Traffic_0_4_26</t>
  </si>
  <si>
    <t>Traffic_0_4_30</t>
  </si>
  <si>
    <t>Traffic_0_4_34</t>
  </si>
  <si>
    <t>Traffic_0_4_38</t>
  </si>
  <si>
    <t>Traffic_1_6_26</t>
  </si>
  <si>
    <t>Traffic_1_6_30</t>
  </si>
  <si>
    <t>Traffic_1_6_34</t>
  </si>
  <si>
    <t>Traffic_1_6_38</t>
  </si>
  <si>
    <t>Traffic_1_4_26</t>
  </si>
  <si>
    <t>Traffic_1_4_30</t>
  </si>
  <si>
    <t>Traffic_1_4_34</t>
  </si>
  <si>
    <t>Traffic_1_4_38</t>
  </si>
  <si>
    <t>PeopleOnStreet_0_6_26</t>
  </si>
  <si>
    <t>PeopleOnStreet_0_6_30</t>
  </si>
  <si>
    <t>PeopleOnStreet_0_6_34</t>
  </si>
  <si>
    <t>PeopleOnStreet_0_6_38</t>
  </si>
  <si>
    <t>PeopleOnStreet_0_4_26</t>
  </si>
  <si>
    <t>PeopleOnStreet_0_4_30</t>
  </si>
  <si>
    <t>PeopleOnStreet_0_4_34</t>
  </si>
  <si>
    <t>PeopleOnStreet_0_4_38</t>
  </si>
  <si>
    <t>PeopleOnStreet_1_6_26</t>
  </si>
  <si>
    <t>PeopleOnStreet_1_6_30</t>
  </si>
  <si>
    <t>PeopleOnStreet_1_6_34</t>
  </si>
  <si>
    <t>PeopleOnStreet_1_6_38</t>
  </si>
  <si>
    <t>PeopleOnStreet_1_4_26</t>
  </si>
  <si>
    <t>PeopleOnStreet_1_4_30</t>
  </si>
  <si>
    <t>PeopleOnStreet_1_4_34</t>
  </si>
  <si>
    <t>PeopleOnStreet_1_4_38</t>
  </si>
  <si>
    <t>Kimono_0_6_26</t>
  </si>
  <si>
    <t>Kimono_0_6_30</t>
  </si>
  <si>
    <t>Kimono_0_6_34</t>
  </si>
  <si>
    <t>Kimono_0_6_38</t>
  </si>
  <si>
    <t>Kimono_0_4_26</t>
  </si>
  <si>
    <t>Kimono_0_4_30</t>
  </si>
  <si>
    <t>Kimono_0_4_34</t>
  </si>
  <si>
    <t>Kimono_0_4_38</t>
  </si>
  <si>
    <t>Kimono_1_6_26</t>
  </si>
  <si>
    <t>Kimono_1_6_30</t>
  </si>
  <si>
    <t>Kimono_1_6_34</t>
  </si>
  <si>
    <t>Kimono_1_6_38</t>
  </si>
  <si>
    <t>Kimono_1_4_26</t>
  </si>
  <si>
    <t>Kimono_1_4_30</t>
  </si>
  <si>
    <t>Kimono_1_4_34</t>
  </si>
  <si>
    <t>Kimono_1_4_38</t>
  </si>
  <si>
    <t>ParkScene_0_6_26</t>
  </si>
  <si>
    <t>ParkScene_0_6_30</t>
  </si>
  <si>
    <t>ParkScene_0_6_34</t>
  </si>
  <si>
    <t>ParkScene_0_6_38</t>
  </si>
  <si>
    <t>ParkScene_0_4_26</t>
  </si>
  <si>
    <t>ParkScene_0_4_30</t>
  </si>
  <si>
    <t>ParkScene_0_4_34</t>
  </si>
  <si>
    <t>ParkScene_0_4_38</t>
  </si>
  <si>
    <t>ParkScene_1_6_26</t>
  </si>
  <si>
    <t>ParkScene_1_6_30</t>
  </si>
  <si>
    <t>ParkScene_1_6_34</t>
  </si>
  <si>
    <t>ParkScene_1_6_38</t>
  </si>
  <si>
    <t>ParkScene_1_4_26</t>
  </si>
  <si>
    <t>ParkScene_1_4_30</t>
  </si>
  <si>
    <t>ParkScene_1_4_34</t>
  </si>
  <si>
    <t>ParkScene_1_4_38</t>
  </si>
  <si>
    <t>Cactus_0_6_26</t>
  </si>
  <si>
    <t>Cactus_0_6_30</t>
  </si>
  <si>
    <t>Cactus_0_6_34</t>
  </si>
  <si>
    <t>Cactus_0_6_38</t>
  </si>
  <si>
    <t>Cactus_0_4_26</t>
  </si>
  <si>
    <t>Cactus_0_4_30</t>
  </si>
  <si>
    <t>Cactus_0_4_34</t>
  </si>
  <si>
    <t>Cactus_0_4_38</t>
  </si>
  <si>
    <t>Cactus_1_6_26</t>
  </si>
  <si>
    <t>Cactus_1_6_30</t>
  </si>
  <si>
    <t>Cactus_1_6_34</t>
  </si>
  <si>
    <t>Cactus_1_6_38</t>
  </si>
  <si>
    <t>Cactus_1_4_26</t>
  </si>
  <si>
    <t>Cactus_1_4_30</t>
  </si>
  <si>
    <t>Cactus_1_4_34</t>
  </si>
  <si>
    <t>Cactus_1_4_38</t>
  </si>
  <si>
    <t>BasketballDrive_0_6_26</t>
  </si>
  <si>
    <t>BasketballDrive_0_6_30</t>
  </si>
  <si>
    <t>BasketballDrive_0_6_34</t>
  </si>
  <si>
    <t>BasketballDrive_0_6_38</t>
  </si>
  <si>
    <t>BasketballDrive_0_4_26</t>
  </si>
  <si>
    <t>BasketballDrive_0_4_30</t>
  </si>
  <si>
    <t>BasketballDrive_0_4_34</t>
  </si>
  <si>
    <t>BasketballDrive_0_4_38</t>
  </si>
  <si>
    <t>BasketballDrive_1_6_26</t>
  </si>
  <si>
    <t>BasketballDrive_1_6_30</t>
  </si>
  <si>
    <t>BasketballDrive_1_6_34</t>
  </si>
  <si>
    <t>BasketballDrive_1_6_38</t>
  </si>
  <si>
    <t>BasketballDrive_1_4_26</t>
  </si>
  <si>
    <t>BasketballDrive_1_4_30</t>
  </si>
  <si>
    <t>BasketballDrive_1_4_34</t>
  </si>
  <si>
    <t>BasketballDrive_1_4_38</t>
  </si>
  <si>
    <t>BQTerrace_0_6_26</t>
  </si>
  <si>
    <t>BQTerrace_0_6_30</t>
  </si>
  <si>
    <t>BQTerrace_0_6_34</t>
  </si>
  <si>
    <t>BQTerrace_0_6_38</t>
  </si>
  <si>
    <t>BQTerrace_0_4_26</t>
  </si>
  <si>
    <t>BQTerrace_0_4_30</t>
  </si>
  <si>
    <t>BQTerrace_0_4_34</t>
  </si>
  <si>
    <t>BQTerrace_0_4_38</t>
  </si>
  <si>
    <t>BQTerrace_1_6_26</t>
  </si>
  <si>
    <t>BQTerrace_1_6_30</t>
  </si>
  <si>
    <t>BQTerrace_1_6_34</t>
  </si>
  <si>
    <t>BQTerrace_1_6_38</t>
  </si>
  <si>
    <t>BQTerrace_1_4_26</t>
  </si>
  <si>
    <t>BQTerrace_1_4_30</t>
  </si>
  <si>
    <t>BQTerrace_1_4_34</t>
  </si>
  <si>
    <t>BQTerrace_1_4_38</t>
  </si>
  <si>
    <t>Traffic_20</t>
  </si>
  <si>
    <t>Traffic_22</t>
  </si>
  <si>
    <t>Traffic_24</t>
  </si>
  <si>
    <t>Traffic_26</t>
  </si>
  <si>
    <t>Traffic_28</t>
  </si>
  <si>
    <t>Traffic_30</t>
  </si>
  <si>
    <t>Traffic_32</t>
  </si>
  <si>
    <t>Traffic_34</t>
  </si>
  <si>
    <t>Traffic_38</t>
  </si>
  <si>
    <t>PeopleOnStreet_20</t>
  </si>
  <si>
    <t>PeopleOnStreet_22</t>
  </si>
  <si>
    <t>PeopleOnStreet_24</t>
  </si>
  <si>
    <t>PeopleOnStreet_26</t>
  </si>
  <si>
    <t>PeopleOnStreet_28</t>
  </si>
  <si>
    <t>PeopleOnStreet_30</t>
  </si>
  <si>
    <t>PeopleOnStreet_32</t>
  </si>
  <si>
    <t>PeopleOnStreet_34</t>
  </si>
  <si>
    <t>PeopleOnStreet_38</t>
  </si>
  <si>
    <t>input Line</t>
  </si>
  <si>
    <t>SHM 3.0</t>
  </si>
  <si>
    <t>Prop vs HM</t>
  </si>
  <si>
    <t>Prop vs SHM</t>
  </si>
  <si>
    <t>SHM vs HM</t>
  </si>
  <si>
    <t xml:space="preserve"> </t>
  </si>
  <si>
    <t>Pix IL Pred</t>
  </si>
  <si>
    <t>Pix MV Uni Full BL</t>
  </si>
  <si>
    <t>Pix MV Uni Full Sum</t>
  </si>
  <si>
    <t>Pix MV Full</t>
  </si>
  <si>
    <t>Pix MV Half</t>
  </si>
  <si>
    <t>Pix MV Quarter</t>
  </si>
  <si>
    <t>Pix MV Full Sum</t>
  </si>
  <si>
    <t>Pix MV Full with BL</t>
  </si>
  <si>
    <t>Pix MV Full BL</t>
  </si>
  <si>
    <t>EL decoding (including required BL operations)</t>
  </si>
  <si>
    <t>BL Decoding</t>
  </si>
  <si>
    <t>HM11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</si>
</sst>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8" xfId="0" applyBorder="1"/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horizontal="left"/>
    </xf>
    <xf numFmtId="0" fontId="0" fillId="0" borderId="10" xfId="0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0" fontId="0" fillId="0" borderId="9" xfId="0" applyBorder="1"/>
    <xf numFmtId="10" fontId="0" fillId="0" borderId="9" xfId="3" applyNumberFormat="1" applyFont="1" applyBorder="1"/>
    <xf numFmtId="0" fontId="0" fillId="0" borderId="5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right"/>
    </xf>
    <xf numFmtId="0" fontId="0" fillId="0" borderId="14" xfId="0" applyBorder="1"/>
    <xf numFmtId="0" fontId="0" fillId="0" borderId="5" xfId="0" applyFill="1" applyBorder="1" applyAlignment="1">
      <alignment horizontal="left"/>
    </xf>
    <xf numFmtId="10" fontId="0" fillId="0" borderId="0" xfId="3" applyNumberFormat="1" applyFont="1"/>
    <xf numFmtId="10" fontId="0" fillId="0" borderId="3" xfId="3" applyNumberFormat="1" applyFont="1" applyBorder="1"/>
    <xf numFmtId="10" fontId="0" fillId="0" borderId="4" xfId="3" applyNumberFormat="1" applyFont="1" applyBorder="1"/>
    <xf numFmtId="10" fontId="0" fillId="0" borderId="13" xfId="3" applyNumberFormat="1" applyFont="1" applyBorder="1"/>
    <xf numFmtId="0" fontId="0" fillId="0" borderId="2" xfId="0" applyBorder="1" applyAlignment="1">
      <alignment horizontal="center"/>
    </xf>
    <xf numFmtId="10" fontId="0" fillId="0" borderId="0" xfId="3" applyNumberFormat="1" applyFont="1" applyBorder="1"/>
    <xf numFmtId="10" fontId="0" fillId="0" borderId="14" xfId="3" applyNumberFormat="1" applyFont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10" fontId="0" fillId="0" borderId="2" xfId="3" applyNumberFormat="1" applyFont="1" applyBorder="1"/>
    <xf numFmtId="0" fontId="0" fillId="0" borderId="11" xfId="0" applyBorder="1"/>
    <xf numFmtId="0" fontId="0" fillId="0" borderId="6" xfId="0" applyBorder="1"/>
    <xf numFmtId="0" fontId="0" fillId="0" borderId="11" xfId="0" applyFill="1" applyBorder="1"/>
    <xf numFmtId="10" fontId="0" fillId="0" borderId="5" xfId="3" applyNumberFormat="1" applyFont="1" applyBorder="1"/>
    <xf numFmtId="10" fontId="0" fillId="0" borderId="6" xfId="3" applyNumberFormat="1" applyFont="1" applyBorder="1"/>
    <xf numFmtId="0" fontId="0" fillId="0" borderId="2" xfId="0" applyFill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6">
    <cellStyle name="Normal 2" xfId="1"/>
    <cellStyle name="Normal 3" xfId="2"/>
    <cellStyle name="Prozent" xfId="3" builtinId="5"/>
    <cellStyle name="Prozent 2" xfId="4"/>
    <cellStyle name="Standard" xfId="0" builtinId="0"/>
    <cellStyle name="Stand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s_DecCmplx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DecCmplx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zoomScale="85" zoomScaleNormal="85" workbookViewId="0">
      <pane xSplit="6" ySplit="1" topLeftCell="G47" activePane="bottomRight" state="frozen"/>
      <selection pane="topRight" activeCell="F1" sqref="F1"/>
      <selection pane="bottomLeft" activeCell="A2" sqref="A2"/>
      <selection pane="bottomRight" activeCell="Q65" sqref="Q6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0.57031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/>
      <c r="E2" s="3"/>
      <c r="F2" s="4">
        <v>20</v>
      </c>
      <c r="G2" t="s">
        <v>192</v>
      </c>
      <c r="H2">
        <v>0</v>
      </c>
      <c r="I2">
        <v>150</v>
      </c>
      <c r="J2">
        <v>0.95467599999999997</v>
      </c>
      <c r="K2">
        <v>4.5324000000000003E-2</v>
      </c>
      <c r="L2">
        <v>4.2189999999999998E-2</v>
      </c>
      <c r="M2">
        <v>1.0742E-2</v>
      </c>
      <c r="N2">
        <v>7.0249000000000006E-2</v>
      </c>
      <c r="O2">
        <v>0.38803300000000002</v>
      </c>
      <c r="P2">
        <v>0.163267</v>
      </c>
      <c r="Q2">
        <v>1.111691</v>
      </c>
      <c r="R2">
        <v>0</v>
      </c>
      <c r="S2">
        <v>0.19949600000000001</v>
      </c>
      <c r="T2">
        <v>0.12031600000000001</v>
      </c>
      <c r="U2">
        <v>7.2794999999999999E-2</v>
      </c>
      <c r="V2">
        <v>0.100956</v>
      </c>
      <c r="W2">
        <v>2.4132000000000001E-2</v>
      </c>
      <c r="X2">
        <v>2.4132000000000001E-2</v>
      </c>
      <c r="Y2">
        <v>0.237819</v>
      </c>
      <c r="Z2">
        <v>0.147118</v>
      </c>
      <c r="AA2">
        <v>0.147118</v>
      </c>
      <c r="AB2" s="13"/>
    </row>
    <row r="3" spans="1:40" x14ac:dyDescent="0.25">
      <c r="A3" s="10" t="s">
        <v>77</v>
      </c>
      <c r="B3" t="s">
        <v>4</v>
      </c>
      <c r="C3" s="9" t="s">
        <v>6</v>
      </c>
      <c r="D3" s="2"/>
      <c r="E3" s="3"/>
      <c r="F3" s="4">
        <v>22</v>
      </c>
      <c r="G3" t="s">
        <v>193</v>
      </c>
      <c r="H3">
        <v>0</v>
      </c>
      <c r="I3">
        <v>150</v>
      </c>
      <c r="J3">
        <v>0.956762</v>
      </c>
      <c r="K3">
        <v>4.3236999999999998E-2</v>
      </c>
      <c r="L3">
        <v>4.3321999999999999E-2</v>
      </c>
      <c r="M3">
        <v>1.1454000000000001E-2</v>
      </c>
      <c r="N3">
        <v>7.7922000000000005E-2</v>
      </c>
      <c r="O3">
        <v>0.38833899999999999</v>
      </c>
      <c r="P3">
        <v>0.16272700000000001</v>
      </c>
      <c r="Q3">
        <v>1.097062</v>
      </c>
      <c r="R3">
        <v>0</v>
      </c>
      <c r="S3">
        <v>0.155972</v>
      </c>
      <c r="T3">
        <v>8.5604E-2</v>
      </c>
      <c r="U3">
        <v>5.9390999999999999E-2</v>
      </c>
      <c r="V3">
        <v>9.5391000000000004E-2</v>
      </c>
      <c r="W3">
        <v>2.2384000000000001E-2</v>
      </c>
      <c r="X3">
        <v>2.2384000000000001E-2</v>
      </c>
      <c r="Y3">
        <v>0.18906500000000001</v>
      </c>
      <c r="Z3">
        <v>0.119878</v>
      </c>
      <c r="AA3">
        <v>0.119878</v>
      </c>
      <c r="AB3" s="9"/>
    </row>
    <row r="4" spans="1:40" x14ac:dyDescent="0.25">
      <c r="A4" s="10" t="s">
        <v>77</v>
      </c>
      <c r="B4" t="s">
        <v>4</v>
      </c>
      <c r="C4" s="9" t="s">
        <v>6</v>
      </c>
      <c r="D4" s="2"/>
      <c r="E4" s="3"/>
      <c r="F4" s="4">
        <v>24</v>
      </c>
      <c r="G4" t="s">
        <v>194</v>
      </c>
      <c r="H4">
        <v>0</v>
      </c>
      <c r="I4">
        <v>150</v>
      </c>
      <c r="J4">
        <v>0.95830899999999997</v>
      </c>
      <c r="K4">
        <v>4.1690999999999999E-2</v>
      </c>
      <c r="L4">
        <v>4.3338000000000002E-2</v>
      </c>
      <c r="M4">
        <v>1.2458E-2</v>
      </c>
      <c r="N4">
        <v>8.795E-2</v>
      </c>
      <c r="O4">
        <v>0.39522299999999999</v>
      </c>
      <c r="P4">
        <v>0.16778699999999999</v>
      </c>
      <c r="Q4">
        <v>1.0661160000000001</v>
      </c>
      <c r="R4">
        <v>0</v>
      </c>
      <c r="S4">
        <v>0.12373000000000001</v>
      </c>
      <c r="T4">
        <v>6.4884999999999998E-2</v>
      </c>
      <c r="U4">
        <v>5.0867999999999997E-2</v>
      </c>
      <c r="V4">
        <v>8.9654999999999999E-2</v>
      </c>
      <c r="W4">
        <v>2.0933E-2</v>
      </c>
      <c r="X4">
        <v>2.0933E-2</v>
      </c>
      <c r="Y4">
        <v>0.15379899999999999</v>
      </c>
      <c r="Z4">
        <v>9.6268999999999993E-2</v>
      </c>
      <c r="AA4">
        <v>9.6268999999999993E-2</v>
      </c>
      <c r="AB4" s="9"/>
    </row>
    <row r="5" spans="1:40" x14ac:dyDescent="0.25">
      <c r="A5" s="10" t="s">
        <v>77</v>
      </c>
      <c r="B5" t="s">
        <v>4</v>
      </c>
      <c r="C5" s="9" t="s">
        <v>6</v>
      </c>
      <c r="D5" s="2"/>
      <c r="E5" s="5"/>
      <c r="F5" s="4">
        <v>26</v>
      </c>
      <c r="G5" t="s">
        <v>195</v>
      </c>
      <c r="H5">
        <v>0</v>
      </c>
      <c r="I5">
        <v>150</v>
      </c>
      <c r="J5">
        <v>0.959399</v>
      </c>
      <c r="K5">
        <v>4.0600999999999998E-2</v>
      </c>
      <c r="L5">
        <v>4.5182E-2</v>
      </c>
      <c r="M5">
        <v>1.4219000000000001E-2</v>
      </c>
      <c r="N5">
        <v>9.8795999999999995E-2</v>
      </c>
      <c r="O5">
        <v>0.40125</v>
      </c>
      <c r="P5">
        <v>0.16109599999999999</v>
      </c>
      <c r="Q5">
        <v>1.0400590000000001</v>
      </c>
      <c r="R5">
        <v>0</v>
      </c>
      <c r="S5">
        <v>0.10356899999999999</v>
      </c>
      <c r="T5">
        <v>5.4115000000000003E-2</v>
      </c>
      <c r="U5">
        <v>4.6279000000000001E-2</v>
      </c>
      <c r="V5">
        <v>9.0717999999999993E-2</v>
      </c>
      <c r="W5">
        <v>0.02</v>
      </c>
      <c r="X5">
        <v>0.02</v>
      </c>
      <c r="Y5">
        <v>0.12731500000000001</v>
      </c>
      <c r="Z5">
        <v>7.4536000000000005E-2</v>
      </c>
      <c r="AA5">
        <v>7.4536000000000005E-2</v>
      </c>
      <c r="AB5" s="9"/>
    </row>
    <row r="6" spans="1:40" x14ac:dyDescent="0.25">
      <c r="A6" s="10" t="s">
        <v>77</v>
      </c>
      <c r="B6" t="s">
        <v>4</v>
      </c>
      <c r="C6" s="9" t="s">
        <v>6</v>
      </c>
      <c r="D6" s="2"/>
      <c r="E6" s="5"/>
      <c r="F6" s="4">
        <v>28</v>
      </c>
      <c r="G6" t="s">
        <v>196</v>
      </c>
      <c r="H6">
        <v>0</v>
      </c>
      <c r="I6">
        <v>150</v>
      </c>
      <c r="J6">
        <v>0.96016999999999997</v>
      </c>
      <c r="K6">
        <v>3.9829999999999997E-2</v>
      </c>
      <c r="L6">
        <v>4.3212E-2</v>
      </c>
      <c r="M6">
        <v>1.5308E-2</v>
      </c>
      <c r="N6">
        <v>0.11203200000000001</v>
      </c>
      <c r="O6">
        <v>0.42821500000000001</v>
      </c>
      <c r="P6">
        <v>0.16147400000000001</v>
      </c>
      <c r="Q6">
        <v>0.98954699999999995</v>
      </c>
      <c r="R6">
        <v>0</v>
      </c>
      <c r="S6">
        <v>8.8399000000000005E-2</v>
      </c>
      <c r="T6">
        <v>4.8377999999999997E-2</v>
      </c>
      <c r="U6">
        <v>4.3811999999999997E-2</v>
      </c>
      <c r="V6">
        <v>8.7550000000000003E-2</v>
      </c>
      <c r="W6">
        <v>1.9224999999999999E-2</v>
      </c>
      <c r="X6">
        <v>1.9224999999999999E-2</v>
      </c>
      <c r="Y6">
        <v>0.11291900000000001</v>
      </c>
      <c r="Z6">
        <v>5.0911999999999999E-2</v>
      </c>
      <c r="AA6">
        <v>5.0911999999999999E-2</v>
      </c>
      <c r="AB6" s="9"/>
    </row>
    <row r="7" spans="1:40" x14ac:dyDescent="0.25">
      <c r="A7" s="10" t="s">
        <v>77</v>
      </c>
      <c r="B7" t="s">
        <v>4</v>
      </c>
      <c r="C7" s="9" t="s">
        <v>6</v>
      </c>
      <c r="D7" s="2"/>
      <c r="E7" s="5"/>
      <c r="F7" s="4">
        <v>30</v>
      </c>
      <c r="G7" t="s">
        <v>197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9"/>
    </row>
    <row r="8" spans="1:40" x14ac:dyDescent="0.25">
      <c r="A8" s="10" t="s">
        <v>77</v>
      </c>
      <c r="B8" t="s">
        <v>4</v>
      </c>
      <c r="C8" s="9" t="s">
        <v>6</v>
      </c>
      <c r="D8" s="2"/>
      <c r="E8" s="5"/>
      <c r="F8" s="4">
        <v>32</v>
      </c>
      <c r="G8" t="s">
        <v>198</v>
      </c>
      <c r="H8">
        <v>0</v>
      </c>
      <c r="I8">
        <v>150</v>
      </c>
      <c r="J8">
        <v>0.961395</v>
      </c>
      <c r="K8">
        <v>3.8605E-2</v>
      </c>
      <c r="L8">
        <v>3.8878999999999997E-2</v>
      </c>
      <c r="M8">
        <v>1.7229000000000001E-2</v>
      </c>
      <c r="N8">
        <v>0.12432</v>
      </c>
      <c r="O8">
        <v>0.54108500000000004</v>
      </c>
      <c r="P8">
        <v>0.16058800000000001</v>
      </c>
      <c r="Q8">
        <v>0.86026199999999997</v>
      </c>
      <c r="R8">
        <v>0</v>
      </c>
      <c r="S8">
        <v>6.8844000000000002E-2</v>
      </c>
      <c r="T8">
        <v>4.2001999999999998E-2</v>
      </c>
      <c r="U8">
        <v>4.0322999999999998E-2</v>
      </c>
      <c r="V8">
        <v>8.5706000000000004E-2</v>
      </c>
      <c r="W8">
        <v>1.7940999999999999E-2</v>
      </c>
      <c r="X8">
        <v>1.7940999999999999E-2</v>
      </c>
      <c r="Y8">
        <v>9.5352999999999993E-2</v>
      </c>
      <c r="Z8">
        <v>2.6589999999999999E-2</v>
      </c>
      <c r="AA8">
        <v>2.6589999999999999E-2</v>
      </c>
      <c r="AB8" s="9"/>
    </row>
    <row r="9" spans="1:40" x14ac:dyDescent="0.25">
      <c r="A9" s="10" t="s">
        <v>77</v>
      </c>
      <c r="B9" t="s">
        <v>4</v>
      </c>
      <c r="C9" s="9" t="s">
        <v>6</v>
      </c>
      <c r="D9" s="2"/>
      <c r="E9" s="5"/>
      <c r="F9" s="4">
        <v>34</v>
      </c>
      <c r="G9" t="s">
        <v>199</v>
      </c>
      <c r="H9">
        <v>0</v>
      </c>
      <c r="I9">
        <v>150</v>
      </c>
      <c r="J9">
        <v>0.96175600000000006</v>
      </c>
      <c r="K9">
        <v>3.8244E-2</v>
      </c>
      <c r="L9">
        <v>3.9211999999999997E-2</v>
      </c>
      <c r="M9">
        <v>1.7021000000000001E-2</v>
      </c>
      <c r="N9">
        <v>0.13094600000000001</v>
      </c>
      <c r="O9">
        <v>0.57663299999999995</v>
      </c>
      <c r="P9">
        <v>0.153582</v>
      </c>
      <c r="Q9">
        <v>0.81893899999999997</v>
      </c>
      <c r="R9">
        <v>0</v>
      </c>
      <c r="S9">
        <v>6.2717999999999996E-2</v>
      </c>
      <c r="T9">
        <v>4.2407E-2</v>
      </c>
      <c r="U9">
        <v>4.0670999999999999E-2</v>
      </c>
      <c r="V9">
        <v>8.3917000000000005E-2</v>
      </c>
      <c r="W9">
        <v>1.7384E-2</v>
      </c>
      <c r="X9">
        <v>1.7384E-2</v>
      </c>
      <c r="Y9">
        <v>8.0424999999999996E-2</v>
      </c>
      <c r="Z9">
        <v>1.7742999999999998E-2</v>
      </c>
      <c r="AA9">
        <v>1.7742999999999998E-2</v>
      </c>
      <c r="AB9" s="9"/>
    </row>
    <row r="10" spans="1:40" ht="15.75" thickBot="1" x14ac:dyDescent="0.3">
      <c r="A10" s="10" t="s">
        <v>77</v>
      </c>
      <c r="B10" t="s">
        <v>4</v>
      </c>
      <c r="C10" s="1" t="s">
        <v>6</v>
      </c>
      <c r="D10" s="6"/>
      <c r="E10" s="14"/>
      <c r="F10" s="29">
        <v>38</v>
      </c>
      <c r="G10" t="s">
        <v>200</v>
      </c>
      <c r="H10">
        <v>0</v>
      </c>
      <c r="I10">
        <v>150</v>
      </c>
      <c r="J10">
        <v>0.96249399999999996</v>
      </c>
      <c r="K10">
        <v>3.7505999999999998E-2</v>
      </c>
      <c r="L10">
        <v>4.1674999999999997E-2</v>
      </c>
      <c r="M10">
        <v>1.9584000000000001E-2</v>
      </c>
      <c r="N10">
        <v>0.123903</v>
      </c>
      <c r="O10">
        <v>0.70511000000000001</v>
      </c>
      <c r="P10">
        <v>0.13686300000000001</v>
      </c>
      <c r="Q10">
        <v>0.71269000000000005</v>
      </c>
      <c r="R10">
        <v>0</v>
      </c>
      <c r="S10">
        <v>5.3168E-2</v>
      </c>
      <c r="T10">
        <v>4.0896000000000002E-2</v>
      </c>
      <c r="U10">
        <v>3.9843000000000003E-2</v>
      </c>
      <c r="V10">
        <v>7.7812999999999993E-2</v>
      </c>
      <c r="W10">
        <v>1.6236E-2</v>
      </c>
      <c r="X10">
        <v>1.6236E-2</v>
      </c>
      <c r="Y10">
        <v>4.7083E-2</v>
      </c>
      <c r="Z10">
        <v>8.0099999999999998E-3</v>
      </c>
      <c r="AA10">
        <v>8.0099999999999998E-3</v>
      </c>
      <c r="AB10" s="9"/>
    </row>
    <row r="11" spans="1:40" x14ac:dyDescent="0.25">
      <c r="A11" s="10" t="s">
        <v>77</v>
      </c>
      <c r="B11" t="s">
        <v>4</v>
      </c>
      <c r="C11" s="35" t="s">
        <v>5</v>
      </c>
      <c r="D11" s="2"/>
      <c r="E11" s="5"/>
      <c r="F11" s="4">
        <v>20</v>
      </c>
      <c r="G11" t="s">
        <v>201</v>
      </c>
      <c r="H11">
        <v>0</v>
      </c>
      <c r="I11">
        <v>150</v>
      </c>
      <c r="J11">
        <v>0.82904100000000003</v>
      </c>
      <c r="K11">
        <v>0.170959</v>
      </c>
      <c r="L11">
        <v>7.1288000000000004E-2</v>
      </c>
      <c r="M11">
        <v>2.4021000000000001E-2</v>
      </c>
      <c r="N11">
        <v>0.12562200000000001</v>
      </c>
      <c r="O11">
        <v>0.40229300000000001</v>
      </c>
      <c r="P11">
        <v>0.12180100000000001</v>
      </c>
      <c r="Q11">
        <v>0.69212399999999996</v>
      </c>
      <c r="R11">
        <v>0</v>
      </c>
      <c r="S11">
        <v>0.50992400000000004</v>
      </c>
      <c r="T11">
        <v>0.185942</v>
      </c>
      <c r="U11">
        <v>0.18559800000000001</v>
      </c>
      <c r="V11">
        <v>0.22073400000000001</v>
      </c>
      <c r="W11">
        <v>0.108615</v>
      </c>
      <c r="X11">
        <v>0.108615</v>
      </c>
      <c r="Y11">
        <v>0.89442299999999997</v>
      </c>
      <c r="Z11">
        <v>0.14194999999999999</v>
      </c>
      <c r="AA11">
        <v>0.14194999999999999</v>
      </c>
      <c r="AB11" s="9"/>
    </row>
    <row r="12" spans="1:40" x14ac:dyDescent="0.25">
      <c r="A12" s="10" t="s">
        <v>77</v>
      </c>
      <c r="B12" t="s">
        <v>4</v>
      </c>
      <c r="C12" s="35" t="s">
        <v>5</v>
      </c>
      <c r="D12" s="2"/>
      <c r="E12" s="5"/>
      <c r="F12" s="4">
        <v>22</v>
      </c>
      <c r="G12" t="s">
        <v>202</v>
      </c>
      <c r="H12">
        <v>0</v>
      </c>
      <c r="I12">
        <v>150</v>
      </c>
      <c r="J12">
        <v>0.84723700000000002</v>
      </c>
      <c r="K12">
        <v>0.15276300000000001</v>
      </c>
      <c r="L12">
        <v>9.5897999999999997E-2</v>
      </c>
      <c r="M12">
        <v>2.7355999999999998E-2</v>
      </c>
      <c r="N12">
        <v>0.15152099999999999</v>
      </c>
      <c r="O12">
        <v>0.37718400000000002</v>
      </c>
      <c r="P12">
        <v>0.117898</v>
      </c>
      <c r="Q12">
        <v>0.649841</v>
      </c>
      <c r="R12">
        <v>0</v>
      </c>
      <c r="S12">
        <v>0.381046</v>
      </c>
      <c r="T12">
        <v>0.16286300000000001</v>
      </c>
      <c r="U12">
        <v>0.16112399999999999</v>
      </c>
      <c r="V12">
        <v>0.22700200000000001</v>
      </c>
      <c r="W12">
        <v>9.7239999999999993E-2</v>
      </c>
      <c r="X12">
        <v>9.7239999999999993E-2</v>
      </c>
      <c r="Y12">
        <v>0.82054300000000002</v>
      </c>
      <c r="Z12">
        <v>0.11042399999999999</v>
      </c>
      <c r="AA12">
        <v>0.11042399999999999</v>
      </c>
      <c r="AB12" s="9"/>
    </row>
    <row r="13" spans="1:40" x14ac:dyDescent="0.25">
      <c r="A13" s="10" t="s">
        <v>77</v>
      </c>
      <c r="B13" t="s">
        <v>4</v>
      </c>
      <c r="C13" s="35" t="s">
        <v>5</v>
      </c>
      <c r="D13" s="2"/>
      <c r="E13" s="5"/>
      <c r="F13" s="4">
        <v>24</v>
      </c>
      <c r="G13" t="s">
        <v>203</v>
      </c>
      <c r="H13">
        <v>0</v>
      </c>
      <c r="I13">
        <v>150</v>
      </c>
      <c r="J13">
        <v>0.86373599999999995</v>
      </c>
      <c r="K13">
        <v>0.136264</v>
      </c>
      <c r="L13">
        <v>0.106312</v>
      </c>
      <c r="M13">
        <v>3.1177E-2</v>
      </c>
      <c r="N13">
        <v>0.174342</v>
      </c>
      <c r="O13">
        <v>0.36997200000000002</v>
      </c>
      <c r="P13">
        <v>0.116246</v>
      </c>
      <c r="Q13">
        <v>0.617591</v>
      </c>
      <c r="R13">
        <v>0</v>
      </c>
      <c r="S13">
        <v>0.29965900000000001</v>
      </c>
      <c r="T13">
        <v>0.14255100000000001</v>
      </c>
      <c r="U13">
        <v>0.140981</v>
      </c>
      <c r="V13">
        <v>0.23435600000000001</v>
      </c>
      <c r="W13">
        <v>8.6655999999999997E-2</v>
      </c>
      <c r="X13">
        <v>8.6655999999999997E-2</v>
      </c>
      <c r="Y13">
        <v>0.69158799999999998</v>
      </c>
      <c r="Z13">
        <v>8.0213999999999994E-2</v>
      </c>
      <c r="AA13">
        <v>8.0213999999999994E-2</v>
      </c>
      <c r="AB13" s="9"/>
    </row>
    <row r="14" spans="1:40" x14ac:dyDescent="0.25">
      <c r="A14" s="10" t="s">
        <v>77</v>
      </c>
      <c r="B14" t="s">
        <v>4</v>
      </c>
      <c r="C14" s="35" t="s">
        <v>5</v>
      </c>
      <c r="D14" s="2"/>
      <c r="E14" s="3"/>
      <c r="F14" s="4">
        <v>26</v>
      </c>
      <c r="G14" t="s">
        <v>204</v>
      </c>
      <c r="H14">
        <v>0</v>
      </c>
      <c r="I14">
        <v>150</v>
      </c>
      <c r="J14">
        <v>0.87672399999999995</v>
      </c>
      <c r="K14">
        <v>0.123276</v>
      </c>
      <c r="L14">
        <v>0.108932</v>
      </c>
      <c r="M14">
        <v>3.4581000000000001E-2</v>
      </c>
      <c r="N14">
        <v>0.18970799999999999</v>
      </c>
      <c r="O14">
        <v>0.37702799999999997</v>
      </c>
      <c r="P14">
        <v>0.119313</v>
      </c>
      <c r="Q14">
        <v>0.59066600000000002</v>
      </c>
      <c r="R14">
        <v>0</v>
      </c>
      <c r="S14">
        <v>0.24648400000000001</v>
      </c>
      <c r="T14">
        <v>0.127299</v>
      </c>
      <c r="U14">
        <v>0.12609400000000001</v>
      </c>
      <c r="V14">
        <v>0.24571499999999999</v>
      </c>
      <c r="W14">
        <v>7.8359999999999999E-2</v>
      </c>
      <c r="X14">
        <v>7.8359999999999999E-2</v>
      </c>
      <c r="Y14">
        <v>0.52827400000000002</v>
      </c>
      <c r="Z14">
        <v>6.5007999999999996E-2</v>
      </c>
      <c r="AA14">
        <v>6.5007999999999996E-2</v>
      </c>
      <c r="AB14" s="9"/>
    </row>
    <row r="15" spans="1:40" x14ac:dyDescent="0.25">
      <c r="A15" s="10" t="s">
        <v>77</v>
      </c>
      <c r="B15" t="s">
        <v>4</v>
      </c>
      <c r="C15" s="35" t="s">
        <v>5</v>
      </c>
      <c r="D15" s="2"/>
      <c r="E15" s="3"/>
      <c r="F15" s="4">
        <v>28</v>
      </c>
      <c r="G15" t="s">
        <v>205</v>
      </c>
      <c r="H15">
        <v>0</v>
      </c>
      <c r="I15">
        <v>150</v>
      </c>
      <c r="J15">
        <v>0.88795999999999997</v>
      </c>
      <c r="K15">
        <v>0.112039</v>
      </c>
      <c r="L15">
        <v>0.11035300000000001</v>
      </c>
      <c r="M15">
        <v>3.7595999999999997E-2</v>
      </c>
      <c r="N15">
        <v>0.20188800000000001</v>
      </c>
      <c r="O15">
        <v>0.37223299999999998</v>
      </c>
      <c r="P15">
        <v>0.12470100000000001</v>
      </c>
      <c r="Q15">
        <v>0.57931299999999997</v>
      </c>
      <c r="R15">
        <v>0</v>
      </c>
      <c r="S15">
        <v>0.204258</v>
      </c>
      <c r="T15">
        <v>0.115272</v>
      </c>
      <c r="U15">
        <v>0.114318</v>
      </c>
      <c r="V15">
        <v>0.25064199999999998</v>
      </c>
      <c r="W15">
        <v>7.0846999999999993E-2</v>
      </c>
      <c r="X15">
        <v>7.0846999999999993E-2</v>
      </c>
      <c r="Y15">
        <v>0.37587599999999999</v>
      </c>
      <c r="Z15">
        <v>4.9991000000000001E-2</v>
      </c>
      <c r="AA15">
        <v>4.9991000000000001E-2</v>
      </c>
      <c r="AB15" s="9"/>
    </row>
    <row r="16" spans="1:40" x14ac:dyDescent="0.25">
      <c r="A16" s="10" t="s">
        <v>77</v>
      </c>
      <c r="B16" t="s">
        <v>4</v>
      </c>
      <c r="C16" s="35" t="s">
        <v>5</v>
      </c>
      <c r="D16" s="2"/>
      <c r="E16" s="3"/>
      <c r="F16" s="4">
        <v>30</v>
      </c>
      <c r="G16" t="s">
        <v>206</v>
      </c>
      <c r="H16">
        <v>0</v>
      </c>
      <c r="I16">
        <v>150</v>
      </c>
      <c r="J16">
        <v>0.89765399999999995</v>
      </c>
      <c r="K16">
        <v>0.10234600000000001</v>
      </c>
      <c r="L16">
        <v>0.10692400000000001</v>
      </c>
      <c r="M16">
        <v>4.0063000000000001E-2</v>
      </c>
      <c r="N16">
        <v>0.21037700000000001</v>
      </c>
      <c r="O16">
        <v>0.370668</v>
      </c>
      <c r="P16">
        <v>0.130799</v>
      </c>
      <c r="Q16">
        <v>0.57911400000000002</v>
      </c>
      <c r="R16">
        <v>0</v>
      </c>
      <c r="S16">
        <v>0.174427</v>
      </c>
      <c r="T16">
        <v>0.10485999999999999</v>
      </c>
      <c r="U16">
        <v>0.104042</v>
      </c>
      <c r="V16">
        <v>0.25461400000000001</v>
      </c>
      <c r="W16">
        <v>6.4298999999999995E-2</v>
      </c>
      <c r="X16">
        <v>6.4298999999999995E-2</v>
      </c>
      <c r="Y16">
        <v>0.30110900000000002</v>
      </c>
      <c r="Z16">
        <v>4.2645000000000002E-2</v>
      </c>
      <c r="AA16">
        <v>4.2645000000000002E-2</v>
      </c>
      <c r="AB16" s="9"/>
    </row>
    <row r="17" spans="1:28" x14ac:dyDescent="0.25">
      <c r="A17" s="10" t="s">
        <v>77</v>
      </c>
      <c r="B17" t="s">
        <v>4</v>
      </c>
      <c r="C17" s="35" t="s">
        <v>5</v>
      </c>
      <c r="D17" s="2"/>
      <c r="E17" s="5"/>
      <c r="F17" s="4">
        <v>32</v>
      </c>
      <c r="G17" t="s">
        <v>207</v>
      </c>
      <c r="H17">
        <v>0</v>
      </c>
      <c r="I17">
        <v>150</v>
      </c>
      <c r="J17">
        <v>0.90586999999999995</v>
      </c>
      <c r="K17">
        <v>9.4130000000000005E-2</v>
      </c>
      <c r="L17">
        <v>9.9529999999999993E-2</v>
      </c>
      <c r="M17">
        <v>4.1869999999999997E-2</v>
      </c>
      <c r="N17">
        <v>0.21113899999999999</v>
      </c>
      <c r="O17">
        <v>0.37323099999999998</v>
      </c>
      <c r="P17">
        <v>0.13816400000000001</v>
      </c>
      <c r="Q17">
        <v>0.59526699999999999</v>
      </c>
      <c r="R17">
        <v>0</v>
      </c>
      <c r="S17">
        <v>0.150562</v>
      </c>
      <c r="T17">
        <v>9.5827999999999997E-2</v>
      </c>
      <c r="U17">
        <v>9.5257999999999995E-2</v>
      </c>
      <c r="V17">
        <v>0.25511200000000001</v>
      </c>
      <c r="W17">
        <v>5.8395000000000002E-2</v>
      </c>
      <c r="X17">
        <v>5.8395000000000002E-2</v>
      </c>
      <c r="Y17">
        <v>0.231656</v>
      </c>
      <c r="Z17">
        <v>2.9732999999999999E-2</v>
      </c>
      <c r="AA17">
        <v>2.9732999999999999E-2</v>
      </c>
      <c r="AB17" s="9"/>
    </row>
    <row r="18" spans="1:28" x14ac:dyDescent="0.25">
      <c r="A18" s="10" t="s">
        <v>77</v>
      </c>
      <c r="B18" t="s">
        <v>4</v>
      </c>
      <c r="C18" s="35" t="s">
        <v>5</v>
      </c>
      <c r="D18" s="2"/>
      <c r="E18" s="5"/>
      <c r="F18" s="4">
        <v>34</v>
      </c>
      <c r="G18" t="s">
        <v>208</v>
      </c>
      <c r="H18">
        <v>0</v>
      </c>
      <c r="I18">
        <v>150</v>
      </c>
      <c r="J18">
        <v>0.91240399999999999</v>
      </c>
      <c r="K18">
        <v>8.7595999999999993E-2</v>
      </c>
      <c r="L18">
        <v>8.9482000000000006E-2</v>
      </c>
      <c r="M18">
        <v>4.2327999999999998E-2</v>
      </c>
      <c r="N18">
        <v>0.20827399999999999</v>
      </c>
      <c r="O18">
        <v>0.37410900000000002</v>
      </c>
      <c r="P18">
        <v>0.15196399999999999</v>
      </c>
      <c r="Q18">
        <v>0.61856599999999995</v>
      </c>
      <c r="R18">
        <v>0</v>
      </c>
      <c r="S18">
        <v>0.133462</v>
      </c>
      <c r="T18">
        <v>8.9339000000000002E-2</v>
      </c>
      <c r="U18">
        <v>8.8969000000000006E-2</v>
      </c>
      <c r="V18">
        <v>0.24993799999999999</v>
      </c>
      <c r="W18">
        <v>5.3358999999999997E-2</v>
      </c>
      <c r="X18">
        <v>5.3358999999999997E-2</v>
      </c>
      <c r="Y18">
        <v>0.166128</v>
      </c>
      <c r="Z18">
        <v>2.3439999999999999E-2</v>
      </c>
      <c r="AA18">
        <v>2.3439999999999999E-2</v>
      </c>
      <c r="AB18" s="9"/>
    </row>
    <row r="19" spans="1:28" ht="15.75" thickBot="1" x14ac:dyDescent="0.3">
      <c r="A19" s="10" t="s">
        <v>77</v>
      </c>
      <c r="B19" t="s">
        <v>4</v>
      </c>
      <c r="C19" s="35" t="s">
        <v>5</v>
      </c>
      <c r="D19" s="6"/>
      <c r="E19" s="14"/>
      <c r="F19" s="29">
        <v>38</v>
      </c>
      <c r="G19" t="s">
        <v>209</v>
      </c>
      <c r="H19">
        <v>0</v>
      </c>
      <c r="I19">
        <v>150</v>
      </c>
      <c r="J19">
        <v>0.92240299999999997</v>
      </c>
      <c r="K19">
        <v>7.7596999999999999E-2</v>
      </c>
      <c r="L19">
        <v>7.2336999999999999E-2</v>
      </c>
      <c r="M19">
        <v>4.2202000000000003E-2</v>
      </c>
      <c r="N19">
        <v>0.18909200000000001</v>
      </c>
      <c r="O19">
        <v>0.379606</v>
      </c>
      <c r="P19">
        <v>0.16564100000000001</v>
      </c>
      <c r="Q19">
        <v>0.69229700000000005</v>
      </c>
      <c r="R19">
        <v>0</v>
      </c>
      <c r="S19">
        <v>0.112124</v>
      </c>
      <c r="T19">
        <v>7.9535999999999996E-2</v>
      </c>
      <c r="U19">
        <v>7.9006999999999994E-2</v>
      </c>
      <c r="V19">
        <v>0.23058699999999999</v>
      </c>
      <c r="W19">
        <v>4.5286E-2</v>
      </c>
      <c r="X19">
        <v>4.5286E-2</v>
      </c>
      <c r="Y19">
        <v>9.7112000000000004E-2</v>
      </c>
      <c r="Z19">
        <v>9.2079999999999992E-3</v>
      </c>
      <c r="AA19">
        <v>9.2079999999999992E-3</v>
      </c>
      <c r="AB19" s="9"/>
    </row>
    <row r="20" spans="1:28" x14ac:dyDescent="0.25">
      <c r="A20" t="s">
        <v>77</v>
      </c>
      <c r="B20" s="13" t="s">
        <v>7</v>
      </c>
      <c r="C20" s="13" t="s">
        <v>11</v>
      </c>
      <c r="D20" s="2"/>
      <c r="E20" s="5"/>
      <c r="F20" s="4">
        <v>20</v>
      </c>
      <c r="G20" t="s">
        <v>35</v>
      </c>
      <c r="H20">
        <v>0</v>
      </c>
      <c r="I20">
        <v>240</v>
      </c>
      <c r="J20">
        <v>0.89072600000000002</v>
      </c>
      <c r="K20">
        <v>0.109274</v>
      </c>
      <c r="L20">
        <v>1.5051E-2</v>
      </c>
      <c r="M20">
        <v>2.0258999999999999E-2</v>
      </c>
      <c r="N20">
        <v>8.0766000000000004E-2</v>
      </c>
      <c r="O20">
        <v>0.15029600000000001</v>
      </c>
      <c r="P20">
        <v>0.28586800000000001</v>
      </c>
      <c r="Q20">
        <v>1.113138</v>
      </c>
      <c r="R20">
        <v>0</v>
      </c>
      <c r="S20">
        <v>0.40333999999999998</v>
      </c>
      <c r="T20">
        <v>0.190384</v>
      </c>
      <c r="U20">
        <v>0.14844099999999999</v>
      </c>
      <c r="V20">
        <v>0.168013</v>
      </c>
      <c r="W20">
        <v>4.9348000000000003E-2</v>
      </c>
      <c r="X20">
        <v>4.9348000000000003E-2</v>
      </c>
      <c r="Y20">
        <v>0.53506600000000004</v>
      </c>
      <c r="Z20">
        <v>0.19480800000000001</v>
      </c>
      <c r="AA20">
        <v>0.19480800000000001</v>
      </c>
      <c r="AB20" s="9"/>
    </row>
    <row r="21" spans="1:28" x14ac:dyDescent="0.25">
      <c r="A21" t="s">
        <v>77</v>
      </c>
      <c r="B21" s="9" t="s">
        <v>7</v>
      </c>
      <c r="C21" s="9" t="s">
        <v>11</v>
      </c>
      <c r="D21" s="2"/>
      <c r="E21" s="5"/>
      <c r="F21" s="4">
        <v>22</v>
      </c>
      <c r="G21" t="s">
        <v>36</v>
      </c>
      <c r="H21">
        <v>0</v>
      </c>
      <c r="I21">
        <v>240</v>
      </c>
      <c r="J21">
        <v>0.90769200000000005</v>
      </c>
      <c r="K21">
        <v>9.2308000000000001E-2</v>
      </c>
      <c r="L21">
        <v>1.4048E-2</v>
      </c>
      <c r="M21">
        <v>2.0053000000000001E-2</v>
      </c>
      <c r="N21">
        <v>7.9756999999999995E-2</v>
      </c>
      <c r="O21">
        <v>0.14369799999999999</v>
      </c>
      <c r="P21">
        <v>0.288609</v>
      </c>
      <c r="Q21">
        <v>1.1553599999999999</v>
      </c>
      <c r="R21">
        <v>0</v>
      </c>
      <c r="S21">
        <v>0.34703899999999999</v>
      </c>
      <c r="T21">
        <v>0.151171</v>
      </c>
      <c r="U21">
        <v>0.12099600000000001</v>
      </c>
      <c r="V21">
        <v>0.16170999999999999</v>
      </c>
      <c r="W21">
        <v>4.0120999999999997E-2</v>
      </c>
      <c r="X21">
        <v>4.0120999999999997E-2</v>
      </c>
      <c r="Y21">
        <v>0.38833600000000001</v>
      </c>
      <c r="Z21">
        <v>0.10308199999999999</v>
      </c>
      <c r="AA21">
        <v>0.10308199999999999</v>
      </c>
      <c r="AB21" s="9"/>
    </row>
    <row r="22" spans="1:28" x14ac:dyDescent="0.25">
      <c r="A22" t="s">
        <v>77</v>
      </c>
      <c r="B22" s="9" t="s">
        <v>7</v>
      </c>
      <c r="C22" s="9" t="s">
        <v>11</v>
      </c>
      <c r="D22" s="2"/>
      <c r="E22" s="5"/>
      <c r="F22" s="4">
        <v>24</v>
      </c>
      <c r="G22" t="s">
        <v>37</v>
      </c>
      <c r="H22">
        <v>0</v>
      </c>
      <c r="I22">
        <v>240</v>
      </c>
      <c r="J22">
        <v>0.91694200000000003</v>
      </c>
      <c r="K22">
        <v>8.3058000000000007E-2</v>
      </c>
      <c r="L22">
        <v>1.5502E-2</v>
      </c>
      <c r="M22">
        <v>1.9805E-2</v>
      </c>
      <c r="N22">
        <v>8.5158999999999999E-2</v>
      </c>
      <c r="O22">
        <v>0.157828</v>
      </c>
      <c r="P22">
        <v>0.29081899999999999</v>
      </c>
      <c r="Q22">
        <v>1.1443049999999999</v>
      </c>
      <c r="R22">
        <v>0</v>
      </c>
      <c r="S22">
        <v>0.29733599999999999</v>
      </c>
      <c r="T22">
        <v>0.123727</v>
      </c>
      <c r="U22">
        <v>0.10278900000000001</v>
      </c>
      <c r="V22">
        <v>0.156391</v>
      </c>
      <c r="W22">
        <v>3.4983E-2</v>
      </c>
      <c r="X22">
        <v>3.4983E-2</v>
      </c>
      <c r="Y22">
        <v>0.247331</v>
      </c>
      <c r="Z22">
        <v>6.3183000000000003E-2</v>
      </c>
      <c r="AA22">
        <v>6.3183000000000003E-2</v>
      </c>
      <c r="AB22" s="9"/>
    </row>
    <row r="23" spans="1:28" x14ac:dyDescent="0.25">
      <c r="A23" t="s">
        <v>77</v>
      </c>
      <c r="B23" s="9" t="s">
        <v>7</v>
      </c>
      <c r="C23" s="9" t="s">
        <v>11</v>
      </c>
      <c r="D23" s="2"/>
      <c r="E23" s="5"/>
      <c r="F23" s="4">
        <v>26</v>
      </c>
      <c r="G23" t="s">
        <v>15</v>
      </c>
      <c r="H23">
        <v>0</v>
      </c>
      <c r="I23">
        <v>240</v>
      </c>
      <c r="J23">
        <v>0.92266400000000004</v>
      </c>
      <c r="K23">
        <v>7.7336000000000002E-2</v>
      </c>
      <c r="L23">
        <v>1.5737000000000001E-2</v>
      </c>
      <c r="M23">
        <v>2.1836999999999999E-2</v>
      </c>
      <c r="N23">
        <v>9.5019000000000006E-2</v>
      </c>
      <c r="O23">
        <v>0.15290000000000001</v>
      </c>
      <c r="P23">
        <v>0.29886200000000002</v>
      </c>
      <c r="Q23">
        <v>1.1283810000000001</v>
      </c>
      <c r="R23">
        <v>0</v>
      </c>
      <c r="S23">
        <v>0.25801499999999999</v>
      </c>
      <c r="T23">
        <v>0.10488500000000001</v>
      </c>
      <c r="U23">
        <v>9.0773000000000006E-2</v>
      </c>
      <c r="V23">
        <v>0.153723</v>
      </c>
      <c r="W23">
        <v>3.2212999999999999E-2</v>
      </c>
      <c r="X23">
        <v>3.2212999999999999E-2</v>
      </c>
      <c r="Y23">
        <v>0.155449</v>
      </c>
      <c r="Z23">
        <v>4.2386E-2</v>
      </c>
      <c r="AA23">
        <v>4.2386E-2</v>
      </c>
      <c r="AB23" s="9"/>
    </row>
    <row r="24" spans="1:28" x14ac:dyDescent="0.25">
      <c r="A24" t="s">
        <v>77</v>
      </c>
      <c r="B24" s="9" t="s">
        <v>7</v>
      </c>
      <c r="C24" s="9" t="s">
        <v>11</v>
      </c>
      <c r="D24" s="2"/>
      <c r="E24" s="5"/>
      <c r="F24" s="4">
        <v>28</v>
      </c>
      <c r="G24" t="s">
        <v>38</v>
      </c>
      <c r="H24">
        <v>0</v>
      </c>
      <c r="I24">
        <v>240</v>
      </c>
      <c r="J24">
        <v>0.92640699999999998</v>
      </c>
      <c r="K24">
        <v>7.3593000000000006E-2</v>
      </c>
      <c r="L24">
        <v>1.6445000000000001E-2</v>
      </c>
      <c r="M24">
        <v>2.2412999999999999E-2</v>
      </c>
      <c r="N24">
        <v>9.8317000000000002E-2</v>
      </c>
      <c r="O24">
        <v>0.16278400000000001</v>
      </c>
      <c r="P24">
        <v>0.27660400000000002</v>
      </c>
      <c r="Q24">
        <v>1.139076</v>
      </c>
      <c r="R24">
        <v>0</v>
      </c>
      <c r="S24">
        <v>0.22528999999999999</v>
      </c>
      <c r="T24">
        <v>9.4492000000000007E-2</v>
      </c>
      <c r="U24">
        <v>8.3426E-2</v>
      </c>
      <c r="V24">
        <v>0.148895</v>
      </c>
      <c r="W24">
        <v>3.0370000000000001E-2</v>
      </c>
      <c r="X24">
        <v>3.0370000000000001E-2</v>
      </c>
      <c r="Y24">
        <v>0.114479</v>
      </c>
      <c r="Z24">
        <v>2.4428999999999999E-2</v>
      </c>
      <c r="AA24">
        <v>2.4428999999999999E-2</v>
      </c>
      <c r="AB24" s="9"/>
    </row>
    <row r="25" spans="1:28" x14ac:dyDescent="0.25">
      <c r="A25" t="s">
        <v>77</v>
      </c>
      <c r="B25" s="9" t="s">
        <v>7</v>
      </c>
      <c r="C25" s="9" t="s">
        <v>11</v>
      </c>
      <c r="D25" s="2"/>
      <c r="E25" s="5"/>
      <c r="F25" s="4">
        <v>30</v>
      </c>
      <c r="G25" t="s">
        <v>16</v>
      </c>
      <c r="H25">
        <v>0</v>
      </c>
      <c r="I25">
        <v>240</v>
      </c>
      <c r="J25">
        <v>0.92916299999999996</v>
      </c>
      <c r="K25">
        <v>7.0836999999999997E-2</v>
      </c>
      <c r="L25">
        <v>1.5077E-2</v>
      </c>
      <c r="M25">
        <v>2.2180999999999999E-2</v>
      </c>
      <c r="N25">
        <v>0.10488500000000001</v>
      </c>
      <c r="O25">
        <v>0.16509599999999999</v>
      </c>
      <c r="P25">
        <v>0.27158900000000002</v>
      </c>
      <c r="Q25">
        <v>1.137356</v>
      </c>
      <c r="R25">
        <v>0</v>
      </c>
      <c r="S25">
        <v>0.19631299999999999</v>
      </c>
      <c r="T25">
        <v>8.5241999999999998E-2</v>
      </c>
      <c r="U25">
        <v>7.7838000000000004E-2</v>
      </c>
      <c r="V25">
        <v>0.143648</v>
      </c>
      <c r="W25">
        <v>2.8546999999999999E-2</v>
      </c>
      <c r="X25">
        <v>2.8546999999999999E-2</v>
      </c>
      <c r="Y25">
        <v>9.2141000000000001E-2</v>
      </c>
      <c r="Z25">
        <v>1.7299999999999999E-2</v>
      </c>
      <c r="AA25">
        <v>1.7299999999999999E-2</v>
      </c>
      <c r="AB25" s="9"/>
    </row>
    <row r="26" spans="1:28" x14ac:dyDescent="0.25">
      <c r="A26" t="s">
        <v>77</v>
      </c>
      <c r="B26" s="9" t="s">
        <v>7</v>
      </c>
      <c r="C26" s="9" t="s">
        <v>11</v>
      </c>
      <c r="D26" s="3"/>
      <c r="E26" s="3"/>
      <c r="F26" s="4">
        <v>32</v>
      </c>
      <c r="G26" t="s">
        <v>39</v>
      </c>
      <c r="H26">
        <v>0</v>
      </c>
      <c r="I26">
        <v>240</v>
      </c>
      <c r="J26">
        <v>0.93113199999999996</v>
      </c>
      <c r="K26">
        <v>6.8867999999999999E-2</v>
      </c>
      <c r="L26">
        <v>1.6875999999999999E-2</v>
      </c>
      <c r="M26">
        <v>2.409E-2</v>
      </c>
      <c r="N26">
        <v>0.107436</v>
      </c>
      <c r="O26">
        <v>0.18962799999999999</v>
      </c>
      <c r="P26">
        <v>0.26522499999999999</v>
      </c>
      <c r="Q26">
        <v>1.110608</v>
      </c>
      <c r="R26">
        <v>0</v>
      </c>
      <c r="S26">
        <v>0.17049700000000001</v>
      </c>
      <c r="T26">
        <v>7.7766000000000002E-2</v>
      </c>
      <c r="U26">
        <v>7.2662000000000004E-2</v>
      </c>
      <c r="V26">
        <v>0.13649800000000001</v>
      </c>
      <c r="W26">
        <v>2.7022999999999998E-2</v>
      </c>
      <c r="X26">
        <v>2.7022999999999998E-2</v>
      </c>
      <c r="Y26">
        <v>8.1386E-2</v>
      </c>
      <c r="Z26">
        <v>7.0619999999999997E-3</v>
      </c>
      <c r="AA26">
        <v>7.0619999999999997E-3</v>
      </c>
      <c r="AB26" s="9"/>
    </row>
    <row r="27" spans="1:28" x14ac:dyDescent="0.25">
      <c r="A27" t="s">
        <v>77</v>
      </c>
      <c r="B27" s="9" t="s">
        <v>7</v>
      </c>
      <c r="C27" s="9" t="s">
        <v>11</v>
      </c>
      <c r="D27" s="3"/>
      <c r="E27" s="3"/>
      <c r="F27" s="4">
        <v>34</v>
      </c>
      <c r="G27" t="s">
        <v>17</v>
      </c>
      <c r="H27">
        <v>0</v>
      </c>
      <c r="I27">
        <v>240</v>
      </c>
      <c r="J27">
        <v>0.93332300000000001</v>
      </c>
      <c r="K27">
        <v>6.6677E-2</v>
      </c>
      <c r="L27">
        <v>1.6167999999999998E-2</v>
      </c>
      <c r="M27">
        <v>2.3362999999999998E-2</v>
      </c>
      <c r="N27">
        <v>0.107901</v>
      </c>
      <c r="O27">
        <v>0.207618</v>
      </c>
      <c r="P27">
        <v>0.263907</v>
      </c>
      <c r="Q27">
        <v>1.100258</v>
      </c>
      <c r="R27">
        <v>0</v>
      </c>
      <c r="S27">
        <v>0.147928</v>
      </c>
      <c r="T27">
        <v>7.4417999999999998E-2</v>
      </c>
      <c r="U27">
        <v>7.0319999999999994E-2</v>
      </c>
      <c r="V27">
        <v>0.128659</v>
      </c>
      <c r="W27">
        <v>2.555E-2</v>
      </c>
      <c r="X27">
        <v>2.555E-2</v>
      </c>
      <c r="Y27">
        <v>6.0604999999999999E-2</v>
      </c>
      <c r="Z27">
        <v>3.137E-3</v>
      </c>
      <c r="AA27">
        <v>3.137E-3</v>
      </c>
      <c r="AB27" s="9"/>
    </row>
    <row r="28" spans="1:28" ht="15.75" thickBot="1" x14ac:dyDescent="0.3">
      <c r="A28" t="s">
        <v>77</v>
      </c>
      <c r="B28" s="9" t="s">
        <v>7</v>
      </c>
      <c r="C28" s="1" t="s">
        <v>11</v>
      </c>
      <c r="D28" s="6"/>
      <c r="E28" s="21"/>
      <c r="F28" s="29">
        <v>38</v>
      </c>
      <c r="G28" t="s">
        <v>18</v>
      </c>
      <c r="H28">
        <v>0</v>
      </c>
      <c r="I28">
        <v>240</v>
      </c>
      <c r="J28">
        <v>0.93718500000000005</v>
      </c>
      <c r="K28">
        <v>6.2814999999999996E-2</v>
      </c>
      <c r="L28">
        <v>1.7561E-2</v>
      </c>
      <c r="M28">
        <v>2.2447999999999999E-2</v>
      </c>
      <c r="N28">
        <v>0.107599</v>
      </c>
      <c r="O28">
        <v>0.273063</v>
      </c>
      <c r="P28">
        <v>0.26874999999999999</v>
      </c>
      <c r="Q28">
        <v>1.037342</v>
      </c>
      <c r="R28">
        <v>0</v>
      </c>
      <c r="S28">
        <v>0.11546099999999999</v>
      </c>
      <c r="T28">
        <v>6.8824999999999997E-2</v>
      </c>
      <c r="U28">
        <v>6.5492999999999996E-2</v>
      </c>
      <c r="V28">
        <v>0.113103</v>
      </c>
      <c r="W28">
        <v>2.3008000000000001E-2</v>
      </c>
      <c r="X28">
        <v>2.3008000000000001E-2</v>
      </c>
      <c r="Y28">
        <v>2.7481999999999999E-2</v>
      </c>
      <c r="Z28">
        <v>1.01E-3</v>
      </c>
      <c r="AA28">
        <v>1.01E-3</v>
      </c>
      <c r="AB28" s="9"/>
    </row>
    <row r="29" spans="1:28" x14ac:dyDescent="0.25">
      <c r="A29" t="s">
        <v>77</v>
      </c>
      <c r="B29" s="9" t="s">
        <v>7</v>
      </c>
      <c r="C29" s="9" t="s">
        <v>12</v>
      </c>
      <c r="D29" s="3"/>
      <c r="E29" s="5"/>
      <c r="F29" s="4">
        <v>20</v>
      </c>
      <c r="G29" t="s">
        <v>40</v>
      </c>
      <c r="H29">
        <v>0</v>
      </c>
      <c r="I29">
        <v>240</v>
      </c>
      <c r="J29">
        <v>0.93212700000000004</v>
      </c>
      <c r="K29">
        <v>6.7873000000000003E-2</v>
      </c>
      <c r="L29">
        <v>1.2577E-2</v>
      </c>
      <c r="M29">
        <v>2.3555E-2</v>
      </c>
      <c r="N29">
        <v>9.6821000000000004E-2</v>
      </c>
      <c r="O29">
        <v>0.106243</v>
      </c>
      <c r="P29">
        <v>0.30060999999999999</v>
      </c>
      <c r="Q29">
        <v>1.1914960000000001</v>
      </c>
      <c r="R29">
        <v>0</v>
      </c>
      <c r="S29">
        <v>0.229794</v>
      </c>
      <c r="T29">
        <v>0.108944</v>
      </c>
      <c r="U29">
        <v>8.5595000000000004E-2</v>
      </c>
      <c r="V29">
        <v>9.0442999999999996E-2</v>
      </c>
      <c r="W29">
        <v>3.7553999999999997E-2</v>
      </c>
      <c r="X29">
        <v>3.7553999999999997E-2</v>
      </c>
      <c r="Y29">
        <v>0.379857</v>
      </c>
      <c r="Z29">
        <v>9.7889000000000004E-2</v>
      </c>
      <c r="AA29">
        <v>9.7889000000000004E-2</v>
      </c>
      <c r="AB29" s="9"/>
    </row>
    <row r="30" spans="1:28" x14ac:dyDescent="0.25">
      <c r="A30" t="s">
        <v>77</v>
      </c>
      <c r="B30" s="9" t="s">
        <v>7</v>
      </c>
      <c r="C30" s="9" t="s">
        <v>12</v>
      </c>
      <c r="D30" s="3"/>
      <c r="E30" s="5"/>
      <c r="F30" s="4">
        <v>22</v>
      </c>
      <c r="G30" t="s">
        <v>41</v>
      </c>
      <c r="H30">
        <v>0</v>
      </c>
      <c r="I30">
        <v>240</v>
      </c>
      <c r="J30">
        <v>0.94089299999999998</v>
      </c>
      <c r="K30">
        <v>5.9108000000000001E-2</v>
      </c>
      <c r="L30">
        <v>1.2059E-2</v>
      </c>
      <c r="M30">
        <v>2.3668999999999999E-2</v>
      </c>
      <c r="N30">
        <v>9.5156000000000004E-2</v>
      </c>
      <c r="O30">
        <v>0.105244</v>
      </c>
      <c r="P30">
        <v>0.30469299999999999</v>
      </c>
      <c r="Q30">
        <v>1.2100789999999999</v>
      </c>
      <c r="R30">
        <v>0</v>
      </c>
      <c r="S30">
        <v>0.17827399999999999</v>
      </c>
      <c r="T30">
        <v>8.3345000000000002E-2</v>
      </c>
      <c r="U30">
        <v>7.0102999999999999E-2</v>
      </c>
      <c r="V30">
        <v>8.8426000000000005E-2</v>
      </c>
      <c r="W30">
        <v>3.2412999999999997E-2</v>
      </c>
      <c r="X30">
        <v>3.2412999999999997E-2</v>
      </c>
      <c r="Y30">
        <v>0.30372100000000002</v>
      </c>
      <c r="Z30">
        <v>8.5157999999999998E-2</v>
      </c>
      <c r="AA30">
        <v>8.5157999999999998E-2</v>
      </c>
      <c r="AB30" s="9"/>
    </row>
    <row r="31" spans="1:28" x14ac:dyDescent="0.25">
      <c r="A31" t="s">
        <v>77</v>
      </c>
      <c r="B31" s="9" t="s">
        <v>7</v>
      </c>
      <c r="C31" s="9" t="s">
        <v>12</v>
      </c>
      <c r="D31" s="3"/>
      <c r="E31" s="5"/>
      <c r="F31" s="4">
        <v>24</v>
      </c>
      <c r="G31" t="s">
        <v>42</v>
      </c>
      <c r="H31">
        <v>0</v>
      </c>
      <c r="I31">
        <v>240</v>
      </c>
      <c r="J31">
        <v>0.94568700000000006</v>
      </c>
      <c r="K31">
        <v>5.4313E-2</v>
      </c>
      <c r="L31">
        <v>1.2266000000000001E-2</v>
      </c>
      <c r="M31">
        <v>2.4125000000000001E-2</v>
      </c>
      <c r="N31">
        <v>0.10177799999999999</v>
      </c>
      <c r="O31">
        <v>0.105139</v>
      </c>
      <c r="P31">
        <v>0.30870399999999998</v>
      </c>
      <c r="Q31">
        <v>1.201193</v>
      </c>
      <c r="R31">
        <v>0</v>
      </c>
      <c r="S31">
        <v>0.14167199999999999</v>
      </c>
      <c r="T31">
        <v>6.7913000000000001E-2</v>
      </c>
      <c r="U31">
        <v>6.0506999999999998E-2</v>
      </c>
      <c r="V31">
        <v>8.8243000000000002E-2</v>
      </c>
      <c r="W31">
        <v>2.9242000000000001E-2</v>
      </c>
      <c r="X31">
        <v>2.9242000000000001E-2</v>
      </c>
      <c r="Y31">
        <v>0.24207200000000001</v>
      </c>
      <c r="Z31">
        <v>6.8781999999999996E-2</v>
      </c>
      <c r="AA31">
        <v>6.8781999999999996E-2</v>
      </c>
      <c r="AB31" s="9"/>
    </row>
    <row r="32" spans="1:28" x14ac:dyDescent="0.25">
      <c r="A32" t="s">
        <v>77</v>
      </c>
      <c r="B32" s="9" t="s">
        <v>7</v>
      </c>
      <c r="C32" s="9" t="s">
        <v>12</v>
      </c>
      <c r="D32" s="3"/>
      <c r="E32" s="5"/>
      <c r="F32" s="4">
        <v>26</v>
      </c>
      <c r="G32" t="s">
        <v>19</v>
      </c>
      <c r="H32">
        <v>0</v>
      </c>
      <c r="I32">
        <v>240</v>
      </c>
      <c r="J32">
        <v>0.94805200000000001</v>
      </c>
      <c r="K32">
        <v>5.1948000000000001E-2</v>
      </c>
      <c r="L32">
        <v>1.2743000000000001E-2</v>
      </c>
      <c r="M32">
        <v>2.5777000000000001E-2</v>
      </c>
      <c r="N32">
        <v>0.110725</v>
      </c>
      <c r="O32">
        <v>0.110329</v>
      </c>
      <c r="P32">
        <v>0.304697</v>
      </c>
      <c r="Q32">
        <v>1.1825889999999999</v>
      </c>
      <c r="R32">
        <v>0</v>
      </c>
      <c r="S32">
        <v>0.11995699999999999</v>
      </c>
      <c r="T32">
        <v>5.9977999999999997E-2</v>
      </c>
      <c r="U32">
        <v>5.5386999999999999E-2</v>
      </c>
      <c r="V32">
        <v>9.3353000000000005E-2</v>
      </c>
      <c r="W32">
        <v>2.7550000000000002E-2</v>
      </c>
      <c r="X32">
        <v>2.7550000000000002E-2</v>
      </c>
      <c r="Y32">
        <v>0.185667</v>
      </c>
      <c r="Z32">
        <v>5.2567000000000003E-2</v>
      </c>
      <c r="AA32">
        <v>5.2567000000000003E-2</v>
      </c>
      <c r="AB32" s="9"/>
    </row>
    <row r="33" spans="1:28" x14ac:dyDescent="0.25">
      <c r="A33" t="s">
        <v>77</v>
      </c>
      <c r="B33" s="9" t="s">
        <v>7</v>
      </c>
      <c r="C33" s="9" t="s">
        <v>12</v>
      </c>
      <c r="D33" s="3"/>
      <c r="E33" s="5"/>
      <c r="F33" s="4">
        <v>28</v>
      </c>
      <c r="G33" t="s">
        <v>43</v>
      </c>
      <c r="H33">
        <v>0</v>
      </c>
      <c r="I33">
        <v>240</v>
      </c>
      <c r="J33">
        <v>0.94966499999999998</v>
      </c>
      <c r="K33">
        <v>5.0334999999999998E-2</v>
      </c>
      <c r="L33">
        <v>1.238E-2</v>
      </c>
      <c r="M33">
        <v>2.8298E-2</v>
      </c>
      <c r="N33">
        <v>0.116606</v>
      </c>
      <c r="O33">
        <v>0.109954</v>
      </c>
      <c r="P33">
        <v>0.30017100000000002</v>
      </c>
      <c r="Q33">
        <v>1.1746350000000001</v>
      </c>
      <c r="R33">
        <v>0</v>
      </c>
      <c r="S33">
        <v>0.10437200000000001</v>
      </c>
      <c r="T33">
        <v>5.5888E-2</v>
      </c>
      <c r="U33">
        <v>5.2873000000000003E-2</v>
      </c>
      <c r="V33">
        <v>9.5504000000000006E-2</v>
      </c>
      <c r="W33">
        <v>2.6120999999999998E-2</v>
      </c>
      <c r="X33">
        <v>2.6120999999999998E-2</v>
      </c>
      <c r="Y33">
        <v>0.14569399999999999</v>
      </c>
      <c r="Z33">
        <v>3.7900999999999997E-2</v>
      </c>
      <c r="AA33">
        <v>3.7900999999999997E-2</v>
      </c>
      <c r="AB33" s="9"/>
    </row>
    <row r="34" spans="1:28" x14ac:dyDescent="0.25">
      <c r="A34" t="s">
        <v>77</v>
      </c>
      <c r="B34" s="9" t="s">
        <v>7</v>
      </c>
      <c r="C34" s="9" t="s">
        <v>12</v>
      </c>
      <c r="D34" s="3"/>
      <c r="E34" s="5"/>
      <c r="F34" s="4">
        <v>30</v>
      </c>
      <c r="G34" t="s">
        <v>20</v>
      </c>
      <c r="H34">
        <v>0</v>
      </c>
      <c r="I34">
        <v>240</v>
      </c>
      <c r="J34">
        <v>0.95122700000000004</v>
      </c>
      <c r="K34">
        <v>4.8772999999999997E-2</v>
      </c>
      <c r="L34">
        <v>1.2788000000000001E-2</v>
      </c>
      <c r="M34">
        <v>2.9440000000000001E-2</v>
      </c>
      <c r="N34">
        <v>0.11903</v>
      </c>
      <c r="O34">
        <v>0.118738</v>
      </c>
      <c r="P34">
        <v>0.30967699999999998</v>
      </c>
      <c r="Q34">
        <v>1.1515249999999999</v>
      </c>
      <c r="R34">
        <v>0</v>
      </c>
      <c r="S34">
        <v>9.2081999999999997E-2</v>
      </c>
      <c r="T34">
        <v>5.3260000000000002E-2</v>
      </c>
      <c r="U34">
        <v>5.0900000000000001E-2</v>
      </c>
      <c r="V34">
        <v>9.8064999999999999E-2</v>
      </c>
      <c r="W34">
        <v>2.4646000000000001E-2</v>
      </c>
      <c r="X34">
        <v>2.4646000000000001E-2</v>
      </c>
      <c r="Y34">
        <v>0.124427</v>
      </c>
      <c r="Z34">
        <v>2.9727E-2</v>
      </c>
      <c r="AA34">
        <v>2.9727E-2</v>
      </c>
      <c r="AB34" s="9"/>
    </row>
    <row r="35" spans="1:28" x14ac:dyDescent="0.25">
      <c r="A35" t="s">
        <v>77</v>
      </c>
      <c r="B35" s="9" t="s">
        <v>7</v>
      </c>
      <c r="C35" s="9" t="s">
        <v>12</v>
      </c>
      <c r="D35" s="3"/>
      <c r="E35" s="5"/>
      <c r="F35" s="4">
        <v>32</v>
      </c>
      <c r="G35" t="s">
        <v>44</v>
      </c>
      <c r="H35">
        <v>0</v>
      </c>
      <c r="I35">
        <v>240</v>
      </c>
      <c r="J35">
        <v>0.95263600000000004</v>
      </c>
      <c r="K35">
        <v>4.7364000000000003E-2</v>
      </c>
      <c r="L35">
        <v>1.1384999999999999E-2</v>
      </c>
      <c r="M35">
        <v>3.0269999999999998E-2</v>
      </c>
      <c r="N35">
        <v>0.122443</v>
      </c>
      <c r="O35">
        <v>0.134409</v>
      </c>
      <c r="P35">
        <v>0.30193199999999998</v>
      </c>
      <c r="Q35">
        <v>1.140736</v>
      </c>
      <c r="R35">
        <v>0</v>
      </c>
      <c r="S35">
        <v>8.2138000000000003E-2</v>
      </c>
      <c r="T35">
        <v>5.0334999999999998E-2</v>
      </c>
      <c r="U35">
        <v>4.8766999999999998E-2</v>
      </c>
      <c r="V35">
        <v>9.8419000000000006E-2</v>
      </c>
      <c r="W35">
        <v>2.3247E-2</v>
      </c>
      <c r="X35">
        <v>2.3247E-2</v>
      </c>
      <c r="Y35">
        <v>0.11014599999999999</v>
      </c>
      <c r="Z35">
        <v>1.9130000000000001E-2</v>
      </c>
      <c r="AA35">
        <v>1.9130000000000001E-2</v>
      </c>
      <c r="AB35" s="9"/>
    </row>
    <row r="36" spans="1:28" x14ac:dyDescent="0.25">
      <c r="A36" t="s">
        <v>77</v>
      </c>
      <c r="B36" s="9" t="s">
        <v>7</v>
      </c>
      <c r="C36" s="9" t="s">
        <v>12</v>
      </c>
      <c r="D36" s="3"/>
      <c r="E36" s="5"/>
      <c r="F36" s="4">
        <v>34</v>
      </c>
      <c r="G36" t="s">
        <v>21</v>
      </c>
      <c r="H36">
        <v>0</v>
      </c>
      <c r="I36">
        <v>240</v>
      </c>
      <c r="J36">
        <v>0.95357099999999995</v>
      </c>
      <c r="K36">
        <v>4.6428999999999998E-2</v>
      </c>
      <c r="L36">
        <v>1.2359E-2</v>
      </c>
      <c r="M36">
        <v>3.2548000000000001E-2</v>
      </c>
      <c r="N36">
        <v>0.122222</v>
      </c>
      <c r="O36">
        <v>0.132988</v>
      </c>
      <c r="P36">
        <v>0.30954700000000002</v>
      </c>
      <c r="Q36">
        <v>1.130347</v>
      </c>
      <c r="R36">
        <v>0</v>
      </c>
      <c r="S36">
        <v>7.5778999999999999E-2</v>
      </c>
      <c r="T36">
        <v>4.9800999999999998E-2</v>
      </c>
      <c r="U36">
        <v>4.8430000000000001E-2</v>
      </c>
      <c r="V36">
        <v>9.7763000000000003E-2</v>
      </c>
      <c r="W36">
        <v>2.2169000000000001E-2</v>
      </c>
      <c r="X36">
        <v>2.2169000000000001E-2</v>
      </c>
      <c r="Y36">
        <v>9.8346000000000003E-2</v>
      </c>
      <c r="Z36">
        <v>1.2263E-2</v>
      </c>
      <c r="AA36">
        <v>1.2263E-2</v>
      </c>
      <c r="AB36" s="9"/>
    </row>
    <row r="37" spans="1:28" ht="15.75" thickBot="1" x14ac:dyDescent="0.3">
      <c r="A37" t="s">
        <v>77</v>
      </c>
      <c r="B37" s="9" t="s">
        <v>7</v>
      </c>
      <c r="C37" s="1" t="s">
        <v>12</v>
      </c>
      <c r="D37" s="6"/>
      <c r="E37" s="14"/>
      <c r="F37" s="29">
        <v>38</v>
      </c>
      <c r="G37" t="s">
        <v>22</v>
      </c>
      <c r="H37">
        <v>0</v>
      </c>
      <c r="I37">
        <v>240</v>
      </c>
      <c r="J37">
        <v>0.95555800000000002</v>
      </c>
      <c r="K37">
        <v>4.4442000000000002E-2</v>
      </c>
      <c r="L37">
        <v>1.1672999999999999E-2</v>
      </c>
      <c r="M37">
        <v>2.8985E-2</v>
      </c>
      <c r="N37">
        <v>0.123053</v>
      </c>
      <c r="O37">
        <v>0.17067399999999999</v>
      </c>
      <c r="P37">
        <v>0.310672</v>
      </c>
      <c r="Q37">
        <v>1.1023480000000001</v>
      </c>
      <c r="R37">
        <v>0</v>
      </c>
      <c r="S37">
        <v>6.4639000000000002E-2</v>
      </c>
      <c r="T37">
        <v>4.7983999999999999E-2</v>
      </c>
      <c r="U37">
        <v>4.6632E-2</v>
      </c>
      <c r="V37">
        <v>9.0514999999999998E-2</v>
      </c>
      <c r="W37">
        <v>1.9868E-2</v>
      </c>
      <c r="X37">
        <v>1.9868E-2</v>
      </c>
      <c r="Y37">
        <v>4.3066E-2</v>
      </c>
      <c r="Z37">
        <v>4.875E-3</v>
      </c>
      <c r="AA37">
        <v>4.875E-3</v>
      </c>
      <c r="AB37" s="9"/>
    </row>
    <row r="38" spans="1:28" x14ac:dyDescent="0.25">
      <c r="A38" t="s">
        <v>77</v>
      </c>
      <c r="B38" s="9" t="s">
        <v>7</v>
      </c>
      <c r="C38" s="13" t="s">
        <v>10</v>
      </c>
      <c r="D38" s="3"/>
      <c r="E38" s="3"/>
      <c r="F38" s="4">
        <v>20</v>
      </c>
      <c r="G38" t="s">
        <v>45</v>
      </c>
      <c r="H38">
        <v>0</v>
      </c>
      <c r="I38">
        <v>500</v>
      </c>
      <c r="J38">
        <v>0.87519499999999995</v>
      </c>
      <c r="K38">
        <v>0.124805</v>
      </c>
      <c r="L38">
        <v>0.13661300000000001</v>
      </c>
      <c r="M38">
        <v>1.3284000000000001E-2</v>
      </c>
      <c r="N38">
        <v>5.4462000000000003E-2</v>
      </c>
      <c r="O38">
        <v>0.38864100000000001</v>
      </c>
      <c r="P38">
        <v>0.185221</v>
      </c>
      <c r="Q38">
        <v>0.76780800000000005</v>
      </c>
      <c r="R38">
        <v>0</v>
      </c>
      <c r="S38">
        <v>0.370363</v>
      </c>
      <c r="T38">
        <v>0.230346</v>
      </c>
      <c r="U38">
        <v>0.15690100000000001</v>
      </c>
      <c r="V38">
        <v>0.10659299999999999</v>
      </c>
      <c r="W38">
        <v>6.9247000000000003E-2</v>
      </c>
      <c r="X38">
        <v>6.9247000000000003E-2</v>
      </c>
      <c r="Y38">
        <v>0.82397100000000001</v>
      </c>
      <c r="Z38">
        <v>0.353493</v>
      </c>
      <c r="AA38">
        <v>0.353493</v>
      </c>
      <c r="AB38" s="9"/>
    </row>
    <row r="39" spans="1:28" x14ac:dyDescent="0.25">
      <c r="A39" t="s">
        <v>77</v>
      </c>
      <c r="B39" s="9" t="s">
        <v>7</v>
      </c>
      <c r="C39" s="9" t="s">
        <v>10</v>
      </c>
      <c r="D39" s="3"/>
      <c r="E39" s="3"/>
      <c r="F39" s="4">
        <v>22</v>
      </c>
      <c r="G39" t="s">
        <v>46</v>
      </c>
      <c r="H39">
        <v>0</v>
      </c>
      <c r="I39">
        <v>500</v>
      </c>
      <c r="J39">
        <v>0.90178700000000001</v>
      </c>
      <c r="K39">
        <v>9.8212999999999995E-2</v>
      </c>
      <c r="L39">
        <v>0.18530199999999999</v>
      </c>
      <c r="M39">
        <v>1.0840000000000001E-2</v>
      </c>
      <c r="N39">
        <v>4.7725999999999998E-2</v>
      </c>
      <c r="O39">
        <v>0.46431499999999998</v>
      </c>
      <c r="P39">
        <v>0.158499</v>
      </c>
      <c r="Q39">
        <v>0.693021</v>
      </c>
      <c r="R39">
        <v>0</v>
      </c>
      <c r="S39">
        <v>0.279387</v>
      </c>
      <c r="T39">
        <v>0.15859899999999999</v>
      </c>
      <c r="U39">
        <v>0.124406</v>
      </c>
      <c r="V39">
        <v>0.110427</v>
      </c>
      <c r="W39">
        <v>5.3728999999999999E-2</v>
      </c>
      <c r="X39">
        <v>5.3728999999999999E-2</v>
      </c>
      <c r="Y39">
        <v>0.62316099999999996</v>
      </c>
      <c r="Z39">
        <v>0.18280199999999999</v>
      </c>
      <c r="AA39">
        <v>0.18280199999999999</v>
      </c>
      <c r="AB39" s="9"/>
    </row>
    <row r="40" spans="1:28" x14ac:dyDescent="0.25">
      <c r="A40" t="s">
        <v>77</v>
      </c>
      <c r="B40" s="9" t="s">
        <v>7</v>
      </c>
      <c r="C40" s="9" t="s">
        <v>10</v>
      </c>
      <c r="D40" s="3"/>
      <c r="E40" s="3"/>
      <c r="F40" s="4">
        <v>24</v>
      </c>
      <c r="G40" t="s">
        <v>47</v>
      </c>
      <c r="H40">
        <v>0</v>
      </c>
      <c r="I40">
        <v>500</v>
      </c>
      <c r="J40">
        <v>0.91911500000000002</v>
      </c>
      <c r="K40">
        <v>8.0884999999999999E-2</v>
      </c>
      <c r="L40">
        <v>0.17435500000000001</v>
      </c>
      <c r="M40">
        <v>9.2409999999999992E-3</v>
      </c>
      <c r="N40">
        <v>3.9731000000000002E-2</v>
      </c>
      <c r="O40">
        <v>0.60866399999999998</v>
      </c>
      <c r="P40">
        <v>0.15375800000000001</v>
      </c>
      <c r="Q40">
        <v>0.62915200000000004</v>
      </c>
      <c r="R40">
        <v>0</v>
      </c>
      <c r="S40">
        <v>0.22247800000000001</v>
      </c>
      <c r="T40">
        <v>0.112776</v>
      </c>
      <c r="U40">
        <v>0.101558</v>
      </c>
      <c r="V40">
        <v>0.110303</v>
      </c>
      <c r="W40">
        <v>4.2751999999999998E-2</v>
      </c>
      <c r="X40">
        <v>4.2751999999999998E-2</v>
      </c>
      <c r="Y40">
        <v>0.35648600000000003</v>
      </c>
      <c r="Z40">
        <v>0.124088</v>
      </c>
      <c r="AA40">
        <v>0.124088</v>
      </c>
      <c r="AB40" s="9"/>
    </row>
    <row r="41" spans="1:28" x14ac:dyDescent="0.25">
      <c r="A41" t="s">
        <v>77</v>
      </c>
      <c r="B41" s="9" t="s">
        <v>7</v>
      </c>
      <c r="C41" s="9" t="s">
        <v>10</v>
      </c>
      <c r="D41" s="3"/>
      <c r="E41" s="5"/>
      <c r="F41" s="4">
        <v>26</v>
      </c>
      <c r="G41" t="s">
        <v>23</v>
      </c>
      <c r="H41">
        <v>0</v>
      </c>
      <c r="I41">
        <v>500</v>
      </c>
      <c r="J41">
        <v>0.92588999999999999</v>
      </c>
      <c r="K41">
        <v>7.4109999999999995E-2</v>
      </c>
      <c r="L41">
        <v>0.164323</v>
      </c>
      <c r="M41">
        <v>8.8699999999999994E-3</v>
      </c>
      <c r="N41">
        <v>4.1485000000000001E-2</v>
      </c>
      <c r="O41">
        <v>0.68590600000000002</v>
      </c>
      <c r="P41">
        <v>0.14454500000000001</v>
      </c>
      <c r="Q41">
        <v>0.591974</v>
      </c>
      <c r="R41">
        <v>0</v>
      </c>
      <c r="S41">
        <v>0.19659699999999999</v>
      </c>
      <c r="T41">
        <v>9.5652000000000001E-2</v>
      </c>
      <c r="U41">
        <v>9.1051000000000007E-2</v>
      </c>
      <c r="V41">
        <v>0.11353100000000001</v>
      </c>
      <c r="W41">
        <v>3.8190000000000002E-2</v>
      </c>
      <c r="X41">
        <v>3.8190000000000002E-2</v>
      </c>
      <c r="Y41">
        <v>0.22331100000000001</v>
      </c>
      <c r="Z41">
        <v>7.8198000000000004E-2</v>
      </c>
      <c r="AA41">
        <v>7.8198000000000004E-2</v>
      </c>
      <c r="AB41" s="9"/>
    </row>
    <row r="42" spans="1:28" x14ac:dyDescent="0.25">
      <c r="A42" t="s">
        <v>77</v>
      </c>
      <c r="B42" s="9" t="s">
        <v>7</v>
      </c>
      <c r="C42" s="9" t="s">
        <v>10</v>
      </c>
      <c r="D42" s="3"/>
      <c r="E42" s="5"/>
      <c r="F42" s="4">
        <v>28</v>
      </c>
      <c r="G42" t="s">
        <v>48</v>
      </c>
      <c r="H42">
        <v>0</v>
      </c>
      <c r="I42">
        <v>500</v>
      </c>
      <c r="J42">
        <v>0.92938500000000002</v>
      </c>
      <c r="K42">
        <v>7.0614999999999997E-2</v>
      </c>
      <c r="L42">
        <v>0.149786</v>
      </c>
      <c r="M42">
        <v>9.3509999999999999E-3</v>
      </c>
      <c r="N42">
        <v>4.3584999999999999E-2</v>
      </c>
      <c r="O42">
        <v>0.735371</v>
      </c>
      <c r="P42">
        <v>0.143654</v>
      </c>
      <c r="Q42">
        <v>0.57430199999999998</v>
      </c>
      <c r="R42">
        <v>0</v>
      </c>
      <c r="S42">
        <v>0.17527499999999999</v>
      </c>
      <c r="T42">
        <v>8.6183999999999997E-2</v>
      </c>
      <c r="U42">
        <v>8.4671999999999997E-2</v>
      </c>
      <c r="V42">
        <v>0.114339</v>
      </c>
      <c r="W42">
        <v>3.5716999999999999E-2</v>
      </c>
      <c r="X42">
        <v>3.5716999999999999E-2</v>
      </c>
      <c r="Y42">
        <v>0.14829899999999999</v>
      </c>
      <c r="Z42">
        <v>5.4219000000000003E-2</v>
      </c>
      <c r="AA42">
        <v>5.4219000000000003E-2</v>
      </c>
      <c r="AB42" s="9"/>
    </row>
    <row r="43" spans="1:28" x14ac:dyDescent="0.25">
      <c r="A43" t="s">
        <v>77</v>
      </c>
      <c r="B43" s="9" t="s">
        <v>7</v>
      </c>
      <c r="C43" s="9" t="s">
        <v>10</v>
      </c>
      <c r="D43" s="3"/>
      <c r="E43" s="5"/>
      <c r="F43" s="4">
        <v>30</v>
      </c>
      <c r="G43" t="s">
        <v>24</v>
      </c>
      <c r="H43">
        <v>0</v>
      </c>
      <c r="I43">
        <v>500</v>
      </c>
      <c r="J43">
        <v>0.93170399999999998</v>
      </c>
      <c r="K43">
        <v>6.8295999999999996E-2</v>
      </c>
      <c r="L43">
        <v>0.14013800000000001</v>
      </c>
      <c r="M43">
        <v>9.58E-3</v>
      </c>
      <c r="N43">
        <v>4.4774000000000001E-2</v>
      </c>
      <c r="O43">
        <v>0.77398699999999998</v>
      </c>
      <c r="P43">
        <v>0.13910800000000001</v>
      </c>
      <c r="Q43">
        <v>0.56132899999999997</v>
      </c>
      <c r="R43">
        <v>0</v>
      </c>
      <c r="S43">
        <v>0.158225</v>
      </c>
      <c r="T43">
        <v>7.9783999999999994E-2</v>
      </c>
      <c r="U43">
        <v>7.9286999999999996E-2</v>
      </c>
      <c r="V43">
        <v>0.11519799999999999</v>
      </c>
      <c r="W43">
        <v>3.3793999999999998E-2</v>
      </c>
      <c r="X43">
        <v>3.3793999999999998E-2</v>
      </c>
      <c r="Y43">
        <v>0.111827</v>
      </c>
      <c r="Z43">
        <v>4.4498000000000003E-2</v>
      </c>
      <c r="AA43">
        <v>4.4498000000000003E-2</v>
      </c>
      <c r="AB43" s="9"/>
    </row>
    <row r="44" spans="1:28" x14ac:dyDescent="0.25">
      <c r="A44" t="s">
        <v>77</v>
      </c>
      <c r="B44" s="9" t="s">
        <v>7</v>
      </c>
      <c r="C44" s="9" t="s">
        <v>10</v>
      </c>
      <c r="D44" s="3"/>
      <c r="E44" s="5"/>
      <c r="F44" s="4">
        <v>32</v>
      </c>
      <c r="G44" t="s">
        <v>49</v>
      </c>
      <c r="H44">
        <v>0</v>
      </c>
      <c r="I44">
        <v>500</v>
      </c>
      <c r="J44">
        <v>0.93341799999999997</v>
      </c>
      <c r="K44">
        <v>6.6582000000000002E-2</v>
      </c>
      <c r="L44">
        <v>0.12834499999999999</v>
      </c>
      <c r="M44">
        <v>9.9469999999999992E-3</v>
      </c>
      <c r="N44">
        <v>4.5830999999999997E-2</v>
      </c>
      <c r="O44">
        <v>0.804006</v>
      </c>
      <c r="P44">
        <v>0.14344299999999999</v>
      </c>
      <c r="Q44">
        <v>0.55114099999999999</v>
      </c>
      <c r="R44">
        <v>0</v>
      </c>
      <c r="S44">
        <v>0.14264299999999999</v>
      </c>
      <c r="T44">
        <v>7.4246000000000006E-2</v>
      </c>
      <c r="U44">
        <v>7.4661000000000005E-2</v>
      </c>
      <c r="V44">
        <v>0.114818</v>
      </c>
      <c r="W44">
        <v>3.2129999999999999E-2</v>
      </c>
      <c r="X44">
        <v>3.2129999999999999E-2</v>
      </c>
      <c r="Y44">
        <v>9.5077999999999996E-2</v>
      </c>
      <c r="Z44">
        <v>3.1394999999999999E-2</v>
      </c>
      <c r="AA44">
        <v>3.1394999999999999E-2</v>
      </c>
      <c r="AB44" s="9"/>
    </row>
    <row r="45" spans="1:28" x14ac:dyDescent="0.25">
      <c r="A45" t="s">
        <v>77</v>
      </c>
      <c r="B45" s="9" t="s">
        <v>7</v>
      </c>
      <c r="C45" s="9" t="s">
        <v>10</v>
      </c>
      <c r="D45" s="3"/>
      <c r="E45" s="5"/>
      <c r="F45" s="4">
        <v>34</v>
      </c>
      <c r="G45" t="s">
        <v>25</v>
      </c>
      <c r="H45">
        <v>0</v>
      </c>
      <c r="I45">
        <v>500</v>
      </c>
      <c r="J45">
        <v>0.93460500000000002</v>
      </c>
      <c r="K45">
        <v>6.5394999999999995E-2</v>
      </c>
      <c r="L45">
        <v>0.12232700000000001</v>
      </c>
      <c r="M45">
        <v>9.7959999999999992E-3</v>
      </c>
      <c r="N45">
        <v>4.6325999999999999E-2</v>
      </c>
      <c r="O45">
        <v>0.82325300000000001</v>
      </c>
      <c r="P45">
        <v>0.15185699999999999</v>
      </c>
      <c r="Q45">
        <v>0.53720299999999999</v>
      </c>
      <c r="R45">
        <v>0</v>
      </c>
      <c r="S45">
        <v>0.13023999999999999</v>
      </c>
      <c r="T45">
        <v>7.2581000000000007E-2</v>
      </c>
      <c r="U45">
        <v>7.2979000000000002E-2</v>
      </c>
      <c r="V45">
        <v>0.11250499999999999</v>
      </c>
      <c r="W45">
        <v>3.0785E-2</v>
      </c>
      <c r="X45">
        <v>3.0785E-2</v>
      </c>
      <c r="Y45">
        <v>8.2751000000000005E-2</v>
      </c>
      <c r="Z45">
        <v>2.5443E-2</v>
      </c>
      <c r="AA45">
        <v>2.5443E-2</v>
      </c>
      <c r="AB45" s="9"/>
    </row>
    <row r="46" spans="1:28" ht="15.75" thickBot="1" x14ac:dyDescent="0.3">
      <c r="A46" t="s">
        <v>77</v>
      </c>
      <c r="B46" s="9" t="s">
        <v>7</v>
      </c>
      <c r="C46" s="9" t="s">
        <v>10</v>
      </c>
      <c r="D46" s="6"/>
      <c r="E46" s="14"/>
      <c r="F46" s="29">
        <v>38</v>
      </c>
      <c r="G46" t="s">
        <v>26</v>
      </c>
      <c r="H46">
        <v>0</v>
      </c>
      <c r="I46">
        <v>500</v>
      </c>
      <c r="J46">
        <v>0.93677200000000005</v>
      </c>
      <c r="K46">
        <v>6.3228000000000006E-2</v>
      </c>
      <c r="L46">
        <v>0.111069</v>
      </c>
      <c r="M46">
        <v>1.0038E-2</v>
      </c>
      <c r="N46">
        <v>4.7024999999999997E-2</v>
      </c>
      <c r="O46">
        <v>0.86934500000000003</v>
      </c>
      <c r="P46">
        <v>0.14668400000000001</v>
      </c>
      <c r="Q46">
        <v>0.52125100000000002</v>
      </c>
      <c r="R46">
        <v>0</v>
      </c>
      <c r="S46">
        <v>0.110806</v>
      </c>
      <c r="T46">
        <v>6.8977999999999998E-2</v>
      </c>
      <c r="U46">
        <v>6.9261000000000003E-2</v>
      </c>
      <c r="V46">
        <v>0.10474799999999999</v>
      </c>
      <c r="W46">
        <v>2.8070000000000001E-2</v>
      </c>
      <c r="X46">
        <v>2.8070000000000001E-2</v>
      </c>
      <c r="Y46">
        <v>5.1274E-2</v>
      </c>
      <c r="Z46">
        <v>1.5963000000000001E-2</v>
      </c>
      <c r="AA46">
        <v>1.5963000000000001E-2</v>
      </c>
      <c r="AB46" s="9"/>
    </row>
    <row r="47" spans="1:28" x14ac:dyDescent="0.25">
      <c r="A47" t="s">
        <v>77</v>
      </c>
      <c r="B47" s="9" t="s">
        <v>7</v>
      </c>
      <c r="C47" s="13" t="s">
        <v>8</v>
      </c>
      <c r="D47" s="3"/>
      <c r="E47" s="5"/>
      <c r="F47" s="4">
        <v>20</v>
      </c>
      <c r="G47" t="s">
        <v>50</v>
      </c>
      <c r="H47">
        <v>0</v>
      </c>
      <c r="I47">
        <v>500</v>
      </c>
      <c r="J47">
        <v>0.79376800000000003</v>
      </c>
      <c r="K47">
        <v>0.206232</v>
      </c>
      <c r="L47">
        <v>9.6259999999999991E-3</v>
      </c>
      <c r="M47">
        <v>2.1350999999999998E-2</v>
      </c>
      <c r="N47">
        <v>7.6508999999999994E-2</v>
      </c>
      <c r="O47">
        <v>7.1585999999999997E-2</v>
      </c>
      <c r="P47">
        <v>0.28447099999999997</v>
      </c>
      <c r="Q47">
        <v>1.016507</v>
      </c>
      <c r="R47">
        <v>0</v>
      </c>
      <c r="S47">
        <v>0.44777400000000001</v>
      </c>
      <c r="T47">
        <v>0.230548</v>
      </c>
      <c r="U47">
        <v>0.23031199999999999</v>
      </c>
      <c r="V47">
        <v>0.126855</v>
      </c>
      <c r="W47">
        <v>0.109378</v>
      </c>
      <c r="X47">
        <v>0.109378</v>
      </c>
      <c r="Y47">
        <v>0.87321099999999996</v>
      </c>
      <c r="Z47">
        <v>0.14576600000000001</v>
      </c>
      <c r="AA47">
        <v>0.14576600000000001</v>
      </c>
      <c r="AB47" s="9"/>
    </row>
    <row r="48" spans="1:28" x14ac:dyDescent="0.25">
      <c r="A48" t="s">
        <v>77</v>
      </c>
      <c r="B48" s="9" t="s">
        <v>7</v>
      </c>
      <c r="C48" s="9" t="s">
        <v>8</v>
      </c>
      <c r="D48" s="3"/>
      <c r="E48" s="5"/>
      <c r="F48" s="4">
        <v>22</v>
      </c>
      <c r="G48" t="s">
        <v>51</v>
      </c>
      <c r="H48">
        <v>0</v>
      </c>
      <c r="I48">
        <v>500</v>
      </c>
      <c r="J48">
        <v>0.83978799999999998</v>
      </c>
      <c r="K48">
        <v>0.16021199999999999</v>
      </c>
      <c r="L48">
        <v>1.1202999999999999E-2</v>
      </c>
      <c r="M48">
        <v>1.9661000000000001E-2</v>
      </c>
      <c r="N48">
        <v>7.4607000000000007E-2</v>
      </c>
      <c r="O48">
        <v>9.9144999999999997E-2</v>
      </c>
      <c r="P48">
        <v>0.28226699999999999</v>
      </c>
      <c r="Q48">
        <v>1.0872219999999999</v>
      </c>
      <c r="R48">
        <v>0</v>
      </c>
      <c r="S48">
        <v>0.35810399999999998</v>
      </c>
      <c r="T48">
        <v>0.18256600000000001</v>
      </c>
      <c r="U48">
        <v>0.18381</v>
      </c>
      <c r="V48">
        <v>0.13356199999999999</v>
      </c>
      <c r="W48">
        <v>8.3042000000000005E-2</v>
      </c>
      <c r="X48">
        <v>8.3042000000000005E-2</v>
      </c>
      <c r="Y48">
        <v>0.74857600000000002</v>
      </c>
      <c r="Z48">
        <v>0.116038</v>
      </c>
      <c r="AA48">
        <v>0.116038</v>
      </c>
      <c r="AB48" s="9"/>
    </row>
    <row r="49" spans="1:28" x14ac:dyDescent="0.25">
      <c r="A49" t="s">
        <v>77</v>
      </c>
      <c r="B49" s="9" t="s">
        <v>7</v>
      </c>
      <c r="C49" s="9" t="s">
        <v>8</v>
      </c>
      <c r="D49" s="3"/>
      <c r="E49" s="5"/>
      <c r="F49" s="4">
        <v>24</v>
      </c>
      <c r="G49" t="s">
        <v>52</v>
      </c>
      <c r="H49">
        <v>0</v>
      </c>
      <c r="I49">
        <v>500</v>
      </c>
      <c r="J49">
        <v>0.86761999999999995</v>
      </c>
      <c r="K49">
        <v>0.13238</v>
      </c>
      <c r="L49">
        <v>1.3396999999999999E-2</v>
      </c>
      <c r="M49">
        <v>2.1666000000000001E-2</v>
      </c>
      <c r="N49">
        <v>8.6202000000000001E-2</v>
      </c>
      <c r="O49">
        <v>0.1174</v>
      </c>
      <c r="P49">
        <v>0.28173799999999999</v>
      </c>
      <c r="Q49">
        <v>1.093572</v>
      </c>
      <c r="R49">
        <v>0</v>
      </c>
      <c r="S49">
        <v>0.305614</v>
      </c>
      <c r="T49">
        <v>0.15251100000000001</v>
      </c>
      <c r="U49">
        <v>0.15578</v>
      </c>
      <c r="V49">
        <v>0.14136599999999999</v>
      </c>
      <c r="W49">
        <v>6.7369999999999999E-2</v>
      </c>
      <c r="X49">
        <v>6.7369999999999999E-2</v>
      </c>
      <c r="Y49">
        <v>0.49662600000000001</v>
      </c>
      <c r="Z49">
        <v>8.5894999999999999E-2</v>
      </c>
      <c r="AA49">
        <v>8.5894999999999999E-2</v>
      </c>
      <c r="AB49" s="9"/>
    </row>
    <row r="50" spans="1:28" x14ac:dyDescent="0.25">
      <c r="A50" t="s">
        <v>77</v>
      </c>
      <c r="B50" s="9" t="s">
        <v>7</v>
      </c>
      <c r="C50" s="9" t="s">
        <v>8</v>
      </c>
      <c r="D50" s="3"/>
      <c r="E50" s="3"/>
      <c r="F50" s="4">
        <v>26</v>
      </c>
      <c r="G50" t="s">
        <v>27</v>
      </c>
      <c r="H50">
        <v>0</v>
      </c>
      <c r="I50">
        <v>500</v>
      </c>
      <c r="J50">
        <v>0.87956999999999996</v>
      </c>
      <c r="K50">
        <v>0.12043</v>
      </c>
      <c r="L50">
        <v>1.6122000000000001E-2</v>
      </c>
      <c r="M50">
        <v>2.3189000000000001E-2</v>
      </c>
      <c r="N50">
        <v>9.9682999999999994E-2</v>
      </c>
      <c r="O50">
        <v>0.13052</v>
      </c>
      <c r="P50">
        <v>0.278752</v>
      </c>
      <c r="Q50">
        <v>1.0718810000000001</v>
      </c>
      <c r="R50">
        <v>0</v>
      </c>
      <c r="S50">
        <v>0.27130599999999999</v>
      </c>
      <c r="T50">
        <v>0.13700799999999999</v>
      </c>
      <c r="U50">
        <v>0.140704</v>
      </c>
      <c r="V50">
        <v>0.148507</v>
      </c>
      <c r="W50">
        <v>6.0144000000000003E-2</v>
      </c>
      <c r="X50">
        <v>6.0144000000000003E-2</v>
      </c>
      <c r="Y50">
        <v>0.30391899999999999</v>
      </c>
      <c r="Z50">
        <v>6.1976999999999997E-2</v>
      </c>
      <c r="AA50">
        <v>6.1976999999999997E-2</v>
      </c>
      <c r="AB50" s="9"/>
    </row>
    <row r="51" spans="1:28" x14ac:dyDescent="0.25">
      <c r="A51" t="s">
        <v>77</v>
      </c>
      <c r="B51" s="12" t="s">
        <v>7</v>
      </c>
      <c r="C51" s="9" t="s">
        <v>8</v>
      </c>
      <c r="D51" s="3"/>
      <c r="E51" s="3"/>
      <c r="F51" s="4">
        <v>28</v>
      </c>
      <c r="G51" t="s">
        <v>53</v>
      </c>
      <c r="H51">
        <v>0</v>
      </c>
      <c r="I51">
        <v>500</v>
      </c>
      <c r="J51">
        <v>0.88772300000000004</v>
      </c>
      <c r="K51">
        <v>0.112277</v>
      </c>
      <c r="L51">
        <v>1.7208999999999999E-2</v>
      </c>
      <c r="M51">
        <v>2.4584999999999999E-2</v>
      </c>
      <c r="N51">
        <v>0.11042200000000001</v>
      </c>
      <c r="O51">
        <v>0.13104399999999999</v>
      </c>
      <c r="P51">
        <v>0.26904899999999998</v>
      </c>
      <c r="Q51">
        <v>1.070921</v>
      </c>
      <c r="R51">
        <v>0</v>
      </c>
      <c r="S51">
        <v>0.24063100000000001</v>
      </c>
      <c r="T51">
        <v>0.12586800000000001</v>
      </c>
      <c r="U51">
        <v>0.129881</v>
      </c>
      <c r="V51">
        <v>0.14990899999999999</v>
      </c>
      <c r="W51">
        <v>5.5209000000000001E-2</v>
      </c>
      <c r="X51">
        <v>5.5209000000000001E-2</v>
      </c>
      <c r="Y51">
        <v>0.204675</v>
      </c>
      <c r="Z51">
        <v>4.5326999999999999E-2</v>
      </c>
      <c r="AA51">
        <v>4.5326999999999999E-2</v>
      </c>
      <c r="AB51" s="9"/>
    </row>
    <row r="52" spans="1:28" x14ac:dyDescent="0.25">
      <c r="A52" t="s">
        <v>77</v>
      </c>
      <c r="B52" s="12" t="s">
        <v>7</v>
      </c>
      <c r="C52" s="9" t="s">
        <v>8</v>
      </c>
      <c r="D52" s="3"/>
      <c r="E52" s="3"/>
      <c r="F52" s="4">
        <v>30</v>
      </c>
      <c r="G52" t="s">
        <v>28</v>
      </c>
      <c r="H52">
        <v>0</v>
      </c>
      <c r="I52">
        <v>500</v>
      </c>
      <c r="J52">
        <v>0.89400400000000002</v>
      </c>
      <c r="K52">
        <v>0.10599600000000001</v>
      </c>
      <c r="L52">
        <v>1.8090999999999999E-2</v>
      </c>
      <c r="M52">
        <v>2.6147E-2</v>
      </c>
      <c r="N52">
        <v>0.118311</v>
      </c>
      <c r="O52">
        <v>0.13489699999999999</v>
      </c>
      <c r="P52">
        <v>0.26858300000000002</v>
      </c>
      <c r="Q52">
        <v>1.0594300000000001</v>
      </c>
      <c r="R52">
        <v>0</v>
      </c>
      <c r="S52">
        <v>0.21438099999999999</v>
      </c>
      <c r="T52">
        <v>0.116552</v>
      </c>
      <c r="U52">
        <v>0.119931</v>
      </c>
      <c r="V52">
        <v>0.150255</v>
      </c>
      <c r="W52">
        <v>5.0825000000000002E-2</v>
      </c>
      <c r="X52">
        <v>5.0825000000000002E-2</v>
      </c>
      <c r="Y52">
        <v>0.13400400000000001</v>
      </c>
      <c r="Z52">
        <v>3.9470999999999999E-2</v>
      </c>
      <c r="AA52">
        <v>3.9470999999999999E-2</v>
      </c>
      <c r="AB52" s="9"/>
    </row>
    <row r="53" spans="1:28" x14ac:dyDescent="0.25">
      <c r="A53" t="s">
        <v>77</v>
      </c>
      <c r="B53" s="12" t="s">
        <v>7</v>
      </c>
      <c r="C53" s="9" t="s">
        <v>8</v>
      </c>
      <c r="D53" s="3"/>
      <c r="E53" s="5"/>
      <c r="F53" s="4">
        <v>32</v>
      </c>
      <c r="G53" t="s">
        <v>54</v>
      </c>
      <c r="H53">
        <v>0</v>
      </c>
      <c r="I53">
        <v>500</v>
      </c>
      <c r="J53">
        <v>0.89993100000000004</v>
      </c>
      <c r="K53">
        <v>0.10006900000000001</v>
      </c>
      <c r="L53">
        <v>1.9946999999999999E-2</v>
      </c>
      <c r="M53">
        <v>2.7616999999999999E-2</v>
      </c>
      <c r="N53">
        <v>0.12531700000000001</v>
      </c>
      <c r="O53">
        <v>0.14058100000000001</v>
      </c>
      <c r="P53">
        <v>0.27097500000000002</v>
      </c>
      <c r="Q53">
        <v>1.042543</v>
      </c>
      <c r="R53">
        <v>0</v>
      </c>
      <c r="S53">
        <v>0.18937799999999999</v>
      </c>
      <c r="T53">
        <v>0.10642699999999999</v>
      </c>
      <c r="U53">
        <v>0.10942399999999999</v>
      </c>
      <c r="V53">
        <v>0.14762900000000001</v>
      </c>
      <c r="W53">
        <v>4.6691000000000003E-2</v>
      </c>
      <c r="X53">
        <v>4.6691000000000003E-2</v>
      </c>
      <c r="Y53">
        <v>0.103308</v>
      </c>
      <c r="Z53">
        <v>2.9080999999999999E-2</v>
      </c>
      <c r="AA53">
        <v>2.9080999999999999E-2</v>
      </c>
      <c r="AB53" s="9"/>
    </row>
    <row r="54" spans="1:28" x14ac:dyDescent="0.25">
      <c r="A54" t="s">
        <v>77</v>
      </c>
      <c r="B54" s="9" t="s">
        <v>7</v>
      </c>
      <c r="C54" s="9" t="s">
        <v>8</v>
      </c>
      <c r="D54" s="3"/>
      <c r="E54" s="5"/>
      <c r="F54" s="4">
        <v>34</v>
      </c>
      <c r="G54" t="s">
        <v>29</v>
      </c>
      <c r="H54">
        <v>0</v>
      </c>
      <c r="I54">
        <v>500</v>
      </c>
      <c r="J54">
        <v>0.90378499999999995</v>
      </c>
      <c r="K54">
        <v>9.6214999999999995E-2</v>
      </c>
      <c r="L54">
        <v>1.9073E-2</v>
      </c>
      <c r="M54">
        <v>3.0023000000000001E-2</v>
      </c>
      <c r="N54">
        <v>0.13084399999999999</v>
      </c>
      <c r="O54">
        <v>0.13744500000000001</v>
      </c>
      <c r="P54">
        <v>0.26575700000000002</v>
      </c>
      <c r="Q54">
        <v>1.0444869999999999</v>
      </c>
      <c r="R54">
        <v>0</v>
      </c>
      <c r="S54">
        <v>0.16822699999999999</v>
      </c>
      <c r="T54">
        <v>0.102158</v>
      </c>
      <c r="U54">
        <v>0.10489</v>
      </c>
      <c r="V54">
        <v>0.142813</v>
      </c>
      <c r="W54">
        <v>4.3452999999999999E-2</v>
      </c>
      <c r="X54">
        <v>4.3452999999999999E-2</v>
      </c>
      <c r="Y54">
        <v>8.3613999999999994E-2</v>
      </c>
      <c r="Z54">
        <v>2.2474999999999998E-2</v>
      </c>
      <c r="AA54">
        <v>2.2474999999999998E-2</v>
      </c>
      <c r="AB54" s="9"/>
    </row>
    <row r="55" spans="1:28" ht="15.75" thickBot="1" x14ac:dyDescent="0.3">
      <c r="A55" t="s">
        <v>77</v>
      </c>
      <c r="B55" s="9" t="s">
        <v>7</v>
      </c>
      <c r="C55" s="1" t="s">
        <v>8</v>
      </c>
      <c r="D55" s="6"/>
      <c r="E55" s="14"/>
      <c r="F55" s="29">
        <v>38</v>
      </c>
      <c r="G55" t="s">
        <v>30</v>
      </c>
      <c r="H55">
        <v>0</v>
      </c>
      <c r="I55">
        <v>500</v>
      </c>
      <c r="J55">
        <v>0.91124499999999997</v>
      </c>
      <c r="K55">
        <v>8.8755000000000001E-2</v>
      </c>
      <c r="L55">
        <v>1.8471000000000001E-2</v>
      </c>
      <c r="M55">
        <v>3.1040999999999999E-2</v>
      </c>
      <c r="N55">
        <v>0.131828</v>
      </c>
      <c r="O55">
        <v>0.163574</v>
      </c>
      <c r="P55">
        <v>0.25833800000000001</v>
      </c>
      <c r="Q55">
        <v>1.0378989999999999</v>
      </c>
      <c r="R55">
        <v>0</v>
      </c>
      <c r="S55">
        <v>0.13441900000000001</v>
      </c>
      <c r="T55">
        <v>9.3433000000000002E-2</v>
      </c>
      <c r="U55">
        <v>9.5854999999999996E-2</v>
      </c>
      <c r="V55">
        <v>0.13139600000000001</v>
      </c>
      <c r="W55">
        <v>3.7517000000000002E-2</v>
      </c>
      <c r="X55">
        <v>3.7517000000000002E-2</v>
      </c>
      <c r="Y55">
        <v>4.9034000000000001E-2</v>
      </c>
      <c r="Z55">
        <v>1.4324999999999999E-2</v>
      </c>
      <c r="AA55">
        <v>1.4324999999999999E-2</v>
      </c>
      <c r="AB55" s="9"/>
    </row>
    <row r="56" spans="1:28" x14ac:dyDescent="0.25">
      <c r="A56" t="s">
        <v>77</v>
      </c>
      <c r="B56" s="9" t="s">
        <v>7</v>
      </c>
      <c r="C56" s="35" t="s">
        <v>9</v>
      </c>
      <c r="D56" s="3"/>
      <c r="E56" s="5"/>
      <c r="F56" s="4">
        <v>20</v>
      </c>
      <c r="G56" t="s">
        <v>55</v>
      </c>
      <c r="H56">
        <v>0</v>
      </c>
      <c r="I56">
        <v>600</v>
      </c>
      <c r="J56">
        <v>0.846113</v>
      </c>
      <c r="K56">
        <v>0.153887</v>
      </c>
      <c r="L56">
        <v>1.4742999999999999E-2</v>
      </c>
      <c r="M56">
        <v>1.274E-2</v>
      </c>
      <c r="N56">
        <v>3.9907999999999999E-2</v>
      </c>
      <c r="O56">
        <v>0.199991</v>
      </c>
      <c r="P56">
        <v>0.29853499999999999</v>
      </c>
      <c r="Q56">
        <v>1.0589189999999999</v>
      </c>
      <c r="R56">
        <v>0</v>
      </c>
      <c r="S56">
        <v>0.51265300000000003</v>
      </c>
      <c r="T56">
        <v>0.174599</v>
      </c>
      <c r="U56">
        <v>0.16080900000000001</v>
      </c>
      <c r="V56">
        <v>6.9741999999999998E-2</v>
      </c>
      <c r="W56">
        <v>9.2868000000000006E-2</v>
      </c>
      <c r="X56">
        <v>9.2868000000000006E-2</v>
      </c>
      <c r="Y56">
        <v>0.73465599999999998</v>
      </c>
      <c r="Z56">
        <v>8.8902999999999996E-2</v>
      </c>
      <c r="AA56">
        <v>8.8902999999999996E-2</v>
      </c>
      <c r="AB56" s="9"/>
    </row>
    <row r="57" spans="1:28" x14ac:dyDescent="0.25">
      <c r="A57" t="s">
        <v>77</v>
      </c>
      <c r="B57" s="9" t="s">
        <v>7</v>
      </c>
      <c r="C57" s="35" t="s">
        <v>9</v>
      </c>
      <c r="D57" s="3"/>
      <c r="E57" s="5"/>
      <c r="F57" s="4">
        <v>22</v>
      </c>
      <c r="G57" t="s">
        <v>56</v>
      </c>
      <c r="H57">
        <v>0</v>
      </c>
      <c r="I57">
        <v>600</v>
      </c>
      <c r="J57">
        <v>0.92160399999999998</v>
      </c>
      <c r="K57">
        <v>7.8395999999999993E-2</v>
      </c>
      <c r="L57">
        <v>1.7590999999999999E-2</v>
      </c>
      <c r="M57">
        <v>1.6379000000000001E-2</v>
      </c>
      <c r="N57">
        <v>6.5343999999999999E-2</v>
      </c>
      <c r="O57">
        <v>0.217693</v>
      </c>
      <c r="P57">
        <v>0.27346900000000002</v>
      </c>
      <c r="Q57">
        <v>1.1534169999999999</v>
      </c>
      <c r="R57">
        <v>0</v>
      </c>
      <c r="S57">
        <v>0.37104100000000001</v>
      </c>
      <c r="T57">
        <v>8.8808999999999999E-2</v>
      </c>
      <c r="U57">
        <v>8.1733E-2</v>
      </c>
      <c r="V57">
        <v>7.9210000000000003E-2</v>
      </c>
      <c r="W57">
        <v>4.5573000000000002E-2</v>
      </c>
      <c r="X57">
        <v>4.5573000000000002E-2</v>
      </c>
      <c r="Y57">
        <v>0.94623199999999996</v>
      </c>
      <c r="Z57">
        <v>7.6365000000000002E-2</v>
      </c>
      <c r="AA57">
        <v>7.6365000000000002E-2</v>
      </c>
      <c r="AB57" s="9"/>
    </row>
    <row r="58" spans="1:28" x14ac:dyDescent="0.25">
      <c r="A58" t="s">
        <v>77</v>
      </c>
      <c r="B58" s="9" t="s">
        <v>7</v>
      </c>
      <c r="C58" s="35" t="s">
        <v>9</v>
      </c>
      <c r="D58" s="3"/>
      <c r="E58" s="5"/>
      <c r="F58" s="4">
        <v>24</v>
      </c>
      <c r="G58" t="s">
        <v>57</v>
      </c>
      <c r="H58">
        <v>0</v>
      </c>
      <c r="I58">
        <v>600</v>
      </c>
      <c r="J58">
        <v>0.947052</v>
      </c>
      <c r="K58">
        <v>5.2948000000000002E-2</v>
      </c>
      <c r="L58">
        <v>3.0023999999999999E-2</v>
      </c>
      <c r="M58">
        <v>1.9088000000000001E-2</v>
      </c>
      <c r="N58">
        <v>9.0126999999999999E-2</v>
      </c>
      <c r="O58">
        <v>0.249329</v>
      </c>
      <c r="P58">
        <v>0.24737300000000001</v>
      </c>
      <c r="Q58">
        <v>1.118924</v>
      </c>
      <c r="R58">
        <v>0</v>
      </c>
      <c r="S58">
        <v>0.23682300000000001</v>
      </c>
      <c r="T58">
        <v>5.7813000000000003E-2</v>
      </c>
      <c r="U58">
        <v>5.4450999999999999E-2</v>
      </c>
      <c r="V58">
        <v>8.3103999999999997E-2</v>
      </c>
      <c r="W58">
        <v>2.8087999999999998E-2</v>
      </c>
      <c r="X58">
        <v>2.8087999999999998E-2</v>
      </c>
      <c r="Y58">
        <v>0.70950299999999999</v>
      </c>
      <c r="Z58">
        <v>5.9859999999999997E-2</v>
      </c>
      <c r="AA58">
        <v>5.9859999999999997E-2</v>
      </c>
      <c r="AB58" s="9"/>
    </row>
    <row r="59" spans="1:28" x14ac:dyDescent="0.25">
      <c r="A59" t="s">
        <v>77</v>
      </c>
      <c r="B59" s="9" t="s">
        <v>7</v>
      </c>
      <c r="C59" s="35" t="s">
        <v>9</v>
      </c>
      <c r="D59" s="3"/>
      <c r="E59" s="5"/>
      <c r="F59" s="4">
        <v>26</v>
      </c>
      <c r="G59" t="s">
        <v>31</v>
      </c>
      <c r="H59">
        <v>0</v>
      </c>
      <c r="I59">
        <v>600</v>
      </c>
      <c r="J59">
        <v>0.95569099999999996</v>
      </c>
      <c r="K59">
        <v>4.4309000000000001E-2</v>
      </c>
      <c r="L59">
        <v>2.8584999999999999E-2</v>
      </c>
      <c r="M59">
        <v>1.7037E-2</v>
      </c>
      <c r="N59">
        <v>8.0911999999999998E-2</v>
      </c>
      <c r="O59">
        <v>0.269928</v>
      </c>
      <c r="P59">
        <v>0.24604599999999999</v>
      </c>
      <c r="Q59">
        <v>1.142342</v>
      </c>
      <c r="R59">
        <v>0</v>
      </c>
      <c r="S59">
        <v>0.157193</v>
      </c>
      <c r="T59">
        <v>4.7403000000000001E-2</v>
      </c>
      <c r="U59">
        <v>4.5372999999999997E-2</v>
      </c>
      <c r="V59">
        <v>8.1575999999999996E-2</v>
      </c>
      <c r="W59">
        <v>2.2127000000000001E-2</v>
      </c>
      <c r="X59">
        <v>2.2127000000000001E-2</v>
      </c>
      <c r="Y59">
        <v>0.43457000000000001</v>
      </c>
      <c r="Z59">
        <v>3.8765000000000001E-2</v>
      </c>
      <c r="AA59">
        <v>3.8765000000000001E-2</v>
      </c>
      <c r="AB59" s="9"/>
    </row>
    <row r="60" spans="1:28" x14ac:dyDescent="0.25">
      <c r="A60" t="s">
        <v>77</v>
      </c>
      <c r="B60" s="9" t="s">
        <v>7</v>
      </c>
      <c r="C60" s="35" t="s">
        <v>9</v>
      </c>
      <c r="D60" s="3"/>
      <c r="E60" s="5"/>
      <c r="F60" s="4">
        <v>28</v>
      </c>
      <c r="G60" t="s">
        <v>58</v>
      </c>
      <c r="H60">
        <v>0</v>
      </c>
      <c r="I60">
        <v>600</v>
      </c>
      <c r="J60">
        <v>0.96053900000000003</v>
      </c>
      <c r="K60">
        <v>3.9461999999999997E-2</v>
      </c>
      <c r="L60">
        <v>2.6144000000000001E-2</v>
      </c>
      <c r="M60">
        <v>1.5715E-2</v>
      </c>
      <c r="N60">
        <v>7.5151999999999997E-2</v>
      </c>
      <c r="O60">
        <v>0.29182399999999997</v>
      </c>
      <c r="P60">
        <v>0.242231</v>
      </c>
      <c r="Q60">
        <v>1.152997</v>
      </c>
      <c r="R60">
        <v>0</v>
      </c>
      <c r="S60">
        <v>0.106194</v>
      </c>
      <c r="T60">
        <v>4.1935E-2</v>
      </c>
      <c r="U60">
        <v>4.0589E-2</v>
      </c>
      <c r="V60">
        <v>7.8531000000000004E-2</v>
      </c>
      <c r="W60">
        <v>1.8657E-2</v>
      </c>
      <c r="X60">
        <v>1.8657E-2</v>
      </c>
      <c r="Y60">
        <v>0.252301</v>
      </c>
      <c r="Z60">
        <v>2.6550000000000001E-2</v>
      </c>
      <c r="AA60">
        <v>2.6550000000000001E-2</v>
      </c>
      <c r="AB60" s="9"/>
    </row>
    <row r="61" spans="1:28" x14ac:dyDescent="0.25">
      <c r="A61" t="s">
        <v>77</v>
      </c>
      <c r="B61" s="9" t="s">
        <v>7</v>
      </c>
      <c r="C61" s="35" t="s">
        <v>9</v>
      </c>
      <c r="D61" s="3"/>
      <c r="E61" s="5"/>
      <c r="F61" s="4">
        <v>30</v>
      </c>
      <c r="G61" t="s">
        <v>32</v>
      </c>
      <c r="H61">
        <v>0</v>
      </c>
      <c r="I61">
        <v>600</v>
      </c>
      <c r="J61">
        <v>0.96228800000000003</v>
      </c>
      <c r="K61">
        <v>3.7712000000000002E-2</v>
      </c>
      <c r="L61">
        <v>2.6057E-2</v>
      </c>
      <c r="M61">
        <v>1.7262E-2</v>
      </c>
      <c r="N61">
        <v>7.6497999999999997E-2</v>
      </c>
      <c r="O61">
        <v>0.29183199999999998</v>
      </c>
      <c r="P61">
        <v>0.244365</v>
      </c>
      <c r="Q61">
        <v>1.1487449999999999</v>
      </c>
      <c r="R61">
        <v>0</v>
      </c>
      <c r="S61">
        <v>8.7084999999999996E-2</v>
      </c>
      <c r="T61">
        <v>3.9990999999999999E-2</v>
      </c>
      <c r="U61">
        <v>3.8954000000000003E-2</v>
      </c>
      <c r="V61">
        <v>7.6093999999999995E-2</v>
      </c>
      <c r="W61">
        <v>1.7298000000000001E-2</v>
      </c>
      <c r="X61">
        <v>1.7298000000000001E-2</v>
      </c>
      <c r="Y61">
        <v>0.14497299999999999</v>
      </c>
      <c r="Z61">
        <v>2.2505000000000001E-2</v>
      </c>
      <c r="AA61">
        <v>2.2505000000000001E-2</v>
      </c>
      <c r="AB61" s="9"/>
    </row>
    <row r="62" spans="1:28" x14ac:dyDescent="0.25">
      <c r="A62" t="s">
        <v>77</v>
      </c>
      <c r="B62" s="9" t="s">
        <v>7</v>
      </c>
      <c r="C62" s="35" t="s">
        <v>9</v>
      </c>
      <c r="D62" s="3"/>
      <c r="E62" s="3"/>
      <c r="F62" s="4">
        <v>32</v>
      </c>
      <c r="G62" t="s">
        <v>59</v>
      </c>
      <c r="H62">
        <v>0</v>
      </c>
      <c r="I62">
        <v>600</v>
      </c>
      <c r="J62">
        <v>0.96327399999999996</v>
      </c>
      <c r="K62">
        <v>3.6726000000000002E-2</v>
      </c>
      <c r="L62">
        <v>2.3725E-2</v>
      </c>
      <c r="M62">
        <v>1.8926999999999999E-2</v>
      </c>
      <c r="N62">
        <v>8.0495999999999998E-2</v>
      </c>
      <c r="O62">
        <v>0.29576000000000002</v>
      </c>
      <c r="P62">
        <v>0.24343999999999999</v>
      </c>
      <c r="Q62">
        <v>1.141052</v>
      </c>
      <c r="R62">
        <v>0</v>
      </c>
      <c r="S62">
        <v>7.5919E-2</v>
      </c>
      <c r="T62">
        <v>3.7990000000000003E-2</v>
      </c>
      <c r="U62">
        <v>3.7489000000000001E-2</v>
      </c>
      <c r="V62">
        <v>7.1119000000000002E-2</v>
      </c>
      <c r="W62">
        <v>1.6483000000000001E-2</v>
      </c>
      <c r="X62">
        <v>1.6483000000000001E-2</v>
      </c>
      <c r="Y62">
        <v>0.107719</v>
      </c>
      <c r="Z62">
        <v>1.7084999999999999E-2</v>
      </c>
      <c r="AA62">
        <v>1.7084999999999999E-2</v>
      </c>
      <c r="AB62" s="9"/>
    </row>
    <row r="63" spans="1:28" x14ac:dyDescent="0.25">
      <c r="A63" t="s">
        <v>77</v>
      </c>
      <c r="B63" s="9" t="s">
        <v>7</v>
      </c>
      <c r="C63" s="35" t="s">
        <v>9</v>
      </c>
      <c r="D63" s="3"/>
      <c r="E63" s="3"/>
      <c r="F63" s="4">
        <v>34</v>
      </c>
      <c r="G63" t="s">
        <v>33</v>
      </c>
      <c r="H63">
        <v>0</v>
      </c>
      <c r="I63">
        <v>600</v>
      </c>
      <c r="J63">
        <v>0.96399299999999999</v>
      </c>
      <c r="K63">
        <v>3.6006999999999997E-2</v>
      </c>
      <c r="L63">
        <v>2.2508E-2</v>
      </c>
      <c r="M63">
        <v>2.2315000000000002E-2</v>
      </c>
      <c r="N63">
        <v>8.6385000000000003E-2</v>
      </c>
      <c r="O63">
        <v>0.28343000000000002</v>
      </c>
      <c r="P63">
        <v>0.24242</v>
      </c>
      <c r="Q63">
        <v>1.139721</v>
      </c>
      <c r="R63">
        <v>0</v>
      </c>
      <c r="S63">
        <v>6.5054000000000001E-2</v>
      </c>
      <c r="T63">
        <v>3.8356000000000001E-2</v>
      </c>
      <c r="U63">
        <v>3.7713000000000003E-2</v>
      </c>
      <c r="V63">
        <v>6.5767000000000006E-2</v>
      </c>
      <c r="W63">
        <v>1.5890999999999999E-2</v>
      </c>
      <c r="X63">
        <v>1.5890999999999999E-2</v>
      </c>
      <c r="Y63">
        <v>9.6763000000000002E-2</v>
      </c>
      <c r="Z63">
        <v>1.5025E-2</v>
      </c>
      <c r="AA63">
        <v>1.5025E-2</v>
      </c>
      <c r="AB63" s="9"/>
    </row>
    <row r="64" spans="1:28" ht="15.75" thickBot="1" x14ac:dyDescent="0.3">
      <c r="A64" s="20" t="s">
        <v>77</v>
      </c>
      <c r="B64" s="1" t="s">
        <v>7</v>
      </c>
      <c r="C64" s="36" t="s">
        <v>9</v>
      </c>
      <c r="D64" s="21"/>
      <c r="E64" s="21"/>
      <c r="F64" s="29">
        <v>38</v>
      </c>
      <c r="G64" t="s">
        <v>34</v>
      </c>
      <c r="H64">
        <v>0</v>
      </c>
      <c r="I64">
        <v>600</v>
      </c>
      <c r="J64">
        <v>0.96554399999999996</v>
      </c>
      <c r="K64">
        <v>3.4456000000000001E-2</v>
      </c>
      <c r="L64">
        <v>1.7645999999999998E-2</v>
      </c>
      <c r="M64">
        <v>2.5201000000000001E-2</v>
      </c>
      <c r="N64">
        <v>9.3460000000000001E-2</v>
      </c>
      <c r="O64">
        <v>0.29419099999999998</v>
      </c>
      <c r="P64">
        <v>0.25106099999999998</v>
      </c>
      <c r="Q64">
        <v>1.1132230000000001</v>
      </c>
      <c r="R64">
        <v>0</v>
      </c>
      <c r="S64">
        <v>4.9971000000000002E-2</v>
      </c>
      <c r="T64">
        <v>3.7135000000000001E-2</v>
      </c>
      <c r="U64">
        <v>3.6600000000000001E-2</v>
      </c>
      <c r="V64">
        <v>5.5065999999999997E-2</v>
      </c>
      <c r="W64">
        <v>1.4670000000000001E-2</v>
      </c>
      <c r="X64">
        <v>1.4670000000000001E-2</v>
      </c>
      <c r="Y64">
        <v>7.6898999999999995E-2</v>
      </c>
      <c r="Z64">
        <v>9.9919999999999991E-3</v>
      </c>
      <c r="AA64">
        <v>9.9919999999999991E-3</v>
      </c>
      <c r="AB64" s="1"/>
    </row>
    <row r="65" spans="1:27" x14ac:dyDescent="0.25">
      <c r="A65" s="10" t="s">
        <v>78</v>
      </c>
      <c r="B65" t="s">
        <v>4</v>
      </c>
      <c r="C65" s="35" t="s">
        <v>6</v>
      </c>
      <c r="D65" s="2"/>
      <c r="E65" s="3"/>
      <c r="F65" s="4">
        <v>20</v>
      </c>
      <c r="G65" t="s">
        <v>192</v>
      </c>
      <c r="H65">
        <v>0</v>
      </c>
      <c r="I65">
        <v>150</v>
      </c>
      <c r="J65">
        <v>0.98740000000000006</v>
      </c>
      <c r="K65">
        <v>1.26E-2</v>
      </c>
      <c r="L65">
        <v>9.8776000000000003E-2</v>
      </c>
      <c r="M65">
        <v>1.6618999999999998E-2</v>
      </c>
      <c r="N65">
        <v>0.107935</v>
      </c>
      <c r="O65">
        <v>0.37342399999999998</v>
      </c>
      <c r="P65">
        <v>0.16353999999999999</v>
      </c>
      <c r="Q65">
        <v>0.99117599999999995</v>
      </c>
      <c r="R65">
        <v>0</v>
      </c>
      <c r="S65">
        <v>0.291518</v>
      </c>
      <c r="T65">
        <v>0.134987</v>
      </c>
      <c r="U65">
        <v>5.6786000000000003E-2</v>
      </c>
      <c r="V65">
        <v>0.13555700000000001</v>
      </c>
      <c r="W65">
        <v>7.92E-3</v>
      </c>
      <c r="X65">
        <v>7.92E-3</v>
      </c>
      <c r="Y65">
        <v>0.35556300000000002</v>
      </c>
      <c r="Z65">
        <v>0.17968600000000001</v>
      </c>
      <c r="AA65">
        <v>0.17968600000000001</v>
      </c>
    </row>
    <row r="66" spans="1:27" x14ac:dyDescent="0.25">
      <c r="A66" s="10" t="s">
        <v>78</v>
      </c>
      <c r="B66" t="s">
        <v>4</v>
      </c>
      <c r="C66" s="35" t="s">
        <v>6</v>
      </c>
      <c r="D66" s="2"/>
      <c r="E66" s="3"/>
      <c r="F66" s="4">
        <v>22</v>
      </c>
      <c r="G66" t="s">
        <v>193</v>
      </c>
      <c r="H66">
        <v>0</v>
      </c>
      <c r="I66">
        <v>150</v>
      </c>
      <c r="J66">
        <v>0.98849399999999998</v>
      </c>
      <c r="K66">
        <v>1.1506000000000001E-2</v>
      </c>
      <c r="L66">
        <v>0.10438600000000001</v>
      </c>
      <c r="M66">
        <v>1.8676000000000002E-2</v>
      </c>
      <c r="N66">
        <v>0.12690299999999999</v>
      </c>
      <c r="O66">
        <v>0.36170799999999997</v>
      </c>
      <c r="P66">
        <v>0.15996299999999999</v>
      </c>
      <c r="Q66">
        <v>0.95538800000000001</v>
      </c>
      <c r="R66">
        <v>0</v>
      </c>
      <c r="S66">
        <v>0.22556499999999999</v>
      </c>
      <c r="T66">
        <v>8.1657999999999994E-2</v>
      </c>
      <c r="U66">
        <v>3.9302999999999998E-2</v>
      </c>
      <c r="V66">
        <v>0.120282</v>
      </c>
      <c r="W66">
        <v>6.9059999999999998E-3</v>
      </c>
      <c r="X66">
        <v>6.9059999999999998E-3</v>
      </c>
      <c r="Y66">
        <v>0.28176099999999998</v>
      </c>
      <c r="Z66">
        <v>0.118559</v>
      </c>
      <c r="AA66">
        <v>0.118559</v>
      </c>
    </row>
    <row r="67" spans="1:27" x14ac:dyDescent="0.25">
      <c r="A67" s="10" t="s">
        <v>78</v>
      </c>
      <c r="B67" t="s">
        <v>4</v>
      </c>
      <c r="C67" s="35" t="s">
        <v>6</v>
      </c>
      <c r="D67" s="2"/>
      <c r="E67" s="3"/>
      <c r="F67" s="4">
        <v>24</v>
      </c>
      <c r="G67" t="s">
        <v>194</v>
      </c>
      <c r="H67">
        <v>0</v>
      </c>
      <c r="I67">
        <v>150</v>
      </c>
      <c r="J67">
        <v>0.98913300000000004</v>
      </c>
      <c r="K67">
        <v>1.0867E-2</v>
      </c>
      <c r="L67">
        <v>0.11009099999999999</v>
      </c>
      <c r="M67">
        <v>2.2239999999999999E-2</v>
      </c>
      <c r="N67">
        <v>0.15315400000000001</v>
      </c>
      <c r="O67">
        <v>0.34510400000000002</v>
      </c>
      <c r="P67">
        <v>0.15248300000000001</v>
      </c>
      <c r="Q67">
        <v>0.90970799999999996</v>
      </c>
      <c r="R67">
        <v>0</v>
      </c>
      <c r="S67">
        <v>0.171074</v>
      </c>
      <c r="T67">
        <v>5.0555999999999997E-2</v>
      </c>
      <c r="U67">
        <v>2.8163000000000001E-2</v>
      </c>
      <c r="V67">
        <v>0.117649</v>
      </c>
      <c r="W67">
        <v>6.267E-3</v>
      </c>
      <c r="X67">
        <v>6.267E-3</v>
      </c>
      <c r="Y67">
        <v>0.21204000000000001</v>
      </c>
      <c r="Z67">
        <v>8.2630999999999996E-2</v>
      </c>
      <c r="AA67">
        <v>8.2630999999999996E-2</v>
      </c>
    </row>
    <row r="68" spans="1:27" x14ac:dyDescent="0.25">
      <c r="A68" s="10" t="s">
        <v>78</v>
      </c>
      <c r="B68" t="s">
        <v>4</v>
      </c>
      <c r="C68" s="35" t="s">
        <v>6</v>
      </c>
      <c r="D68" s="2"/>
      <c r="E68" s="5"/>
      <c r="F68" s="4">
        <v>26</v>
      </c>
      <c r="G68" t="s">
        <v>195</v>
      </c>
      <c r="H68">
        <v>0</v>
      </c>
      <c r="I68">
        <v>150</v>
      </c>
      <c r="J68">
        <v>0.98963000000000001</v>
      </c>
      <c r="K68">
        <v>1.0370000000000001E-2</v>
      </c>
      <c r="L68">
        <v>0.122127</v>
      </c>
      <c r="M68">
        <v>2.6293E-2</v>
      </c>
      <c r="N68">
        <v>0.183749</v>
      </c>
      <c r="O68">
        <v>0.321629</v>
      </c>
      <c r="P68">
        <v>0.14405899999999999</v>
      </c>
      <c r="Q68">
        <v>0.84923400000000004</v>
      </c>
      <c r="R68">
        <v>0</v>
      </c>
      <c r="S68">
        <v>0.13556299999999999</v>
      </c>
      <c r="T68">
        <v>3.3914E-2</v>
      </c>
      <c r="U68">
        <v>2.1454000000000001E-2</v>
      </c>
      <c r="V68">
        <v>0.114527</v>
      </c>
      <c r="W68">
        <v>5.7869999999999996E-3</v>
      </c>
      <c r="X68">
        <v>5.7869999999999996E-3</v>
      </c>
      <c r="Y68">
        <v>0.15545100000000001</v>
      </c>
      <c r="Z68">
        <v>5.4883000000000001E-2</v>
      </c>
      <c r="AA68">
        <v>5.4883000000000001E-2</v>
      </c>
    </row>
    <row r="69" spans="1:27" x14ac:dyDescent="0.25">
      <c r="A69" s="10" t="s">
        <v>78</v>
      </c>
      <c r="B69" t="s">
        <v>4</v>
      </c>
      <c r="C69" s="35" t="s">
        <v>6</v>
      </c>
      <c r="D69" s="2"/>
      <c r="E69" s="5"/>
      <c r="F69" s="4">
        <v>28</v>
      </c>
      <c r="G69" t="s">
        <v>196</v>
      </c>
      <c r="H69">
        <v>0</v>
      </c>
      <c r="I69">
        <v>150</v>
      </c>
      <c r="J69">
        <v>0.98990500000000003</v>
      </c>
      <c r="K69">
        <v>1.0095E-2</v>
      </c>
      <c r="L69">
        <v>0.13655500000000001</v>
      </c>
      <c r="M69">
        <v>3.1675000000000002E-2</v>
      </c>
      <c r="N69">
        <v>0.217858</v>
      </c>
      <c r="O69">
        <v>0.30763000000000001</v>
      </c>
      <c r="P69">
        <v>0.12834699999999999</v>
      </c>
      <c r="Q69">
        <v>0.77165799999999996</v>
      </c>
      <c r="R69">
        <v>0</v>
      </c>
      <c r="S69">
        <v>0.108969</v>
      </c>
      <c r="T69">
        <v>2.4591999999999999E-2</v>
      </c>
      <c r="U69">
        <v>1.7541999999999999E-2</v>
      </c>
      <c r="V69">
        <v>0.109885</v>
      </c>
      <c r="W69">
        <v>5.4850000000000003E-3</v>
      </c>
      <c r="X69">
        <v>5.4850000000000003E-3</v>
      </c>
      <c r="Y69">
        <v>0.12282800000000001</v>
      </c>
      <c r="Z69">
        <v>2.9305999999999999E-2</v>
      </c>
      <c r="AA69">
        <v>2.9305999999999999E-2</v>
      </c>
    </row>
    <row r="70" spans="1:27" x14ac:dyDescent="0.25">
      <c r="A70" s="10" t="s">
        <v>78</v>
      </c>
      <c r="B70" t="s">
        <v>4</v>
      </c>
      <c r="C70" s="35" t="s">
        <v>6</v>
      </c>
      <c r="D70" s="2"/>
      <c r="E70" s="5"/>
      <c r="F70" s="4">
        <v>30</v>
      </c>
      <c r="G70" t="s">
        <v>197</v>
      </c>
      <c r="H70">
        <v>0</v>
      </c>
      <c r="I70">
        <v>150</v>
      </c>
      <c r="J70">
        <v>0.99007599999999996</v>
      </c>
      <c r="K70">
        <v>9.9240000000000005E-3</v>
      </c>
      <c r="L70">
        <v>0.160802</v>
      </c>
      <c r="M70">
        <v>3.6826999999999999E-2</v>
      </c>
      <c r="N70">
        <v>0.245615</v>
      </c>
      <c r="O70">
        <v>0.28848699999999999</v>
      </c>
      <c r="P70">
        <v>0.117009</v>
      </c>
      <c r="Q70">
        <v>0.68816699999999997</v>
      </c>
      <c r="R70">
        <v>0</v>
      </c>
      <c r="S70">
        <v>8.8840000000000002E-2</v>
      </c>
      <c r="T70">
        <v>2.1663999999999999E-2</v>
      </c>
      <c r="U70">
        <v>1.6316000000000001E-2</v>
      </c>
      <c r="V70">
        <v>0.10813399999999999</v>
      </c>
      <c r="W70">
        <v>5.2620000000000002E-3</v>
      </c>
      <c r="X70">
        <v>5.2620000000000002E-3</v>
      </c>
      <c r="Y70">
        <v>0.101243</v>
      </c>
      <c r="Z70">
        <v>2.2380000000000001E-2</v>
      </c>
      <c r="AA70">
        <v>2.2380000000000001E-2</v>
      </c>
    </row>
    <row r="71" spans="1:27" x14ac:dyDescent="0.25">
      <c r="A71" s="10" t="s">
        <v>78</v>
      </c>
      <c r="B71" t="s">
        <v>4</v>
      </c>
      <c r="C71" s="35" t="s">
        <v>6</v>
      </c>
      <c r="D71" s="2"/>
      <c r="E71" s="5"/>
      <c r="F71" s="4">
        <v>32</v>
      </c>
      <c r="G71" t="s">
        <v>198</v>
      </c>
      <c r="H71">
        <v>0</v>
      </c>
      <c r="I71">
        <v>150</v>
      </c>
      <c r="J71">
        <v>0.990259</v>
      </c>
      <c r="K71">
        <v>9.7409999999999997E-3</v>
      </c>
      <c r="L71">
        <v>0.19161400000000001</v>
      </c>
      <c r="M71">
        <v>4.1190999999999998E-2</v>
      </c>
      <c r="N71">
        <v>0.278223</v>
      </c>
      <c r="O71">
        <v>0.26595400000000002</v>
      </c>
      <c r="P71">
        <v>0.10879999999999999</v>
      </c>
      <c r="Q71">
        <v>0.58370699999999998</v>
      </c>
      <c r="R71">
        <v>0</v>
      </c>
      <c r="S71">
        <v>7.4069999999999997E-2</v>
      </c>
      <c r="T71">
        <v>1.6156E-2</v>
      </c>
      <c r="U71">
        <v>1.3433E-2</v>
      </c>
      <c r="V71">
        <v>0.104086</v>
      </c>
      <c r="W71">
        <v>5.0660000000000002E-3</v>
      </c>
      <c r="X71">
        <v>5.0660000000000002E-3</v>
      </c>
      <c r="Y71">
        <v>7.6987E-2</v>
      </c>
      <c r="Z71">
        <v>1.3554E-2</v>
      </c>
      <c r="AA71">
        <v>1.3554E-2</v>
      </c>
    </row>
    <row r="72" spans="1:27" x14ac:dyDescent="0.25">
      <c r="A72" s="10" t="s">
        <v>78</v>
      </c>
      <c r="B72" t="s">
        <v>4</v>
      </c>
      <c r="C72" s="35" t="s">
        <v>6</v>
      </c>
      <c r="D72" s="2"/>
      <c r="E72" s="5"/>
      <c r="F72" s="4">
        <v>34</v>
      </c>
      <c r="G72" t="s">
        <v>199</v>
      </c>
      <c r="H72">
        <v>0</v>
      </c>
      <c r="I72">
        <v>150</v>
      </c>
      <c r="J72">
        <v>0.99031199999999997</v>
      </c>
      <c r="K72">
        <v>9.6880000000000004E-3</v>
      </c>
      <c r="L72">
        <v>0.217728</v>
      </c>
      <c r="M72">
        <v>4.6186999999999999E-2</v>
      </c>
      <c r="N72">
        <v>0.298404</v>
      </c>
      <c r="O72">
        <v>0.249667</v>
      </c>
      <c r="P72">
        <v>9.4424999999999995E-2</v>
      </c>
      <c r="Q72">
        <v>0.51189300000000004</v>
      </c>
      <c r="R72">
        <v>0</v>
      </c>
      <c r="S72">
        <v>6.336E-2</v>
      </c>
      <c r="T72">
        <v>1.5221E-2</v>
      </c>
      <c r="U72">
        <v>1.3025999999999999E-2</v>
      </c>
      <c r="V72">
        <v>9.9957000000000004E-2</v>
      </c>
      <c r="W72">
        <v>4.8640000000000003E-3</v>
      </c>
      <c r="X72">
        <v>4.8640000000000003E-3</v>
      </c>
      <c r="Y72">
        <v>3.7949999999999998E-2</v>
      </c>
      <c r="Z72">
        <v>7.195E-3</v>
      </c>
      <c r="AA72">
        <v>7.195E-3</v>
      </c>
    </row>
    <row r="73" spans="1:27" ht="15.75" thickBot="1" x14ac:dyDescent="0.3">
      <c r="A73" s="10" t="s">
        <v>78</v>
      </c>
      <c r="B73" t="s">
        <v>4</v>
      </c>
      <c r="C73" s="36" t="s">
        <v>6</v>
      </c>
      <c r="D73" s="6"/>
      <c r="E73" s="14"/>
      <c r="F73" s="29">
        <v>38</v>
      </c>
      <c r="G73" t="s">
        <v>200</v>
      </c>
      <c r="H73">
        <v>0</v>
      </c>
      <c r="I73">
        <v>150</v>
      </c>
      <c r="J73">
        <v>0.99064300000000005</v>
      </c>
      <c r="K73">
        <v>9.3570000000000007E-3</v>
      </c>
      <c r="L73">
        <v>0.298981</v>
      </c>
      <c r="M73">
        <v>5.5975999999999998E-2</v>
      </c>
      <c r="N73">
        <v>0.32165100000000002</v>
      </c>
      <c r="O73">
        <v>0.21168400000000001</v>
      </c>
      <c r="P73">
        <v>7.2426000000000004E-2</v>
      </c>
      <c r="Q73">
        <v>0.34395799999999999</v>
      </c>
      <c r="R73">
        <v>0</v>
      </c>
      <c r="S73">
        <v>4.4729999999999999E-2</v>
      </c>
      <c r="T73">
        <v>1.3351E-2</v>
      </c>
      <c r="U73">
        <v>1.2215999999999999E-2</v>
      </c>
      <c r="V73">
        <v>8.8924000000000003E-2</v>
      </c>
      <c r="W73">
        <v>4.3899999999999998E-3</v>
      </c>
      <c r="X73">
        <v>4.3899999999999998E-3</v>
      </c>
      <c r="Y73">
        <v>8.2649999999999998E-3</v>
      </c>
      <c r="Z73">
        <v>1.5590000000000001E-3</v>
      </c>
      <c r="AA73">
        <v>1.5590000000000001E-3</v>
      </c>
    </row>
    <row r="74" spans="1:27" x14ac:dyDescent="0.25">
      <c r="A74" s="10" t="s">
        <v>78</v>
      </c>
      <c r="B74" t="s">
        <v>4</v>
      </c>
      <c r="C74" s="9" t="s">
        <v>5</v>
      </c>
      <c r="D74" s="2"/>
      <c r="E74" s="5"/>
      <c r="F74" s="4">
        <v>20</v>
      </c>
      <c r="G74" t="s">
        <v>201</v>
      </c>
      <c r="H74">
        <v>0</v>
      </c>
      <c r="I74">
        <v>150</v>
      </c>
      <c r="J74">
        <v>0.88055300000000003</v>
      </c>
      <c r="K74">
        <v>0.119447</v>
      </c>
      <c r="L74">
        <v>0.10821</v>
      </c>
      <c r="M74">
        <v>2.7782999999999999E-2</v>
      </c>
      <c r="N74">
        <v>0.131104</v>
      </c>
      <c r="O74">
        <v>0.36585899999999999</v>
      </c>
      <c r="P74">
        <v>0.144119</v>
      </c>
      <c r="Q74">
        <v>0.71693499999999999</v>
      </c>
      <c r="R74">
        <v>0</v>
      </c>
      <c r="S74">
        <v>0.68223299999999998</v>
      </c>
      <c r="T74">
        <v>0.17016800000000001</v>
      </c>
      <c r="U74">
        <v>0.16612099999999999</v>
      </c>
      <c r="V74">
        <v>0.23814099999999999</v>
      </c>
      <c r="W74">
        <v>9.3115000000000003E-2</v>
      </c>
      <c r="X74">
        <v>9.3115000000000003E-2</v>
      </c>
      <c r="Y74">
        <v>0.88334999999999997</v>
      </c>
      <c r="Z74">
        <v>0.226019</v>
      </c>
      <c r="AA74">
        <v>0.226019</v>
      </c>
    </row>
    <row r="75" spans="1:27" x14ac:dyDescent="0.25">
      <c r="A75" s="10" t="s">
        <v>78</v>
      </c>
      <c r="B75" t="s">
        <v>4</v>
      </c>
      <c r="C75" s="9" t="s">
        <v>5</v>
      </c>
      <c r="D75" s="2"/>
      <c r="E75" s="5"/>
      <c r="F75" s="4">
        <v>22</v>
      </c>
      <c r="G75" t="s">
        <v>202</v>
      </c>
      <c r="H75">
        <v>0</v>
      </c>
      <c r="I75">
        <v>150</v>
      </c>
      <c r="J75">
        <v>0.89936199999999999</v>
      </c>
      <c r="K75">
        <v>0.10063800000000001</v>
      </c>
      <c r="L75">
        <v>0.14379400000000001</v>
      </c>
      <c r="M75">
        <v>3.3391999999999998E-2</v>
      </c>
      <c r="N75">
        <v>0.15961800000000001</v>
      </c>
      <c r="O75">
        <v>0.32766299999999998</v>
      </c>
      <c r="P75">
        <v>0.132463</v>
      </c>
      <c r="Q75">
        <v>0.66498999999999997</v>
      </c>
      <c r="R75">
        <v>0</v>
      </c>
      <c r="S75">
        <v>0.55569299999999999</v>
      </c>
      <c r="T75">
        <v>0.13745399999999999</v>
      </c>
      <c r="U75">
        <v>0.13053899999999999</v>
      </c>
      <c r="V75">
        <v>0.237763</v>
      </c>
      <c r="W75">
        <v>7.9608999999999999E-2</v>
      </c>
      <c r="X75">
        <v>7.9608999999999999E-2</v>
      </c>
      <c r="Y75">
        <v>0.86685800000000002</v>
      </c>
      <c r="Z75">
        <v>0.166405</v>
      </c>
      <c r="AA75">
        <v>0.166405</v>
      </c>
    </row>
    <row r="76" spans="1:27" x14ac:dyDescent="0.25">
      <c r="A76" s="10" t="s">
        <v>78</v>
      </c>
      <c r="B76" t="s">
        <v>4</v>
      </c>
      <c r="C76" s="9" t="s">
        <v>5</v>
      </c>
      <c r="D76" s="2"/>
      <c r="E76" s="5"/>
      <c r="F76" s="4">
        <v>24</v>
      </c>
      <c r="G76" t="s">
        <v>203</v>
      </c>
      <c r="H76">
        <v>0</v>
      </c>
      <c r="I76">
        <v>150</v>
      </c>
      <c r="J76">
        <v>0.91343600000000003</v>
      </c>
      <c r="K76">
        <v>8.6564000000000002E-2</v>
      </c>
      <c r="L76">
        <v>0.18309300000000001</v>
      </c>
      <c r="M76">
        <v>4.1333000000000002E-2</v>
      </c>
      <c r="N76">
        <v>0.19996700000000001</v>
      </c>
      <c r="O76">
        <v>0.27604400000000001</v>
      </c>
      <c r="P76">
        <v>0.116229</v>
      </c>
      <c r="Q76">
        <v>0.58581499999999997</v>
      </c>
      <c r="R76">
        <v>0</v>
      </c>
      <c r="S76">
        <v>0.43580200000000002</v>
      </c>
      <c r="T76">
        <v>0.112174</v>
      </c>
      <c r="U76">
        <v>0.105949</v>
      </c>
      <c r="V76">
        <v>0.25933800000000001</v>
      </c>
      <c r="W76">
        <v>6.8834000000000006E-2</v>
      </c>
      <c r="X76">
        <v>6.8834000000000006E-2</v>
      </c>
      <c r="Y76">
        <v>0.81409299999999996</v>
      </c>
      <c r="Z76">
        <v>0.122183</v>
      </c>
      <c r="AA76">
        <v>0.122183</v>
      </c>
    </row>
    <row r="77" spans="1:27" x14ac:dyDescent="0.25">
      <c r="A77" s="10" t="s">
        <v>78</v>
      </c>
      <c r="B77" t="s">
        <v>4</v>
      </c>
      <c r="C77" s="9" t="s">
        <v>5</v>
      </c>
      <c r="D77" s="2"/>
      <c r="E77" s="3"/>
      <c r="F77" s="4">
        <v>26</v>
      </c>
      <c r="G77" t="s">
        <v>204</v>
      </c>
      <c r="H77">
        <v>0</v>
      </c>
      <c r="I77">
        <v>150</v>
      </c>
      <c r="J77">
        <v>0.92333900000000002</v>
      </c>
      <c r="K77">
        <v>7.6661000000000007E-2</v>
      </c>
      <c r="L77">
        <v>0.21468400000000001</v>
      </c>
      <c r="M77">
        <v>4.9694000000000002E-2</v>
      </c>
      <c r="N77">
        <v>0.24046999999999999</v>
      </c>
      <c r="O77">
        <v>0.22705800000000001</v>
      </c>
      <c r="P77">
        <v>0.10153</v>
      </c>
      <c r="Q77">
        <v>0.50839299999999998</v>
      </c>
      <c r="R77">
        <v>0</v>
      </c>
      <c r="S77">
        <v>0.34917599999999999</v>
      </c>
      <c r="T77">
        <v>9.3917E-2</v>
      </c>
      <c r="U77">
        <v>8.9215000000000003E-2</v>
      </c>
      <c r="V77">
        <v>0.26293299999999997</v>
      </c>
      <c r="W77">
        <v>6.1013999999999999E-2</v>
      </c>
      <c r="X77">
        <v>6.1013999999999999E-2</v>
      </c>
      <c r="Y77">
        <v>0.73841699999999999</v>
      </c>
      <c r="Z77">
        <v>9.1560000000000002E-2</v>
      </c>
      <c r="AA77">
        <v>9.1560000000000002E-2</v>
      </c>
    </row>
    <row r="78" spans="1:27" x14ac:dyDescent="0.25">
      <c r="A78" s="10" t="s">
        <v>78</v>
      </c>
      <c r="B78" t="s">
        <v>4</v>
      </c>
      <c r="C78" s="9" t="s">
        <v>5</v>
      </c>
      <c r="D78" s="2"/>
      <c r="E78" s="3"/>
      <c r="F78" s="4">
        <v>28</v>
      </c>
      <c r="G78" t="s">
        <v>205</v>
      </c>
      <c r="H78">
        <v>0</v>
      </c>
      <c r="I78">
        <v>150</v>
      </c>
      <c r="J78">
        <v>0.93174100000000004</v>
      </c>
      <c r="K78">
        <v>6.8259E-2</v>
      </c>
      <c r="L78">
        <v>0.239151</v>
      </c>
      <c r="M78">
        <v>5.8013000000000002E-2</v>
      </c>
      <c r="N78">
        <v>0.27387099999999998</v>
      </c>
      <c r="O78">
        <v>0.17993500000000001</v>
      </c>
      <c r="P78">
        <v>9.3906000000000003E-2</v>
      </c>
      <c r="Q78">
        <v>0.44757200000000003</v>
      </c>
      <c r="R78">
        <v>0</v>
      </c>
      <c r="S78">
        <v>0.28216200000000002</v>
      </c>
      <c r="T78">
        <v>8.1476999999999994E-2</v>
      </c>
      <c r="U78">
        <v>7.7446000000000001E-2</v>
      </c>
      <c r="V78">
        <v>0.271671</v>
      </c>
      <c r="W78">
        <v>5.4170000000000003E-2</v>
      </c>
      <c r="X78">
        <v>5.4170000000000003E-2</v>
      </c>
      <c r="Y78">
        <v>0.62846000000000002</v>
      </c>
      <c r="Z78">
        <v>5.2602000000000003E-2</v>
      </c>
      <c r="AA78">
        <v>5.2602000000000003E-2</v>
      </c>
    </row>
    <row r="79" spans="1:27" x14ac:dyDescent="0.25">
      <c r="A79" s="10" t="s">
        <v>78</v>
      </c>
      <c r="B79" t="s">
        <v>4</v>
      </c>
      <c r="C79" s="9" t="s">
        <v>5</v>
      </c>
      <c r="D79" s="2"/>
      <c r="E79" s="3"/>
      <c r="F79" s="4">
        <v>30</v>
      </c>
      <c r="G79" t="s">
        <v>206</v>
      </c>
      <c r="H79">
        <v>0</v>
      </c>
      <c r="I79">
        <v>150</v>
      </c>
      <c r="J79">
        <v>0.93777500000000003</v>
      </c>
      <c r="K79">
        <v>6.2225000000000003E-2</v>
      </c>
      <c r="L79">
        <v>0.24649699999999999</v>
      </c>
      <c r="M79">
        <v>6.4764000000000002E-2</v>
      </c>
      <c r="N79">
        <v>0.30585400000000001</v>
      </c>
      <c r="O79">
        <v>0.15426699999999999</v>
      </c>
      <c r="P79">
        <v>8.6386000000000004E-2</v>
      </c>
      <c r="Q79">
        <v>0.40066800000000002</v>
      </c>
      <c r="R79">
        <v>0</v>
      </c>
      <c r="S79">
        <v>0.234761</v>
      </c>
      <c r="T79">
        <v>7.3216000000000003E-2</v>
      </c>
      <c r="U79">
        <v>6.9913000000000003E-2</v>
      </c>
      <c r="V79">
        <v>0.27866999999999997</v>
      </c>
      <c r="W79">
        <v>4.8956E-2</v>
      </c>
      <c r="X79">
        <v>4.8956E-2</v>
      </c>
      <c r="Y79">
        <v>0.52885800000000005</v>
      </c>
      <c r="Z79">
        <v>3.8360999999999999E-2</v>
      </c>
      <c r="AA79">
        <v>3.8360999999999999E-2</v>
      </c>
    </row>
    <row r="80" spans="1:27" x14ac:dyDescent="0.25">
      <c r="A80" s="10" t="s">
        <v>78</v>
      </c>
      <c r="B80" t="s">
        <v>4</v>
      </c>
      <c r="C80" s="9" t="s">
        <v>5</v>
      </c>
      <c r="D80" s="2"/>
      <c r="E80" s="5"/>
      <c r="F80" s="4">
        <v>32</v>
      </c>
      <c r="G80" t="s">
        <v>207</v>
      </c>
      <c r="H80">
        <v>0</v>
      </c>
      <c r="I80">
        <v>150</v>
      </c>
      <c r="J80">
        <v>0.94267500000000004</v>
      </c>
      <c r="K80">
        <v>5.7325000000000001E-2</v>
      </c>
      <c r="L80">
        <v>0.245618</v>
      </c>
      <c r="M80">
        <v>7.0475999999999997E-2</v>
      </c>
      <c r="N80">
        <v>0.32655200000000001</v>
      </c>
      <c r="O80">
        <v>0.135819</v>
      </c>
      <c r="P80">
        <v>8.3670999999999995E-2</v>
      </c>
      <c r="Q80">
        <v>0.38056600000000002</v>
      </c>
      <c r="R80">
        <v>0</v>
      </c>
      <c r="S80">
        <v>0.20219100000000001</v>
      </c>
      <c r="T80">
        <v>6.4420000000000005E-2</v>
      </c>
      <c r="U80">
        <v>6.2019999999999999E-2</v>
      </c>
      <c r="V80">
        <v>0.28197699999999998</v>
      </c>
      <c r="W80">
        <v>4.4601000000000002E-2</v>
      </c>
      <c r="X80">
        <v>4.4601000000000002E-2</v>
      </c>
      <c r="Y80">
        <v>0.38297500000000001</v>
      </c>
      <c r="Z80">
        <v>1.6740999999999999E-2</v>
      </c>
      <c r="AA80">
        <v>1.6740999999999999E-2</v>
      </c>
    </row>
    <row r="81" spans="1:27" x14ac:dyDescent="0.25">
      <c r="A81" s="10" t="s">
        <v>78</v>
      </c>
      <c r="B81" t="s">
        <v>4</v>
      </c>
      <c r="C81" s="9" t="s">
        <v>5</v>
      </c>
      <c r="D81" s="2"/>
      <c r="E81" s="5"/>
      <c r="F81" s="4">
        <v>34</v>
      </c>
      <c r="G81" t="s">
        <v>208</v>
      </c>
      <c r="H81">
        <v>0</v>
      </c>
      <c r="I81">
        <v>150</v>
      </c>
      <c r="J81">
        <v>0.94674700000000001</v>
      </c>
      <c r="K81">
        <v>5.3253000000000002E-2</v>
      </c>
      <c r="L81">
        <v>0.242232</v>
      </c>
      <c r="M81">
        <v>7.7754000000000004E-2</v>
      </c>
      <c r="N81">
        <v>0.34658600000000001</v>
      </c>
      <c r="O81">
        <v>0.120028</v>
      </c>
      <c r="P81">
        <v>8.4575999999999998E-2</v>
      </c>
      <c r="Q81">
        <v>0.35574699999999998</v>
      </c>
      <c r="R81">
        <v>0</v>
      </c>
      <c r="S81">
        <v>0.17907500000000001</v>
      </c>
      <c r="T81">
        <v>5.9458999999999998E-2</v>
      </c>
      <c r="U81">
        <v>5.7479000000000002E-2</v>
      </c>
      <c r="V81">
        <v>0.27944600000000003</v>
      </c>
      <c r="W81">
        <v>4.0784000000000001E-2</v>
      </c>
      <c r="X81">
        <v>4.0784000000000001E-2</v>
      </c>
      <c r="Y81">
        <v>0.24008699999999999</v>
      </c>
      <c r="Z81">
        <v>9.247E-3</v>
      </c>
      <c r="AA81">
        <v>9.247E-3</v>
      </c>
    </row>
    <row r="82" spans="1:27" ht="15.75" thickBot="1" x14ac:dyDescent="0.3">
      <c r="A82" s="10" t="s">
        <v>78</v>
      </c>
      <c r="B82" t="s">
        <v>4</v>
      </c>
      <c r="C82" s="1" t="s">
        <v>5</v>
      </c>
      <c r="D82" s="6"/>
      <c r="E82" s="14"/>
      <c r="F82" s="29">
        <v>38</v>
      </c>
      <c r="G82" t="s">
        <v>209</v>
      </c>
      <c r="H82">
        <v>0</v>
      </c>
      <c r="I82">
        <v>150</v>
      </c>
      <c r="J82">
        <v>0.95566499999999999</v>
      </c>
      <c r="K82">
        <v>4.4334999999999999E-2</v>
      </c>
      <c r="L82">
        <v>0.23715900000000001</v>
      </c>
      <c r="M82">
        <v>8.5722000000000007E-2</v>
      </c>
      <c r="N82">
        <v>0.36541699999999999</v>
      </c>
      <c r="O82">
        <v>0.106792</v>
      </c>
      <c r="P82">
        <v>8.3830000000000002E-2</v>
      </c>
      <c r="Q82">
        <v>0.34411000000000003</v>
      </c>
      <c r="R82">
        <v>0</v>
      </c>
      <c r="S82">
        <v>0.14289499999999999</v>
      </c>
      <c r="T82">
        <v>5.0081000000000001E-2</v>
      </c>
      <c r="U82">
        <v>4.8215000000000001E-2</v>
      </c>
      <c r="V82">
        <v>0.26219799999999999</v>
      </c>
      <c r="W82">
        <v>3.2648999999999997E-2</v>
      </c>
      <c r="X82">
        <v>3.2648999999999997E-2</v>
      </c>
      <c r="Y82">
        <v>0.144955</v>
      </c>
      <c r="Z82">
        <v>2.532E-3</v>
      </c>
      <c r="AA82">
        <v>2.532E-3</v>
      </c>
    </row>
    <row r="83" spans="1:27" x14ac:dyDescent="0.25">
      <c r="A83" t="s">
        <v>78</v>
      </c>
      <c r="B83" s="13" t="s">
        <v>7</v>
      </c>
      <c r="C83" s="13" t="s">
        <v>11</v>
      </c>
      <c r="D83" s="2"/>
      <c r="E83" s="5"/>
      <c r="F83" s="4">
        <v>20</v>
      </c>
      <c r="G83" t="s">
        <v>35</v>
      </c>
      <c r="H83">
        <v>0</v>
      </c>
      <c r="I83">
        <v>240</v>
      </c>
      <c r="J83">
        <v>0.96476899999999999</v>
      </c>
      <c r="K83">
        <v>3.5230999999999998E-2</v>
      </c>
      <c r="L83">
        <v>5.0903999999999998E-2</v>
      </c>
      <c r="M83">
        <v>3.1662999999999997E-2</v>
      </c>
      <c r="N83">
        <v>0.120369</v>
      </c>
      <c r="O83">
        <v>0.134131</v>
      </c>
      <c r="P83">
        <v>0.29488700000000001</v>
      </c>
      <c r="Q83">
        <v>1.094646</v>
      </c>
      <c r="R83">
        <v>0</v>
      </c>
      <c r="S83">
        <v>0.51738899999999999</v>
      </c>
      <c r="T83">
        <v>0.245837</v>
      </c>
      <c r="U83">
        <v>0.153476</v>
      </c>
      <c r="V83">
        <v>0.208234</v>
      </c>
      <c r="W83">
        <v>2.3042E-2</v>
      </c>
      <c r="X83">
        <v>2.3042E-2</v>
      </c>
      <c r="Y83">
        <v>0.69100399999999995</v>
      </c>
      <c r="Z83">
        <v>0.356319</v>
      </c>
      <c r="AA83">
        <v>0.356319</v>
      </c>
    </row>
    <row r="84" spans="1:27" x14ac:dyDescent="0.25">
      <c r="A84" t="s">
        <v>78</v>
      </c>
      <c r="B84" s="9" t="s">
        <v>7</v>
      </c>
      <c r="C84" s="9" t="s">
        <v>11</v>
      </c>
      <c r="D84" s="2"/>
      <c r="E84" s="5"/>
      <c r="F84" s="4">
        <v>22</v>
      </c>
      <c r="G84" t="s">
        <v>36</v>
      </c>
      <c r="H84">
        <v>0</v>
      </c>
      <c r="I84">
        <v>240</v>
      </c>
      <c r="J84">
        <v>0.97093200000000002</v>
      </c>
      <c r="K84">
        <v>2.9068E-2</v>
      </c>
      <c r="L84">
        <v>5.4495000000000002E-2</v>
      </c>
      <c r="M84">
        <v>3.4759999999999999E-2</v>
      </c>
      <c r="N84">
        <v>0.14813499999999999</v>
      </c>
      <c r="O84">
        <v>0.123516</v>
      </c>
      <c r="P84">
        <v>0.283244</v>
      </c>
      <c r="Q84">
        <v>1.060322</v>
      </c>
      <c r="R84">
        <v>0</v>
      </c>
      <c r="S84">
        <v>0.46706799999999998</v>
      </c>
      <c r="T84">
        <v>0.186641</v>
      </c>
      <c r="U84">
        <v>0.119712</v>
      </c>
      <c r="V84">
        <v>0.186502</v>
      </c>
      <c r="W84">
        <v>1.8294000000000001E-2</v>
      </c>
      <c r="X84">
        <v>1.8294000000000001E-2</v>
      </c>
      <c r="Y84">
        <v>0.632162</v>
      </c>
      <c r="Z84">
        <v>0.21423500000000001</v>
      </c>
      <c r="AA84">
        <v>0.21423500000000001</v>
      </c>
    </row>
    <row r="85" spans="1:27" x14ac:dyDescent="0.25">
      <c r="A85" t="s">
        <v>78</v>
      </c>
      <c r="B85" s="9" t="s">
        <v>7</v>
      </c>
      <c r="C85" s="9" t="s">
        <v>11</v>
      </c>
      <c r="D85" s="2"/>
      <c r="E85" s="5"/>
      <c r="F85" s="4">
        <v>24</v>
      </c>
      <c r="G85" t="s">
        <v>37</v>
      </c>
      <c r="H85">
        <v>0</v>
      </c>
      <c r="I85">
        <v>240</v>
      </c>
      <c r="J85">
        <v>0.97412699999999997</v>
      </c>
      <c r="K85">
        <v>2.5873E-2</v>
      </c>
      <c r="L85">
        <v>5.4699999999999999E-2</v>
      </c>
      <c r="M85">
        <v>4.0562000000000001E-2</v>
      </c>
      <c r="N85">
        <v>0.173538</v>
      </c>
      <c r="O85">
        <v>0.13103100000000001</v>
      </c>
      <c r="P85">
        <v>0.27341900000000002</v>
      </c>
      <c r="Q85">
        <v>1.0062040000000001</v>
      </c>
      <c r="R85">
        <v>0</v>
      </c>
      <c r="S85">
        <v>0.42259200000000002</v>
      </c>
      <c r="T85">
        <v>0.13919200000000001</v>
      </c>
      <c r="U85">
        <v>9.0482000000000007E-2</v>
      </c>
      <c r="V85">
        <v>0.19486700000000001</v>
      </c>
      <c r="W85">
        <v>1.5944E-2</v>
      </c>
      <c r="X85">
        <v>1.5944E-2</v>
      </c>
      <c r="Y85">
        <v>0.41700599999999999</v>
      </c>
      <c r="Z85">
        <v>0.14257400000000001</v>
      </c>
      <c r="AA85">
        <v>0.14257400000000001</v>
      </c>
    </row>
    <row r="86" spans="1:27" x14ac:dyDescent="0.25">
      <c r="A86" t="s">
        <v>78</v>
      </c>
      <c r="B86" s="9" t="s">
        <v>7</v>
      </c>
      <c r="C86" s="9" t="s">
        <v>11</v>
      </c>
      <c r="D86" s="2"/>
      <c r="E86" s="5"/>
      <c r="F86" s="4">
        <v>26</v>
      </c>
      <c r="G86" t="s">
        <v>15</v>
      </c>
      <c r="H86">
        <v>0</v>
      </c>
      <c r="I86">
        <v>240</v>
      </c>
      <c r="J86">
        <v>0.97573399999999999</v>
      </c>
      <c r="K86">
        <v>2.4265999999999999E-2</v>
      </c>
      <c r="L86">
        <v>6.1526999999999998E-2</v>
      </c>
      <c r="M86">
        <v>4.8072999999999998E-2</v>
      </c>
      <c r="N86">
        <v>0.20396700000000001</v>
      </c>
      <c r="O86">
        <v>0.12693399999999999</v>
      </c>
      <c r="P86">
        <v>0.24995300000000001</v>
      </c>
      <c r="Q86">
        <v>0.94744600000000001</v>
      </c>
      <c r="R86">
        <v>0</v>
      </c>
      <c r="S86">
        <v>0.38313199999999997</v>
      </c>
      <c r="T86">
        <v>0.105352</v>
      </c>
      <c r="U86">
        <v>7.0280999999999996E-2</v>
      </c>
      <c r="V86">
        <v>0.19278000000000001</v>
      </c>
      <c r="W86">
        <v>1.4581999999999999E-2</v>
      </c>
      <c r="X86">
        <v>1.4581999999999999E-2</v>
      </c>
      <c r="Y86">
        <v>0.249638</v>
      </c>
      <c r="Z86">
        <v>0.10129000000000001</v>
      </c>
      <c r="AA86">
        <v>0.10129000000000001</v>
      </c>
    </row>
    <row r="87" spans="1:27" x14ac:dyDescent="0.25">
      <c r="A87" t="s">
        <v>78</v>
      </c>
      <c r="B87" s="9" t="s">
        <v>7</v>
      </c>
      <c r="C87" s="9" t="s">
        <v>11</v>
      </c>
      <c r="D87" s="2"/>
      <c r="E87" s="5"/>
      <c r="F87" s="4">
        <v>28</v>
      </c>
      <c r="G87" t="s">
        <v>38</v>
      </c>
      <c r="H87">
        <v>0</v>
      </c>
      <c r="I87">
        <v>240</v>
      </c>
      <c r="J87">
        <v>0.97685200000000005</v>
      </c>
      <c r="K87">
        <v>2.3147999999999998E-2</v>
      </c>
      <c r="L87">
        <v>6.5902000000000002E-2</v>
      </c>
      <c r="M87">
        <v>5.4634000000000002E-2</v>
      </c>
      <c r="N87">
        <v>0.22933600000000001</v>
      </c>
      <c r="O87">
        <v>0.12299300000000001</v>
      </c>
      <c r="P87">
        <v>0.230181</v>
      </c>
      <c r="Q87">
        <v>0.900787</v>
      </c>
      <c r="R87">
        <v>0</v>
      </c>
      <c r="S87">
        <v>0.33990999999999999</v>
      </c>
      <c r="T87">
        <v>8.4351999999999996E-2</v>
      </c>
      <c r="U87">
        <v>5.5826000000000001E-2</v>
      </c>
      <c r="V87">
        <v>0.19276199999999999</v>
      </c>
      <c r="W87">
        <v>1.3639E-2</v>
      </c>
      <c r="X87">
        <v>1.3639E-2</v>
      </c>
      <c r="Y87">
        <v>0.19318399999999999</v>
      </c>
      <c r="Z87">
        <v>5.6647000000000003E-2</v>
      </c>
      <c r="AA87">
        <v>5.6647000000000003E-2</v>
      </c>
    </row>
    <row r="88" spans="1:27" x14ac:dyDescent="0.25">
      <c r="A88" t="s">
        <v>78</v>
      </c>
      <c r="B88" s="9" t="s">
        <v>7</v>
      </c>
      <c r="C88" s="9" t="s">
        <v>11</v>
      </c>
      <c r="D88" s="2"/>
      <c r="E88" s="5"/>
      <c r="F88" s="4">
        <v>30</v>
      </c>
      <c r="G88" t="s">
        <v>16</v>
      </c>
      <c r="H88">
        <v>0</v>
      </c>
      <c r="I88">
        <v>240</v>
      </c>
      <c r="J88">
        <v>0.97738999999999998</v>
      </c>
      <c r="K88">
        <v>2.2610000000000002E-2</v>
      </c>
      <c r="L88">
        <v>7.0186999999999999E-2</v>
      </c>
      <c r="M88">
        <v>5.9064999999999999E-2</v>
      </c>
      <c r="N88">
        <v>0.25275799999999998</v>
      </c>
      <c r="O88">
        <v>0.129747</v>
      </c>
      <c r="P88">
        <v>0.22220999999999999</v>
      </c>
      <c r="Q88">
        <v>0.83880500000000002</v>
      </c>
      <c r="R88">
        <v>0</v>
      </c>
      <c r="S88">
        <v>0.29598600000000003</v>
      </c>
      <c r="T88">
        <v>7.2040000000000007E-2</v>
      </c>
      <c r="U88">
        <v>4.8856999999999998E-2</v>
      </c>
      <c r="V88">
        <v>0.18979299999999999</v>
      </c>
      <c r="W88">
        <v>1.2798E-2</v>
      </c>
      <c r="X88">
        <v>1.2798E-2</v>
      </c>
      <c r="Y88">
        <v>0.13366500000000001</v>
      </c>
      <c r="Z88">
        <v>3.7407999999999997E-2</v>
      </c>
      <c r="AA88">
        <v>3.7407999999999997E-2</v>
      </c>
    </row>
    <row r="89" spans="1:27" x14ac:dyDescent="0.25">
      <c r="A89" t="s">
        <v>78</v>
      </c>
      <c r="B89" s="9" t="s">
        <v>7</v>
      </c>
      <c r="C89" s="9" t="s">
        <v>11</v>
      </c>
      <c r="D89" s="3"/>
      <c r="E89" s="3"/>
      <c r="F89" s="4">
        <v>32</v>
      </c>
      <c r="G89" t="s">
        <v>39</v>
      </c>
      <c r="H89">
        <v>0</v>
      </c>
      <c r="I89">
        <v>240</v>
      </c>
      <c r="J89">
        <v>0.97801800000000005</v>
      </c>
      <c r="K89">
        <v>2.1982999999999999E-2</v>
      </c>
      <c r="L89">
        <v>7.6702000000000006E-2</v>
      </c>
      <c r="M89">
        <v>6.4467999999999998E-2</v>
      </c>
      <c r="N89">
        <v>0.262909</v>
      </c>
      <c r="O89">
        <v>0.14536099999999999</v>
      </c>
      <c r="P89">
        <v>0.194246</v>
      </c>
      <c r="Q89">
        <v>0.80827099999999996</v>
      </c>
      <c r="R89">
        <v>0</v>
      </c>
      <c r="S89">
        <v>0.24993199999999999</v>
      </c>
      <c r="T89">
        <v>5.5287000000000003E-2</v>
      </c>
      <c r="U89">
        <v>3.7477999999999997E-2</v>
      </c>
      <c r="V89">
        <v>0.180453</v>
      </c>
      <c r="W89">
        <v>1.1938000000000001E-2</v>
      </c>
      <c r="X89">
        <v>1.1938000000000001E-2</v>
      </c>
      <c r="Y89">
        <v>5.9055999999999997E-2</v>
      </c>
      <c r="Z89">
        <v>7.9819999999999995E-3</v>
      </c>
      <c r="AA89">
        <v>7.9819999999999995E-3</v>
      </c>
    </row>
    <row r="90" spans="1:27" x14ac:dyDescent="0.25">
      <c r="A90" t="s">
        <v>78</v>
      </c>
      <c r="B90" s="9" t="s">
        <v>7</v>
      </c>
      <c r="C90" s="9" t="s">
        <v>11</v>
      </c>
      <c r="D90" s="3"/>
      <c r="E90" s="3"/>
      <c r="F90" s="4">
        <v>34</v>
      </c>
      <c r="G90" t="s">
        <v>17</v>
      </c>
      <c r="H90">
        <v>0</v>
      </c>
      <c r="I90">
        <v>240</v>
      </c>
      <c r="J90">
        <v>0.97822299999999995</v>
      </c>
      <c r="K90">
        <v>2.1777000000000001E-2</v>
      </c>
      <c r="L90">
        <v>8.4198999999999996E-2</v>
      </c>
      <c r="M90">
        <v>6.7391999999999994E-2</v>
      </c>
      <c r="N90">
        <v>0.28962700000000002</v>
      </c>
      <c r="O90">
        <v>0.14557500000000001</v>
      </c>
      <c r="P90">
        <v>0.177422</v>
      </c>
      <c r="Q90">
        <v>0.75101399999999996</v>
      </c>
      <c r="R90">
        <v>0</v>
      </c>
      <c r="S90">
        <v>0.213168</v>
      </c>
      <c r="T90">
        <v>4.9716000000000003E-2</v>
      </c>
      <c r="U90">
        <v>3.4738999999999999E-2</v>
      </c>
      <c r="V90">
        <v>0.16982700000000001</v>
      </c>
      <c r="W90">
        <v>1.1367E-2</v>
      </c>
      <c r="X90">
        <v>1.1367E-2</v>
      </c>
      <c r="Y90">
        <v>2.2862E-2</v>
      </c>
      <c r="Z90">
        <v>1.33E-3</v>
      </c>
      <c r="AA90">
        <v>1.33E-3</v>
      </c>
    </row>
    <row r="91" spans="1:27" ht="15.75" thickBot="1" x14ac:dyDescent="0.3">
      <c r="A91" t="s">
        <v>78</v>
      </c>
      <c r="B91" s="9" t="s">
        <v>7</v>
      </c>
      <c r="C91" s="1" t="s">
        <v>11</v>
      </c>
      <c r="D91" s="6"/>
      <c r="E91" s="21"/>
      <c r="F91" s="29">
        <v>38</v>
      </c>
      <c r="G91" t="s">
        <v>18</v>
      </c>
      <c r="H91">
        <v>0</v>
      </c>
      <c r="I91">
        <v>240</v>
      </c>
      <c r="J91">
        <v>0.978792</v>
      </c>
      <c r="K91">
        <v>2.1208000000000001E-2</v>
      </c>
      <c r="L91">
        <v>0.100427</v>
      </c>
      <c r="M91">
        <v>7.3755000000000001E-2</v>
      </c>
      <c r="N91">
        <v>0.31041200000000002</v>
      </c>
      <c r="O91">
        <v>0.17128599999999999</v>
      </c>
      <c r="P91">
        <v>0.14915600000000001</v>
      </c>
      <c r="Q91">
        <v>0.66795300000000002</v>
      </c>
      <c r="R91">
        <v>0</v>
      </c>
      <c r="S91">
        <v>0.157884</v>
      </c>
      <c r="T91">
        <v>4.1789E-2</v>
      </c>
      <c r="U91">
        <v>3.0488000000000001E-2</v>
      </c>
      <c r="V91">
        <v>0.14544199999999999</v>
      </c>
      <c r="W91">
        <v>1.0104E-2</v>
      </c>
      <c r="X91">
        <v>1.0104E-2</v>
      </c>
      <c r="Y91">
        <v>1.6962000000000001E-2</v>
      </c>
      <c r="Z91">
        <v>2.3599999999999999E-4</v>
      </c>
      <c r="AA91">
        <v>2.3599999999999999E-4</v>
      </c>
    </row>
    <row r="92" spans="1:27" x14ac:dyDescent="0.25">
      <c r="A92" t="s">
        <v>78</v>
      </c>
      <c r="B92" s="9" t="s">
        <v>7</v>
      </c>
      <c r="C92" s="9" t="s">
        <v>12</v>
      </c>
      <c r="D92" s="3"/>
      <c r="E92" s="5"/>
      <c r="F92" s="4">
        <v>20</v>
      </c>
      <c r="G92" t="s">
        <v>40</v>
      </c>
      <c r="H92">
        <v>0</v>
      </c>
      <c r="I92">
        <v>240</v>
      </c>
      <c r="J92">
        <v>0.97763599999999995</v>
      </c>
      <c r="K92">
        <v>2.2363999999999998E-2</v>
      </c>
      <c r="L92">
        <v>2.7855000000000001E-2</v>
      </c>
      <c r="M92">
        <v>4.3115000000000001E-2</v>
      </c>
      <c r="N92">
        <v>0.17369499999999999</v>
      </c>
      <c r="O92">
        <v>0.11207399999999999</v>
      </c>
      <c r="P92">
        <v>0.28186099999999997</v>
      </c>
      <c r="Q92">
        <v>1.0720080000000001</v>
      </c>
      <c r="R92">
        <v>0</v>
      </c>
      <c r="S92">
        <v>0.33357399999999998</v>
      </c>
      <c r="T92">
        <v>0.114368</v>
      </c>
      <c r="U92">
        <v>6.8753999999999996E-2</v>
      </c>
      <c r="V92">
        <v>0.132052</v>
      </c>
      <c r="W92">
        <v>1.6116999999999999E-2</v>
      </c>
      <c r="X92">
        <v>1.6116999999999999E-2</v>
      </c>
      <c r="Y92">
        <v>0.503664</v>
      </c>
      <c r="Z92">
        <v>0.11005</v>
      </c>
      <c r="AA92">
        <v>0.11005</v>
      </c>
    </row>
    <row r="93" spans="1:27" x14ac:dyDescent="0.25">
      <c r="A93" t="s">
        <v>78</v>
      </c>
      <c r="B93" s="9" t="s">
        <v>7</v>
      </c>
      <c r="C93" s="9" t="s">
        <v>12</v>
      </c>
      <c r="D93" s="3"/>
      <c r="E93" s="5"/>
      <c r="F93" s="4">
        <v>22</v>
      </c>
      <c r="G93" t="s">
        <v>41</v>
      </c>
      <c r="H93">
        <v>0</v>
      </c>
      <c r="I93">
        <v>240</v>
      </c>
      <c r="J93">
        <v>0.98135600000000001</v>
      </c>
      <c r="K93">
        <v>1.8644000000000001E-2</v>
      </c>
      <c r="L93">
        <v>3.3491E-2</v>
      </c>
      <c r="M93">
        <v>5.0228000000000002E-2</v>
      </c>
      <c r="N93">
        <v>0.209925</v>
      </c>
      <c r="O93">
        <v>0.110857</v>
      </c>
      <c r="P93">
        <v>0.25697900000000001</v>
      </c>
      <c r="Q93">
        <v>1.0075909999999999</v>
      </c>
      <c r="R93">
        <v>0</v>
      </c>
      <c r="S93">
        <v>0.25513200000000003</v>
      </c>
      <c r="T93">
        <v>7.4218000000000006E-2</v>
      </c>
      <c r="U93">
        <v>4.9459000000000003E-2</v>
      </c>
      <c r="V93">
        <v>0.122602</v>
      </c>
      <c r="W93">
        <v>1.3242E-2</v>
      </c>
      <c r="X93">
        <v>1.3242E-2</v>
      </c>
      <c r="Y93">
        <v>0.472916</v>
      </c>
      <c r="Z93">
        <v>8.7968000000000005E-2</v>
      </c>
      <c r="AA93">
        <v>8.7968000000000005E-2</v>
      </c>
    </row>
    <row r="94" spans="1:27" x14ac:dyDescent="0.25">
      <c r="A94" t="s">
        <v>78</v>
      </c>
      <c r="B94" s="9" t="s">
        <v>7</v>
      </c>
      <c r="C94" s="9" t="s">
        <v>12</v>
      </c>
      <c r="D94" s="3"/>
      <c r="E94" s="5"/>
      <c r="F94" s="4">
        <v>24</v>
      </c>
      <c r="G94" t="s">
        <v>42</v>
      </c>
      <c r="H94">
        <v>0</v>
      </c>
      <c r="I94">
        <v>240</v>
      </c>
      <c r="J94">
        <v>0.98302</v>
      </c>
      <c r="K94">
        <v>1.6979999999999999E-2</v>
      </c>
      <c r="L94">
        <v>3.5538E-2</v>
      </c>
      <c r="M94">
        <v>5.8765999999999999E-2</v>
      </c>
      <c r="N94">
        <v>0.24917700000000001</v>
      </c>
      <c r="O94">
        <v>0.10165</v>
      </c>
      <c r="P94">
        <v>0.239035</v>
      </c>
      <c r="Q94">
        <v>0.93839399999999995</v>
      </c>
      <c r="R94">
        <v>0</v>
      </c>
      <c r="S94">
        <v>0.19835700000000001</v>
      </c>
      <c r="T94">
        <v>5.1437999999999998E-2</v>
      </c>
      <c r="U94">
        <v>3.6221999999999997E-2</v>
      </c>
      <c r="V94">
        <v>0.12595300000000001</v>
      </c>
      <c r="W94">
        <v>1.1941999999999999E-2</v>
      </c>
      <c r="X94">
        <v>1.1941999999999999E-2</v>
      </c>
      <c r="Y94">
        <v>0.42289500000000002</v>
      </c>
      <c r="Z94">
        <v>7.4313000000000004E-2</v>
      </c>
      <c r="AA94">
        <v>7.4313000000000004E-2</v>
      </c>
    </row>
    <row r="95" spans="1:27" x14ac:dyDescent="0.25">
      <c r="A95" t="s">
        <v>78</v>
      </c>
      <c r="B95" s="9" t="s">
        <v>7</v>
      </c>
      <c r="C95" s="9" t="s">
        <v>12</v>
      </c>
      <c r="D95" s="3"/>
      <c r="E95" s="5"/>
      <c r="F95" s="4">
        <v>26</v>
      </c>
      <c r="G95" t="s">
        <v>19</v>
      </c>
      <c r="H95">
        <v>0</v>
      </c>
      <c r="I95">
        <v>240</v>
      </c>
      <c r="J95">
        <v>0.984101</v>
      </c>
      <c r="K95">
        <v>1.5899E-2</v>
      </c>
      <c r="L95">
        <v>4.1536999999999998E-2</v>
      </c>
      <c r="M95">
        <v>6.7571999999999993E-2</v>
      </c>
      <c r="N95">
        <v>0.27452399999999999</v>
      </c>
      <c r="O95">
        <v>9.9001000000000006E-2</v>
      </c>
      <c r="P95">
        <v>0.23958099999999999</v>
      </c>
      <c r="Q95">
        <v>0.86235399999999995</v>
      </c>
      <c r="R95">
        <v>0</v>
      </c>
      <c r="S95">
        <v>0.16436899999999999</v>
      </c>
      <c r="T95">
        <v>3.8242999999999999E-2</v>
      </c>
      <c r="U95">
        <v>2.8094000000000001E-2</v>
      </c>
      <c r="V95">
        <v>0.12947400000000001</v>
      </c>
      <c r="W95">
        <v>1.1053E-2</v>
      </c>
      <c r="X95">
        <v>1.1053E-2</v>
      </c>
      <c r="Y95">
        <v>0.33585100000000001</v>
      </c>
      <c r="Z95">
        <v>5.8726E-2</v>
      </c>
      <c r="AA95">
        <v>5.8726E-2</v>
      </c>
    </row>
    <row r="96" spans="1:27" x14ac:dyDescent="0.25">
      <c r="A96" t="s">
        <v>78</v>
      </c>
      <c r="B96" s="9" t="s">
        <v>7</v>
      </c>
      <c r="C96" s="9" t="s">
        <v>12</v>
      </c>
      <c r="D96" s="3"/>
      <c r="E96" s="5"/>
      <c r="F96" s="4">
        <v>28</v>
      </c>
      <c r="G96" t="s">
        <v>43</v>
      </c>
      <c r="H96">
        <v>0</v>
      </c>
      <c r="I96">
        <v>240</v>
      </c>
      <c r="J96">
        <v>0.98514800000000002</v>
      </c>
      <c r="K96">
        <v>1.4852000000000001E-2</v>
      </c>
      <c r="L96">
        <v>4.2195999999999997E-2</v>
      </c>
      <c r="M96">
        <v>7.3299000000000003E-2</v>
      </c>
      <c r="N96">
        <v>0.29985600000000001</v>
      </c>
      <c r="O96">
        <v>9.3507999999999994E-2</v>
      </c>
      <c r="P96">
        <v>0.21667800000000001</v>
      </c>
      <c r="Q96">
        <v>0.82940800000000003</v>
      </c>
      <c r="R96">
        <v>0</v>
      </c>
      <c r="S96">
        <v>0.136184</v>
      </c>
      <c r="T96">
        <v>3.0353999999999999E-2</v>
      </c>
      <c r="U96">
        <v>2.3453999999999999E-2</v>
      </c>
      <c r="V96">
        <v>0.13125999999999999</v>
      </c>
      <c r="W96">
        <v>1.0199E-2</v>
      </c>
      <c r="X96">
        <v>1.0199E-2</v>
      </c>
      <c r="Y96">
        <v>0.24680099999999999</v>
      </c>
      <c r="Z96">
        <v>3.4375000000000003E-2</v>
      </c>
      <c r="AA96">
        <v>3.4375000000000003E-2</v>
      </c>
    </row>
    <row r="97" spans="1:27" x14ac:dyDescent="0.25">
      <c r="A97" t="s">
        <v>78</v>
      </c>
      <c r="B97" s="9" t="s">
        <v>7</v>
      </c>
      <c r="C97" s="9" t="s">
        <v>12</v>
      </c>
      <c r="D97" s="3"/>
      <c r="E97" s="5"/>
      <c r="F97" s="4">
        <v>30</v>
      </c>
      <c r="G97" t="s">
        <v>20</v>
      </c>
      <c r="H97">
        <v>0</v>
      </c>
      <c r="I97">
        <v>240</v>
      </c>
      <c r="J97">
        <v>0.98579799999999995</v>
      </c>
      <c r="K97">
        <v>1.4201999999999999E-2</v>
      </c>
      <c r="L97">
        <v>4.5720999999999998E-2</v>
      </c>
      <c r="M97">
        <v>7.7076000000000006E-2</v>
      </c>
      <c r="N97">
        <v>0.32028400000000001</v>
      </c>
      <c r="O97">
        <v>9.3303999999999998E-2</v>
      </c>
      <c r="P97">
        <v>0.19783000000000001</v>
      </c>
      <c r="Q97">
        <v>0.79429899999999998</v>
      </c>
      <c r="R97">
        <v>0</v>
      </c>
      <c r="S97">
        <v>0.11457199999999999</v>
      </c>
      <c r="T97">
        <v>2.7503E-2</v>
      </c>
      <c r="U97">
        <v>2.1659999999999999E-2</v>
      </c>
      <c r="V97">
        <v>0.13305600000000001</v>
      </c>
      <c r="W97">
        <v>9.5460000000000007E-3</v>
      </c>
      <c r="X97">
        <v>9.5460000000000007E-3</v>
      </c>
      <c r="Y97">
        <v>0.18665399999999999</v>
      </c>
      <c r="Z97">
        <v>2.7147999999999999E-2</v>
      </c>
      <c r="AA97">
        <v>2.7147999999999999E-2</v>
      </c>
    </row>
    <row r="98" spans="1:27" x14ac:dyDescent="0.25">
      <c r="A98" t="s">
        <v>78</v>
      </c>
      <c r="B98" s="9" t="s">
        <v>7</v>
      </c>
      <c r="C98" s="9" t="s">
        <v>12</v>
      </c>
      <c r="D98" s="3"/>
      <c r="E98" s="5"/>
      <c r="F98" s="4">
        <v>32</v>
      </c>
      <c r="G98" t="s">
        <v>44</v>
      </c>
      <c r="H98">
        <v>0</v>
      </c>
      <c r="I98">
        <v>240</v>
      </c>
      <c r="J98">
        <v>0.98641500000000004</v>
      </c>
      <c r="K98">
        <v>1.3585E-2</v>
      </c>
      <c r="L98">
        <v>5.0436000000000002E-2</v>
      </c>
      <c r="M98">
        <v>8.5567000000000004E-2</v>
      </c>
      <c r="N98">
        <v>0.334868</v>
      </c>
      <c r="O98">
        <v>0.100234</v>
      </c>
      <c r="P98">
        <v>0.19267699999999999</v>
      </c>
      <c r="Q98">
        <v>0.73817699999999997</v>
      </c>
      <c r="R98">
        <v>0</v>
      </c>
      <c r="S98">
        <v>9.7493999999999997E-2</v>
      </c>
      <c r="T98">
        <v>2.2672000000000001E-2</v>
      </c>
      <c r="U98">
        <v>1.857E-2</v>
      </c>
      <c r="V98">
        <v>0.12992699999999999</v>
      </c>
      <c r="W98">
        <v>8.8850000000000005E-3</v>
      </c>
      <c r="X98">
        <v>8.8850000000000005E-3</v>
      </c>
      <c r="Y98">
        <v>0.159916</v>
      </c>
      <c r="Z98">
        <v>1.3821999999999999E-2</v>
      </c>
      <c r="AA98">
        <v>1.3821999999999999E-2</v>
      </c>
    </row>
    <row r="99" spans="1:27" x14ac:dyDescent="0.25">
      <c r="A99" t="s">
        <v>78</v>
      </c>
      <c r="B99" s="9" t="s">
        <v>7</v>
      </c>
      <c r="C99" s="9" t="s">
        <v>12</v>
      </c>
      <c r="D99" s="3"/>
      <c r="E99" s="5"/>
      <c r="F99" s="4">
        <v>34</v>
      </c>
      <c r="G99" t="s">
        <v>21</v>
      </c>
      <c r="H99">
        <v>0</v>
      </c>
      <c r="I99">
        <v>240</v>
      </c>
      <c r="J99">
        <v>0.98677300000000001</v>
      </c>
      <c r="K99">
        <v>1.3226999999999999E-2</v>
      </c>
      <c r="L99">
        <v>5.9611999999999998E-2</v>
      </c>
      <c r="M99">
        <v>8.8685E-2</v>
      </c>
      <c r="N99">
        <v>0.36309999999999998</v>
      </c>
      <c r="O99">
        <v>9.7111000000000003E-2</v>
      </c>
      <c r="P99">
        <v>0.18191099999999999</v>
      </c>
      <c r="Q99">
        <v>0.67173000000000005</v>
      </c>
      <c r="R99">
        <v>0</v>
      </c>
      <c r="S99">
        <v>8.5526000000000005E-2</v>
      </c>
      <c r="T99">
        <v>2.1277999999999998E-2</v>
      </c>
      <c r="U99">
        <v>1.7683000000000001E-2</v>
      </c>
      <c r="V99">
        <v>0.12571099999999999</v>
      </c>
      <c r="W99">
        <v>8.3289999999999996E-3</v>
      </c>
      <c r="X99">
        <v>8.3289999999999996E-3</v>
      </c>
      <c r="Y99">
        <v>8.8491E-2</v>
      </c>
      <c r="Z99">
        <v>6.9280000000000001E-3</v>
      </c>
      <c r="AA99">
        <v>6.9280000000000001E-3</v>
      </c>
    </row>
    <row r="100" spans="1:27" ht="15.75" thickBot="1" x14ac:dyDescent="0.3">
      <c r="A100" t="s">
        <v>78</v>
      </c>
      <c r="B100" s="9" t="s">
        <v>7</v>
      </c>
      <c r="C100" s="1" t="s">
        <v>12</v>
      </c>
      <c r="D100" s="6"/>
      <c r="E100" s="14"/>
      <c r="F100" s="29">
        <v>38</v>
      </c>
      <c r="G100" t="s">
        <v>22</v>
      </c>
      <c r="H100">
        <v>0</v>
      </c>
      <c r="I100">
        <v>240</v>
      </c>
      <c r="J100">
        <v>0.98777599999999999</v>
      </c>
      <c r="K100">
        <v>1.2224E-2</v>
      </c>
      <c r="L100">
        <v>8.7095000000000006E-2</v>
      </c>
      <c r="M100">
        <v>0.102016</v>
      </c>
      <c r="N100">
        <v>0.376473</v>
      </c>
      <c r="O100">
        <v>0.113037</v>
      </c>
      <c r="P100">
        <v>0.152365</v>
      </c>
      <c r="Q100">
        <v>0.578982</v>
      </c>
      <c r="R100">
        <v>0</v>
      </c>
      <c r="S100">
        <v>6.4049999999999996E-2</v>
      </c>
      <c r="T100">
        <v>1.9272000000000001E-2</v>
      </c>
      <c r="U100">
        <v>1.6385E-2</v>
      </c>
      <c r="V100">
        <v>0.11025799999999999</v>
      </c>
      <c r="W100">
        <v>7.0619999999999997E-3</v>
      </c>
      <c r="X100">
        <v>7.0619999999999997E-3</v>
      </c>
      <c r="Y100">
        <v>1.2699999999999999E-2</v>
      </c>
      <c r="Z100">
        <v>4.2200000000000001E-4</v>
      </c>
      <c r="AA100">
        <v>4.2200000000000001E-4</v>
      </c>
    </row>
    <row r="101" spans="1:27" x14ac:dyDescent="0.25">
      <c r="A101" t="s">
        <v>78</v>
      </c>
      <c r="B101" s="9" t="s">
        <v>7</v>
      </c>
      <c r="C101" s="13" t="s">
        <v>10</v>
      </c>
      <c r="D101" s="3"/>
      <c r="E101" s="3"/>
      <c r="F101" s="4">
        <v>20</v>
      </c>
      <c r="G101" t="s">
        <v>45</v>
      </c>
      <c r="H101">
        <v>0</v>
      </c>
      <c r="I101">
        <v>500</v>
      </c>
      <c r="J101">
        <v>0.93758200000000003</v>
      </c>
      <c r="K101">
        <v>6.2418000000000001E-2</v>
      </c>
      <c r="L101">
        <v>0.11348999999999999</v>
      </c>
      <c r="M101">
        <v>1.5712E-2</v>
      </c>
      <c r="N101">
        <v>5.7313000000000003E-2</v>
      </c>
      <c r="O101">
        <v>0.40171200000000001</v>
      </c>
      <c r="P101">
        <v>0.25786199999999998</v>
      </c>
      <c r="Q101">
        <v>0.84255999999999998</v>
      </c>
      <c r="R101">
        <v>0</v>
      </c>
      <c r="S101">
        <v>0.53091900000000003</v>
      </c>
      <c r="T101">
        <v>0.291294</v>
      </c>
      <c r="U101">
        <v>0.140542</v>
      </c>
      <c r="V101">
        <v>0.14589199999999999</v>
      </c>
      <c r="W101">
        <v>4.0537999999999998E-2</v>
      </c>
      <c r="X101">
        <v>4.0537999999999998E-2</v>
      </c>
      <c r="Y101">
        <v>0.35944300000000001</v>
      </c>
      <c r="Z101">
        <v>0.43549399999999999</v>
      </c>
      <c r="AA101">
        <v>0.43549399999999999</v>
      </c>
    </row>
    <row r="102" spans="1:27" x14ac:dyDescent="0.25">
      <c r="A102" t="s">
        <v>78</v>
      </c>
      <c r="B102" s="9" t="s">
        <v>7</v>
      </c>
      <c r="C102" s="9" t="s">
        <v>10</v>
      </c>
      <c r="D102" s="3"/>
      <c r="E102" s="3"/>
      <c r="F102" s="4">
        <v>22</v>
      </c>
      <c r="G102" t="s">
        <v>46</v>
      </c>
      <c r="H102">
        <v>0</v>
      </c>
      <c r="I102">
        <v>500</v>
      </c>
      <c r="J102">
        <v>0.95975500000000002</v>
      </c>
      <c r="K102">
        <v>4.0245000000000003E-2</v>
      </c>
      <c r="L102">
        <v>0.29682900000000001</v>
      </c>
      <c r="M102">
        <v>1.9716000000000001E-2</v>
      </c>
      <c r="N102">
        <v>8.1571000000000005E-2</v>
      </c>
      <c r="O102">
        <v>0.40826200000000001</v>
      </c>
      <c r="P102">
        <v>0.12982299999999999</v>
      </c>
      <c r="Q102">
        <v>0.58519399999999999</v>
      </c>
      <c r="R102">
        <v>0</v>
      </c>
      <c r="S102">
        <v>0.40357799999999999</v>
      </c>
      <c r="T102">
        <v>0.17188600000000001</v>
      </c>
      <c r="U102">
        <v>0.10545400000000001</v>
      </c>
      <c r="V102">
        <v>0.138908</v>
      </c>
      <c r="W102">
        <v>2.6547000000000001E-2</v>
      </c>
      <c r="X102">
        <v>2.6547000000000001E-2</v>
      </c>
      <c r="Y102">
        <v>0.60456600000000005</v>
      </c>
      <c r="Z102">
        <v>0.26532299999999998</v>
      </c>
      <c r="AA102">
        <v>0.26532299999999998</v>
      </c>
    </row>
    <row r="103" spans="1:27" x14ac:dyDescent="0.25">
      <c r="A103" t="s">
        <v>78</v>
      </c>
      <c r="B103" s="9" t="s">
        <v>7</v>
      </c>
      <c r="C103" s="9" t="s">
        <v>10</v>
      </c>
      <c r="D103" s="3"/>
      <c r="E103" s="3"/>
      <c r="F103" s="4">
        <v>24</v>
      </c>
      <c r="G103" t="s">
        <v>47</v>
      </c>
      <c r="H103">
        <v>0</v>
      </c>
      <c r="I103">
        <v>500</v>
      </c>
      <c r="J103">
        <v>0.96752400000000005</v>
      </c>
      <c r="K103">
        <v>3.2475999999999998E-2</v>
      </c>
      <c r="L103">
        <v>0.37539</v>
      </c>
      <c r="M103">
        <v>2.2804999999999999E-2</v>
      </c>
      <c r="N103">
        <v>9.8172999999999996E-2</v>
      </c>
      <c r="O103">
        <v>0.36344199999999999</v>
      </c>
      <c r="P103">
        <v>9.9413000000000001E-2</v>
      </c>
      <c r="Q103">
        <v>0.479458</v>
      </c>
      <c r="R103">
        <v>0</v>
      </c>
      <c r="S103">
        <v>0.32772200000000001</v>
      </c>
      <c r="T103">
        <v>0.11141</v>
      </c>
      <c r="U103">
        <v>8.498E-2</v>
      </c>
      <c r="V103">
        <v>0.13892199999999999</v>
      </c>
      <c r="W103">
        <v>2.1524999999999999E-2</v>
      </c>
      <c r="X103">
        <v>2.1524999999999999E-2</v>
      </c>
      <c r="Y103">
        <v>0.43974299999999999</v>
      </c>
      <c r="Z103">
        <v>0.15551799999999999</v>
      </c>
      <c r="AA103">
        <v>0.15551799999999999</v>
      </c>
    </row>
    <row r="104" spans="1:27" x14ac:dyDescent="0.25">
      <c r="A104" t="s">
        <v>78</v>
      </c>
      <c r="B104" s="9" t="s">
        <v>7</v>
      </c>
      <c r="C104" s="9" t="s">
        <v>10</v>
      </c>
      <c r="D104" s="3"/>
      <c r="E104" s="5"/>
      <c r="F104" s="4">
        <v>26</v>
      </c>
      <c r="G104" t="s">
        <v>23</v>
      </c>
      <c r="H104">
        <v>0</v>
      </c>
      <c r="I104">
        <v>500</v>
      </c>
      <c r="J104">
        <v>0.96999199999999997</v>
      </c>
      <c r="K104">
        <v>3.0008E-2</v>
      </c>
      <c r="L104">
        <v>0.429925</v>
      </c>
      <c r="M104">
        <v>2.5530000000000001E-2</v>
      </c>
      <c r="N104">
        <v>0.11135100000000001</v>
      </c>
      <c r="O104">
        <v>0.28930400000000001</v>
      </c>
      <c r="P104">
        <v>8.7531999999999999E-2</v>
      </c>
      <c r="Q104">
        <v>0.429537</v>
      </c>
      <c r="R104">
        <v>0</v>
      </c>
      <c r="S104">
        <v>0.29102</v>
      </c>
      <c r="T104">
        <v>7.9323000000000005E-2</v>
      </c>
      <c r="U104">
        <v>7.0805000000000007E-2</v>
      </c>
      <c r="V104">
        <v>0.13885400000000001</v>
      </c>
      <c r="W104">
        <v>1.9678000000000001E-2</v>
      </c>
      <c r="X104">
        <v>1.9678000000000001E-2</v>
      </c>
      <c r="Y104">
        <v>0.27038899999999999</v>
      </c>
      <c r="Z104">
        <v>9.4101000000000004E-2</v>
      </c>
      <c r="AA104">
        <v>9.4101000000000004E-2</v>
      </c>
    </row>
    <row r="105" spans="1:27" x14ac:dyDescent="0.25">
      <c r="A105" t="s">
        <v>78</v>
      </c>
      <c r="B105" s="9" t="s">
        <v>7</v>
      </c>
      <c r="C105" s="9" t="s">
        <v>10</v>
      </c>
      <c r="D105" s="3"/>
      <c r="E105" s="5"/>
      <c r="F105" s="4">
        <v>28</v>
      </c>
      <c r="G105" t="s">
        <v>48</v>
      </c>
      <c r="H105">
        <v>0</v>
      </c>
      <c r="I105">
        <v>500</v>
      </c>
      <c r="J105">
        <v>0.97070199999999995</v>
      </c>
      <c r="K105">
        <v>2.9298000000000001E-2</v>
      </c>
      <c r="L105">
        <v>0.46207799999999999</v>
      </c>
      <c r="M105">
        <v>2.7639E-2</v>
      </c>
      <c r="N105">
        <v>0.12106</v>
      </c>
      <c r="O105">
        <v>0.24188299999999999</v>
      </c>
      <c r="P105">
        <v>8.4599999999999995E-2</v>
      </c>
      <c r="Q105">
        <v>0.39336599999999999</v>
      </c>
      <c r="R105">
        <v>0</v>
      </c>
      <c r="S105">
        <v>0.26208900000000002</v>
      </c>
      <c r="T105">
        <v>6.6416000000000003E-2</v>
      </c>
      <c r="U105">
        <v>6.2977000000000005E-2</v>
      </c>
      <c r="V105">
        <v>0.14091400000000001</v>
      </c>
      <c r="W105">
        <v>1.8839999999999999E-2</v>
      </c>
      <c r="X105">
        <v>1.8839999999999999E-2</v>
      </c>
      <c r="Y105">
        <v>0.178309</v>
      </c>
      <c r="Z105">
        <v>6.7058000000000006E-2</v>
      </c>
      <c r="AA105">
        <v>6.7058000000000006E-2</v>
      </c>
    </row>
    <row r="106" spans="1:27" x14ac:dyDescent="0.25">
      <c r="A106" t="s">
        <v>78</v>
      </c>
      <c r="B106" s="9" t="s">
        <v>7</v>
      </c>
      <c r="C106" s="9" t="s">
        <v>10</v>
      </c>
      <c r="D106" s="3"/>
      <c r="E106" s="5"/>
      <c r="F106" s="4">
        <v>30</v>
      </c>
      <c r="G106" t="s">
        <v>24</v>
      </c>
      <c r="H106">
        <v>0</v>
      </c>
      <c r="I106">
        <v>500</v>
      </c>
      <c r="J106">
        <v>0.97061299999999995</v>
      </c>
      <c r="K106">
        <v>2.9387E-2</v>
      </c>
      <c r="L106">
        <v>0.48166799999999999</v>
      </c>
      <c r="M106">
        <v>2.9856000000000001E-2</v>
      </c>
      <c r="N106">
        <v>0.13212099999999999</v>
      </c>
      <c r="O106">
        <v>0.21702299999999999</v>
      </c>
      <c r="P106">
        <v>7.5786000000000006E-2</v>
      </c>
      <c r="Q106">
        <v>0.361126</v>
      </c>
      <c r="R106">
        <v>0</v>
      </c>
      <c r="S106">
        <v>0.22947899999999999</v>
      </c>
      <c r="T106">
        <v>5.9402000000000003E-2</v>
      </c>
      <c r="U106">
        <v>5.7771999999999997E-2</v>
      </c>
      <c r="V106">
        <v>0.14165</v>
      </c>
      <c r="W106">
        <v>1.8381999999999999E-2</v>
      </c>
      <c r="X106">
        <v>1.8381999999999999E-2</v>
      </c>
      <c r="Y106">
        <v>0.12939400000000001</v>
      </c>
      <c r="Z106">
        <v>5.4670999999999997E-2</v>
      </c>
      <c r="AA106">
        <v>5.4670999999999997E-2</v>
      </c>
    </row>
    <row r="107" spans="1:27" x14ac:dyDescent="0.25">
      <c r="A107" t="s">
        <v>78</v>
      </c>
      <c r="B107" s="9" t="s">
        <v>7</v>
      </c>
      <c r="C107" s="9" t="s">
        <v>10</v>
      </c>
      <c r="D107" s="3"/>
      <c r="E107" s="5"/>
      <c r="F107" s="4">
        <v>32</v>
      </c>
      <c r="G107" t="s">
        <v>49</v>
      </c>
      <c r="H107">
        <v>0</v>
      </c>
      <c r="I107">
        <v>500</v>
      </c>
      <c r="J107">
        <v>0.97108399999999995</v>
      </c>
      <c r="K107">
        <v>2.8916000000000001E-2</v>
      </c>
      <c r="L107">
        <v>0.49330800000000002</v>
      </c>
      <c r="M107">
        <v>3.3390000000000003E-2</v>
      </c>
      <c r="N107">
        <v>0.14131299999999999</v>
      </c>
      <c r="O107">
        <v>0.199299</v>
      </c>
      <c r="P107">
        <v>7.1989999999999998E-2</v>
      </c>
      <c r="Q107">
        <v>0.33485599999999999</v>
      </c>
      <c r="R107">
        <v>0</v>
      </c>
      <c r="S107">
        <v>0.20108000000000001</v>
      </c>
      <c r="T107">
        <v>4.9632999999999997E-2</v>
      </c>
      <c r="U107">
        <v>4.9050999999999997E-2</v>
      </c>
      <c r="V107">
        <v>0.13969500000000001</v>
      </c>
      <c r="W107">
        <v>1.7541999999999999E-2</v>
      </c>
      <c r="X107">
        <v>1.7541999999999999E-2</v>
      </c>
      <c r="Y107">
        <v>0.101872</v>
      </c>
      <c r="Z107">
        <v>3.4278000000000003E-2</v>
      </c>
      <c r="AA107">
        <v>3.4278000000000003E-2</v>
      </c>
    </row>
    <row r="108" spans="1:27" x14ac:dyDescent="0.25">
      <c r="A108" t="s">
        <v>78</v>
      </c>
      <c r="B108" s="9" t="s">
        <v>7</v>
      </c>
      <c r="C108" s="9" t="s">
        <v>10</v>
      </c>
      <c r="D108" s="3"/>
      <c r="E108" s="5"/>
      <c r="F108" s="4">
        <v>34</v>
      </c>
      <c r="G108" t="s">
        <v>25</v>
      </c>
      <c r="H108">
        <v>0</v>
      </c>
      <c r="I108">
        <v>500</v>
      </c>
      <c r="J108">
        <v>0.97066399999999997</v>
      </c>
      <c r="K108">
        <v>2.9336000000000001E-2</v>
      </c>
      <c r="L108">
        <v>0.507239</v>
      </c>
      <c r="M108">
        <v>3.6044E-2</v>
      </c>
      <c r="N108">
        <v>0.14566000000000001</v>
      </c>
      <c r="O108">
        <v>0.179284</v>
      </c>
      <c r="P108">
        <v>6.8790000000000004E-2</v>
      </c>
      <c r="Q108">
        <v>0.31536700000000001</v>
      </c>
      <c r="R108">
        <v>0</v>
      </c>
      <c r="S108">
        <v>0.17879100000000001</v>
      </c>
      <c r="T108">
        <v>4.7301000000000003E-2</v>
      </c>
      <c r="U108">
        <v>4.7190999999999997E-2</v>
      </c>
      <c r="V108">
        <v>0.13522400000000001</v>
      </c>
      <c r="W108">
        <v>1.7131E-2</v>
      </c>
      <c r="X108">
        <v>1.7131E-2</v>
      </c>
      <c r="Y108">
        <v>6.3436000000000006E-2</v>
      </c>
      <c r="Z108">
        <v>1.9432000000000001E-2</v>
      </c>
      <c r="AA108">
        <v>1.9432000000000001E-2</v>
      </c>
    </row>
    <row r="109" spans="1:27" ht="15.75" thickBot="1" x14ac:dyDescent="0.3">
      <c r="A109" t="s">
        <v>78</v>
      </c>
      <c r="B109" s="9" t="s">
        <v>7</v>
      </c>
      <c r="C109" s="9" t="s">
        <v>10</v>
      </c>
      <c r="D109" s="6"/>
      <c r="E109" s="14"/>
      <c r="F109" s="29">
        <v>38</v>
      </c>
      <c r="G109" t="s">
        <v>26</v>
      </c>
      <c r="H109">
        <v>0</v>
      </c>
      <c r="I109">
        <v>500</v>
      </c>
      <c r="J109">
        <v>0.97046100000000002</v>
      </c>
      <c r="K109">
        <v>2.9538999999999999E-2</v>
      </c>
      <c r="L109">
        <v>0.52795999999999998</v>
      </c>
      <c r="M109">
        <v>3.7675E-2</v>
      </c>
      <c r="N109">
        <v>0.16067600000000001</v>
      </c>
      <c r="O109">
        <v>0.15178800000000001</v>
      </c>
      <c r="P109">
        <v>6.2506999999999993E-2</v>
      </c>
      <c r="Q109">
        <v>0.274005</v>
      </c>
      <c r="R109">
        <v>0</v>
      </c>
      <c r="S109">
        <v>0.14089699999999999</v>
      </c>
      <c r="T109">
        <v>4.3864E-2</v>
      </c>
      <c r="U109">
        <v>4.4082000000000003E-2</v>
      </c>
      <c r="V109">
        <v>0.121366</v>
      </c>
      <c r="W109">
        <v>1.5803000000000001E-2</v>
      </c>
      <c r="X109">
        <v>1.5803000000000001E-2</v>
      </c>
      <c r="Y109">
        <v>3.0015E-2</v>
      </c>
      <c r="Z109">
        <v>5.535E-3</v>
      </c>
      <c r="AA109">
        <v>5.535E-3</v>
      </c>
    </row>
    <row r="110" spans="1:27" x14ac:dyDescent="0.25">
      <c r="A110" t="s">
        <v>78</v>
      </c>
      <c r="B110" s="9" t="s">
        <v>7</v>
      </c>
      <c r="C110" s="13" t="s">
        <v>8</v>
      </c>
      <c r="D110" s="3"/>
      <c r="E110" s="5"/>
      <c r="F110" s="4">
        <v>20</v>
      </c>
      <c r="G110" t="s">
        <v>50</v>
      </c>
      <c r="H110">
        <v>0</v>
      </c>
      <c r="I110">
        <v>500</v>
      </c>
      <c r="J110">
        <v>0.87763999999999998</v>
      </c>
      <c r="K110">
        <v>0.12236</v>
      </c>
      <c r="L110">
        <v>1.2952E-2</v>
      </c>
      <c r="M110">
        <v>2.0126999999999999E-2</v>
      </c>
      <c r="N110">
        <v>7.1529999999999996E-2</v>
      </c>
      <c r="O110">
        <v>8.4824999999999998E-2</v>
      </c>
      <c r="P110">
        <v>0.34453800000000001</v>
      </c>
      <c r="Q110">
        <v>1.116698</v>
      </c>
      <c r="R110">
        <v>0</v>
      </c>
      <c r="S110">
        <v>0.61027299999999995</v>
      </c>
      <c r="T110">
        <v>0.192216</v>
      </c>
      <c r="U110">
        <v>0.19025800000000001</v>
      </c>
      <c r="V110">
        <v>0.16789499999999999</v>
      </c>
      <c r="W110">
        <v>7.7263999999999999E-2</v>
      </c>
      <c r="X110">
        <v>7.7263999999999999E-2</v>
      </c>
      <c r="Y110">
        <v>0.37392199999999998</v>
      </c>
      <c r="Z110">
        <v>0.27312799999999998</v>
      </c>
      <c r="AA110">
        <v>0.27312799999999998</v>
      </c>
    </row>
    <row r="111" spans="1:27" x14ac:dyDescent="0.25">
      <c r="A111" t="s">
        <v>78</v>
      </c>
      <c r="B111" s="9" t="s">
        <v>7</v>
      </c>
      <c r="C111" s="9" t="s">
        <v>8</v>
      </c>
      <c r="D111" s="3"/>
      <c r="E111" s="5"/>
      <c r="F111" s="4">
        <v>22</v>
      </c>
      <c r="G111" t="s">
        <v>51</v>
      </c>
      <c r="H111">
        <v>0</v>
      </c>
      <c r="I111">
        <v>500</v>
      </c>
      <c r="J111">
        <v>0.90603</v>
      </c>
      <c r="K111">
        <v>9.3969999999999998E-2</v>
      </c>
      <c r="L111">
        <v>2.4112000000000001E-2</v>
      </c>
      <c r="M111">
        <v>2.8864000000000001E-2</v>
      </c>
      <c r="N111">
        <v>0.114395</v>
      </c>
      <c r="O111">
        <v>0.12633</v>
      </c>
      <c r="P111">
        <v>0.28664699999999999</v>
      </c>
      <c r="Q111">
        <v>1.064341</v>
      </c>
      <c r="R111">
        <v>0</v>
      </c>
      <c r="S111">
        <v>0.52452500000000002</v>
      </c>
      <c r="T111">
        <v>0.16486600000000001</v>
      </c>
      <c r="U111">
        <v>0.16745299999999999</v>
      </c>
      <c r="V111">
        <v>0.17324700000000001</v>
      </c>
      <c r="W111">
        <v>5.9131999999999997E-2</v>
      </c>
      <c r="X111">
        <v>5.9131999999999997E-2</v>
      </c>
      <c r="Y111">
        <v>0.76165099999999997</v>
      </c>
      <c r="Z111">
        <v>0.20527899999999999</v>
      </c>
      <c r="AA111">
        <v>0.20527899999999999</v>
      </c>
    </row>
    <row r="112" spans="1:27" x14ac:dyDescent="0.25">
      <c r="A112" t="s">
        <v>78</v>
      </c>
      <c r="B112" s="9" t="s">
        <v>7</v>
      </c>
      <c r="C112" s="9" t="s">
        <v>8</v>
      </c>
      <c r="D112" s="3"/>
      <c r="E112" s="5"/>
      <c r="F112" s="4">
        <v>24</v>
      </c>
      <c r="G112" t="s">
        <v>52</v>
      </c>
      <c r="H112">
        <v>0</v>
      </c>
      <c r="I112">
        <v>500</v>
      </c>
      <c r="J112">
        <v>0.920713</v>
      </c>
      <c r="K112">
        <v>7.9286999999999996E-2</v>
      </c>
      <c r="L112">
        <v>3.1747999999999998E-2</v>
      </c>
      <c r="M112">
        <v>3.4244999999999998E-2</v>
      </c>
      <c r="N112">
        <v>0.148313</v>
      </c>
      <c r="O112">
        <v>0.14147499999999999</v>
      </c>
      <c r="P112">
        <v>0.25882899999999998</v>
      </c>
      <c r="Q112">
        <v>1.0125090000000001</v>
      </c>
      <c r="R112">
        <v>0</v>
      </c>
      <c r="S112">
        <v>0.45616400000000001</v>
      </c>
      <c r="T112">
        <v>0.13957700000000001</v>
      </c>
      <c r="U112">
        <v>0.146816</v>
      </c>
      <c r="V112">
        <v>0.187835</v>
      </c>
      <c r="W112">
        <v>5.0724999999999999E-2</v>
      </c>
      <c r="X112">
        <v>5.0724999999999999E-2</v>
      </c>
      <c r="Y112">
        <v>0.66382200000000002</v>
      </c>
      <c r="Z112">
        <v>0.14452899999999999</v>
      </c>
      <c r="AA112">
        <v>0.14452899999999999</v>
      </c>
    </row>
    <row r="113" spans="1:27" x14ac:dyDescent="0.25">
      <c r="A113" t="s">
        <v>78</v>
      </c>
      <c r="B113" s="9" t="s">
        <v>7</v>
      </c>
      <c r="C113" s="9" t="s">
        <v>8</v>
      </c>
      <c r="D113" s="3"/>
      <c r="E113" s="3"/>
      <c r="F113" s="4">
        <v>26</v>
      </c>
      <c r="G113" t="s">
        <v>27</v>
      </c>
      <c r="H113">
        <v>0</v>
      </c>
      <c r="I113">
        <v>500</v>
      </c>
      <c r="J113">
        <v>0.92782699999999996</v>
      </c>
      <c r="K113">
        <v>7.2173000000000001E-2</v>
      </c>
      <c r="L113">
        <v>3.8935999999999998E-2</v>
      </c>
      <c r="M113">
        <v>4.1315999999999999E-2</v>
      </c>
      <c r="N113">
        <v>0.18068600000000001</v>
      </c>
      <c r="O113">
        <v>0.14203499999999999</v>
      </c>
      <c r="P113">
        <v>0.23818600000000001</v>
      </c>
      <c r="Q113">
        <v>0.95355500000000004</v>
      </c>
      <c r="R113">
        <v>0</v>
      </c>
      <c r="S113">
        <v>0.41279199999999999</v>
      </c>
      <c r="T113">
        <v>0.121681</v>
      </c>
      <c r="U113">
        <v>0.130074</v>
      </c>
      <c r="V113">
        <v>0.19226799999999999</v>
      </c>
      <c r="W113">
        <v>4.6308000000000002E-2</v>
      </c>
      <c r="X113">
        <v>4.6308000000000002E-2</v>
      </c>
      <c r="Y113">
        <v>0.52254299999999998</v>
      </c>
      <c r="Z113">
        <v>9.7351999999999994E-2</v>
      </c>
      <c r="AA113">
        <v>9.7351999999999994E-2</v>
      </c>
    </row>
    <row r="114" spans="1:27" x14ac:dyDescent="0.25">
      <c r="A114" t="s">
        <v>78</v>
      </c>
      <c r="B114" s="12" t="s">
        <v>7</v>
      </c>
      <c r="C114" s="9" t="s">
        <v>8</v>
      </c>
      <c r="D114" s="3"/>
      <c r="E114" s="3"/>
      <c r="F114" s="4">
        <v>28</v>
      </c>
      <c r="G114" t="s">
        <v>53</v>
      </c>
      <c r="H114">
        <v>0</v>
      </c>
      <c r="I114">
        <v>500</v>
      </c>
      <c r="J114">
        <v>0.93170399999999998</v>
      </c>
      <c r="K114">
        <v>6.8295999999999996E-2</v>
      </c>
      <c r="L114">
        <v>4.4245E-2</v>
      </c>
      <c r="M114">
        <v>4.6408999999999999E-2</v>
      </c>
      <c r="N114">
        <v>0.20633000000000001</v>
      </c>
      <c r="O114">
        <v>0.13475999999999999</v>
      </c>
      <c r="P114">
        <v>0.22314500000000001</v>
      </c>
      <c r="Q114">
        <v>0.91153600000000001</v>
      </c>
      <c r="R114">
        <v>0</v>
      </c>
      <c r="S114">
        <v>0.37246000000000001</v>
      </c>
      <c r="T114">
        <v>0.109816</v>
      </c>
      <c r="U114">
        <v>0.118585</v>
      </c>
      <c r="V114">
        <v>0.194657</v>
      </c>
      <c r="W114">
        <v>4.3268000000000001E-2</v>
      </c>
      <c r="X114">
        <v>4.3268000000000001E-2</v>
      </c>
      <c r="Y114">
        <v>0.32498199999999999</v>
      </c>
      <c r="Z114">
        <v>5.9594000000000001E-2</v>
      </c>
      <c r="AA114">
        <v>5.9594000000000001E-2</v>
      </c>
    </row>
    <row r="115" spans="1:27" x14ac:dyDescent="0.25">
      <c r="A115" t="s">
        <v>78</v>
      </c>
      <c r="B115" s="12" t="s">
        <v>7</v>
      </c>
      <c r="C115" s="9" t="s">
        <v>8</v>
      </c>
      <c r="D115" s="3"/>
      <c r="E115" s="3"/>
      <c r="F115" s="4">
        <v>30</v>
      </c>
      <c r="G115" t="s">
        <v>28</v>
      </c>
      <c r="H115">
        <v>0</v>
      </c>
      <c r="I115">
        <v>500</v>
      </c>
      <c r="J115">
        <v>0.93358799999999997</v>
      </c>
      <c r="K115">
        <v>6.6411999999999999E-2</v>
      </c>
      <c r="L115">
        <v>5.0945999999999998E-2</v>
      </c>
      <c r="M115">
        <v>5.3525999999999997E-2</v>
      </c>
      <c r="N115">
        <v>0.23935400000000001</v>
      </c>
      <c r="O115">
        <v>0.13350500000000001</v>
      </c>
      <c r="P115">
        <v>0.19659499999999999</v>
      </c>
      <c r="Q115">
        <v>0.84942399999999996</v>
      </c>
      <c r="R115">
        <v>0</v>
      </c>
      <c r="S115">
        <v>0.323965</v>
      </c>
      <c r="T115">
        <v>0.100869</v>
      </c>
      <c r="U115">
        <v>0.108654</v>
      </c>
      <c r="V115">
        <v>0.19377900000000001</v>
      </c>
      <c r="W115">
        <v>4.0772000000000003E-2</v>
      </c>
      <c r="X115">
        <v>4.0772000000000003E-2</v>
      </c>
      <c r="Y115">
        <v>0.208257</v>
      </c>
      <c r="Z115">
        <v>4.5462000000000002E-2</v>
      </c>
      <c r="AA115">
        <v>4.5462000000000002E-2</v>
      </c>
    </row>
    <row r="116" spans="1:27" x14ac:dyDescent="0.25">
      <c r="A116" t="s">
        <v>78</v>
      </c>
      <c r="B116" s="12" t="s">
        <v>7</v>
      </c>
      <c r="C116" s="9" t="s">
        <v>8</v>
      </c>
      <c r="D116" s="3"/>
      <c r="E116" s="5"/>
      <c r="F116" s="4">
        <v>32</v>
      </c>
      <c r="G116" t="s">
        <v>54</v>
      </c>
      <c r="H116">
        <v>0</v>
      </c>
      <c r="I116">
        <v>500</v>
      </c>
      <c r="J116">
        <v>0.93573899999999999</v>
      </c>
      <c r="K116">
        <v>6.4260999999999999E-2</v>
      </c>
      <c r="L116">
        <v>5.6682000000000003E-2</v>
      </c>
      <c r="M116">
        <v>6.2150999999999998E-2</v>
      </c>
      <c r="N116">
        <v>0.269345</v>
      </c>
      <c r="O116">
        <v>0.116454</v>
      </c>
      <c r="P116">
        <v>0.190166</v>
      </c>
      <c r="Q116">
        <v>0.78850399999999998</v>
      </c>
      <c r="R116">
        <v>0</v>
      </c>
      <c r="S116">
        <v>0.27957599999999999</v>
      </c>
      <c r="T116">
        <v>8.3649000000000001E-2</v>
      </c>
      <c r="U116">
        <v>9.0865000000000001E-2</v>
      </c>
      <c r="V116">
        <v>0.187364</v>
      </c>
      <c r="W116">
        <v>3.8031000000000002E-2</v>
      </c>
      <c r="X116">
        <v>3.8031000000000002E-2</v>
      </c>
      <c r="Y116">
        <v>0.14141799999999999</v>
      </c>
      <c r="Z116">
        <v>2.7771000000000001E-2</v>
      </c>
      <c r="AA116">
        <v>2.7771000000000001E-2</v>
      </c>
    </row>
    <row r="117" spans="1:27" x14ac:dyDescent="0.25">
      <c r="A117" t="s">
        <v>78</v>
      </c>
      <c r="B117" s="9" t="s">
        <v>7</v>
      </c>
      <c r="C117" s="9" t="s">
        <v>8</v>
      </c>
      <c r="D117" s="3"/>
      <c r="E117" s="5"/>
      <c r="F117" s="4">
        <v>34</v>
      </c>
      <c r="G117" t="s">
        <v>29</v>
      </c>
      <c r="H117">
        <v>0</v>
      </c>
      <c r="I117">
        <v>500</v>
      </c>
      <c r="J117">
        <v>0.93799299999999997</v>
      </c>
      <c r="K117">
        <v>6.2007E-2</v>
      </c>
      <c r="L117">
        <v>6.1906999999999997E-2</v>
      </c>
      <c r="M117">
        <v>6.5945000000000004E-2</v>
      </c>
      <c r="N117">
        <v>0.29284399999999999</v>
      </c>
      <c r="O117">
        <v>0.112784</v>
      </c>
      <c r="P117">
        <v>0.17980699999999999</v>
      </c>
      <c r="Q117">
        <v>0.74200299999999997</v>
      </c>
      <c r="R117">
        <v>0</v>
      </c>
      <c r="S117">
        <v>0.24296200000000001</v>
      </c>
      <c r="T117">
        <v>7.9069E-2</v>
      </c>
      <c r="U117">
        <v>8.5600999999999997E-2</v>
      </c>
      <c r="V117">
        <v>0.17988799999999999</v>
      </c>
      <c r="W117">
        <v>3.5306999999999998E-2</v>
      </c>
      <c r="X117">
        <v>3.5306999999999998E-2</v>
      </c>
      <c r="Y117">
        <v>9.5561999999999994E-2</v>
      </c>
      <c r="Z117">
        <v>1.5273E-2</v>
      </c>
      <c r="AA117">
        <v>1.5273E-2</v>
      </c>
    </row>
    <row r="118" spans="1:27" ht="15.75" thickBot="1" x14ac:dyDescent="0.3">
      <c r="A118" t="s">
        <v>78</v>
      </c>
      <c r="B118" s="1" t="s">
        <v>7</v>
      </c>
      <c r="C118" s="1" t="s">
        <v>8</v>
      </c>
      <c r="D118" s="6"/>
      <c r="E118" s="14"/>
      <c r="F118" s="29">
        <v>38</v>
      </c>
      <c r="G118" t="s">
        <v>30</v>
      </c>
      <c r="H118">
        <v>0</v>
      </c>
      <c r="I118">
        <v>500</v>
      </c>
      <c r="J118">
        <v>0.94379400000000002</v>
      </c>
      <c r="K118">
        <v>5.6205999999999999E-2</v>
      </c>
      <c r="L118">
        <v>7.3066000000000006E-2</v>
      </c>
      <c r="M118">
        <v>7.7477000000000004E-2</v>
      </c>
      <c r="N118">
        <v>0.35274899999999998</v>
      </c>
      <c r="O118">
        <v>9.5170000000000005E-2</v>
      </c>
      <c r="P118">
        <v>0.15240400000000001</v>
      </c>
      <c r="Q118">
        <v>0.63343099999999997</v>
      </c>
      <c r="R118">
        <v>0</v>
      </c>
      <c r="S118">
        <v>0.17598</v>
      </c>
      <c r="T118">
        <v>7.0260000000000003E-2</v>
      </c>
      <c r="U118">
        <v>7.6107999999999995E-2</v>
      </c>
      <c r="V118">
        <v>0.15867700000000001</v>
      </c>
      <c r="W118">
        <v>2.9444000000000001E-2</v>
      </c>
      <c r="X118">
        <v>2.9444000000000001E-2</v>
      </c>
      <c r="Y118">
        <v>4.8328999999999997E-2</v>
      </c>
      <c r="Z118">
        <v>9.2169999999999995E-3</v>
      </c>
      <c r="AA118">
        <v>9.2169999999999995E-3</v>
      </c>
    </row>
    <row r="119" spans="1:27" x14ac:dyDescent="0.25">
      <c r="A119" t="s">
        <v>78</v>
      </c>
      <c r="B119" s="9" t="s">
        <v>7</v>
      </c>
      <c r="C119" s="35" t="s">
        <v>9</v>
      </c>
      <c r="D119" s="3"/>
      <c r="E119" s="5"/>
      <c r="F119" s="4">
        <v>20</v>
      </c>
      <c r="G119" t="s">
        <v>55</v>
      </c>
      <c r="H119">
        <v>0</v>
      </c>
      <c r="I119">
        <v>600</v>
      </c>
      <c r="J119">
        <v>0.87969699999999995</v>
      </c>
      <c r="K119">
        <v>0.12030299999999999</v>
      </c>
      <c r="L119">
        <v>2.2697999999999999E-2</v>
      </c>
      <c r="M119">
        <v>8.633E-3</v>
      </c>
      <c r="N119">
        <v>3.0539E-2</v>
      </c>
      <c r="O119">
        <v>0.19455600000000001</v>
      </c>
      <c r="P119">
        <v>0.331596</v>
      </c>
      <c r="Q119">
        <v>1.1095010000000001</v>
      </c>
      <c r="R119">
        <v>0</v>
      </c>
      <c r="S119">
        <v>0.71570999999999996</v>
      </c>
      <c r="T119">
        <v>0.16609299999999999</v>
      </c>
      <c r="U119">
        <v>0.134552</v>
      </c>
      <c r="V119">
        <v>8.8956999999999994E-2</v>
      </c>
      <c r="W119">
        <v>8.3017999999999995E-2</v>
      </c>
      <c r="X119">
        <v>8.3017999999999995E-2</v>
      </c>
      <c r="Y119">
        <v>0.24793899999999999</v>
      </c>
      <c r="Z119">
        <v>6.9694999999999993E-2</v>
      </c>
      <c r="AA119">
        <v>6.9694999999999993E-2</v>
      </c>
    </row>
    <row r="120" spans="1:27" x14ac:dyDescent="0.25">
      <c r="A120" t="s">
        <v>78</v>
      </c>
      <c r="B120" s="9" t="s">
        <v>7</v>
      </c>
      <c r="C120" s="35" t="s">
        <v>9</v>
      </c>
      <c r="D120" s="3"/>
      <c r="E120" s="5"/>
      <c r="F120" s="4">
        <v>22</v>
      </c>
      <c r="G120" t="s">
        <v>56</v>
      </c>
      <c r="H120">
        <v>0</v>
      </c>
      <c r="I120">
        <v>600</v>
      </c>
      <c r="J120">
        <v>0.98170500000000005</v>
      </c>
      <c r="K120">
        <v>1.8294999999999999E-2</v>
      </c>
      <c r="L120">
        <v>3.0395999999999999E-2</v>
      </c>
      <c r="M120">
        <v>1.3353E-2</v>
      </c>
      <c r="N120">
        <v>5.3692999999999998E-2</v>
      </c>
      <c r="O120">
        <v>0.23378399999999999</v>
      </c>
      <c r="P120">
        <v>0.33118300000000001</v>
      </c>
      <c r="Q120">
        <v>1.2035579999999999</v>
      </c>
      <c r="R120">
        <v>0</v>
      </c>
      <c r="S120">
        <v>0.48078300000000002</v>
      </c>
      <c r="T120">
        <v>4.3462000000000001E-2</v>
      </c>
      <c r="U120">
        <v>2.6046E-2</v>
      </c>
      <c r="V120">
        <v>9.9936999999999998E-2</v>
      </c>
      <c r="W120">
        <v>1.3084E-2</v>
      </c>
      <c r="X120">
        <v>1.3084E-2</v>
      </c>
      <c r="Y120">
        <v>0.79402200000000001</v>
      </c>
      <c r="Z120">
        <v>6.0183E-2</v>
      </c>
      <c r="AA120">
        <v>6.0183E-2</v>
      </c>
    </row>
    <row r="121" spans="1:27" x14ac:dyDescent="0.25">
      <c r="A121" t="s">
        <v>78</v>
      </c>
      <c r="B121" s="9" t="s">
        <v>7</v>
      </c>
      <c r="C121" s="35" t="s">
        <v>9</v>
      </c>
      <c r="D121" s="3"/>
      <c r="E121" s="5"/>
      <c r="F121" s="4">
        <v>24</v>
      </c>
      <c r="G121" t="s">
        <v>57</v>
      </c>
      <c r="H121">
        <v>0</v>
      </c>
      <c r="I121">
        <v>600</v>
      </c>
      <c r="J121">
        <v>0.99295699999999998</v>
      </c>
      <c r="K121">
        <v>7.0429999999999998E-3</v>
      </c>
      <c r="L121">
        <v>4.6822000000000003E-2</v>
      </c>
      <c r="M121">
        <v>1.8709E-2</v>
      </c>
      <c r="N121">
        <v>9.0810000000000002E-2</v>
      </c>
      <c r="O121">
        <v>0.24401500000000001</v>
      </c>
      <c r="P121">
        <v>0.27022299999999999</v>
      </c>
      <c r="Q121">
        <v>1.158995</v>
      </c>
      <c r="R121">
        <v>0</v>
      </c>
      <c r="S121">
        <v>0.32212499999999999</v>
      </c>
      <c r="T121">
        <v>2.1434000000000002E-2</v>
      </c>
      <c r="U121">
        <v>1.1730000000000001E-2</v>
      </c>
      <c r="V121">
        <v>0.110791</v>
      </c>
      <c r="W121">
        <v>4.7650000000000001E-3</v>
      </c>
      <c r="X121">
        <v>4.7650000000000001E-3</v>
      </c>
      <c r="Y121">
        <v>0.78854000000000002</v>
      </c>
      <c r="Z121">
        <v>4.6803999999999998E-2</v>
      </c>
      <c r="AA121">
        <v>4.6803999999999998E-2</v>
      </c>
    </row>
    <row r="122" spans="1:27" x14ac:dyDescent="0.25">
      <c r="A122" t="s">
        <v>78</v>
      </c>
      <c r="B122" s="9" t="s">
        <v>7</v>
      </c>
      <c r="C122" s="35" t="s">
        <v>9</v>
      </c>
      <c r="D122" s="3"/>
      <c r="E122" s="5"/>
      <c r="F122" s="4">
        <v>26</v>
      </c>
      <c r="G122" t="s">
        <v>31</v>
      </c>
      <c r="H122">
        <v>0</v>
      </c>
      <c r="I122">
        <v>600</v>
      </c>
      <c r="J122">
        <v>0.99461699999999997</v>
      </c>
      <c r="K122">
        <v>5.3829999999999998E-3</v>
      </c>
      <c r="L122">
        <v>5.2108000000000002E-2</v>
      </c>
      <c r="M122">
        <v>2.0097E-2</v>
      </c>
      <c r="N122">
        <v>0.101796</v>
      </c>
      <c r="O122">
        <v>0.26986300000000002</v>
      </c>
      <c r="P122">
        <v>0.25262299999999999</v>
      </c>
      <c r="Q122">
        <v>1.118746</v>
      </c>
      <c r="R122">
        <v>0</v>
      </c>
      <c r="S122">
        <v>0.21098700000000001</v>
      </c>
      <c r="T122">
        <v>1.5886999999999998E-2</v>
      </c>
      <c r="U122">
        <v>8.9589999999999999E-3</v>
      </c>
      <c r="V122">
        <v>0.11024100000000001</v>
      </c>
      <c r="W122">
        <v>3.398E-3</v>
      </c>
      <c r="X122">
        <v>3.398E-3</v>
      </c>
      <c r="Y122">
        <v>0.55662900000000004</v>
      </c>
      <c r="Z122">
        <v>2.7118E-2</v>
      </c>
      <c r="AA122">
        <v>2.7118E-2</v>
      </c>
    </row>
    <row r="123" spans="1:27" x14ac:dyDescent="0.25">
      <c r="A123" t="s">
        <v>78</v>
      </c>
      <c r="B123" s="9" t="s">
        <v>7</v>
      </c>
      <c r="C123" s="35" t="s">
        <v>9</v>
      </c>
      <c r="D123" s="3"/>
      <c r="E123" s="5"/>
      <c r="F123" s="4">
        <v>28</v>
      </c>
      <c r="G123" t="s">
        <v>58</v>
      </c>
      <c r="H123">
        <v>0</v>
      </c>
      <c r="I123">
        <v>600</v>
      </c>
      <c r="J123">
        <v>0.99498200000000003</v>
      </c>
      <c r="K123">
        <v>5.0179999999999999E-3</v>
      </c>
      <c r="L123">
        <v>6.0035999999999999E-2</v>
      </c>
      <c r="M123">
        <v>2.4649999999999998E-2</v>
      </c>
      <c r="N123">
        <v>0.122479</v>
      </c>
      <c r="O123">
        <v>0.25865300000000002</v>
      </c>
      <c r="P123">
        <v>0.24703</v>
      </c>
      <c r="Q123">
        <v>1.0699479999999999</v>
      </c>
      <c r="R123">
        <v>0</v>
      </c>
      <c r="S123">
        <v>0.141015</v>
      </c>
      <c r="T123">
        <v>1.2397999999999999E-2</v>
      </c>
      <c r="U123">
        <v>7.7250000000000001E-3</v>
      </c>
      <c r="V123">
        <v>0.10410700000000001</v>
      </c>
      <c r="W123">
        <v>2.9499999999999999E-3</v>
      </c>
      <c r="X123">
        <v>2.9499999999999999E-3</v>
      </c>
      <c r="Y123">
        <v>0.26439000000000001</v>
      </c>
      <c r="Z123">
        <v>1.2913000000000001E-2</v>
      </c>
      <c r="AA123">
        <v>1.2913000000000001E-2</v>
      </c>
    </row>
    <row r="124" spans="1:27" x14ac:dyDescent="0.25">
      <c r="A124" t="s">
        <v>78</v>
      </c>
      <c r="B124" s="9" t="s">
        <v>7</v>
      </c>
      <c r="C124" s="35" t="s">
        <v>9</v>
      </c>
      <c r="D124" s="3"/>
      <c r="E124" s="5"/>
      <c r="F124" s="4">
        <v>30</v>
      </c>
      <c r="G124" t="s">
        <v>32</v>
      </c>
      <c r="H124">
        <v>0</v>
      </c>
      <c r="I124">
        <v>600</v>
      </c>
      <c r="J124">
        <v>0.99507699999999999</v>
      </c>
      <c r="K124">
        <v>4.9230000000000003E-3</v>
      </c>
      <c r="L124">
        <v>6.9609000000000004E-2</v>
      </c>
      <c r="M124">
        <v>3.3820000000000003E-2</v>
      </c>
      <c r="N124">
        <v>0.15292600000000001</v>
      </c>
      <c r="O124">
        <v>0.230349</v>
      </c>
      <c r="P124">
        <v>0.233681</v>
      </c>
      <c r="Q124">
        <v>1.013415</v>
      </c>
      <c r="R124">
        <v>0</v>
      </c>
      <c r="S124">
        <v>0.10945000000000001</v>
      </c>
      <c r="T124">
        <v>1.0984000000000001E-2</v>
      </c>
      <c r="U124">
        <v>7.2100000000000003E-3</v>
      </c>
      <c r="V124">
        <v>9.9413000000000001E-2</v>
      </c>
      <c r="W124">
        <v>2.7910000000000001E-3</v>
      </c>
      <c r="X124">
        <v>2.7910000000000001E-3</v>
      </c>
      <c r="Y124">
        <v>0.18048500000000001</v>
      </c>
      <c r="Z124">
        <v>9.8449999999999996E-3</v>
      </c>
      <c r="AA124">
        <v>9.8449999999999996E-3</v>
      </c>
    </row>
    <row r="125" spans="1:27" x14ac:dyDescent="0.25">
      <c r="A125" t="s">
        <v>78</v>
      </c>
      <c r="B125" s="9" t="s">
        <v>7</v>
      </c>
      <c r="C125" s="35" t="s">
        <v>9</v>
      </c>
      <c r="D125" s="3"/>
      <c r="E125" s="3"/>
      <c r="F125" s="4">
        <v>32</v>
      </c>
      <c r="G125" t="s">
        <v>59</v>
      </c>
      <c r="H125">
        <v>0</v>
      </c>
      <c r="I125">
        <v>600</v>
      </c>
      <c r="J125">
        <v>0.99503299999999995</v>
      </c>
      <c r="K125">
        <v>4.9670000000000001E-3</v>
      </c>
      <c r="L125">
        <v>7.4687000000000003E-2</v>
      </c>
      <c r="M125">
        <v>4.4162E-2</v>
      </c>
      <c r="N125">
        <v>0.18026300000000001</v>
      </c>
      <c r="O125">
        <v>0.20713000000000001</v>
      </c>
      <c r="P125">
        <v>0.222692</v>
      </c>
      <c r="Q125">
        <v>0.96201999999999999</v>
      </c>
      <c r="R125">
        <v>0</v>
      </c>
      <c r="S125">
        <v>8.1665000000000001E-2</v>
      </c>
      <c r="T125">
        <v>8.0210000000000004E-3</v>
      </c>
      <c r="U125">
        <v>6.1149999999999998E-3</v>
      </c>
      <c r="V125">
        <v>9.1597999999999999E-2</v>
      </c>
      <c r="W125">
        <v>2.686E-3</v>
      </c>
      <c r="X125">
        <v>2.686E-3</v>
      </c>
      <c r="Y125">
        <v>0.144568</v>
      </c>
      <c r="Z125">
        <v>5.11E-3</v>
      </c>
      <c r="AA125">
        <v>5.11E-3</v>
      </c>
    </row>
    <row r="126" spans="1:27" x14ac:dyDescent="0.25">
      <c r="A126" t="s">
        <v>78</v>
      </c>
      <c r="B126" s="9" t="s">
        <v>7</v>
      </c>
      <c r="C126" s="35" t="s">
        <v>9</v>
      </c>
      <c r="D126" s="3"/>
      <c r="E126" s="3"/>
      <c r="F126" s="4">
        <v>34</v>
      </c>
      <c r="G126" t="s">
        <v>33</v>
      </c>
      <c r="H126">
        <v>0</v>
      </c>
      <c r="I126">
        <v>600</v>
      </c>
      <c r="J126">
        <v>0.99514899999999995</v>
      </c>
      <c r="K126">
        <v>4.8510000000000003E-3</v>
      </c>
      <c r="L126">
        <v>8.0839999999999995E-2</v>
      </c>
      <c r="M126">
        <v>5.6334000000000002E-2</v>
      </c>
      <c r="N126">
        <v>0.21245700000000001</v>
      </c>
      <c r="O126">
        <v>0.183088</v>
      </c>
      <c r="P126">
        <v>0.224798</v>
      </c>
      <c r="Q126">
        <v>0.88314899999999996</v>
      </c>
      <c r="R126">
        <v>0</v>
      </c>
      <c r="S126">
        <v>5.9818000000000003E-2</v>
      </c>
      <c r="T126">
        <v>7.554E-3</v>
      </c>
      <c r="U126">
        <v>5.9890000000000004E-3</v>
      </c>
      <c r="V126">
        <v>8.2455000000000001E-2</v>
      </c>
      <c r="W126">
        <v>2.5569999999999998E-3</v>
      </c>
      <c r="X126">
        <v>2.5569999999999998E-3</v>
      </c>
      <c r="Y126">
        <v>0.121937</v>
      </c>
      <c r="Z126">
        <v>3.5929999999999998E-3</v>
      </c>
      <c r="AA126">
        <v>3.5929999999999998E-3</v>
      </c>
    </row>
    <row r="127" spans="1:27" ht="15.75" thickBot="1" x14ac:dyDescent="0.3">
      <c r="A127" s="20" t="s">
        <v>78</v>
      </c>
      <c r="B127" s="20" t="s">
        <v>7</v>
      </c>
      <c r="C127" s="36" t="s">
        <v>9</v>
      </c>
      <c r="D127" s="21"/>
      <c r="E127" s="21"/>
      <c r="F127" s="29">
        <v>38</v>
      </c>
      <c r="G127" t="s">
        <v>34</v>
      </c>
      <c r="H127">
        <v>0</v>
      </c>
      <c r="I127">
        <v>600</v>
      </c>
      <c r="J127">
        <v>0.99560199999999999</v>
      </c>
      <c r="K127">
        <v>4.398E-3</v>
      </c>
      <c r="L127">
        <v>9.7572000000000006E-2</v>
      </c>
      <c r="M127">
        <v>7.4015999999999998E-2</v>
      </c>
      <c r="N127">
        <v>0.28755500000000001</v>
      </c>
      <c r="O127">
        <v>0.14527499999999999</v>
      </c>
      <c r="P127">
        <v>0.18324599999999999</v>
      </c>
      <c r="Q127">
        <v>0.74439699999999998</v>
      </c>
      <c r="R127">
        <v>0</v>
      </c>
      <c r="S127">
        <v>3.4445000000000003E-2</v>
      </c>
      <c r="T127">
        <v>6.535E-3</v>
      </c>
      <c r="U127">
        <v>5.4270000000000004E-3</v>
      </c>
      <c r="V127">
        <v>6.2948000000000004E-2</v>
      </c>
      <c r="W127">
        <v>2.1640000000000001E-3</v>
      </c>
      <c r="X127">
        <v>2.1640000000000001E-3</v>
      </c>
      <c r="Y127">
        <v>4.8211999999999998E-2</v>
      </c>
      <c r="Z127">
        <v>1.8010000000000001E-3</v>
      </c>
      <c r="AA127">
        <v>1.8010000000000001E-3</v>
      </c>
    </row>
    <row r="128" spans="1:27" x14ac:dyDescent="0.25">
      <c r="A128" s="10" t="s">
        <v>79</v>
      </c>
      <c r="B128" t="s">
        <v>4</v>
      </c>
      <c r="C128" s="35" t="s">
        <v>6</v>
      </c>
      <c r="D128" s="2"/>
      <c r="E128" s="3"/>
      <c r="F128" s="4">
        <v>20</v>
      </c>
      <c r="G128" t="s">
        <v>192</v>
      </c>
      <c r="H128">
        <v>0</v>
      </c>
      <c r="I128">
        <v>150</v>
      </c>
      <c r="J128">
        <v>0.98424999999999996</v>
      </c>
      <c r="K128">
        <v>1.575E-2</v>
      </c>
      <c r="L128">
        <v>0.30971199999999999</v>
      </c>
      <c r="M128">
        <v>7.4648000000000006E-2</v>
      </c>
      <c r="N128">
        <v>0.59989000000000003</v>
      </c>
      <c r="O128">
        <v>0</v>
      </c>
      <c r="P128">
        <v>0</v>
      </c>
      <c r="Q128">
        <v>0</v>
      </c>
      <c r="R128">
        <v>0</v>
      </c>
      <c r="S128">
        <v>0.31903199999999998</v>
      </c>
      <c r="T128">
        <v>0.14347099999999999</v>
      </c>
      <c r="U128">
        <v>6.2502000000000002E-2</v>
      </c>
      <c r="V128">
        <v>0.13453200000000001</v>
      </c>
      <c r="W128">
        <v>1.0533000000000001E-2</v>
      </c>
      <c r="X128">
        <v>1.0533000000000001E-2</v>
      </c>
      <c r="Y128">
        <v>0.69943</v>
      </c>
      <c r="Z128">
        <v>0.30676300000000001</v>
      </c>
      <c r="AA128">
        <v>0.30676300000000001</v>
      </c>
    </row>
    <row r="129" spans="1:27" x14ac:dyDescent="0.25">
      <c r="A129" s="10" t="s">
        <v>79</v>
      </c>
      <c r="B129" t="s">
        <v>4</v>
      </c>
      <c r="C129" s="35" t="s">
        <v>6</v>
      </c>
      <c r="D129" s="2"/>
      <c r="E129" s="3"/>
      <c r="F129" s="4">
        <v>22</v>
      </c>
      <c r="G129" t="s">
        <v>193</v>
      </c>
      <c r="H129">
        <v>0</v>
      </c>
      <c r="I129">
        <v>150</v>
      </c>
      <c r="J129">
        <v>0.98629</v>
      </c>
      <c r="K129">
        <v>1.371E-2</v>
      </c>
      <c r="L129">
        <v>0.29464299999999999</v>
      </c>
      <c r="M129">
        <v>7.4995999999999993E-2</v>
      </c>
      <c r="N129">
        <v>0.61665099999999995</v>
      </c>
      <c r="O129">
        <v>0</v>
      </c>
      <c r="P129">
        <v>0</v>
      </c>
      <c r="Q129">
        <v>0</v>
      </c>
      <c r="R129">
        <v>0</v>
      </c>
      <c r="S129">
        <v>0.24725900000000001</v>
      </c>
      <c r="T129">
        <v>8.5805999999999993E-2</v>
      </c>
      <c r="U129">
        <v>4.1826000000000002E-2</v>
      </c>
      <c r="V129">
        <v>0.11437600000000001</v>
      </c>
      <c r="W129">
        <v>8.7849999999999994E-3</v>
      </c>
      <c r="X129">
        <v>8.7849999999999994E-3</v>
      </c>
      <c r="Y129">
        <v>0.61527600000000005</v>
      </c>
      <c r="Z129">
        <v>0.20408000000000001</v>
      </c>
      <c r="AA129">
        <v>0.20408000000000001</v>
      </c>
    </row>
    <row r="130" spans="1:27" x14ac:dyDescent="0.25">
      <c r="A130" s="10" t="s">
        <v>79</v>
      </c>
      <c r="B130" t="s">
        <v>4</v>
      </c>
      <c r="C130" s="35" t="s">
        <v>6</v>
      </c>
      <c r="D130" s="2"/>
      <c r="E130" s="3"/>
      <c r="F130" s="4">
        <v>24</v>
      </c>
      <c r="G130" t="s">
        <v>194</v>
      </c>
      <c r="H130">
        <v>0</v>
      </c>
      <c r="I130">
        <v>150</v>
      </c>
      <c r="J130">
        <v>0.98752300000000004</v>
      </c>
      <c r="K130">
        <v>1.2477E-2</v>
      </c>
      <c r="L130">
        <v>0.28428700000000001</v>
      </c>
      <c r="M130">
        <v>7.5586E-2</v>
      </c>
      <c r="N130">
        <v>0.62765099999999996</v>
      </c>
      <c r="O130">
        <v>0</v>
      </c>
      <c r="P130">
        <v>0</v>
      </c>
      <c r="Q130">
        <v>0</v>
      </c>
      <c r="R130">
        <v>0</v>
      </c>
      <c r="S130">
        <v>0.18395</v>
      </c>
      <c r="T130">
        <v>5.2547999999999997E-2</v>
      </c>
      <c r="U130">
        <v>2.9347999999999999E-2</v>
      </c>
      <c r="V130">
        <v>0.10620400000000001</v>
      </c>
      <c r="W130">
        <v>7.6340000000000002E-3</v>
      </c>
      <c r="X130">
        <v>7.6340000000000002E-3</v>
      </c>
      <c r="Y130">
        <v>0.51071800000000001</v>
      </c>
      <c r="Z130">
        <v>0.125337</v>
      </c>
      <c r="AA130">
        <v>0.125337</v>
      </c>
    </row>
    <row r="131" spans="1:27" x14ac:dyDescent="0.25">
      <c r="A131" s="10" t="s">
        <v>79</v>
      </c>
      <c r="B131" t="s">
        <v>4</v>
      </c>
      <c r="C131" s="35" t="s">
        <v>6</v>
      </c>
      <c r="D131" s="2"/>
      <c r="E131" s="5"/>
      <c r="F131" s="4">
        <v>26</v>
      </c>
      <c r="G131" t="s">
        <v>195</v>
      </c>
      <c r="H131">
        <v>0</v>
      </c>
      <c r="I131">
        <v>150</v>
      </c>
      <c r="J131">
        <v>0.98810200000000004</v>
      </c>
      <c r="K131">
        <v>1.1898000000000001E-2</v>
      </c>
      <c r="L131">
        <v>0.28020899999999999</v>
      </c>
      <c r="M131">
        <v>7.5408000000000003E-2</v>
      </c>
      <c r="N131">
        <v>0.63248400000000005</v>
      </c>
      <c r="O131">
        <v>0</v>
      </c>
      <c r="P131">
        <v>0</v>
      </c>
      <c r="Q131">
        <v>0</v>
      </c>
      <c r="R131">
        <v>0</v>
      </c>
      <c r="S131">
        <v>0.142792</v>
      </c>
      <c r="T131">
        <v>3.4736999999999997E-2</v>
      </c>
      <c r="U131">
        <v>2.2432000000000001E-2</v>
      </c>
      <c r="V131">
        <v>0.10095700000000001</v>
      </c>
      <c r="W131">
        <v>7.0549999999999996E-3</v>
      </c>
      <c r="X131">
        <v>7.0549999999999996E-3</v>
      </c>
      <c r="Y131">
        <v>0.374303</v>
      </c>
      <c r="Z131">
        <v>8.4592000000000001E-2</v>
      </c>
      <c r="AA131">
        <v>8.4592000000000001E-2</v>
      </c>
    </row>
    <row r="132" spans="1:27" x14ac:dyDescent="0.25">
      <c r="A132" s="10" t="s">
        <v>79</v>
      </c>
      <c r="B132" t="s">
        <v>4</v>
      </c>
      <c r="C132" s="35" t="s">
        <v>6</v>
      </c>
      <c r="D132" s="2"/>
      <c r="E132" s="5"/>
      <c r="F132" s="4">
        <v>28</v>
      </c>
      <c r="G132" t="s">
        <v>196</v>
      </c>
      <c r="H132">
        <v>0</v>
      </c>
      <c r="I132">
        <v>150</v>
      </c>
      <c r="J132">
        <v>0.98846299999999998</v>
      </c>
      <c r="K132">
        <v>1.1537E-2</v>
      </c>
      <c r="L132">
        <v>0.28279900000000002</v>
      </c>
      <c r="M132">
        <v>7.8074000000000005E-2</v>
      </c>
      <c r="N132">
        <v>0.62758999999999998</v>
      </c>
      <c r="O132">
        <v>0</v>
      </c>
      <c r="P132">
        <v>0</v>
      </c>
      <c r="Q132">
        <v>0</v>
      </c>
      <c r="R132">
        <v>0</v>
      </c>
      <c r="S132">
        <v>0.111733</v>
      </c>
      <c r="T132">
        <v>2.53E-2</v>
      </c>
      <c r="U132">
        <v>1.8526000000000001E-2</v>
      </c>
      <c r="V132">
        <v>9.3561000000000005E-2</v>
      </c>
      <c r="W132">
        <v>6.6660000000000001E-3</v>
      </c>
      <c r="X132">
        <v>6.6660000000000001E-3</v>
      </c>
      <c r="Y132">
        <v>0.25236700000000001</v>
      </c>
      <c r="Z132">
        <v>4.8941999999999999E-2</v>
      </c>
      <c r="AA132">
        <v>4.8941999999999999E-2</v>
      </c>
    </row>
    <row r="133" spans="1:27" x14ac:dyDescent="0.25">
      <c r="A133" s="10" t="s">
        <v>79</v>
      </c>
      <c r="B133" t="s">
        <v>4</v>
      </c>
      <c r="C133" s="35" t="s">
        <v>6</v>
      </c>
      <c r="D133" s="2"/>
      <c r="E133" s="5"/>
      <c r="F133" s="4">
        <v>30</v>
      </c>
      <c r="G133" t="s">
        <v>197</v>
      </c>
      <c r="H133">
        <v>0</v>
      </c>
      <c r="I133">
        <v>150</v>
      </c>
      <c r="J133">
        <v>0.98863199999999996</v>
      </c>
      <c r="K133">
        <v>1.1368E-2</v>
      </c>
      <c r="L133">
        <v>0.29260199999999997</v>
      </c>
      <c r="M133">
        <v>7.6486999999999999E-2</v>
      </c>
      <c r="N133">
        <v>0.61954299999999995</v>
      </c>
      <c r="O133">
        <v>0</v>
      </c>
      <c r="P133">
        <v>0</v>
      </c>
      <c r="Q133">
        <v>0</v>
      </c>
      <c r="R133">
        <v>0</v>
      </c>
      <c r="S133">
        <v>8.9560000000000001E-2</v>
      </c>
      <c r="T133">
        <v>2.2231999999999998E-2</v>
      </c>
      <c r="U133">
        <v>1.7135999999999998E-2</v>
      </c>
      <c r="V133">
        <v>9.1004000000000002E-2</v>
      </c>
      <c r="W133">
        <v>6.4079999999999996E-3</v>
      </c>
      <c r="X133">
        <v>6.4079999999999996E-3</v>
      </c>
      <c r="Y133">
        <v>0.18532699999999999</v>
      </c>
      <c r="Z133">
        <v>3.5400000000000001E-2</v>
      </c>
      <c r="AA133">
        <v>3.5400000000000001E-2</v>
      </c>
    </row>
    <row r="134" spans="1:27" x14ac:dyDescent="0.25">
      <c r="A134" s="10" t="s">
        <v>79</v>
      </c>
      <c r="B134" t="s">
        <v>4</v>
      </c>
      <c r="C134" s="35" t="s">
        <v>6</v>
      </c>
      <c r="D134" s="2"/>
      <c r="E134" s="5"/>
      <c r="F134" s="4">
        <v>32</v>
      </c>
      <c r="G134" t="s">
        <v>198</v>
      </c>
      <c r="H134">
        <v>0</v>
      </c>
      <c r="I134">
        <v>150</v>
      </c>
      <c r="J134">
        <v>0.98899700000000001</v>
      </c>
      <c r="K134">
        <v>1.1003000000000001E-2</v>
      </c>
      <c r="L134">
        <v>0.30716700000000002</v>
      </c>
      <c r="M134">
        <v>7.8223000000000001E-2</v>
      </c>
      <c r="N134">
        <v>0.603607</v>
      </c>
      <c r="O134">
        <v>0</v>
      </c>
      <c r="P134">
        <v>0</v>
      </c>
      <c r="Q134">
        <v>0</v>
      </c>
      <c r="R134">
        <v>0</v>
      </c>
      <c r="S134">
        <v>7.3905999999999999E-2</v>
      </c>
      <c r="T134">
        <v>1.6681999999999999E-2</v>
      </c>
      <c r="U134">
        <v>1.4253E-2</v>
      </c>
      <c r="V134">
        <v>8.6976999999999999E-2</v>
      </c>
      <c r="W134">
        <v>6.0429999999999998E-3</v>
      </c>
      <c r="X134">
        <v>6.0429999999999998E-3</v>
      </c>
      <c r="Y134">
        <v>0.150447</v>
      </c>
      <c r="Z134">
        <v>1.7562999999999999E-2</v>
      </c>
      <c r="AA134">
        <v>1.7562999999999999E-2</v>
      </c>
    </row>
    <row r="135" spans="1:27" x14ac:dyDescent="0.25">
      <c r="A135" s="10" t="s">
        <v>79</v>
      </c>
      <c r="B135" t="s">
        <v>4</v>
      </c>
      <c r="C135" s="35" t="s">
        <v>6</v>
      </c>
      <c r="D135" s="2"/>
      <c r="E135" s="5"/>
      <c r="F135" s="4">
        <v>34</v>
      </c>
      <c r="G135" t="s">
        <v>199</v>
      </c>
      <c r="H135">
        <v>0</v>
      </c>
      <c r="I135">
        <v>150</v>
      </c>
      <c r="J135">
        <v>0.98932500000000001</v>
      </c>
      <c r="K135">
        <v>1.0675E-2</v>
      </c>
      <c r="L135">
        <v>0.33654499999999998</v>
      </c>
      <c r="M135">
        <v>8.2978999999999997E-2</v>
      </c>
      <c r="N135">
        <v>0.56979999999999997</v>
      </c>
      <c r="O135">
        <v>0</v>
      </c>
      <c r="P135">
        <v>0</v>
      </c>
      <c r="Q135">
        <v>0</v>
      </c>
      <c r="R135">
        <v>0</v>
      </c>
      <c r="S135">
        <v>6.2218000000000002E-2</v>
      </c>
      <c r="T135">
        <v>1.5701E-2</v>
      </c>
      <c r="U135">
        <v>1.3742000000000001E-2</v>
      </c>
      <c r="V135">
        <v>8.2784999999999997E-2</v>
      </c>
      <c r="W135">
        <v>5.6420000000000003E-3</v>
      </c>
      <c r="X135">
        <v>5.6420000000000003E-3</v>
      </c>
      <c r="Y135">
        <v>0.12170400000000001</v>
      </c>
      <c r="Z135">
        <v>1.3148E-2</v>
      </c>
      <c r="AA135">
        <v>1.3148E-2</v>
      </c>
    </row>
    <row r="136" spans="1:27" ht="15.75" thickBot="1" x14ac:dyDescent="0.3">
      <c r="A136" s="10" t="s">
        <v>79</v>
      </c>
      <c r="B136" t="s">
        <v>4</v>
      </c>
      <c r="C136" s="36" t="s">
        <v>6</v>
      </c>
      <c r="D136" s="6"/>
      <c r="E136" s="14"/>
      <c r="F136" s="29">
        <v>38</v>
      </c>
      <c r="G136" t="s">
        <v>200</v>
      </c>
      <c r="H136">
        <v>0</v>
      </c>
      <c r="I136">
        <v>150</v>
      </c>
      <c r="J136">
        <v>0.98979300000000003</v>
      </c>
      <c r="K136">
        <v>1.0207000000000001E-2</v>
      </c>
      <c r="L136">
        <v>0.38804699999999998</v>
      </c>
      <c r="M136">
        <v>8.5256999999999999E-2</v>
      </c>
      <c r="N136">
        <v>0.51648899999999998</v>
      </c>
      <c r="O136">
        <v>0</v>
      </c>
      <c r="P136">
        <v>0</v>
      </c>
      <c r="Q136">
        <v>0</v>
      </c>
      <c r="R136">
        <v>0</v>
      </c>
      <c r="S136">
        <v>4.3025000000000001E-2</v>
      </c>
      <c r="T136">
        <v>1.3859E-2</v>
      </c>
      <c r="U136">
        <v>1.2857E-2</v>
      </c>
      <c r="V136">
        <v>7.2590000000000002E-2</v>
      </c>
      <c r="W136">
        <v>4.9800000000000001E-3</v>
      </c>
      <c r="X136">
        <v>4.9800000000000001E-3</v>
      </c>
      <c r="Y136">
        <v>5.7148999999999998E-2</v>
      </c>
      <c r="Z136">
        <v>3.3479999999999998E-3</v>
      </c>
      <c r="AA136">
        <v>3.3479999999999998E-3</v>
      </c>
    </row>
    <row r="137" spans="1:27" x14ac:dyDescent="0.25">
      <c r="A137" s="10" t="s">
        <v>79</v>
      </c>
      <c r="B137" t="s">
        <v>4</v>
      </c>
      <c r="C137" s="9" t="s">
        <v>5</v>
      </c>
      <c r="D137" s="2"/>
      <c r="E137" s="5"/>
      <c r="F137" s="4">
        <v>20</v>
      </c>
      <c r="G137" t="s">
        <v>201</v>
      </c>
      <c r="H137">
        <v>0</v>
      </c>
      <c r="I137">
        <v>150</v>
      </c>
      <c r="J137">
        <v>0.83555999999999997</v>
      </c>
      <c r="K137">
        <v>0.16444</v>
      </c>
      <c r="L137">
        <v>0.32292999999999999</v>
      </c>
      <c r="M137">
        <v>8.0943000000000001E-2</v>
      </c>
      <c r="N137">
        <v>0.43168699999999999</v>
      </c>
      <c r="O137">
        <v>0</v>
      </c>
      <c r="P137">
        <v>0</v>
      </c>
      <c r="Q137">
        <v>0</v>
      </c>
      <c r="R137">
        <v>0</v>
      </c>
      <c r="S137">
        <v>0.69621299999999997</v>
      </c>
      <c r="T137">
        <v>0.205536</v>
      </c>
      <c r="U137">
        <v>0.20325799999999999</v>
      </c>
      <c r="V137">
        <v>0.242338</v>
      </c>
      <c r="W137">
        <v>0.124097</v>
      </c>
      <c r="X137">
        <v>0.124097</v>
      </c>
      <c r="Y137">
        <v>0.96540000000000004</v>
      </c>
      <c r="Z137">
        <v>0.26992899999999997</v>
      </c>
      <c r="AA137">
        <v>0.26992899999999997</v>
      </c>
    </row>
    <row r="138" spans="1:27" x14ac:dyDescent="0.25">
      <c r="A138" s="10" t="s">
        <v>79</v>
      </c>
      <c r="B138" t="s">
        <v>4</v>
      </c>
      <c r="C138" s="9" t="s">
        <v>5</v>
      </c>
      <c r="D138" s="2"/>
      <c r="E138" s="5"/>
      <c r="F138" s="4">
        <v>22</v>
      </c>
      <c r="G138" t="s">
        <v>202</v>
      </c>
      <c r="H138">
        <v>0</v>
      </c>
      <c r="I138">
        <v>150</v>
      </c>
      <c r="J138">
        <v>0.86827500000000002</v>
      </c>
      <c r="K138">
        <v>0.13172500000000001</v>
      </c>
      <c r="L138">
        <v>0.33716699999999999</v>
      </c>
      <c r="M138">
        <v>8.2417000000000004E-2</v>
      </c>
      <c r="N138">
        <v>0.44869100000000001</v>
      </c>
      <c r="O138">
        <v>0</v>
      </c>
      <c r="P138">
        <v>0</v>
      </c>
      <c r="Q138">
        <v>0</v>
      </c>
      <c r="R138">
        <v>0</v>
      </c>
      <c r="S138">
        <v>0.56191400000000002</v>
      </c>
      <c r="T138">
        <v>0.16172500000000001</v>
      </c>
      <c r="U138">
        <v>0.15695500000000001</v>
      </c>
      <c r="V138">
        <v>0.23463400000000001</v>
      </c>
      <c r="W138">
        <v>0.102422</v>
      </c>
      <c r="X138">
        <v>0.102422</v>
      </c>
      <c r="Y138">
        <v>0.95566300000000004</v>
      </c>
      <c r="Z138">
        <v>0.20724699999999999</v>
      </c>
      <c r="AA138">
        <v>0.20724699999999999</v>
      </c>
    </row>
    <row r="139" spans="1:27" x14ac:dyDescent="0.25">
      <c r="A139" s="10" t="s">
        <v>79</v>
      </c>
      <c r="B139" t="s">
        <v>4</v>
      </c>
      <c r="C139" s="9" t="s">
        <v>5</v>
      </c>
      <c r="D139" s="2"/>
      <c r="E139" s="5"/>
      <c r="F139" s="4">
        <v>24</v>
      </c>
      <c r="G139" t="s">
        <v>203</v>
      </c>
      <c r="H139">
        <v>0</v>
      </c>
      <c r="I139">
        <v>150</v>
      </c>
      <c r="J139">
        <v>0.89208100000000001</v>
      </c>
      <c r="K139">
        <v>0.107919</v>
      </c>
      <c r="L139">
        <v>0.34604400000000002</v>
      </c>
      <c r="M139">
        <v>8.4974999999999995E-2</v>
      </c>
      <c r="N139">
        <v>0.46106200000000003</v>
      </c>
      <c r="O139">
        <v>0</v>
      </c>
      <c r="P139">
        <v>0</v>
      </c>
      <c r="Q139">
        <v>0</v>
      </c>
      <c r="R139">
        <v>0</v>
      </c>
      <c r="S139">
        <v>0.43908199999999997</v>
      </c>
      <c r="T139">
        <v>0.12894900000000001</v>
      </c>
      <c r="U139">
        <v>0.123933</v>
      </c>
      <c r="V139">
        <v>0.24435899999999999</v>
      </c>
      <c r="W139">
        <v>8.4912000000000001E-2</v>
      </c>
      <c r="X139">
        <v>8.4912000000000001E-2</v>
      </c>
      <c r="Y139">
        <v>0.91051599999999999</v>
      </c>
      <c r="Z139">
        <v>0.15412100000000001</v>
      </c>
      <c r="AA139">
        <v>0.15412100000000001</v>
      </c>
    </row>
    <row r="140" spans="1:27" x14ac:dyDescent="0.25">
      <c r="A140" s="10" t="s">
        <v>79</v>
      </c>
      <c r="B140" t="s">
        <v>4</v>
      </c>
      <c r="C140" s="9" t="s">
        <v>5</v>
      </c>
      <c r="D140" s="2"/>
      <c r="E140" s="3"/>
      <c r="F140" s="4">
        <v>26</v>
      </c>
      <c r="G140" t="s">
        <v>204</v>
      </c>
      <c r="H140">
        <v>0</v>
      </c>
      <c r="I140">
        <v>150</v>
      </c>
      <c r="J140">
        <v>0.90604200000000001</v>
      </c>
      <c r="K140">
        <v>9.3958E-2</v>
      </c>
      <c r="L140">
        <v>0.35006100000000001</v>
      </c>
      <c r="M140">
        <v>8.8241E-2</v>
      </c>
      <c r="N140">
        <v>0.46773999999999999</v>
      </c>
      <c r="O140">
        <v>0</v>
      </c>
      <c r="P140">
        <v>0</v>
      </c>
      <c r="Q140">
        <v>0</v>
      </c>
      <c r="R140">
        <v>0</v>
      </c>
      <c r="S140">
        <v>0.34855599999999998</v>
      </c>
      <c r="T140">
        <v>0.10792</v>
      </c>
      <c r="U140">
        <v>0.104147</v>
      </c>
      <c r="V140">
        <v>0.24323900000000001</v>
      </c>
      <c r="W140">
        <v>7.4048000000000003E-2</v>
      </c>
      <c r="X140">
        <v>7.4048000000000003E-2</v>
      </c>
      <c r="Y140">
        <v>0.83865199999999995</v>
      </c>
      <c r="Z140">
        <v>0.12228899999999999</v>
      </c>
      <c r="AA140">
        <v>0.12228899999999999</v>
      </c>
    </row>
    <row r="141" spans="1:27" x14ac:dyDescent="0.25">
      <c r="A141" s="10" t="s">
        <v>79</v>
      </c>
      <c r="B141" t="s">
        <v>4</v>
      </c>
      <c r="C141" s="9" t="s">
        <v>5</v>
      </c>
      <c r="D141" s="2"/>
      <c r="E141" s="3"/>
      <c r="F141" s="4">
        <v>28</v>
      </c>
      <c r="G141" t="s">
        <v>205</v>
      </c>
      <c r="H141">
        <v>0</v>
      </c>
      <c r="I141">
        <v>150</v>
      </c>
      <c r="J141">
        <v>0.91718900000000003</v>
      </c>
      <c r="K141">
        <v>8.2810999999999996E-2</v>
      </c>
      <c r="L141">
        <v>0.34931200000000001</v>
      </c>
      <c r="M141">
        <v>9.2911999999999995E-2</v>
      </c>
      <c r="N141">
        <v>0.47496500000000003</v>
      </c>
      <c r="O141">
        <v>0</v>
      </c>
      <c r="P141">
        <v>0</v>
      </c>
      <c r="Q141">
        <v>0</v>
      </c>
      <c r="R141">
        <v>0</v>
      </c>
      <c r="S141">
        <v>0.27991700000000003</v>
      </c>
      <c r="T141">
        <v>9.3387999999999999E-2</v>
      </c>
      <c r="U141">
        <v>9.0307999999999999E-2</v>
      </c>
      <c r="V141">
        <v>0.24740200000000001</v>
      </c>
      <c r="W141">
        <v>6.5182000000000004E-2</v>
      </c>
      <c r="X141">
        <v>6.5182000000000004E-2</v>
      </c>
      <c r="Y141">
        <v>0.75243400000000005</v>
      </c>
      <c r="Z141">
        <v>7.2942000000000007E-2</v>
      </c>
      <c r="AA141">
        <v>7.2942000000000007E-2</v>
      </c>
    </row>
    <row r="142" spans="1:27" x14ac:dyDescent="0.25">
      <c r="A142" s="10" t="s">
        <v>79</v>
      </c>
      <c r="B142" t="s">
        <v>4</v>
      </c>
      <c r="C142" s="9" t="s">
        <v>5</v>
      </c>
      <c r="D142" s="2"/>
      <c r="E142" s="3"/>
      <c r="F142" s="4">
        <v>30</v>
      </c>
      <c r="G142" t="s">
        <v>206</v>
      </c>
      <c r="H142">
        <v>0</v>
      </c>
      <c r="I142">
        <v>150</v>
      </c>
      <c r="J142">
        <v>0.92515599999999998</v>
      </c>
      <c r="K142">
        <v>7.4843999999999994E-2</v>
      </c>
      <c r="L142">
        <v>0.34490799999999999</v>
      </c>
      <c r="M142">
        <v>9.8792000000000005E-2</v>
      </c>
      <c r="N142">
        <v>0.481456</v>
      </c>
      <c r="O142">
        <v>0</v>
      </c>
      <c r="P142">
        <v>0</v>
      </c>
      <c r="Q142">
        <v>0</v>
      </c>
      <c r="R142">
        <v>0</v>
      </c>
      <c r="S142">
        <v>0.23089299999999999</v>
      </c>
      <c r="T142">
        <v>8.3181000000000005E-2</v>
      </c>
      <c r="U142">
        <v>8.0842999999999998E-2</v>
      </c>
      <c r="V142">
        <v>0.25282300000000002</v>
      </c>
      <c r="W142">
        <v>5.8408000000000002E-2</v>
      </c>
      <c r="X142">
        <v>5.8408000000000002E-2</v>
      </c>
      <c r="Y142">
        <v>0.67107099999999997</v>
      </c>
      <c r="Z142">
        <v>5.5560999999999999E-2</v>
      </c>
      <c r="AA142">
        <v>5.5560999999999999E-2</v>
      </c>
    </row>
    <row r="143" spans="1:27" x14ac:dyDescent="0.25">
      <c r="A143" s="10" t="s">
        <v>79</v>
      </c>
      <c r="B143" t="s">
        <v>4</v>
      </c>
      <c r="C143" s="9" t="s">
        <v>5</v>
      </c>
      <c r="D143" s="2"/>
      <c r="E143" s="5"/>
      <c r="F143" s="4">
        <v>32</v>
      </c>
      <c r="G143" t="s">
        <v>207</v>
      </c>
      <c r="H143">
        <v>0</v>
      </c>
      <c r="I143">
        <v>150</v>
      </c>
      <c r="J143">
        <v>0.93185799999999996</v>
      </c>
      <c r="K143">
        <v>6.8141999999999994E-2</v>
      </c>
      <c r="L143">
        <v>0.33592</v>
      </c>
      <c r="M143">
        <v>0.106416</v>
      </c>
      <c r="N143">
        <v>0.48952200000000001</v>
      </c>
      <c r="O143">
        <v>0</v>
      </c>
      <c r="P143">
        <v>0</v>
      </c>
      <c r="Q143">
        <v>0</v>
      </c>
      <c r="R143">
        <v>0</v>
      </c>
      <c r="S143">
        <v>0.198103</v>
      </c>
      <c r="T143">
        <v>7.3733000000000007E-2</v>
      </c>
      <c r="U143">
        <v>7.2029999999999997E-2</v>
      </c>
      <c r="V143">
        <v>0.25443300000000002</v>
      </c>
      <c r="W143">
        <v>5.2653999999999999E-2</v>
      </c>
      <c r="X143">
        <v>5.2653999999999999E-2</v>
      </c>
      <c r="Y143">
        <v>0.56864000000000003</v>
      </c>
      <c r="Z143">
        <v>2.5596000000000001E-2</v>
      </c>
      <c r="AA143">
        <v>2.5596000000000001E-2</v>
      </c>
    </row>
    <row r="144" spans="1:27" x14ac:dyDescent="0.25">
      <c r="A144" s="10" t="s">
        <v>79</v>
      </c>
      <c r="B144" t="s">
        <v>4</v>
      </c>
      <c r="C144" s="9" t="s">
        <v>5</v>
      </c>
      <c r="D144" s="2"/>
      <c r="E144" s="5"/>
      <c r="F144" s="4">
        <v>34</v>
      </c>
      <c r="G144" t="s">
        <v>208</v>
      </c>
      <c r="H144">
        <v>0</v>
      </c>
      <c r="I144">
        <v>150</v>
      </c>
      <c r="J144">
        <v>0.93697200000000003</v>
      </c>
      <c r="K144">
        <v>6.3028000000000001E-2</v>
      </c>
      <c r="L144">
        <v>0.32378400000000002</v>
      </c>
      <c r="M144">
        <v>0.11072899999999999</v>
      </c>
      <c r="N144">
        <v>0.50245899999999999</v>
      </c>
      <c r="O144">
        <v>0</v>
      </c>
      <c r="P144">
        <v>0</v>
      </c>
      <c r="Q144">
        <v>0</v>
      </c>
      <c r="R144">
        <v>0</v>
      </c>
      <c r="S144">
        <v>0.17436499999999999</v>
      </c>
      <c r="T144">
        <v>6.7790000000000003E-2</v>
      </c>
      <c r="U144">
        <v>6.6399E-2</v>
      </c>
      <c r="V144">
        <v>0.25100699999999998</v>
      </c>
      <c r="W144">
        <v>4.7965000000000001E-2</v>
      </c>
      <c r="X144">
        <v>4.7965000000000001E-2</v>
      </c>
      <c r="Y144">
        <v>0.42648599999999998</v>
      </c>
      <c r="Z144">
        <v>1.5322000000000001E-2</v>
      </c>
      <c r="AA144">
        <v>1.5322000000000001E-2</v>
      </c>
    </row>
    <row r="145" spans="1:27" ht="15.75" thickBot="1" x14ac:dyDescent="0.3">
      <c r="A145" s="10" t="s">
        <v>79</v>
      </c>
      <c r="B145" t="s">
        <v>4</v>
      </c>
      <c r="C145" s="1" t="s">
        <v>5</v>
      </c>
      <c r="D145" s="6"/>
      <c r="E145" s="14"/>
      <c r="F145" s="29">
        <v>38</v>
      </c>
      <c r="G145" t="s">
        <v>209</v>
      </c>
      <c r="H145">
        <v>0</v>
      </c>
      <c r="I145">
        <v>150</v>
      </c>
      <c r="J145">
        <v>0.947052</v>
      </c>
      <c r="K145">
        <v>5.2948000000000002E-2</v>
      </c>
      <c r="L145">
        <v>0.31758700000000001</v>
      </c>
      <c r="M145">
        <v>0.12001299999999999</v>
      </c>
      <c r="N145">
        <v>0.50945200000000002</v>
      </c>
      <c r="O145">
        <v>0</v>
      </c>
      <c r="P145">
        <v>0</v>
      </c>
      <c r="Q145">
        <v>0</v>
      </c>
      <c r="R145">
        <v>0</v>
      </c>
      <c r="S145">
        <v>0.136906</v>
      </c>
      <c r="T145">
        <v>5.7213E-2</v>
      </c>
      <c r="U145">
        <v>5.5868000000000001E-2</v>
      </c>
      <c r="V145">
        <v>0.23730399999999999</v>
      </c>
      <c r="W145">
        <v>3.8754999999999998E-2</v>
      </c>
      <c r="X145">
        <v>3.8754999999999998E-2</v>
      </c>
      <c r="Y145">
        <v>0.18578900000000001</v>
      </c>
      <c r="Z145">
        <v>4.5139999999999998E-3</v>
      </c>
      <c r="AA145">
        <v>4.5139999999999998E-3</v>
      </c>
    </row>
    <row r="146" spans="1:27" x14ac:dyDescent="0.25">
      <c r="A146" s="10" t="s">
        <v>79</v>
      </c>
      <c r="B146" s="13" t="s">
        <v>7</v>
      </c>
      <c r="C146" s="13" t="s">
        <v>11</v>
      </c>
      <c r="D146" s="2"/>
      <c r="E146" s="5"/>
      <c r="F146" s="4">
        <v>20</v>
      </c>
      <c r="G146" t="s">
        <v>35</v>
      </c>
      <c r="H146">
        <v>0</v>
      </c>
      <c r="I146">
        <v>240</v>
      </c>
      <c r="J146">
        <v>0.92640599999999995</v>
      </c>
      <c r="K146">
        <v>7.3594000000000007E-2</v>
      </c>
      <c r="L146">
        <v>0.13314200000000001</v>
      </c>
      <c r="M146">
        <v>0.15676999999999999</v>
      </c>
      <c r="N146">
        <v>0.636494</v>
      </c>
      <c r="O146">
        <v>0</v>
      </c>
      <c r="P146">
        <v>0</v>
      </c>
      <c r="Q146">
        <v>0</v>
      </c>
      <c r="R146">
        <v>0</v>
      </c>
      <c r="S146">
        <v>0.51744699999999999</v>
      </c>
      <c r="T146">
        <v>0.24449799999999999</v>
      </c>
      <c r="U146">
        <v>0.162747</v>
      </c>
      <c r="V146">
        <v>0.200822</v>
      </c>
      <c r="W146">
        <v>4.5744E-2</v>
      </c>
      <c r="X146">
        <v>4.5744E-2</v>
      </c>
      <c r="Y146">
        <v>0.84336100000000003</v>
      </c>
      <c r="Z146">
        <v>0.45741999999999999</v>
      </c>
      <c r="AA146">
        <v>0.45741999999999999</v>
      </c>
    </row>
    <row r="147" spans="1:27" x14ac:dyDescent="0.25">
      <c r="A147" s="10" t="s">
        <v>79</v>
      </c>
      <c r="B147" s="9" t="s">
        <v>7</v>
      </c>
      <c r="C147" s="9" t="s">
        <v>11</v>
      </c>
      <c r="D147" s="2"/>
      <c r="E147" s="5"/>
      <c r="F147" s="4">
        <v>22</v>
      </c>
      <c r="G147" t="s">
        <v>36</v>
      </c>
      <c r="H147">
        <v>0</v>
      </c>
      <c r="I147">
        <v>240</v>
      </c>
      <c r="J147">
        <v>0.94070100000000001</v>
      </c>
      <c r="K147">
        <v>5.9298999999999998E-2</v>
      </c>
      <c r="L147">
        <v>0.13217100000000001</v>
      </c>
      <c r="M147">
        <v>0.15443599999999999</v>
      </c>
      <c r="N147">
        <v>0.65409499999999998</v>
      </c>
      <c r="O147">
        <v>0</v>
      </c>
      <c r="P147">
        <v>0</v>
      </c>
      <c r="Q147">
        <v>0</v>
      </c>
      <c r="R147">
        <v>0</v>
      </c>
      <c r="S147">
        <v>0.46330300000000002</v>
      </c>
      <c r="T147">
        <v>0.18662400000000001</v>
      </c>
      <c r="U147">
        <v>0.127775</v>
      </c>
      <c r="V147">
        <v>0.17266300000000001</v>
      </c>
      <c r="W147">
        <v>3.6187999999999998E-2</v>
      </c>
      <c r="X147">
        <v>3.6187999999999998E-2</v>
      </c>
      <c r="Y147">
        <v>0.79258499999999998</v>
      </c>
      <c r="Z147">
        <v>0.29273900000000003</v>
      </c>
      <c r="AA147">
        <v>0.29273900000000003</v>
      </c>
    </row>
    <row r="148" spans="1:27" x14ac:dyDescent="0.25">
      <c r="A148" s="10" t="s">
        <v>79</v>
      </c>
      <c r="B148" s="9" t="s">
        <v>7</v>
      </c>
      <c r="C148" s="9" t="s">
        <v>11</v>
      </c>
      <c r="D148" s="2"/>
      <c r="E148" s="5"/>
      <c r="F148" s="4">
        <v>24</v>
      </c>
      <c r="G148" t="s">
        <v>37</v>
      </c>
      <c r="H148">
        <v>0</v>
      </c>
      <c r="I148">
        <v>240</v>
      </c>
      <c r="J148">
        <v>0.95115700000000003</v>
      </c>
      <c r="K148">
        <v>4.8842999999999998E-2</v>
      </c>
      <c r="L148">
        <v>0.12903200000000001</v>
      </c>
      <c r="M148">
        <v>0.15398700000000001</v>
      </c>
      <c r="N148">
        <v>0.66813900000000004</v>
      </c>
      <c r="O148">
        <v>0</v>
      </c>
      <c r="P148">
        <v>0</v>
      </c>
      <c r="Q148">
        <v>0</v>
      </c>
      <c r="R148">
        <v>0</v>
      </c>
      <c r="S148">
        <v>0.41569899999999999</v>
      </c>
      <c r="T148">
        <v>0.14094499999999999</v>
      </c>
      <c r="U148">
        <v>9.8434999999999995E-2</v>
      </c>
      <c r="V148">
        <v>0.174627</v>
      </c>
      <c r="W148">
        <v>2.9819999999999999E-2</v>
      </c>
      <c r="X148">
        <v>2.9819999999999999E-2</v>
      </c>
      <c r="Y148">
        <v>0.715526</v>
      </c>
      <c r="Z148">
        <v>0.18504799999999999</v>
      </c>
      <c r="AA148">
        <v>0.18504799999999999</v>
      </c>
    </row>
    <row r="149" spans="1:27" x14ac:dyDescent="0.25">
      <c r="A149" s="10" t="s">
        <v>79</v>
      </c>
      <c r="B149" s="9" t="s">
        <v>7</v>
      </c>
      <c r="C149" s="9" t="s">
        <v>11</v>
      </c>
      <c r="D149" s="2"/>
      <c r="E149" s="5"/>
      <c r="F149" s="4">
        <v>26</v>
      </c>
      <c r="G149" t="s">
        <v>15</v>
      </c>
      <c r="H149">
        <v>0</v>
      </c>
      <c r="I149">
        <v>240</v>
      </c>
      <c r="J149">
        <v>0.95575500000000002</v>
      </c>
      <c r="K149">
        <v>4.4245E-2</v>
      </c>
      <c r="L149">
        <v>0.12929499999999999</v>
      </c>
      <c r="M149">
        <v>0.152809</v>
      </c>
      <c r="N149">
        <v>0.673651</v>
      </c>
      <c r="O149">
        <v>0</v>
      </c>
      <c r="P149">
        <v>0</v>
      </c>
      <c r="Q149">
        <v>0</v>
      </c>
      <c r="R149">
        <v>0</v>
      </c>
      <c r="S149">
        <v>0.37701699999999999</v>
      </c>
      <c r="T149">
        <v>0.10995000000000001</v>
      </c>
      <c r="U149">
        <v>7.9571000000000003E-2</v>
      </c>
      <c r="V149">
        <v>0.171204</v>
      </c>
      <c r="W149">
        <v>2.6705E-2</v>
      </c>
      <c r="X149">
        <v>2.6705E-2</v>
      </c>
      <c r="Y149">
        <v>0.62926800000000005</v>
      </c>
      <c r="Z149">
        <v>0.12648999999999999</v>
      </c>
      <c r="AA149">
        <v>0.12648999999999999</v>
      </c>
    </row>
    <row r="150" spans="1:27" x14ac:dyDescent="0.25">
      <c r="A150" s="10" t="s">
        <v>79</v>
      </c>
      <c r="B150" s="9" t="s">
        <v>7</v>
      </c>
      <c r="C150" s="9" t="s">
        <v>11</v>
      </c>
      <c r="D150" s="2"/>
      <c r="E150" s="5"/>
      <c r="F150" s="4">
        <v>28</v>
      </c>
      <c r="G150" t="s">
        <v>38</v>
      </c>
      <c r="H150">
        <v>0</v>
      </c>
      <c r="I150">
        <v>240</v>
      </c>
      <c r="J150">
        <v>0.95861099999999999</v>
      </c>
      <c r="K150">
        <v>4.1389000000000002E-2</v>
      </c>
      <c r="L150">
        <v>0.13015499999999999</v>
      </c>
      <c r="M150">
        <v>0.155975</v>
      </c>
      <c r="N150">
        <v>0.67247999999999997</v>
      </c>
      <c r="O150">
        <v>0</v>
      </c>
      <c r="P150">
        <v>0</v>
      </c>
      <c r="Q150">
        <v>0</v>
      </c>
      <c r="R150">
        <v>0</v>
      </c>
      <c r="S150">
        <v>0.33494600000000002</v>
      </c>
      <c r="T150">
        <v>9.0135000000000007E-2</v>
      </c>
      <c r="U150">
        <v>6.6072000000000006E-2</v>
      </c>
      <c r="V150">
        <v>0.17006099999999999</v>
      </c>
      <c r="W150">
        <v>2.4702000000000002E-2</v>
      </c>
      <c r="X150">
        <v>2.4702000000000002E-2</v>
      </c>
      <c r="Y150">
        <v>0.53543300000000005</v>
      </c>
      <c r="Z150">
        <v>8.8263999999999995E-2</v>
      </c>
      <c r="AA150">
        <v>8.8263999999999995E-2</v>
      </c>
    </row>
    <row r="151" spans="1:27" x14ac:dyDescent="0.25">
      <c r="A151" s="10" t="s">
        <v>79</v>
      </c>
      <c r="B151" s="9" t="s">
        <v>7</v>
      </c>
      <c r="C151" s="9" t="s">
        <v>11</v>
      </c>
      <c r="D151" s="2"/>
      <c r="E151" s="5"/>
      <c r="F151" s="4">
        <v>30</v>
      </c>
      <c r="G151" t="s">
        <v>16</v>
      </c>
      <c r="H151">
        <v>0</v>
      </c>
      <c r="I151">
        <v>240</v>
      </c>
      <c r="J151">
        <v>0.95763799999999999</v>
      </c>
      <c r="K151">
        <v>4.2361999999999997E-2</v>
      </c>
      <c r="L151">
        <v>0.13714299999999999</v>
      </c>
      <c r="M151">
        <v>0.15575600000000001</v>
      </c>
      <c r="N151">
        <v>0.66473899999999997</v>
      </c>
      <c r="O151">
        <v>0</v>
      </c>
      <c r="P151">
        <v>0</v>
      </c>
      <c r="Q151">
        <v>0</v>
      </c>
      <c r="R151">
        <v>0</v>
      </c>
      <c r="S151">
        <v>0.28850599999999998</v>
      </c>
      <c r="T151">
        <v>7.8989000000000004E-2</v>
      </c>
      <c r="U151">
        <v>6.1136999999999997E-2</v>
      </c>
      <c r="V151">
        <v>0.16684599999999999</v>
      </c>
      <c r="W151">
        <v>2.4312E-2</v>
      </c>
      <c r="X151">
        <v>2.4312E-2</v>
      </c>
      <c r="Y151">
        <v>0.358292</v>
      </c>
      <c r="Z151">
        <v>6.2080999999999997E-2</v>
      </c>
      <c r="AA151">
        <v>6.2080999999999997E-2</v>
      </c>
    </row>
    <row r="152" spans="1:27" x14ac:dyDescent="0.25">
      <c r="A152" s="10" t="s">
        <v>79</v>
      </c>
      <c r="B152" s="9" t="s">
        <v>7</v>
      </c>
      <c r="C152" s="9" t="s">
        <v>11</v>
      </c>
      <c r="D152" s="3"/>
      <c r="E152" s="3"/>
      <c r="F152" s="4">
        <v>32</v>
      </c>
      <c r="G152" t="s">
        <v>39</v>
      </c>
      <c r="H152">
        <v>0</v>
      </c>
      <c r="I152">
        <v>240</v>
      </c>
      <c r="J152">
        <v>0.95737499999999998</v>
      </c>
      <c r="K152">
        <v>4.2625000000000003E-2</v>
      </c>
      <c r="L152">
        <v>0.13525999999999999</v>
      </c>
      <c r="M152">
        <v>0.156418</v>
      </c>
      <c r="N152">
        <v>0.66569699999999998</v>
      </c>
      <c r="O152">
        <v>0</v>
      </c>
      <c r="P152">
        <v>0</v>
      </c>
      <c r="Q152">
        <v>0</v>
      </c>
      <c r="R152">
        <v>0</v>
      </c>
      <c r="S152">
        <v>0.24399299999999999</v>
      </c>
      <c r="T152">
        <v>6.5298999999999996E-2</v>
      </c>
      <c r="U152">
        <v>5.2836000000000001E-2</v>
      </c>
      <c r="V152">
        <v>0.159717</v>
      </c>
      <c r="W152">
        <v>2.3602000000000001E-2</v>
      </c>
      <c r="X152">
        <v>2.3602000000000001E-2</v>
      </c>
      <c r="Y152">
        <v>0.21970100000000001</v>
      </c>
      <c r="Z152">
        <v>2.1564E-2</v>
      </c>
      <c r="AA152">
        <v>2.1564E-2</v>
      </c>
    </row>
    <row r="153" spans="1:27" x14ac:dyDescent="0.25">
      <c r="A153" s="10" t="s">
        <v>79</v>
      </c>
      <c r="B153" s="9" t="s">
        <v>7</v>
      </c>
      <c r="C153" s="9" t="s">
        <v>11</v>
      </c>
      <c r="D153" s="3"/>
      <c r="E153" s="3"/>
      <c r="F153" s="4">
        <v>34</v>
      </c>
      <c r="G153" t="s">
        <v>17</v>
      </c>
      <c r="H153">
        <v>0</v>
      </c>
      <c r="I153">
        <v>240</v>
      </c>
      <c r="J153">
        <v>0.95905099999999999</v>
      </c>
      <c r="K153">
        <v>4.0948999999999999E-2</v>
      </c>
      <c r="L153">
        <v>0.15236</v>
      </c>
      <c r="M153">
        <v>0.15673300000000001</v>
      </c>
      <c r="N153">
        <v>0.64995800000000004</v>
      </c>
      <c r="O153">
        <v>0</v>
      </c>
      <c r="P153">
        <v>0</v>
      </c>
      <c r="Q153">
        <v>0</v>
      </c>
      <c r="R153">
        <v>0</v>
      </c>
      <c r="S153">
        <v>0.20719699999999999</v>
      </c>
      <c r="T153">
        <v>5.9864000000000001E-2</v>
      </c>
      <c r="U153">
        <v>4.9479000000000002E-2</v>
      </c>
      <c r="V153">
        <v>0.15104799999999999</v>
      </c>
      <c r="W153">
        <v>2.1912999999999998E-2</v>
      </c>
      <c r="X153">
        <v>2.1912999999999998E-2</v>
      </c>
      <c r="Y153">
        <v>0.161353</v>
      </c>
      <c r="Z153">
        <v>1.1653E-2</v>
      </c>
      <c r="AA153">
        <v>1.1653E-2</v>
      </c>
    </row>
    <row r="154" spans="1:27" ht="15.75" thickBot="1" x14ac:dyDescent="0.3">
      <c r="A154" s="10" t="s">
        <v>79</v>
      </c>
      <c r="B154" s="9" t="s">
        <v>7</v>
      </c>
      <c r="C154" s="1" t="s">
        <v>11</v>
      </c>
      <c r="D154" s="6"/>
      <c r="E154" s="21"/>
      <c r="F154" s="29">
        <v>38</v>
      </c>
      <c r="G154" t="s">
        <v>18</v>
      </c>
      <c r="H154">
        <v>0</v>
      </c>
      <c r="I154">
        <v>240</v>
      </c>
      <c r="J154">
        <v>0.96157099999999995</v>
      </c>
      <c r="K154">
        <v>3.8428999999999998E-2</v>
      </c>
      <c r="L154">
        <v>0.17568</v>
      </c>
      <c r="M154">
        <v>0.13980200000000001</v>
      </c>
      <c r="N154">
        <v>0.64609000000000005</v>
      </c>
      <c r="O154">
        <v>0</v>
      </c>
      <c r="P154">
        <v>0</v>
      </c>
      <c r="Q154">
        <v>0</v>
      </c>
      <c r="R154">
        <v>0</v>
      </c>
      <c r="S154">
        <v>0.152811</v>
      </c>
      <c r="T154">
        <v>5.1971000000000003E-2</v>
      </c>
      <c r="U154">
        <v>4.4504000000000002E-2</v>
      </c>
      <c r="V154">
        <v>0.13003100000000001</v>
      </c>
      <c r="W154">
        <v>1.9091E-2</v>
      </c>
      <c r="X154">
        <v>1.9091E-2</v>
      </c>
      <c r="Y154">
        <v>6.4477999999999994E-2</v>
      </c>
      <c r="Z154">
        <v>1.2359999999999999E-3</v>
      </c>
      <c r="AA154">
        <v>1.2359999999999999E-3</v>
      </c>
    </row>
    <row r="155" spans="1:27" x14ac:dyDescent="0.25">
      <c r="A155" s="10" t="s">
        <v>79</v>
      </c>
      <c r="B155" s="9" t="s">
        <v>7</v>
      </c>
      <c r="C155" s="9" t="s">
        <v>12</v>
      </c>
      <c r="D155" s="3"/>
      <c r="E155" s="5"/>
      <c r="F155" s="4">
        <v>20</v>
      </c>
      <c r="G155" t="s">
        <v>40</v>
      </c>
      <c r="H155">
        <v>0</v>
      </c>
      <c r="I155">
        <v>240</v>
      </c>
      <c r="J155">
        <v>0.96975599999999995</v>
      </c>
      <c r="K155">
        <v>3.0244E-2</v>
      </c>
      <c r="L155">
        <v>8.9221999999999996E-2</v>
      </c>
      <c r="M155">
        <v>0.168486</v>
      </c>
      <c r="N155">
        <v>0.71204699999999999</v>
      </c>
      <c r="O155">
        <v>0</v>
      </c>
      <c r="P155">
        <v>0</v>
      </c>
      <c r="Q155">
        <v>0</v>
      </c>
      <c r="R155">
        <v>0</v>
      </c>
      <c r="S155">
        <v>0.35892299999999999</v>
      </c>
      <c r="T155">
        <v>0.12173</v>
      </c>
      <c r="U155">
        <v>7.5417999999999999E-2</v>
      </c>
      <c r="V155">
        <v>0.120236</v>
      </c>
      <c r="W155">
        <v>2.1718000000000001E-2</v>
      </c>
      <c r="X155">
        <v>2.1718000000000001E-2</v>
      </c>
      <c r="Y155">
        <v>0.78797799999999996</v>
      </c>
      <c r="Z155">
        <v>0.19131799999999999</v>
      </c>
      <c r="AA155">
        <v>0.19131799999999999</v>
      </c>
    </row>
    <row r="156" spans="1:27" x14ac:dyDescent="0.25">
      <c r="A156" s="10" t="s">
        <v>79</v>
      </c>
      <c r="B156" s="9" t="s">
        <v>7</v>
      </c>
      <c r="C156" s="9" t="s">
        <v>12</v>
      </c>
      <c r="D156" s="3"/>
      <c r="E156" s="5"/>
      <c r="F156" s="4">
        <v>22</v>
      </c>
      <c r="G156" t="s">
        <v>41</v>
      </c>
      <c r="H156">
        <v>0</v>
      </c>
      <c r="I156">
        <v>240</v>
      </c>
      <c r="J156">
        <v>0.97610799999999998</v>
      </c>
      <c r="K156">
        <v>2.3892E-2</v>
      </c>
      <c r="L156">
        <v>9.0898999999999994E-2</v>
      </c>
      <c r="M156">
        <v>0.16846800000000001</v>
      </c>
      <c r="N156">
        <v>0.71674099999999996</v>
      </c>
      <c r="O156">
        <v>0</v>
      </c>
      <c r="P156">
        <v>0</v>
      </c>
      <c r="Q156">
        <v>0</v>
      </c>
      <c r="R156">
        <v>0</v>
      </c>
      <c r="S156">
        <v>0.265955</v>
      </c>
      <c r="T156">
        <v>7.7224000000000001E-2</v>
      </c>
      <c r="U156">
        <v>5.2991000000000003E-2</v>
      </c>
      <c r="V156">
        <v>0.105085</v>
      </c>
      <c r="W156">
        <v>1.7167000000000002E-2</v>
      </c>
      <c r="X156">
        <v>1.7167000000000002E-2</v>
      </c>
      <c r="Y156">
        <v>0.75397000000000003</v>
      </c>
      <c r="Z156">
        <v>0.128829</v>
      </c>
      <c r="AA156">
        <v>0.128829</v>
      </c>
    </row>
    <row r="157" spans="1:27" x14ac:dyDescent="0.25">
      <c r="A157" s="10" t="s">
        <v>79</v>
      </c>
      <c r="B157" s="9" t="s">
        <v>7</v>
      </c>
      <c r="C157" s="9" t="s">
        <v>12</v>
      </c>
      <c r="D157" s="3"/>
      <c r="E157" s="5"/>
      <c r="F157" s="4">
        <v>24</v>
      </c>
      <c r="G157" t="s">
        <v>42</v>
      </c>
      <c r="H157">
        <v>0</v>
      </c>
      <c r="I157">
        <v>240</v>
      </c>
      <c r="J157">
        <v>0.97843400000000003</v>
      </c>
      <c r="K157">
        <v>2.1565999999999998E-2</v>
      </c>
      <c r="L157">
        <v>9.1471999999999998E-2</v>
      </c>
      <c r="M157">
        <v>0.16975100000000001</v>
      </c>
      <c r="N157">
        <v>0.71721000000000001</v>
      </c>
      <c r="O157">
        <v>0</v>
      </c>
      <c r="P157">
        <v>0</v>
      </c>
      <c r="Q157">
        <v>0</v>
      </c>
      <c r="R157">
        <v>0</v>
      </c>
      <c r="S157">
        <v>0.20220399999999999</v>
      </c>
      <c r="T157">
        <v>5.3964999999999999E-2</v>
      </c>
      <c r="U157">
        <v>3.9661000000000002E-2</v>
      </c>
      <c r="V157">
        <v>0.103285</v>
      </c>
      <c r="W157">
        <v>1.5417E-2</v>
      </c>
      <c r="X157">
        <v>1.5417E-2</v>
      </c>
      <c r="Y157">
        <v>0.68591500000000005</v>
      </c>
      <c r="Z157">
        <v>0.10169599999999999</v>
      </c>
      <c r="AA157">
        <v>0.10169599999999999</v>
      </c>
    </row>
    <row r="158" spans="1:27" x14ac:dyDescent="0.25">
      <c r="A158" s="10" t="s">
        <v>79</v>
      </c>
      <c r="B158" s="9" t="s">
        <v>7</v>
      </c>
      <c r="C158" s="9" t="s">
        <v>12</v>
      </c>
      <c r="D158" s="3"/>
      <c r="E158" s="5"/>
      <c r="F158" s="4">
        <v>26</v>
      </c>
      <c r="G158" t="s">
        <v>19</v>
      </c>
      <c r="H158">
        <v>0</v>
      </c>
      <c r="I158">
        <v>240</v>
      </c>
      <c r="J158">
        <v>0.98009100000000005</v>
      </c>
      <c r="K158">
        <v>1.9909E-2</v>
      </c>
      <c r="L158">
        <v>8.9018E-2</v>
      </c>
      <c r="M158">
        <v>0.16948099999999999</v>
      </c>
      <c r="N158">
        <v>0.72159099999999998</v>
      </c>
      <c r="O158">
        <v>0</v>
      </c>
      <c r="P158">
        <v>0</v>
      </c>
      <c r="Q158">
        <v>0</v>
      </c>
      <c r="R158">
        <v>0</v>
      </c>
      <c r="S158">
        <v>0.164826</v>
      </c>
      <c r="T158">
        <v>4.0302999999999999E-2</v>
      </c>
      <c r="U158">
        <v>3.0907E-2</v>
      </c>
      <c r="V158">
        <v>0.10571</v>
      </c>
      <c r="W158">
        <v>1.4138E-2</v>
      </c>
      <c r="X158">
        <v>1.4138E-2</v>
      </c>
      <c r="Y158">
        <v>0.61144699999999996</v>
      </c>
      <c r="Z158">
        <v>8.0310000000000006E-2</v>
      </c>
      <c r="AA158">
        <v>8.0310000000000006E-2</v>
      </c>
    </row>
    <row r="159" spans="1:27" x14ac:dyDescent="0.25">
      <c r="A159" s="10" t="s">
        <v>79</v>
      </c>
      <c r="B159" s="9" t="s">
        <v>7</v>
      </c>
      <c r="C159" s="9" t="s">
        <v>12</v>
      </c>
      <c r="D159" s="3"/>
      <c r="E159" s="5"/>
      <c r="F159" s="4">
        <v>28</v>
      </c>
      <c r="G159" t="s">
        <v>43</v>
      </c>
      <c r="H159">
        <v>0</v>
      </c>
      <c r="I159">
        <v>240</v>
      </c>
      <c r="J159">
        <v>0.98131400000000002</v>
      </c>
      <c r="K159">
        <v>1.8686000000000001E-2</v>
      </c>
      <c r="L159">
        <v>9.4216999999999995E-2</v>
      </c>
      <c r="M159">
        <v>0.17210600000000001</v>
      </c>
      <c r="N159">
        <v>0.71499100000000004</v>
      </c>
      <c r="O159">
        <v>0</v>
      </c>
      <c r="P159">
        <v>0</v>
      </c>
      <c r="Q159">
        <v>0</v>
      </c>
      <c r="R159">
        <v>0</v>
      </c>
      <c r="S159">
        <v>0.13445699999999999</v>
      </c>
      <c r="T159">
        <v>3.2611000000000001E-2</v>
      </c>
      <c r="U159">
        <v>2.6200999999999999E-2</v>
      </c>
      <c r="V159">
        <v>0.105855</v>
      </c>
      <c r="W159">
        <v>1.3122999999999999E-2</v>
      </c>
      <c r="X159">
        <v>1.3122999999999999E-2</v>
      </c>
      <c r="Y159">
        <v>0.49773499999999998</v>
      </c>
      <c r="Z159">
        <v>5.1581000000000002E-2</v>
      </c>
      <c r="AA159">
        <v>5.1581000000000002E-2</v>
      </c>
    </row>
    <row r="160" spans="1:27" x14ac:dyDescent="0.25">
      <c r="A160" s="10" t="s">
        <v>79</v>
      </c>
      <c r="B160" s="9" t="s">
        <v>7</v>
      </c>
      <c r="C160" s="9" t="s">
        <v>12</v>
      </c>
      <c r="D160" s="3"/>
      <c r="E160" s="5"/>
      <c r="F160" s="4">
        <v>30</v>
      </c>
      <c r="G160" t="s">
        <v>20</v>
      </c>
      <c r="H160">
        <v>0</v>
      </c>
      <c r="I160">
        <v>240</v>
      </c>
      <c r="J160">
        <v>0.98210900000000001</v>
      </c>
      <c r="K160">
        <v>1.7891000000000001E-2</v>
      </c>
      <c r="L160">
        <v>9.6464999999999995E-2</v>
      </c>
      <c r="M160">
        <v>0.171685</v>
      </c>
      <c r="N160">
        <v>0.71395900000000001</v>
      </c>
      <c r="O160">
        <v>0</v>
      </c>
      <c r="P160">
        <v>0</v>
      </c>
      <c r="Q160">
        <v>0</v>
      </c>
      <c r="R160">
        <v>0</v>
      </c>
      <c r="S160">
        <v>0.11203399999999999</v>
      </c>
      <c r="T160">
        <v>2.9458999999999999E-2</v>
      </c>
      <c r="U160">
        <v>2.4416E-2</v>
      </c>
      <c r="V160">
        <v>0.107053</v>
      </c>
      <c r="W160">
        <v>1.2364999999999999E-2</v>
      </c>
      <c r="X160">
        <v>1.2364999999999999E-2</v>
      </c>
      <c r="Y160">
        <v>0.405277</v>
      </c>
      <c r="Z160">
        <v>4.0209000000000002E-2</v>
      </c>
      <c r="AA160">
        <v>4.0209000000000002E-2</v>
      </c>
    </row>
    <row r="161" spans="1:29" x14ac:dyDescent="0.25">
      <c r="A161" s="10" t="s">
        <v>79</v>
      </c>
      <c r="B161" s="9" t="s">
        <v>7</v>
      </c>
      <c r="C161" s="9" t="s">
        <v>12</v>
      </c>
      <c r="D161" s="3"/>
      <c r="E161" s="5"/>
      <c r="F161" s="4">
        <v>32</v>
      </c>
      <c r="G161" t="s">
        <v>44</v>
      </c>
      <c r="H161">
        <v>0</v>
      </c>
      <c r="I161">
        <v>240</v>
      </c>
      <c r="J161">
        <v>0.98258500000000004</v>
      </c>
      <c r="K161">
        <v>1.7415E-2</v>
      </c>
      <c r="L161">
        <v>0.104422</v>
      </c>
      <c r="M161">
        <v>0.16986899999999999</v>
      </c>
      <c r="N161">
        <v>0.70829399999999998</v>
      </c>
      <c r="O161">
        <v>0</v>
      </c>
      <c r="P161">
        <v>0</v>
      </c>
      <c r="Q161">
        <v>0</v>
      </c>
      <c r="R161">
        <v>0</v>
      </c>
      <c r="S161">
        <v>9.5120999999999997E-2</v>
      </c>
      <c r="T161">
        <v>2.5010000000000001E-2</v>
      </c>
      <c r="U161">
        <v>2.1565999999999998E-2</v>
      </c>
      <c r="V161">
        <v>0.105144</v>
      </c>
      <c r="W161">
        <v>1.1671000000000001E-2</v>
      </c>
      <c r="X161">
        <v>1.1671000000000001E-2</v>
      </c>
      <c r="Y161">
        <v>0.33310600000000001</v>
      </c>
      <c r="Z161">
        <v>2.2363999999999998E-2</v>
      </c>
      <c r="AA161">
        <v>2.2363999999999998E-2</v>
      </c>
    </row>
    <row r="162" spans="1:29" x14ac:dyDescent="0.25">
      <c r="A162" s="10" t="s">
        <v>79</v>
      </c>
      <c r="B162" s="9" t="s">
        <v>7</v>
      </c>
      <c r="C162" s="9" t="s">
        <v>12</v>
      </c>
      <c r="D162" s="3"/>
      <c r="E162" s="5"/>
      <c r="F162" s="4">
        <v>34</v>
      </c>
      <c r="G162" t="s">
        <v>21</v>
      </c>
      <c r="H162">
        <v>0</v>
      </c>
      <c r="I162">
        <v>240</v>
      </c>
      <c r="J162">
        <v>0.98322299999999996</v>
      </c>
      <c r="K162">
        <v>1.6777E-2</v>
      </c>
      <c r="L162">
        <v>0.107585</v>
      </c>
      <c r="M162">
        <v>0.165684</v>
      </c>
      <c r="N162">
        <v>0.70995399999999997</v>
      </c>
      <c r="O162">
        <v>0</v>
      </c>
      <c r="P162">
        <v>0</v>
      </c>
      <c r="Q162">
        <v>0</v>
      </c>
      <c r="R162">
        <v>0</v>
      </c>
      <c r="S162">
        <v>8.3263000000000004E-2</v>
      </c>
      <c r="T162">
        <v>2.3566E-2</v>
      </c>
      <c r="U162">
        <v>2.0565E-2</v>
      </c>
      <c r="V162">
        <v>0.101892</v>
      </c>
      <c r="W162">
        <v>1.0867E-2</v>
      </c>
      <c r="X162">
        <v>1.0867E-2</v>
      </c>
      <c r="Y162">
        <v>0.27051999999999998</v>
      </c>
      <c r="Z162">
        <v>1.5746E-2</v>
      </c>
      <c r="AA162">
        <v>1.5746E-2</v>
      </c>
    </row>
    <row r="163" spans="1:29" ht="15.75" thickBot="1" x14ac:dyDescent="0.3">
      <c r="A163" s="10" t="s">
        <v>79</v>
      </c>
      <c r="B163" s="9" t="s">
        <v>7</v>
      </c>
      <c r="C163" s="1" t="s">
        <v>12</v>
      </c>
      <c r="D163" s="6"/>
      <c r="E163" s="14"/>
      <c r="F163" s="29">
        <v>38</v>
      </c>
      <c r="G163" t="s">
        <v>22</v>
      </c>
      <c r="H163">
        <v>0</v>
      </c>
      <c r="I163">
        <v>240</v>
      </c>
      <c r="J163">
        <v>0.98421999999999998</v>
      </c>
      <c r="K163">
        <v>1.5779999999999999E-2</v>
      </c>
      <c r="L163">
        <v>0.14919499999999999</v>
      </c>
      <c r="M163">
        <v>0.15914400000000001</v>
      </c>
      <c r="N163">
        <v>0.67588099999999995</v>
      </c>
      <c r="O163">
        <v>0</v>
      </c>
      <c r="P163">
        <v>0</v>
      </c>
      <c r="Q163">
        <v>0</v>
      </c>
      <c r="R163">
        <v>0</v>
      </c>
      <c r="S163">
        <v>6.1889E-2</v>
      </c>
      <c r="T163">
        <v>2.1632999999999999E-2</v>
      </c>
      <c r="U163">
        <v>1.9349999999999999E-2</v>
      </c>
      <c r="V163">
        <v>8.9453000000000005E-2</v>
      </c>
      <c r="W163">
        <v>9.3509999999999999E-3</v>
      </c>
      <c r="X163">
        <v>9.3509999999999999E-3</v>
      </c>
      <c r="Y163">
        <v>8.9960999999999999E-2</v>
      </c>
      <c r="Z163">
        <v>2.3140000000000001E-3</v>
      </c>
      <c r="AA163">
        <v>2.3140000000000001E-3</v>
      </c>
    </row>
    <row r="164" spans="1:29" x14ac:dyDescent="0.25">
      <c r="A164" s="10" t="s">
        <v>79</v>
      </c>
      <c r="B164" s="9" t="s">
        <v>7</v>
      </c>
      <c r="C164" s="13" t="s">
        <v>10</v>
      </c>
      <c r="D164" s="3"/>
      <c r="E164" s="3"/>
      <c r="F164" s="4">
        <v>20</v>
      </c>
      <c r="G164" t="s">
        <v>45</v>
      </c>
      <c r="H164">
        <v>0</v>
      </c>
      <c r="I164">
        <v>500</v>
      </c>
      <c r="J164">
        <v>0.90301799999999999</v>
      </c>
      <c r="K164">
        <v>9.6981999999999999E-2</v>
      </c>
      <c r="L164">
        <v>0.39430599999999999</v>
      </c>
      <c r="M164">
        <v>0.10380200000000001</v>
      </c>
      <c r="N164">
        <v>0.40490999999999999</v>
      </c>
      <c r="O164">
        <v>0</v>
      </c>
      <c r="P164">
        <v>0</v>
      </c>
      <c r="Q164">
        <v>0</v>
      </c>
      <c r="R164">
        <v>0</v>
      </c>
      <c r="S164">
        <v>0.53551800000000005</v>
      </c>
      <c r="T164">
        <v>0.302232</v>
      </c>
      <c r="U164">
        <v>0.165409</v>
      </c>
      <c r="V164">
        <v>0.151281</v>
      </c>
      <c r="W164">
        <v>6.3904000000000002E-2</v>
      </c>
      <c r="X164">
        <v>6.3904000000000002E-2</v>
      </c>
      <c r="Y164">
        <v>0.82275299999999996</v>
      </c>
      <c r="Z164">
        <v>0.61411400000000005</v>
      </c>
      <c r="AA164">
        <v>0.61411400000000005</v>
      </c>
    </row>
    <row r="165" spans="1:29" x14ac:dyDescent="0.25">
      <c r="A165" s="10" t="s">
        <v>79</v>
      </c>
      <c r="B165" s="9" t="s">
        <v>7</v>
      </c>
      <c r="C165" s="9" t="s">
        <v>10</v>
      </c>
      <c r="D165" s="3"/>
      <c r="E165" s="3"/>
      <c r="F165" s="4">
        <v>22</v>
      </c>
      <c r="G165" t="s">
        <v>46</v>
      </c>
      <c r="H165">
        <v>0</v>
      </c>
      <c r="I165">
        <v>500</v>
      </c>
      <c r="J165">
        <v>0.94439600000000001</v>
      </c>
      <c r="K165">
        <v>5.5604000000000001E-2</v>
      </c>
      <c r="L165">
        <v>0.52396299999999996</v>
      </c>
      <c r="M165">
        <v>7.6354000000000005E-2</v>
      </c>
      <c r="N165">
        <v>0.34407900000000002</v>
      </c>
      <c r="O165">
        <v>0</v>
      </c>
      <c r="P165">
        <v>0</v>
      </c>
      <c r="Q165">
        <v>0</v>
      </c>
      <c r="R165">
        <v>0</v>
      </c>
      <c r="S165">
        <v>0.40038899999999999</v>
      </c>
      <c r="T165">
        <v>0.17548800000000001</v>
      </c>
      <c r="U165">
        <v>0.11200499999999999</v>
      </c>
      <c r="V165">
        <v>0.13523499999999999</v>
      </c>
      <c r="W165">
        <v>3.7196E-2</v>
      </c>
      <c r="X165">
        <v>3.7196E-2</v>
      </c>
      <c r="Y165">
        <v>0.807612</v>
      </c>
      <c r="Z165">
        <v>0.38378899999999999</v>
      </c>
      <c r="AA165">
        <v>0.38378899999999999</v>
      </c>
    </row>
    <row r="166" spans="1:29" x14ac:dyDescent="0.25">
      <c r="A166" s="10" t="s">
        <v>79</v>
      </c>
      <c r="B166" s="9" t="s">
        <v>7</v>
      </c>
      <c r="C166" s="9" t="s">
        <v>10</v>
      </c>
      <c r="D166" s="3"/>
      <c r="E166" s="3"/>
      <c r="F166" s="4">
        <v>24</v>
      </c>
      <c r="G166" t="s">
        <v>47</v>
      </c>
      <c r="H166">
        <v>0</v>
      </c>
      <c r="I166">
        <v>500</v>
      </c>
      <c r="J166">
        <v>0.95760400000000001</v>
      </c>
      <c r="K166">
        <v>4.2396000000000003E-2</v>
      </c>
      <c r="L166">
        <v>0.57184800000000002</v>
      </c>
      <c r="M166">
        <v>6.6547999999999996E-2</v>
      </c>
      <c r="N166">
        <v>0.31920799999999999</v>
      </c>
      <c r="O166">
        <v>0</v>
      </c>
      <c r="P166">
        <v>0</v>
      </c>
      <c r="Q166">
        <v>0</v>
      </c>
      <c r="R166">
        <v>0</v>
      </c>
      <c r="S166">
        <v>0.32650800000000002</v>
      </c>
      <c r="T166">
        <v>0.113705</v>
      </c>
      <c r="U166">
        <v>8.8095000000000007E-2</v>
      </c>
      <c r="V166">
        <v>0.13070999999999999</v>
      </c>
      <c r="W166">
        <v>2.8288000000000001E-2</v>
      </c>
      <c r="X166">
        <v>2.8288000000000001E-2</v>
      </c>
      <c r="Y166">
        <v>0.64511399999999997</v>
      </c>
      <c r="Z166">
        <v>0.21308099999999999</v>
      </c>
      <c r="AA166">
        <v>0.21308099999999999</v>
      </c>
    </row>
    <row r="167" spans="1:29" x14ac:dyDescent="0.25">
      <c r="A167" s="10" t="s">
        <v>79</v>
      </c>
      <c r="B167" s="9" t="s">
        <v>7</v>
      </c>
      <c r="C167" s="9" t="s">
        <v>10</v>
      </c>
      <c r="D167" s="3"/>
      <c r="E167" s="5"/>
      <c r="F167" s="4">
        <v>26</v>
      </c>
      <c r="G167" t="s">
        <v>23</v>
      </c>
      <c r="H167">
        <v>0</v>
      </c>
      <c r="I167">
        <v>500</v>
      </c>
      <c r="J167">
        <v>0.96131999999999995</v>
      </c>
      <c r="K167">
        <v>3.8679999999999999E-2</v>
      </c>
      <c r="L167">
        <v>0.58736500000000003</v>
      </c>
      <c r="M167">
        <v>6.4355999999999997E-2</v>
      </c>
      <c r="N167">
        <v>0.30959900000000001</v>
      </c>
      <c r="O167">
        <v>0</v>
      </c>
      <c r="P167">
        <v>0</v>
      </c>
      <c r="Q167">
        <v>0</v>
      </c>
      <c r="R167">
        <v>0</v>
      </c>
      <c r="S167">
        <v>0.29000999999999999</v>
      </c>
      <c r="T167">
        <v>8.3670999999999995E-2</v>
      </c>
      <c r="U167">
        <v>7.4624999999999997E-2</v>
      </c>
      <c r="V167">
        <v>0.127556</v>
      </c>
      <c r="W167">
        <v>2.5409999999999999E-2</v>
      </c>
      <c r="X167">
        <v>2.5409999999999999E-2</v>
      </c>
      <c r="Y167">
        <v>0.48112300000000002</v>
      </c>
      <c r="Z167">
        <v>0.107475</v>
      </c>
      <c r="AA167">
        <v>0.107475</v>
      </c>
    </row>
    <row r="168" spans="1:29" x14ac:dyDescent="0.25">
      <c r="A168" s="10" t="s">
        <v>79</v>
      </c>
      <c r="B168" s="9" t="s">
        <v>7</v>
      </c>
      <c r="C168" s="9" t="s">
        <v>10</v>
      </c>
      <c r="D168" s="3"/>
      <c r="E168" s="5"/>
      <c r="F168" s="4">
        <v>28</v>
      </c>
      <c r="G168" t="s">
        <v>48</v>
      </c>
      <c r="H168">
        <v>0</v>
      </c>
      <c r="I168">
        <v>500</v>
      </c>
      <c r="J168">
        <v>0.96239300000000005</v>
      </c>
      <c r="K168">
        <v>3.7607000000000002E-2</v>
      </c>
      <c r="L168">
        <v>0.59121599999999996</v>
      </c>
      <c r="M168">
        <v>6.5056000000000003E-2</v>
      </c>
      <c r="N168">
        <v>0.30612099999999998</v>
      </c>
      <c r="O168">
        <v>0</v>
      </c>
      <c r="P168">
        <v>0</v>
      </c>
      <c r="Q168">
        <v>0</v>
      </c>
      <c r="R168">
        <v>0</v>
      </c>
      <c r="S168">
        <v>0.26025700000000002</v>
      </c>
      <c r="T168">
        <v>7.0874999999999994E-2</v>
      </c>
      <c r="U168">
        <v>6.7021999999999998E-2</v>
      </c>
      <c r="V168">
        <v>0.12598699999999999</v>
      </c>
      <c r="W168">
        <v>2.426E-2</v>
      </c>
      <c r="X168">
        <v>2.426E-2</v>
      </c>
      <c r="Y168">
        <v>0.34637000000000001</v>
      </c>
      <c r="Z168">
        <v>7.7166999999999999E-2</v>
      </c>
      <c r="AA168">
        <v>7.7166999999999999E-2</v>
      </c>
    </row>
    <row r="169" spans="1:29" x14ac:dyDescent="0.25">
      <c r="A169" s="10" t="s">
        <v>79</v>
      </c>
      <c r="B169" s="9" t="s">
        <v>7</v>
      </c>
      <c r="C169" s="9" t="s">
        <v>10</v>
      </c>
      <c r="D169" s="3"/>
      <c r="E169" s="5"/>
      <c r="F169" s="4">
        <v>30</v>
      </c>
      <c r="G169" t="s">
        <v>24</v>
      </c>
      <c r="H169">
        <v>0</v>
      </c>
      <c r="I169">
        <v>500</v>
      </c>
      <c r="J169">
        <v>0.96205700000000005</v>
      </c>
      <c r="K169">
        <v>3.7942999999999998E-2</v>
      </c>
      <c r="L169">
        <v>0.593804</v>
      </c>
      <c r="M169">
        <v>6.5747E-2</v>
      </c>
      <c r="N169">
        <v>0.30250700000000003</v>
      </c>
      <c r="O169">
        <v>0</v>
      </c>
      <c r="P169">
        <v>0</v>
      </c>
      <c r="Q169">
        <v>0</v>
      </c>
      <c r="R169">
        <v>0</v>
      </c>
      <c r="S169">
        <v>0.22788700000000001</v>
      </c>
      <c r="T169">
        <v>6.3761999999999999E-2</v>
      </c>
      <c r="U169">
        <v>6.1779000000000001E-2</v>
      </c>
      <c r="V169">
        <v>0.12575700000000001</v>
      </c>
      <c r="W169">
        <v>2.3820999999999998E-2</v>
      </c>
      <c r="X169">
        <v>2.3820999999999998E-2</v>
      </c>
      <c r="Y169">
        <v>0.23860700000000001</v>
      </c>
      <c r="Z169">
        <v>6.4204999999999998E-2</v>
      </c>
      <c r="AA169">
        <v>6.4204999999999998E-2</v>
      </c>
    </row>
    <row r="170" spans="1:29" x14ac:dyDescent="0.25">
      <c r="A170" s="10" t="s">
        <v>79</v>
      </c>
      <c r="B170" s="9" t="s">
        <v>7</v>
      </c>
      <c r="C170" s="9" t="s">
        <v>10</v>
      </c>
      <c r="D170" s="3"/>
      <c r="E170" s="5"/>
      <c r="F170" s="4">
        <v>32</v>
      </c>
      <c r="G170" t="s">
        <v>49</v>
      </c>
      <c r="H170">
        <v>0</v>
      </c>
      <c r="I170">
        <v>500</v>
      </c>
      <c r="J170">
        <v>0.962063</v>
      </c>
      <c r="K170">
        <v>3.7936999999999999E-2</v>
      </c>
      <c r="L170">
        <v>0.59569300000000003</v>
      </c>
      <c r="M170">
        <v>6.7711999999999994E-2</v>
      </c>
      <c r="N170">
        <v>0.29865700000000001</v>
      </c>
      <c r="O170">
        <v>0</v>
      </c>
      <c r="P170">
        <v>0</v>
      </c>
      <c r="Q170">
        <v>0</v>
      </c>
      <c r="R170">
        <v>0</v>
      </c>
      <c r="S170">
        <v>0.200215</v>
      </c>
      <c r="T170">
        <v>5.5496999999999998E-2</v>
      </c>
      <c r="U170">
        <v>5.4672999999999999E-2</v>
      </c>
      <c r="V170">
        <v>0.123998</v>
      </c>
      <c r="W170">
        <v>2.3005000000000001E-2</v>
      </c>
      <c r="X170">
        <v>2.3005000000000001E-2</v>
      </c>
      <c r="Y170">
        <v>0.17644799999999999</v>
      </c>
      <c r="Z170">
        <v>4.3589999999999997E-2</v>
      </c>
      <c r="AA170">
        <v>4.3589999999999997E-2</v>
      </c>
    </row>
    <row r="171" spans="1:29" x14ac:dyDescent="0.25">
      <c r="A171" s="10" t="s">
        <v>79</v>
      </c>
      <c r="B171" s="9" t="s">
        <v>7</v>
      </c>
      <c r="C171" s="9" t="s">
        <v>10</v>
      </c>
      <c r="D171" s="3"/>
      <c r="E171" s="5"/>
      <c r="F171" s="4">
        <v>34</v>
      </c>
      <c r="G171" t="s">
        <v>25</v>
      </c>
      <c r="H171">
        <v>0</v>
      </c>
      <c r="I171">
        <v>500</v>
      </c>
      <c r="J171">
        <v>0.96175200000000005</v>
      </c>
      <c r="K171">
        <v>3.8247999999999997E-2</v>
      </c>
      <c r="L171">
        <v>0.60011999999999999</v>
      </c>
      <c r="M171">
        <v>6.4074000000000006E-2</v>
      </c>
      <c r="N171">
        <v>0.29755799999999999</v>
      </c>
      <c r="O171">
        <v>0</v>
      </c>
      <c r="P171">
        <v>0</v>
      </c>
      <c r="Q171">
        <v>0</v>
      </c>
      <c r="R171">
        <v>0</v>
      </c>
      <c r="S171">
        <v>0.177205</v>
      </c>
      <c r="T171">
        <v>5.314E-2</v>
      </c>
      <c r="U171">
        <v>5.2782000000000003E-2</v>
      </c>
      <c r="V171">
        <v>0.12042600000000001</v>
      </c>
      <c r="W171">
        <v>2.2374000000000002E-2</v>
      </c>
      <c r="X171">
        <v>2.2374000000000002E-2</v>
      </c>
      <c r="Y171">
        <v>0.12709200000000001</v>
      </c>
      <c r="Z171">
        <v>2.8750999999999999E-2</v>
      </c>
      <c r="AA171">
        <v>2.8750999999999999E-2</v>
      </c>
      <c r="AB171" s="31"/>
      <c r="AC171" s="31"/>
    </row>
    <row r="172" spans="1:29" ht="15.75" thickBot="1" x14ac:dyDescent="0.3">
      <c r="A172" s="10" t="s">
        <v>79</v>
      </c>
      <c r="B172" s="9" t="s">
        <v>7</v>
      </c>
      <c r="C172" s="9" t="s">
        <v>10</v>
      </c>
      <c r="D172" s="6"/>
      <c r="E172" s="14"/>
      <c r="F172" s="29">
        <v>38</v>
      </c>
      <c r="G172" t="s">
        <v>26</v>
      </c>
      <c r="H172">
        <v>0</v>
      </c>
      <c r="I172">
        <v>500</v>
      </c>
      <c r="J172">
        <v>0.96234600000000003</v>
      </c>
      <c r="K172">
        <v>3.7654E-2</v>
      </c>
      <c r="L172">
        <v>0.60405600000000004</v>
      </c>
      <c r="M172">
        <v>6.6455E-2</v>
      </c>
      <c r="N172">
        <v>0.29183500000000001</v>
      </c>
      <c r="O172">
        <v>0</v>
      </c>
      <c r="P172">
        <v>0</v>
      </c>
      <c r="Q172">
        <v>0</v>
      </c>
      <c r="R172">
        <v>0</v>
      </c>
      <c r="S172">
        <v>0.139518</v>
      </c>
      <c r="T172">
        <v>4.9010999999999999E-2</v>
      </c>
      <c r="U172">
        <v>4.9244999999999997E-2</v>
      </c>
      <c r="V172">
        <v>0.109164</v>
      </c>
      <c r="W172">
        <v>2.0285000000000001E-2</v>
      </c>
      <c r="X172">
        <v>2.0285000000000001E-2</v>
      </c>
      <c r="Y172">
        <v>7.0688000000000001E-2</v>
      </c>
      <c r="Z172">
        <v>9.7289999999999998E-3</v>
      </c>
      <c r="AA172">
        <v>9.7289999999999998E-3</v>
      </c>
      <c r="AB172" s="31"/>
      <c r="AC172" s="31"/>
    </row>
    <row r="173" spans="1:29" x14ac:dyDescent="0.25">
      <c r="A173" s="10" t="s">
        <v>79</v>
      </c>
      <c r="B173" s="9" t="s">
        <v>7</v>
      </c>
      <c r="C173" s="13" t="s">
        <v>8</v>
      </c>
      <c r="D173" s="3"/>
      <c r="E173" s="5"/>
      <c r="F173" s="4">
        <v>20</v>
      </c>
      <c r="G173" t="s">
        <v>50</v>
      </c>
      <c r="H173">
        <v>0</v>
      </c>
      <c r="I173">
        <v>500</v>
      </c>
      <c r="J173">
        <v>0.81477599999999994</v>
      </c>
      <c r="K173">
        <v>0.185224</v>
      </c>
      <c r="L173">
        <v>5.9759E-2</v>
      </c>
      <c r="M173">
        <v>0.17743600000000001</v>
      </c>
      <c r="N173">
        <v>0.57758100000000001</v>
      </c>
      <c r="O173">
        <v>0</v>
      </c>
      <c r="P173">
        <v>0</v>
      </c>
      <c r="Q173">
        <v>0</v>
      </c>
      <c r="R173">
        <v>0</v>
      </c>
      <c r="S173">
        <v>0.61173900000000003</v>
      </c>
      <c r="T173">
        <v>0.24179700000000001</v>
      </c>
      <c r="U173">
        <v>0.23780999999999999</v>
      </c>
      <c r="V173">
        <v>0.168516</v>
      </c>
      <c r="W173">
        <v>0.11347599999999999</v>
      </c>
      <c r="X173">
        <v>0.11347599999999999</v>
      </c>
      <c r="Y173">
        <v>0.78672799999999998</v>
      </c>
      <c r="Z173">
        <v>0.36151699999999998</v>
      </c>
      <c r="AA173">
        <v>0.36151699999999998</v>
      </c>
      <c r="AB173" s="31"/>
      <c r="AC173" s="31"/>
    </row>
    <row r="174" spans="1:29" x14ac:dyDescent="0.25">
      <c r="A174" s="10" t="s">
        <v>79</v>
      </c>
      <c r="B174" s="9" t="s">
        <v>7</v>
      </c>
      <c r="C174" s="9" t="s">
        <v>8</v>
      </c>
      <c r="D174" s="3"/>
      <c r="E174" s="5"/>
      <c r="F174" s="4">
        <v>22</v>
      </c>
      <c r="G174" t="s">
        <v>51</v>
      </c>
      <c r="H174">
        <v>0</v>
      </c>
      <c r="I174">
        <v>500</v>
      </c>
      <c r="J174">
        <v>0.87696799999999997</v>
      </c>
      <c r="K174">
        <v>0.123032</v>
      </c>
      <c r="L174">
        <v>8.0051999999999998E-2</v>
      </c>
      <c r="M174">
        <v>0.15412899999999999</v>
      </c>
      <c r="N174">
        <v>0.642787</v>
      </c>
      <c r="O174">
        <v>0</v>
      </c>
      <c r="P174">
        <v>0</v>
      </c>
      <c r="Q174">
        <v>0</v>
      </c>
      <c r="R174">
        <v>0</v>
      </c>
      <c r="S174">
        <v>0.53106500000000001</v>
      </c>
      <c r="T174">
        <v>0.18463099999999999</v>
      </c>
      <c r="U174">
        <v>0.18493299999999999</v>
      </c>
      <c r="V174">
        <v>0.163463</v>
      </c>
      <c r="W174">
        <v>7.6346999999999998E-2</v>
      </c>
      <c r="X174">
        <v>7.6346999999999998E-2</v>
      </c>
      <c r="Y174">
        <v>0.91386500000000004</v>
      </c>
      <c r="Z174">
        <v>0.25634099999999999</v>
      </c>
      <c r="AA174">
        <v>0.25634099999999999</v>
      </c>
      <c r="AB174" s="31"/>
      <c r="AC174" s="31"/>
    </row>
    <row r="175" spans="1:29" x14ac:dyDescent="0.25">
      <c r="A175" s="10" t="s">
        <v>79</v>
      </c>
      <c r="B175" s="9" t="s">
        <v>7</v>
      </c>
      <c r="C175" s="9" t="s">
        <v>8</v>
      </c>
      <c r="D175" s="3"/>
      <c r="E175" s="5"/>
      <c r="F175" s="4">
        <v>24</v>
      </c>
      <c r="G175" t="s">
        <v>52</v>
      </c>
      <c r="H175">
        <v>0</v>
      </c>
      <c r="I175">
        <v>500</v>
      </c>
      <c r="J175">
        <v>0.89871599999999996</v>
      </c>
      <c r="K175">
        <v>0.101284</v>
      </c>
      <c r="L175">
        <v>9.2617000000000005E-2</v>
      </c>
      <c r="M175">
        <v>0.14620900000000001</v>
      </c>
      <c r="N175">
        <v>0.65988999999999998</v>
      </c>
      <c r="O175">
        <v>0</v>
      </c>
      <c r="P175">
        <v>0</v>
      </c>
      <c r="Q175">
        <v>0</v>
      </c>
      <c r="R175">
        <v>0</v>
      </c>
      <c r="S175">
        <v>0.46342499999999998</v>
      </c>
      <c r="T175">
        <v>0.15387799999999999</v>
      </c>
      <c r="U175">
        <v>0.15892700000000001</v>
      </c>
      <c r="V175">
        <v>0.17526900000000001</v>
      </c>
      <c r="W175">
        <v>6.3727000000000006E-2</v>
      </c>
      <c r="X175">
        <v>6.3727000000000006E-2</v>
      </c>
      <c r="Y175">
        <v>0.86520300000000006</v>
      </c>
      <c r="Z175">
        <v>0.18856999999999999</v>
      </c>
      <c r="AA175">
        <v>0.18856999999999999</v>
      </c>
      <c r="AB175" s="31"/>
      <c r="AC175" s="31"/>
    </row>
    <row r="176" spans="1:29" x14ac:dyDescent="0.25">
      <c r="A176" s="10" t="s">
        <v>79</v>
      </c>
      <c r="B176" s="9" t="s">
        <v>7</v>
      </c>
      <c r="C176" s="9" t="s">
        <v>8</v>
      </c>
      <c r="D176" s="3"/>
      <c r="E176" s="3"/>
      <c r="F176" s="4">
        <v>26</v>
      </c>
      <c r="G176" t="s">
        <v>27</v>
      </c>
      <c r="H176">
        <v>0</v>
      </c>
      <c r="I176">
        <v>500</v>
      </c>
      <c r="J176">
        <v>0.90676199999999996</v>
      </c>
      <c r="K176">
        <v>9.3238000000000001E-2</v>
      </c>
      <c r="L176">
        <v>9.6407999999999994E-2</v>
      </c>
      <c r="M176">
        <v>0.14615300000000001</v>
      </c>
      <c r="N176">
        <v>0.66420100000000004</v>
      </c>
      <c r="O176">
        <v>0</v>
      </c>
      <c r="P176">
        <v>0</v>
      </c>
      <c r="Q176">
        <v>0</v>
      </c>
      <c r="R176">
        <v>0</v>
      </c>
      <c r="S176">
        <v>0.41691499999999998</v>
      </c>
      <c r="T176">
        <v>0.13578399999999999</v>
      </c>
      <c r="U176">
        <v>0.14244699999999999</v>
      </c>
      <c r="V176">
        <v>0.17832000000000001</v>
      </c>
      <c r="W176">
        <v>5.8354000000000003E-2</v>
      </c>
      <c r="X176">
        <v>5.8354000000000003E-2</v>
      </c>
      <c r="Y176">
        <v>0.74542900000000001</v>
      </c>
      <c r="Z176">
        <v>0.12906400000000001</v>
      </c>
      <c r="AA176">
        <v>0.12906400000000001</v>
      </c>
      <c r="AB176" s="31"/>
      <c r="AC176" s="31"/>
    </row>
    <row r="177" spans="1:29" x14ac:dyDescent="0.25">
      <c r="A177" s="10" t="s">
        <v>79</v>
      </c>
      <c r="B177" s="12" t="s">
        <v>7</v>
      </c>
      <c r="C177" s="9" t="s">
        <v>8</v>
      </c>
      <c r="D177" s="3"/>
      <c r="E177" s="3"/>
      <c r="F177" s="4">
        <v>28</v>
      </c>
      <c r="G177" t="s">
        <v>53</v>
      </c>
      <c r="H177">
        <v>0</v>
      </c>
      <c r="I177">
        <v>500</v>
      </c>
      <c r="J177">
        <v>0.91253399999999996</v>
      </c>
      <c r="K177">
        <v>8.7466000000000002E-2</v>
      </c>
      <c r="L177">
        <v>0.10129100000000001</v>
      </c>
      <c r="M177">
        <v>0.14128199999999999</v>
      </c>
      <c r="N177">
        <v>0.66996</v>
      </c>
      <c r="O177">
        <v>0</v>
      </c>
      <c r="P177">
        <v>0</v>
      </c>
      <c r="Q177">
        <v>0</v>
      </c>
      <c r="R177">
        <v>0</v>
      </c>
      <c r="S177">
        <v>0.371562</v>
      </c>
      <c r="T177">
        <v>0.122776</v>
      </c>
      <c r="U177">
        <v>0.13031100000000001</v>
      </c>
      <c r="V177">
        <v>0.179148</v>
      </c>
      <c r="W177">
        <v>5.3981000000000001E-2</v>
      </c>
      <c r="X177">
        <v>5.3981000000000001E-2</v>
      </c>
      <c r="Y177">
        <v>0.60605699999999996</v>
      </c>
      <c r="Z177">
        <v>8.1670999999999994E-2</v>
      </c>
      <c r="AA177">
        <v>8.1670999999999994E-2</v>
      </c>
      <c r="AB177" s="31"/>
      <c r="AC177" s="31"/>
    </row>
    <row r="178" spans="1:29" x14ac:dyDescent="0.25">
      <c r="A178" s="10" t="s">
        <v>79</v>
      </c>
      <c r="B178" s="12" t="s">
        <v>7</v>
      </c>
      <c r="C178" s="9" t="s">
        <v>8</v>
      </c>
      <c r="D178" s="3"/>
      <c r="E178" s="3"/>
      <c r="F178" s="4">
        <v>30</v>
      </c>
      <c r="G178" t="s">
        <v>28</v>
      </c>
      <c r="H178">
        <v>0</v>
      </c>
      <c r="I178">
        <v>500</v>
      </c>
      <c r="J178">
        <v>0.914717</v>
      </c>
      <c r="K178">
        <v>8.5282999999999998E-2</v>
      </c>
      <c r="L178">
        <v>0.103496</v>
      </c>
      <c r="M178">
        <v>0.14771400000000001</v>
      </c>
      <c r="N178">
        <v>0.66350699999999996</v>
      </c>
      <c r="O178">
        <v>0</v>
      </c>
      <c r="P178">
        <v>0</v>
      </c>
      <c r="Q178">
        <v>0</v>
      </c>
      <c r="R178">
        <v>0</v>
      </c>
      <c r="S178">
        <v>0.32351600000000003</v>
      </c>
      <c r="T178">
        <v>0.113534</v>
      </c>
      <c r="U178">
        <v>0.120237</v>
      </c>
      <c r="V178">
        <v>0.17738699999999999</v>
      </c>
      <c r="W178">
        <v>5.1013000000000003E-2</v>
      </c>
      <c r="X178">
        <v>5.1013000000000003E-2</v>
      </c>
      <c r="Y178">
        <v>0.41957899999999998</v>
      </c>
      <c r="Z178">
        <v>6.3669000000000003E-2</v>
      </c>
      <c r="AA178">
        <v>6.3669000000000003E-2</v>
      </c>
      <c r="AB178" s="31"/>
      <c r="AC178" s="31"/>
    </row>
    <row r="179" spans="1:29" x14ac:dyDescent="0.25">
      <c r="A179" s="10" t="s">
        <v>79</v>
      </c>
      <c r="B179" s="12" t="s">
        <v>7</v>
      </c>
      <c r="C179" s="9" t="s">
        <v>8</v>
      </c>
      <c r="D179" s="3"/>
      <c r="E179" s="5"/>
      <c r="F179" s="4">
        <v>32</v>
      </c>
      <c r="G179" t="s">
        <v>54</v>
      </c>
      <c r="H179">
        <v>0</v>
      </c>
      <c r="I179">
        <v>500</v>
      </c>
      <c r="J179">
        <v>0.917431</v>
      </c>
      <c r="K179">
        <v>8.2569000000000004E-2</v>
      </c>
      <c r="L179">
        <v>0.106144</v>
      </c>
      <c r="M179">
        <v>0.15018599999999999</v>
      </c>
      <c r="N179">
        <v>0.66110000000000002</v>
      </c>
      <c r="O179">
        <v>0</v>
      </c>
      <c r="P179">
        <v>0</v>
      </c>
      <c r="Q179">
        <v>0</v>
      </c>
      <c r="R179">
        <v>0</v>
      </c>
      <c r="S179">
        <v>0.27990999999999999</v>
      </c>
      <c r="T179">
        <v>9.8201999999999998E-2</v>
      </c>
      <c r="U179">
        <v>0.104186</v>
      </c>
      <c r="V179">
        <v>0.170955</v>
      </c>
      <c r="W179">
        <v>4.7631E-2</v>
      </c>
      <c r="X179">
        <v>4.7631E-2</v>
      </c>
      <c r="Y179">
        <v>0.30291000000000001</v>
      </c>
      <c r="Z179">
        <v>3.6667999999999999E-2</v>
      </c>
      <c r="AA179">
        <v>3.6667999999999999E-2</v>
      </c>
      <c r="AB179" s="31"/>
      <c r="AC179" s="31"/>
    </row>
    <row r="180" spans="1:29" x14ac:dyDescent="0.25">
      <c r="A180" s="10" t="s">
        <v>79</v>
      </c>
      <c r="B180" s="9" t="s">
        <v>7</v>
      </c>
      <c r="C180" s="9" t="s">
        <v>8</v>
      </c>
      <c r="D180" s="3"/>
      <c r="E180" s="5"/>
      <c r="F180" s="4">
        <v>34</v>
      </c>
      <c r="G180" t="s">
        <v>29</v>
      </c>
      <c r="H180">
        <v>0</v>
      </c>
      <c r="I180">
        <v>500</v>
      </c>
      <c r="J180">
        <v>0.91983800000000004</v>
      </c>
      <c r="K180">
        <v>8.0161999999999997E-2</v>
      </c>
      <c r="L180">
        <v>0.11237999999999999</v>
      </c>
      <c r="M180">
        <v>0.14695</v>
      </c>
      <c r="N180">
        <v>0.66050799999999998</v>
      </c>
      <c r="O180">
        <v>0</v>
      </c>
      <c r="P180">
        <v>0</v>
      </c>
      <c r="Q180">
        <v>0</v>
      </c>
      <c r="R180">
        <v>0</v>
      </c>
      <c r="S180">
        <v>0.24171000000000001</v>
      </c>
      <c r="T180">
        <v>9.3784999999999993E-2</v>
      </c>
      <c r="U180">
        <v>9.9250000000000005E-2</v>
      </c>
      <c r="V180">
        <v>0.16355700000000001</v>
      </c>
      <c r="W180">
        <v>4.4437999999999998E-2</v>
      </c>
      <c r="X180">
        <v>4.4437999999999998E-2</v>
      </c>
      <c r="Y180">
        <v>0.214033</v>
      </c>
      <c r="Z180">
        <v>2.3730000000000001E-2</v>
      </c>
      <c r="AA180">
        <v>2.3730000000000001E-2</v>
      </c>
      <c r="AB180" s="31"/>
      <c r="AC180" s="31"/>
    </row>
    <row r="181" spans="1:29" ht="15.75" thickBot="1" x14ac:dyDescent="0.3">
      <c r="A181" s="10" t="s">
        <v>79</v>
      </c>
      <c r="B181" s="9" t="s">
        <v>7</v>
      </c>
      <c r="C181" s="1" t="s">
        <v>8</v>
      </c>
      <c r="D181" s="6"/>
      <c r="E181" s="14"/>
      <c r="F181" s="29">
        <v>38</v>
      </c>
      <c r="G181" t="s">
        <v>30</v>
      </c>
      <c r="H181">
        <v>0</v>
      </c>
      <c r="I181">
        <v>500</v>
      </c>
      <c r="J181">
        <v>0.92828500000000003</v>
      </c>
      <c r="K181">
        <v>7.1715000000000001E-2</v>
      </c>
      <c r="L181">
        <v>0.13408400000000001</v>
      </c>
      <c r="M181">
        <v>0.151004</v>
      </c>
      <c r="N181">
        <v>0.64319700000000002</v>
      </c>
      <c r="O181">
        <v>0</v>
      </c>
      <c r="P181">
        <v>0</v>
      </c>
      <c r="Q181">
        <v>0</v>
      </c>
      <c r="R181">
        <v>0</v>
      </c>
      <c r="S181">
        <v>0.17682999999999999</v>
      </c>
      <c r="T181">
        <v>8.2599000000000006E-2</v>
      </c>
      <c r="U181">
        <v>8.7411000000000003E-2</v>
      </c>
      <c r="V181">
        <v>0.14454600000000001</v>
      </c>
      <c r="W181">
        <v>3.6767000000000001E-2</v>
      </c>
      <c r="X181">
        <v>3.6767000000000001E-2</v>
      </c>
      <c r="Y181">
        <v>0.118018</v>
      </c>
      <c r="Z181">
        <v>1.1558000000000001E-2</v>
      </c>
      <c r="AA181">
        <v>1.1558000000000001E-2</v>
      </c>
      <c r="AB181" s="31"/>
      <c r="AC181" s="31"/>
    </row>
    <row r="182" spans="1:29" x14ac:dyDescent="0.25">
      <c r="A182" s="10" t="s">
        <v>79</v>
      </c>
      <c r="B182" s="9" t="s">
        <v>7</v>
      </c>
      <c r="C182" s="35" t="s">
        <v>9</v>
      </c>
      <c r="D182" s="3"/>
      <c r="E182" s="5"/>
      <c r="F182" s="4">
        <v>20</v>
      </c>
      <c r="G182" t="s">
        <v>55</v>
      </c>
      <c r="H182">
        <v>0</v>
      </c>
      <c r="I182">
        <v>600</v>
      </c>
      <c r="J182">
        <v>0.72048299999999998</v>
      </c>
      <c r="K182">
        <v>0.27951700000000002</v>
      </c>
      <c r="L182">
        <v>0.15417700000000001</v>
      </c>
      <c r="M182">
        <v>0.132161</v>
      </c>
      <c r="N182">
        <v>0.43414599999999998</v>
      </c>
      <c r="O182">
        <v>0</v>
      </c>
      <c r="P182">
        <v>0</v>
      </c>
      <c r="Q182">
        <v>0</v>
      </c>
      <c r="R182">
        <v>0</v>
      </c>
      <c r="S182">
        <v>0.76090899999999995</v>
      </c>
      <c r="T182">
        <v>0.32198100000000002</v>
      </c>
      <c r="U182">
        <v>0.293902</v>
      </c>
      <c r="V182">
        <v>9.5455999999999999E-2</v>
      </c>
      <c r="W182">
        <v>0.17672399999999999</v>
      </c>
      <c r="X182">
        <v>0.17672399999999999</v>
      </c>
      <c r="Y182">
        <v>0.35131800000000002</v>
      </c>
      <c r="Z182">
        <v>0.123381</v>
      </c>
      <c r="AA182">
        <v>0.123381</v>
      </c>
      <c r="AB182" s="31"/>
      <c r="AC182" s="31"/>
    </row>
    <row r="183" spans="1:29" x14ac:dyDescent="0.25">
      <c r="A183" s="10" t="s">
        <v>79</v>
      </c>
      <c r="B183" s="9" t="s">
        <v>7</v>
      </c>
      <c r="C183" s="35" t="s">
        <v>9</v>
      </c>
      <c r="D183" s="3"/>
      <c r="E183" s="5"/>
      <c r="F183" s="4">
        <v>22</v>
      </c>
      <c r="G183" t="s">
        <v>56</v>
      </c>
      <c r="H183">
        <v>0</v>
      </c>
      <c r="I183">
        <v>600</v>
      </c>
      <c r="J183">
        <v>0.90882799999999997</v>
      </c>
      <c r="K183">
        <v>9.1172000000000003E-2</v>
      </c>
      <c r="L183">
        <v>0.17672199999999999</v>
      </c>
      <c r="M183">
        <v>0.155806</v>
      </c>
      <c r="N183">
        <v>0.57630000000000003</v>
      </c>
      <c r="O183">
        <v>0</v>
      </c>
      <c r="P183">
        <v>0</v>
      </c>
      <c r="Q183">
        <v>0</v>
      </c>
      <c r="R183">
        <v>0</v>
      </c>
      <c r="S183">
        <v>0.52417100000000005</v>
      </c>
      <c r="T183">
        <v>0.114897</v>
      </c>
      <c r="U183">
        <v>9.8651000000000003E-2</v>
      </c>
      <c r="V183">
        <v>0.104945</v>
      </c>
      <c r="W183">
        <v>6.3229999999999995E-2</v>
      </c>
      <c r="X183">
        <v>6.3229999999999995E-2</v>
      </c>
      <c r="Y183">
        <v>0.91821399999999997</v>
      </c>
      <c r="Z183">
        <v>0.114172</v>
      </c>
      <c r="AA183">
        <v>0.114172</v>
      </c>
      <c r="AB183" s="31"/>
      <c r="AC183" s="31"/>
    </row>
    <row r="184" spans="1:29" x14ac:dyDescent="0.25">
      <c r="A184" s="10" t="s">
        <v>79</v>
      </c>
      <c r="B184" s="9" t="s">
        <v>7</v>
      </c>
      <c r="C184" s="35" t="s">
        <v>9</v>
      </c>
      <c r="D184" s="3"/>
      <c r="E184" s="5"/>
      <c r="F184" s="4">
        <v>24</v>
      </c>
      <c r="G184" t="s">
        <v>57</v>
      </c>
      <c r="H184">
        <v>0</v>
      </c>
      <c r="I184">
        <v>600</v>
      </c>
      <c r="J184">
        <v>0.98203600000000002</v>
      </c>
      <c r="K184">
        <v>1.7964000000000001E-2</v>
      </c>
      <c r="L184">
        <v>0.18554999999999999</v>
      </c>
      <c r="M184">
        <v>0.15118000000000001</v>
      </c>
      <c r="N184">
        <v>0.64530600000000005</v>
      </c>
      <c r="O184">
        <v>0</v>
      </c>
      <c r="P184">
        <v>0</v>
      </c>
      <c r="Q184">
        <v>0</v>
      </c>
      <c r="R184">
        <v>0</v>
      </c>
      <c r="S184">
        <v>0.31535400000000002</v>
      </c>
      <c r="T184">
        <v>3.1115E-2</v>
      </c>
      <c r="U184">
        <v>2.2083999999999999E-2</v>
      </c>
      <c r="V184">
        <v>0.104368</v>
      </c>
      <c r="W184">
        <v>1.2881999999999999E-2</v>
      </c>
      <c r="X184">
        <v>1.2881999999999999E-2</v>
      </c>
      <c r="Y184">
        <v>0.94495700000000005</v>
      </c>
      <c r="Z184">
        <v>9.2230999999999994E-2</v>
      </c>
      <c r="AA184">
        <v>9.2230999999999994E-2</v>
      </c>
      <c r="AB184" s="31"/>
      <c r="AC184" s="31"/>
    </row>
    <row r="185" spans="1:29" x14ac:dyDescent="0.25">
      <c r="A185" s="10" t="s">
        <v>79</v>
      </c>
      <c r="B185" s="9" t="s">
        <v>7</v>
      </c>
      <c r="C185" s="35" t="s">
        <v>9</v>
      </c>
      <c r="D185" s="3"/>
      <c r="E185" s="5"/>
      <c r="F185" s="4">
        <v>26</v>
      </c>
      <c r="G185" t="s">
        <v>31</v>
      </c>
      <c r="H185">
        <v>0</v>
      </c>
      <c r="I185">
        <v>600</v>
      </c>
      <c r="J185">
        <v>0.99126400000000003</v>
      </c>
      <c r="K185">
        <v>8.7360000000000007E-3</v>
      </c>
      <c r="L185">
        <v>0.19226099999999999</v>
      </c>
      <c r="M185">
        <v>0.14368300000000001</v>
      </c>
      <c r="N185">
        <v>0.65531899999999998</v>
      </c>
      <c r="O185">
        <v>0</v>
      </c>
      <c r="P185">
        <v>0</v>
      </c>
      <c r="Q185">
        <v>0</v>
      </c>
      <c r="R185">
        <v>0</v>
      </c>
      <c r="S185">
        <v>0.203073</v>
      </c>
      <c r="T185">
        <v>1.7104000000000001E-2</v>
      </c>
      <c r="U185">
        <v>1.1353E-2</v>
      </c>
      <c r="V185">
        <v>0.10691199999999999</v>
      </c>
      <c r="W185">
        <v>6.0870000000000004E-3</v>
      </c>
      <c r="X185">
        <v>6.0870000000000004E-3</v>
      </c>
      <c r="Y185">
        <v>0.88365499999999997</v>
      </c>
      <c r="Z185">
        <v>5.1129000000000001E-2</v>
      </c>
      <c r="AA185">
        <v>5.1129000000000001E-2</v>
      </c>
      <c r="AB185" s="31"/>
      <c r="AC185" s="31"/>
    </row>
    <row r="186" spans="1:29" x14ac:dyDescent="0.25">
      <c r="A186" s="10" t="s">
        <v>79</v>
      </c>
      <c r="B186" s="9" t="s">
        <v>7</v>
      </c>
      <c r="C186" s="35" t="s">
        <v>9</v>
      </c>
      <c r="D186" s="3"/>
      <c r="E186" s="5"/>
      <c r="F186" s="4">
        <v>28</v>
      </c>
      <c r="G186" t="s">
        <v>58</v>
      </c>
      <c r="H186">
        <v>0</v>
      </c>
      <c r="I186">
        <v>600</v>
      </c>
      <c r="J186">
        <v>0.99284300000000003</v>
      </c>
      <c r="K186">
        <v>7.1570000000000002E-3</v>
      </c>
      <c r="L186">
        <v>0.189328</v>
      </c>
      <c r="M186">
        <v>0.14217199999999999</v>
      </c>
      <c r="N186">
        <v>0.66134300000000001</v>
      </c>
      <c r="O186">
        <v>0</v>
      </c>
      <c r="P186">
        <v>0</v>
      </c>
      <c r="Q186">
        <v>0</v>
      </c>
      <c r="R186">
        <v>0</v>
      </c>
      <c r="S186">
        <v>0.13244400000000001</v>
      </c>
      <c r="T186">
        <v>1.2714E-2</v>
      </c>
      <c r="U186">
        <v>9.0740000000000005E-3</v>
      </c>
      <c r="V186">
        <v>9.6740000000000007E-2</v>
      </c>
      <c r="W186">
        <v>4.6290000000000003E-3</v>
      </c>
      <c r="X186">
        <v>4.6290000000000003E-3</v>
      </c>
      <c r="Y186">
        <v>0.66146000000000005</v>
      </c>
      <c r="Z186">
        <v>2.1337999999999999E-2</v>
      </c>
      <c r="AA186">
        <v>2.1337999999999999E-2</v>
      </c>
      <c r="AB186" s="31"/>
      <c r="AC186" s="31"/>
    </row>
    <row r="187" spans="1:29" x14ac:dyDescent="0.25">
      <c r="A187" s="10" t="s">
        <v>79</v>
      </c>
      <c r="B187" s="9" t="s">
        <v>7</v>
      </c>
      <c r="C187" s="35" t="s">
        <v>9</v>
      </c>
      <c r="D187" s="3"/>
      <c r="E187" s="5"/>
      <c r="F187" s="4">
        <v>30</v>
      </c>
      <c r="G187" t="s">
        <v>32</v>
      </c>
      <c r="H187">
        <v>0</v>
      </c>
      <c r="I187">
        <v>600</v>
      </c>
      <c r="J187">
        <v>0.993008</v>
      </c>
      <c r="K187">
        <v>6.992E-3</v>
      </c>
      <c r="L187">
        <v>0.186922</v>
      </c>
      <c r="M187">
        <v>0.145315</v>
      </c>
      <c r="N187">
        <v>0.660771</v>
      </c>
      <c r="O187">
        <v>0</v>
      </c>
      <c r="P187">
        <v>0</v>
      </c>
      <c r="Q187">
        <v>0</v>
      </c>
      <c r="R187">
        <v>0</v>
      </c>
      <c r="S187">
        <v>0.101067</v>
      </c>
      <c r="T187">
        <v>1.1554999999999999E-2</v>
      </c>
      <c r="U187">
        <v>8.7670000000000005E-3</v>
      </c>
      <c r="V187">
        <v>8.8958999999999996E-2</v>
      </c>
      <c r="W187">
        <v>4.2900000000000004E-3</v>
      </c>
      <c r="X187">
        <v>4.2900000000000004E-3</v>
      </c>
      <c r="Y187">
        <v>0.34782099999999999</v>
      </c>
      <c r="Z187">
        <v>1.2869E-2</v>
      </c>
      <c r="AA187">
        <v>1.2869E-2</v>
      </c>
      <c r="AB187" s="31"/>
      <c r="AC187" s="31"/>
    </row>
    <row r="188" spans="1:29" x14ac:dyDescent="0.25">
      <c r="A188" s="10" t="s">
        <v>79</v>
      </c>
      <c r="B188" s="9" t="s">
        <v>7</v>
      </c>
      <c r="C188" s="35" t="s">
        <v>9</v>
      </c>
      <c r="D188" s="3"/>
      <c r="E188" s="3"/>
      <c r="F188" s="4">
        <v>32</v>
      </c>
      <c r="G188" t="s">
        <v>59</v>
      </c>
      <c r="H188">
        <v>0</v>
      </c>
      <c r="I188">
        <v>600</v>
      </c>
      <c r="J188">
        <v>0.99317</v>
      </c>
      <c r="K188">
        <v>6.8300000000000001E-3</v>
      </c>
      <c r="L188">
        <v>0.180059</v>
      </c>
      <c r="M188">
        <v>0.15098300000000001</v>
      </c>
      <c r="N188">
        <v>0.66212899999999997</v>
      </c>
      <c r="O188">
        <v>0</v>
      </c>
      <c r="P188">
        <v>0</v>
      </c>
      <c r="Q188">
        <v>0</v>
      </c>
      <c r="R188">
        <v>0</v>
      </c>
      <c r="S188">
        <v>7.5663999999999995E-2</v>
      </c>
      <c r="T188">
        <v>9.2130000000000007E-3</v>
      </c>
      <c r="U188">
        <v>7.7250000000000001E-3</v>
      </c>
      <c r="V188">
        <v>8.0487000000000003E-2</v>
      </c>
      <c r="W188">
        <v>4.0530000000000002E-3</v>
      </c>
      <c r="X188">
        <v>4.0530000000000002E-3</v>
      </c>
      <c r="Y188">
        <v>0.23341300000000001</v>
      </c>
      <c r="Z188">
        <v>6.5859999999999998E-3</v>
      </c>
      <c r="AA188">
        <v>6.5859999999999998E-3</v>
      </c>
      <c r="AB188" s="31"/>
      <c r="AC188" s="31"/>
    </row>
    <row r="189" spans="1:29" x14ac:dyDescent="0.25">
      <c r="A189" s="10" t="s">
        <v>79</v>
      </c>
      <c r="B189" s="9" t="s">
        <v>7</v>
      </c>
      <c r="C189" s="35" t="s">
        <v>9</v>
      </c>
      <c r="D189" s="3"/>
      <c r="E189" s="3"/>
      <c r="F189" s="4">
        <v>34</v>
      </c>
      <c r="G189" t="s">
        <v>33</v>
      </c>
      <c r="H189">
        <v>0</v>
      </c>
      <c r="I189">
        <v>600</v>
      </c>
      <c r="J189">
        <v>0.99349200000000004</v>
      </c>
      <c r="K189">
        <v>6.5079999999999999E-3</v>
      </c>
      <c r="L189">
        <v>0.17544100000000001</v>
      </c>
      <c r="M189">
        <v>0.15454999999999999</v>
      </c>
      <c r="N189">
        <v>0.66350200000000004</v>
      </c>
      <c r="O189">
        <v>0</v>
      </c>
      <c r="P189">
        <v>0</v>
      </c>
      <c r="Q189">
        <v>0</v>
      </c>
      <c r="R189">
        <v>0</v>
      </c>
      <c r="S189">
        <v>5.7103000000000001E-2</v>
      </c>
      <c r="T189">
        <v>8.6599999999999993E-3</v>
      </c>
      <c r="U189">
        <v>7.4830000000000001E-3</v>
      </c>
      <c r="V189">
        <v>7.1839E-2</v>
      </c>
      <c r="W189">
        <v>3.7320000000000001E-3</v>
      </c>
      <c r="X189">
        <v>3.7320000000000001E-3</v>
      </c>
      <c r="Y189">
        <v>0.17471600000000001</v>
      </c>
      <c r="Z189">
        <v>5.5399999999999998E-3</v>
      </c>
      <c r="AA189">
        <v>5.5399999999999998E-3</v>
      </c>
      <c r="AB189" s="31"/>
      <c r="AC189" s="31"/>
    </row>
    <row r="190" spans="1:29" ht="15.75" thickBot="1" x14ac:dyDescent="0.3">
      <c r="A190" s="10" t="s">
        <v>79</v>
      </c>
      <c r="B190" s="1" t="s">
        <v>7</v>
      </c>
      <c r="C190" s="36" t="s">
        <v>9</v>
      </c>
      <c r="D190" s="21"/>
      <c r="E190" s="21"/>
      <c r="F190" s="29">
        <v>38</v>
      </c>
      <c r="G190" t="s">
        <v>34</v>
      </c>
      <c r="H190">
        <v>0</v>
      </c>
      <c r="I190">
        <v>600</v>
      </c>
      <c r="J190">
        <v>0.99434999999999996</v>
      </c>
      <c r="K190">
        <v>5.6499999999999996E-3</v>
      </c>
      <c r="L190">
        <v>0.169852</v>
      </c>
      <c r="M190">
        <v>0.15107000000000001</v>
      </c>
      <c r="N190">
        <v>0.67342900000000006</v>
      </c>
      <c r="O190">
        <v>0</v>
      </c>
      <c r="P190">
        <v>0</v>
      </c>
      <c r="Q190">
        <v>0</v>
      </c>
      <c r="R190">
        <v>0</v>
      </c>
      <c r="S190">
        <v>3.2654000000000002E-2</v>
      </c>
      <c r="T190">
        <v>7.5139999999999998E-3</v>
      </c>
      <c r="U190">
        <v>6.5579999999999996E-3</v>
      </c>
      <c r="V190">
        <v>5.4234999999999998E-2</v>
      </c>
      <c r="W190">
        <v>2.9910000000000002E-3</v>
      </c>
      <c r="X190">
        <v>2.9910000000000002E-3</v>
      </c>
      <c r="Y190">
        <v>9.7711000000000006E-2</v>
      </c>
      <c r="Z190">
        <v>1.835E-3</v>
      </c>
      <c r="AA190">
        <v>1.835E-3</v>
      </c>
      <c r="AB190" s="31"/>
      <c r="AC190" s="31"/>
    </row>
    <row r="191" spans="1:29" x14ac:dyDescent="0.25">
      <c r="C191" s="22"/>
      <c r="D191" s="3"/>
      <c r="E191" s="5"/>
      <c r="F191" s="15"/>
      <c r="I191" s="31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1"/>
      <c r="AB191" s="31"/>
      <c r="AC191" s="31"/>
    </row>
    <row r="192" spans="1:29" x14ac:dyDescent="0.25">
      <c r="C192" s="31"/>
      <c r="D192" s="3"/>
      <c r="E192" s="5"/>
      <c r="F192" s="3"/>
      <c r="I192" s="31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1"/>
      <c r="AB192" s="31"/>
      <c r="AC192" s="31"/>
    </row>
    <row r="193" spans="2:29" x14ac:dyDescent="0.25">
      <c r="C193" s="31"/>
      <c r="D193" s="3"/>
      <c r="E193" s="5"/>
      <c r="F193" s="3"/>
      <c r="I193" s="31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1"/>
      <c r="AB193" s="31"/>
      <c r="AC193" s="31"/>
    </row>
    <row r="194" spans="2:29" x14ac:dyDescent="0.25">
      <c r="C194" s="31"/>
      <c r="D194" s="3"/>
      <c r="E194" s="5"/>
      <c r="F194" s="3"/>
      <c r="I194" s="31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1"/>
      <c r="AB194" s="31"/>
      <c r="AC194" s="31"/>
    </row>
    <row r="195" spans="2:29" x14ac:dyDescent="0.25">
      <c r="B195" s="31"/>
      <c r="C195" s="31"/>
      <c r="D195" s="3"/>
      <c r="E195" s="5"/>
      <c r="F195" s="3"/>
      <c r="I195" s="31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1"/>
      <c r="AB195" s="31"/>
      <c r="AC195" s="31"/>
    </row>
    <row r="196" spans="2:29" x14ac:dyDescent="0.25">
      <c r="C196" s="31"/>
      <c r="D196" s="31"/>
      <c r="E196" s="31"/>
      <c r="F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x14ac:dyDescent="0.25"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0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4.7109375" customWidth="1"/>
    <col min="16" max="16" width="15.140625" bestFit="1" customWidth="1"/>
    <col min="17" max="17" width="18.28515625" bestFit="1" customWidth="1"/>
    <col min="18" max="18" width="13.5703125" customWidth="1"/>
    <col min="19" max="19" width="18.28515625" bestFit="1" customWidth="1"/>
    <col min="20" max="20" width="13.5703125" customWidth="1"/>
    <col min="21" max="21" width="14.42578125" bestFit="1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4" customWidth="1"/>
    <col min="31" max="31" width="12.140625" bestFit="1" customWidth="1"/>
    <col min="33" max="33" width="12.28515625" bestFit="1" customWidth="1"/>
    <col min="34" max="35" width="12.140625" bestFit="1" customWidth="1"/>
    <col min="39" max="39" width="15" bestFit="1" customWidth="1"/>
    <col min="40" max="40" width="7" bestFit="1" customWidth="1"/>
    <col min="41" max="41" width="6.5703125" bestFit="1" customWidth="1"/>
    <col min="42" max="42" width="11.5703125" bestFit="1" customWidth="1"/>
    <col min="43" max="43" width="27" bestFit="1" customWidth="1"/>
    <col min="44" max="44" width="14.5703125" bestFit="1" customWidth="1"/>
    <col min="45" max="45" width="15.7109375" customWidth="1"/>
  </cols>
  <sheetData>
    <row r="1" spans="1:57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</row>
    <row r="2" spans="1:57" x14ac:dyDescent="0.25">
      <c r="A2" s="10" t="s">
        <v>77</v>
      </c>
      <c r="B2" s="13" t="s">
        <v>4</v>
      </c>
      <c r="C2" t="s">
        <v>6</v>
      </c>
      <c r="D2" s="2">
        <v>0</v>
      </c>
      <c r="E2" s="5">
        <v>4</v>
      </c>
      <c r="F2" s="4">
        <v>26</v>
      </c>
      <c r="G2">
        <v>5</v>
      </c>
      <c r="H2">
        <f ca="1">INDIRECT("'HM10.1 input'!"&amp;"J"&amp;$G2)</f>
        <v>0.959399</v>
      </c>
      <c r="I2">
        <f ca="1">INDIRECT("'HM10.1 input'!"&amp;"K"&amp;$G2)</f>
        <v>4.0600999999999998E-2</v>
      </c>
      <c r="J2">
        <f ca="1">INDIRECT("'HM10.1 input'!"&amp;"l"&amp;$G2)</f>
        <v>4.5182E-2</v>
      </c>
      <c r="K2">
        <f ca="1">INDIRECT("'HM10.1 input'!"&amp;"R"&amp;$G2)</f>
        <v>0</v>
      </c>
      <c r="L2">
        <f ca="1">J2+K2</f>
        <v>4.5182E-2</v>
      </c>
      <c r="M2">
        <f ca="1">INDIRECT("'HM10.1 input'!"&amp;"M"&amp;$G2)</f>
        <v>1.4219000000000001E-2</v>
      </c>
      <c r="N2">
        <f ca="1">INDIRECT("'HM10.1 input'!"&amp;"N"&amp;$G2)</f>
        <v>9.8795999999999995E-2</v>
      </c>
      <c r="O2">
        <f ca="1">INDIRECT("'HM10.1 input'!"&amp;"O"&amp;$G2)</f>
        <v>0.40125</v>
      </c>
      <c r="P2">
        <f ca="1">INDIRECT("'HM10.1 input'!"&amp;"P"&amp;$G2)</f>
        <v>0.16109599999999999</v>
      </c>
      <c r="Q2">
        <f ca="1">INDIRECT("'HM10.1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t="shared" ref="V2:V65" ca="1" si="0">INDIRECT("'HM10.1 input'!"&amp;"S"&amp;$G2)</f>
        <v>0.10356899999999999</v>
      </c>
      <c r="W2">
        <f ca="1">INDIRECT("'HM10.1 input'!"&amp;"T"&amp;$G2)</f>
        <v>5.4115000000000003E-2</v>
      </c>
      <c r="X2">
        <f ca="1">INDIRECT("'HM10.1 input'!"&amp;"U"&amp;$G2)</f>
        <v>4.6279000000000001E-2</v>
      </c>
      <c r="Y2">
        <f ca="1">INDIRECT("'HM10.1 input'!"&amp;"V"&amp;$G2)</f>
        <v>9.0717999999999993E-2</v>
      </c>
      <c r="Z2">
        <f ca="1">INDIRECT("'HM10.1 input'!"&amp;"W"&amp;$G2)</f>
        <v>0.02</v>
      </c>
      <c r="AA2">
        <f ca="1">INDIRECT("'HM10.1 input'!"&amp;"X"&amp;$G2)</f>
        <v>0.02</v>
      </c>
      <c r="AB2">
        <f ca="1">INDIRECT("'HM10.1 input'!"&amp;"Y"&amp;$G2)</f>
        <v>0.12731500000000001</v>
      </c>
      <c r="AC2">
        <f ca="1">INDIRECT("'HM10.1 input'!"&amp;"Z"&amp;$G2)</f>
        <v>7.4536000000000005E-2</v>
      </c>
      <c r="AD2">
        <f ca="1">INDIRECT("'HM10.1 input'!"&amp;"AA"&amp;$G2)</f>
        <v>7.4536000000000005E-2</v>
      </c>
    </row>
    <row r="3" spans="1:57" x14ac:dyDescent="0.25">
      <c r="A3" s="10" t="s">
        <v>77</v>
      </c>
      <c r="B3" s="9" t="s">
        <v>4</v>
      </c>
      <c r="C3" t="s">
        <v>6</v>
      </c>
      <c r="D3" s="2">
        <v>0</v>
      </c>
      <c r="E3" s="5">
        <v>4</v>
      </c>
      <c r="F3" s="4">
        <v>30</v>
      </c>
      <c r="G3">
        <v>7</v>
      </c>
      <c r="H3">
        <f t="shared" ref="H3:H66" ca="1" si="1">INDIRECT("'HM10.1 input'!"&amp;"J"&amp;$G3)</f>
        <v>0.96080500000000002</v>
      </c>
      <c r="I3">
        <f t="shared" ref="I3:I66" ca="1" si="2">INDIRECT("'HM10.1 input'!"&amp;"K"&amp;$G3)</f>
        <v>3.9195000000000001E-2</v>
      </c>
      <c r="J3">
        <f t="shared" ref="J3:J66" ca="1" si="3">INDIRECT("'HM10.1 input'!"&amp;"l"&amp;$G3)</f>
        <v>4.1244000000000003E-2</v>
      </c>
      <c r="K3">
        <f t="shared" ref="K3:K66" ca="1" si="4">INDIRECT("'HM10.1 input'!"&amp;"R"&amp;$G3)</f>
        <v>0</v>
      </c>
      <c r="L3">
        <f t="shared" ref="L3:L66" ca="1" si="5">J3+K3</f>
        <v>4.1244000000000003E-2</v>
      </c>
      <c r="M3">
        <f t="shared" ref="M3:M66" ca="1" si="6">INDIRECT("'HM10.1 input'!"&amp;"M"&amp;$G3)</f>
        <v>1.6153000000000001E-2</v>
      </c>
      <c r="N3">
        <f t="shared" ref="N3:N66" ca="1" si="7">INDIRECT("'HM10.1 input'!"&amp;"N"&amp;$G3)</f>
        <v>0.114569</v>
      </c>
      <c r="O3">
        <f t="shared" ref="O3:O66" ca="1" si="8">INDIRECT("'HM10.1 input'!"&amp;"O"&amp;$G3)</f>
        <v>0.487651</v>
      </c>
      <c r="P3">
        <f t="shared" ref="P3:P66" ca="1" si="9">INDIRECT("'HM10.1 input'!"&amp;"P"&amp;$G3)</f>
        <v>0.16384000000000001</v>
      </c>
      <c r="Q3">
        <f t="shared" ref="Q3:Q66" ca="1" si="10">INDIRECT("'HM10.1 input'!"&amp;"Q"&amp;$G3)</f>
        <v>0.92618800000000001</v>
      </c>
      <c r="R3">
        <f t="shared" ref="R3:R66" ca="1" si="11">J3+2*O3</f>
        <v>1.0165459999999999</v>
      </c>
      <c r="S3">
        <f t="shared" ref="S3:S66" ca="1" si="12">L3+2*O3</f>
        <v>1.0165459999999999</v>
      </c>
      <c r="T3">
        <f t="shared" ref="T3:T66" ca="1" si="13">M3+2*P3</f>
        <v>0.34383300000000006</v>
      </c>
      <c r="U3">
        <f t="shared" ref="U3:U66" ca="1" si="14">N3+2*Q3</f>
        <v>1.9669449999999999</v>
      </c>
      <c r="V3">
        <f t="shared" ca="1" si="0"/>
        <v>7.7559000000000003E-2</v>
      </c>
      <c r="W3">
        <f t="shared" ref="W3:W66" ca="1" si="15">INDIRECT("'HM10.1 input'!"&amp;"T"&amp;$G3)</f>
        <v>4.5922999999999999E-2</v>
      </c>
      <c r="X3">
        <f t="shared" ref="X3:X66" ca="1" si="16">INDIRECT("'HM10.1 input'!"&amp;"U"&amp;$G3)</f>
        <v>4.2548000000000002E-2</v>
      </c>
      <c r="Y3">
        <f t="shared" ref="Y3:Y66" ca="1" si="17">INDIRECT("'HM10.1 input'!"&amp;"V"&amp;$G3)</f>
        <v>8.7180999999999995E-2</v>
      </c>
      <c r="Z3">
        <f t="shared" ref="Z3:Z66" ca="1" si="18">INDIRECT("'HM10.1 input'!"&amp;"W"&amp;$G3)</f>
        <v>1.8568000000000001E-2</v>
      </c>
      <c r="AA3">
        <f t="shared" ref="AA3:AA66" ca="1" si="19">INDIRECT("'HM10.1 input'!"&amp;"X"&amp;$G3)</f>
        <v>1.8568000000000001E-2</v>
      </c>
      <c r="AB3">
        <f t="shared" ref="AB3:AB66" ca="1" si="20">INDIRECT("'HM10.1 input'!"&amp;"Y"&amp;$G3)</f>
        <v>0.10431600000000001</v>
      </c>
      <c r="AC3">
        <f t="shared" ref="AC3:AC66" ca="1" si="21">INDIRECT("'HM10.1 input'!"&amp;"Z"&amp;$G3)</f>
        <v>4.2634999999999999E-2</v>
      </c>
      <c r="AD3">
        <f t="shared" ref="AD3:AD66" ca="1" si="22">INDIRECT("'HM10.1 input'!"&amp;"AA"&amp;$G3)</f>
        <v>4.2634999999999999E-2</v>
      </c>
    </row>
    <row r="4" spans="1:57" x14ac:dyDescent="0.25">
      <c r="A4" s="10" t="s">
        <v>77</v>
      </c>
      <c r="B4" s="9" t="s">
        <v>4</v>
      </c>
      <c r="C4" t="s">
        <v>6</v>
      </c>
      <c r="D4" s="2">
        <v>0</v>
      </c>
      <c r="E4" s="5">
        <v>4</v>
      </c>
      <c r="F4" s="4">
        <v>34</v>
      </c>
      <c r="G4">
        <v>9</v>
      </c>
      <c r="H4">
        <f t="shared" ca="1" si="1"/>
        <v>0.96175600000000006</v>
      </c>
      <c r="I4">
        <f t="shared" ca="1" si="2"/>
        <v>3.8244E-2</v>
      </c>
      <c r="J4">
        <f t="shared" ca="1" si="3"/>
        <v>3.9211999999999997E-2</v>
      </c>
      <c r="K4">
        <f t="shared" ca="1" si="4"/>
        <v>0</v>
      </c>
      <c r="L4">
        <f t="shared" ca="1" si="5"/>
        <v>3.9211999999999997E-2</v>
      </c>
      <c r="M4">
        <f t="shared" ca="1" si="6"/>
        <v>1.7021000000000001E-2</v>
      </c>
      <c r="N4">
        <f t="shared" ca="1" si="7"/>
        <v>0.13094600000000001</v>
      </c>
      <c r="O4">
        <f t="shared" ca="1" si="8"/>
        <v>0.57663299999999995</v>
      </c>
      <c r="P4">
        <f t="shared" ca="1" si="9"/>
        <v>0.153582</v>
      </c>
      <c r="Q4">
        <f t="shared" ca="1" si="10"/>
        <v>0.81893899999999997</v>
      </c>
      <c r="R4">
        <f t="shared" ca="1" si="11"/>
        <v>1.1924779999999999</v>
      </c>
      <c r="S4">
        <f t="shared" ca="1" si="12"/>
        <v>1.1924779999999999</v>
      </c>
      <c r="T4">
        <f t="shared" ca="1" si="13"/>
        <v>0.324185</v>
      </c>
      <c r="U4">
        <f t="shared" ca="1" si="14"/>
        <v>1.768824</v>
      </c>
      <c r="V4">
        <f t="shared" ca="1" si="0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7" ht="15.75" thickBot="1" x14ac:dyDescent="0.3">
      <c r="A5" s="10" t="s">
        <v>77</v>
      </c>
      <c r="B5" s="9" t="s">
        <v>4</v>
      </c>
      <c r="C5" t="s">
        <v>6</v>
      </c>
      <c r="D5" s="2">
        <v>0</v>
      </c>
      <c r="E5" s="14">
        <v>4</v>
      </c>
      <c r="F5" s="29">
        <v>38</v>
      </c>
      <c r="G5">
        <v>10</v>
      </c>
      <c r="H5">
        <f t="shared" ca="1" si="1"/>
        <v>0.96249399999999996</v>
      </c>
      <c r="I5">
        <f t="shared" ca="1" si="2"/>
        <v>3.7505999999999998E-2</v>
      </c>
      <c r="J5">
        <f t="shared" ca="1" si="3"/>
        <v>4.1674999999999997E-2</v>
      </c>
      <c r="K5">
        <f t="shared" ca="1" si="4"/>
        <v>0</v>
      </c>
      <c r="L5">
        <f t="shared" ca="1" si="5"/>
        <v>4.1674999999999997E-2</v>
      </c>
      <c r="M5">
        <f t="shared" ca="1" si="6"/>
        <v>1.9584000000000001E-2</v>
      </c>
      <c r="N5">
        <f t="shared" ca="1" si="7"/>
        <v>0.123903</v>
      </c>
      <c r="O5">
        <f t="shared" ca="1" si="8"/>
        <v>0.70511000000000001</v>
      </c>
      <c r="P5">
        <f t="shared" ca="1" si="9"/>
        <v>0.13686300000000001</v>
      </c>
      <c r="Q5">
        <f t="shared" ca="1" si="10"/>
        <v>0.71269000000000005</v>
      </c>
      <c r="R5">
        <f t="shared" ca="1" si="11"/>
        <v>1.4518949999999999</v>
      </c>
      <c r="S5">
        <f t="shared" ca="1" si="12"/>
        <v>1.4518949999999999</v>
      </c>
      <c r="T5">
        <f t="shared" ca="1" si="13"/>
        <v>0.29331000000000002</v>
      </c>
      <c r="U5">
        <f t="shared" ca="1" si="14"/>
        <v>1.5492830000000002</v>
      </c>
      <c r="V5">
        <f t="shared" ca="1" si="0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7" x14ac:dyDescent="0.25">
      <c r="A6" s="10" t="s">
        <v>77</v>
      </c>
      <c r="B6" s="9" t="s">
        <v>4</v>
      </c>
      <c r="C6" t="s">
        <v>6</v>
      </c>
      <c r="D6" s="2">
        <v>0</v>
      </c>
      <c r="E6" s="5">
        <v>6</v>
      </c>
      <c r="F6" s="4">
        <v>26</v>
      </c>
      <c r="G6">
        <v>5</v>
      </c>
      <c r="H6">
        <f t="shared" ca="1" si="1"/>
        <v>0.959399</v>
      </c>
      <c r="I6">
        <f t="shared" ca="1" si="2"/>
        <v>4.0600999999999998E-2</v>
      </c>
      <c r="J6">
        <f t="shared" ca="1" si="3"/>
        <v>4.5182E-2</v>
      </c>
      <c r="K6">
        <f t="shared" ca="1" si="4"/>
        <v>0</v>
      </c>
      <c r="L6">
        <f t="shared" ca="1" si="5"/>
        <v>4.5182E-2</v>
      </c>
      <c r="M6">
        <f t="shared" ca="1" si="6"/>
        <v>1.4219000000000001E-2</v>
      </c>
      <c r="N6">
        <f t="shared" ca="1" si="7"/>
        <v>9.8795999999999995E-2</v>
      </c>
      <c r="O6">
        <f t="shared" ca="1" si="8"/>
        <v>0.40125</v>
      </c>
      <c r="P6">
        <f t="shared" ca="1" si="9"/>
        <v>0.16109599999999999</v>
      </c>
      <c r="Q6">
        <f t="shared" ca="1" si="10"/>
        <v>1.0400590000000001</v>
      </c>
      <c r="R6">
        <f t="shared" ca="1" si="11"/>
        <v>0.84768200000000005</v>
      </c>
      <c r="S6">
        <f t="shared" ca="1" si="12"/>
        <v>0.84768200000000005</v>
      </c>
      <c r="T6">
        <f t="shared" ca="1" si="13"/>
        <v>0.33641099999999996</v>
      </c>
      <c r="U6">
        <f t="shared" ca="1" si="14"/>
        <v>2.1789140000000002</v>
      </c>
      <c r="V6">
        <f t="shared" ca="1" si="0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7" x14ac:dyDescent="0.25">
      <c r="A7" s="10" t="s">
        <v>77</v>
      </c>
      <c r="B7" s="9" t="s">
        <v>4</v>
      </c>
      <c r="C7" t="s">
        <v>6</v>
      </c>
      <c r="D7" s="2">
        <v>0</v>
      </c>
      <c r="E7" s="5">
        <v>6</v>
      </c>
      <c r="F7" s="4">
        <v>30</v>
      </c>
      <c r="G7">
        <v>7</v>
      </c>
      <c r="H7">
        <f t="shared" ca="1" si="1"/>
        <v>0.96080500000000002</v>
      </c>
      <c r="I7">
        <f t="shared" ca="1" si="2"/>
        <v>3.9195000000000001E-2</v>
      </c>
      <c r="J7">
        <f t="shared" ca="1" si="3"/>
        <v>4.1244000000000003E-2</v>
      </c>
      <c r="K7">
        <f t="shared" ca="1" si="4"/>
        <v>0</v>
      </c>
      <c r="L7">
        <f t="shared" ca="1" si="5"/>
        <v>4.1244000000000003E-2</v>
      </c>
      <c r="M7">
        <f t="shared" ca="1" si="6"/>
        <v>1.6153000000000001E-2</v>
      </c>
      <c r="N7">
        <f t="shared" ca="1" si="7"/>
        <v>0.114569</v>
      </c>
      <c r="O7">
        <f t="shared" ca="1" si="8"/>
        <v>0.487651</v>
      </c>
      <c r="P7">
        <f t="shared" ca="1" si="9"/>
        <v>0.16384000000000001</v>
      </c>
      <c r="Q7">
        <f t="shared" ca="1" si="10"/>
        <v>0.92618800000000001</v>
      </c>
      <c r="R7">
        <f t="shared" ca="1" si="11"/>
        <v>1.0165459999999999</v>
      </c>
      <c r="S7">
        <f t="shared" ca="1" si="12"/>
        <v>1.0165459999999999</v>
      </c>
      <c r="T7">
        <f t="shared" ca="1" si="13"/>
        <v>0.34383300000000006</v>
      </c>
      <c r="U7">
        <f t="shared" ca="1" si="14"/>
        <v>1.9669449999999999</v>
      </c>
      <c r="V7">
        <f t="shared" ca="1" si="0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7" x14ac:dyDescent="0.25">
      <c r="A8" s="10" t="s">
        <v>77</v>
      </c>
      <c r="B8" s="9" t="s">
        <v>4</v>
      </c>
      <c r="C8" t="s">
        <v>6</v>
      </c>
      <c r="D8" s="2">
        <v>0</v>
      </c>
      <c r="E8" s="5">
        <v>6</v>
      </c>
      <c r="F8" s="4">
        <v>34</v>
      </c>
      <c r="G8">
        <v>9</v>
      </c>
      <c r="H8">
        <f t="shared" ca="1" si="1"/>
        <v>0.96175600000000006</v>
      </c>
      <c r="I8">
        <f t="shared" ca="1" si="2"/>
        <v>3.8244E-2</v>
      </c>
      <c r="J8">
        <f t="shared" ca="1" si="3"/>
        <v>3.9211999999999997E-2</v>
      </c>
      <c r="K8">
        <f t="shared" ca="1" si="4"/>
        <v>0</v>
      </c>
      <c r="L8">
        <f t="shared" ca="1" si="5"/>
        <v>3.9211999999999997E-2</v>
      </c>
      <c r="M8">
        <f t="shared" ca="1" si="6"/>
        <v>1.7021000000000001E-2</v>
      </c>
      <c r="N8">
        <f t="shared" ca="1" si="7"/>
        <v>0.13094600000000001</v>
      </c>
      <c r="O8">
        <f t="shared" ca="1" si="8"/>
        <v>0.57663299999999995</v>
      </c>
      <c r="P8">
        <f t="shared" ca="1" si="9"/>
        <v>0.153582</v>
      </c>
      <c r="Q8">
        <f t="shared" ca="1" si="10"/>
        <v>0.81893899999999997</v>
      </c>
      <c r="R8">
        <f t="shared" ca="1" si="11"/>
        <v>1.1924779999999999</v>
      </c>
      <c r="S8">
        <f t="shared" ca="1" si="12"/>
        <v>1.1924779999999999</v>
      </c>
      <c r="T8">
        <f t="shared" ca="1" si="13"/>
        <v>0.324185</v>
      </c>
      <c r="U8">
        <f t="shared" ca="1" si="14"/>
        <v>1.768824</v>
      </c>
      <c r="V8">
        <f t="shared" ca="1" si="0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7" ht="15.75" thickBot="1" x14ac:dyDescent="0.3">
      <c r="A9" s="10" t="s">
        <v>77</v>
      </c>
      <c r="B9" s="9" t="s">
        <v>4</v>
      </c>
      <c r="C9" t="s">
        <v>6</v>
      </c>
      <c r="D9" s="6">
        <v>0</v>
      </c>
      <c r="E9" s="14">
        <v>6</v>
      </c>
      <c r="F9" s="29">
        <v>38</v>
      </c>
      <c r="G9">
        <v>10</v>
      </c>
      <c r="H9">
        <f t="shared" ca="1" si="1"/>
        <v>0.96249399999999996</v>
      </c>
      <c r="I9">
        <f t="shared" ca="1" si="2"/>
        <v>3.7505999999999998E-2</v>
      </c>
      <c r="J9">
        <f t="shared" ca="1" si="3"/>
        <v>4.1674999999999997E-2</v>
      </c>
      <c r="K9">
        <f t="shared" ca="1" si="4"/>
        <v>0</v>
      </c>
      <c r="L9">
        <f t="shared" ca="1" si="5"/>
        <v>4.1674999999999997E-2</v>
      </c>
      <c r="M9">
        <f t="shared" ca="1" si="6"/>
        <v>1.9584000000000001E-2</v>
      </c>
      <c r="N9">
        <f t="shared" ca="1" si="7"/>
        <v>0.123903</v>
      </c>
      <c r="O9">
        <f t="shared" ca="1" si="8"/>
        <v>0.70511000000000001</v>
      </c>
      <c r="P9">
        <f t="shared" ca="1" si="9"/>
        <v>0.13686300000000001</v>
      </c>
      <c r="Q9">
        <f t="shared" ca="1" si="10"/>
        <v>0.71269000000000005</v>
      </c>
      <c r="R9">
        <f t="shared" ca="1" si="11"/>
        <v>1.4518949999999999</v>
      </c>
      <c r="S9">
        <f t="shared" ca="1" si="12"/>
        <v>1.4518949999999999</v>
      </c>
      <c r="T9">
        <f t="shared" ca="1" si="13"/>
        <v>0.29331000000000002</v>
      </c>
      <c r="U9">
        <f t="shared" ca="1" si="14"/>
        <v>1.5492830000000002</v>
      </c>
      <c r="V9">
        <f t="shared" ca="1" si="0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7" x14ac:dyDescent="0.25">
      <c r="A10" s="10" t="s">
        <v>77</v>
      </c>
      <c r="B10" s="9" t="s">
        <v>4</v>
      </c>
      <c r="C10" t="s">
        <v>6</v>
      </c>
      <c r="D10" s="2">
        <v>1</v>
      </c>
      <c r="E10" s="5">
        <v>4</v>
      </c>
      <c r="F10" s="4">
        <v>26</v>
      </c>
      <c r="G10">
        <v>3</v>
      </c>
      <c r="H10">
        <f t="shared" ca="1" si="1"/>
        <v>0.956762</v>
      </c>
      <c r="I10">
        <f t="shared" ca="1" si="2"/>
        <v>4.3236999999999998E-2</v>
      </c>
      <c r="J10">
        <f t="shared" ca="1" si="3"/>
        <v>4.3321999999999999E-2</v>
      </c>
      <c r="K10">
        <f t="shared" ca="1" si="4"/>
        <v>0</v>
      </c>
      <c r="L10">
        <f t="shared" ca="1" si="5"/>
        <v>4.3321999999999999E-2</v>
      </c>
      <c r="M10">
        <f t="shared" ca="1" si="6"/>
        <v>1.1454000000000001E-2</v>
      </c>
      <c r="N10">
        <f t="shared" ca="1" si="7"/>
        <v>7.7922000000000005E-2</v>
      </c>
      <c r="O10">
        <f t="shared" ca="1" si="8"/>
        <v>0.38833899999999999</v>
      </c>
      <c r="P10">
        <f t="shared" ca="1" si="9"/>
        <v>0.16272700000000001</v>
      </c>
      <c r="Q10">
        <f t="shared" ca="1" si="10"/>
        <v>1.097062</v>
      </c>
      <c r="R10">
        <f t="shared" ca="1" si="11"/>
        <v>0.82</v>
      </c>
      <c r="S10">
        <f t="shared" ca="1" si="12"/>
        <v>0.82</v>
      </c>
      <c r="T10">
        <f t="shared" ca="1" si="13"/>
        <v>0.33690800000000004</v>
      </c>
      <c r="U10">
        <f t="shared" ca="1" si="14"/>
        <v>2.272046</v>
      </c>
      <c r="V10">
        <f t="shared" ca="1" si="0"/>
        <v>0.155972</v>
      </c>
      <c r="W10">
        <f t="shared" ca="1" si="15"/>
        <v>8.5604E-2</v>
      </c>
      <c r="X10">
        <f t="shared" ca="1" si="16"/>
        <v>5.9390999999999999E-2</v>
      </c>
      <c r="Y10">
        <f t="shared" ca="1" si="17"/>
        <v>9.5391000000000004E-2</v>
      </c>
      <c r="Z10">
        <f t="shared" ca="1" si="18"/>
        <v>2.2384000000000001E-2</v>
      </c>
      <c r="AA10">
        <f t="shared" ca="1" si="19"/>
        <v>2.2384000000000001E-2</v>
      </c>
      <c r="AB10">
        <f t="shared" ca="1" si="20"/>
        <v>0.18906500000000001</v>
      </c>
      <c r="AC10">
        <f t="shared" ca="1" si="21"/>
        <v>0.119878</v>
      </c>
      <c r="AD10">
        <f t="shared" ca="1" si="22"/>
        <v>0.119878</v>
      </c>
    </row>
    <row r="11" spans="1:57" x14ac:dyDescent="0.25">
      <c r="A11" s="10" t="s">
        <v>77</v>
      </c>
      <c r="B11" s="9" t="s">
        <v>4</v>
      </c>
      <c r="C11" t="s">
        <v>6</v>
      </c>
      <c r="D11" s="2">
        <v>1</v>
      </c>
      <c r="E11" s="5">
        <v>4</v>
      </c>
      <c r="F11" s="4">
        <v>30</v>
      </c>
      <c r="G11">
        <v>5</v>
      </c>
      <c r="H11">
        <f t="shared" ca="1" si="1"/>
        <v>0.959399</v>
      </c>
      <c r="I11">
        <f t="shared" ca="1" si="2"/>
        <v>4.0600999999999998E-2</v>
      </c>
      <c r="J11">
        <f t="shared" ca="1" si="3"/>
        <v>4.5182E-2</v>
      </c>
      <c r="K11">
        <f t="shared" ca="1" si="4"/>
        <v>0</v>
      </c>
      <c r="L11">
        <f t="shared" ca="1" si="5"/>
        <v>4.5182E-2</v>
      </c>
      <c r="M11">
        <f t="shared" ca="1" si="6"/>
        <v>1.4219000000000001E-2</v>
      </c>
      <c r="N11">
        <f t="shared" ca="1" si="7"/>
        <v>9.8795999999999995E-2</v>
      </c>
      <c r="O11">
        <f t="shared" ca="1" si="8"/>
        <v>0.40125</v>
      </c>
      <c r="P11">
        <f t="shared" ca="1" si="9"/>
        <v>0.16109599999999999</v>
      </c>
      <c r="Q11">
        <f t="shared" ca="1" si="10"/>
        <v>1.0400590000000001</v>
      </c>
      <c r="R11">
        <f t="shared" ca="1" si="11"/>
        <v>0.84768200000000005</v>
      </c>
      <c r="S11">
        <f t="shared" ca="1" si="12"/>
        <v>0.84768200000000005</v>
      </c>
      <c r="T11">
        <f t="shared" ca="1" si="13"/>
        <v>0.33641099999999996</v>
      </c>
      <c r="U11">
        <f t="shared" ca="1" si="14"/>
        <v>2.1789140000000002</v>
      </c>
      <c r="V11">
        <f t="shared" ca="1" si="0"/>
        <v>0.10356899999999999</v>
      </c>
      <c r="W11">
        <f t="shared" ca="1" si="15"/>
        <v>5.4115000000000003E-2</v>
      </c>
      <c r="X11">
        <f t="shared" ca="1" si="16"/>
        <v>4.6279000000000001E-2</v>
      </c>
      <c r="Y11">
        <f t="shared" ca="1" si="17"/>
        <v>9.0717999999999993E-2</v>
      </c>
      <c r="Z11">
        <f t="shared" ca="1" si="18"/>
        <v>0.02</v>
      </c>
      <c r="AA11">
        <f t="shared" ca="1" si="19"/>
        <v>0.02</v>
      </c>
      <c r="AB11">
        <f t="shared" ca="1" si="20"/>
        <v>0.12731500000000001</v>
      </c>
      <c r="AC11">
        <f t="shared" ca="1" si="21"/>
        <v>7.4536000000000005E-2</v>
      </c>
      <c r="AD11">
        <f t="shared" ca="1" si="22"/>
        <v>7.4536000000000005E-2</v>
      </c>
    </row>
    <row r="12" spans="1:57" x14ac:dyDescent="0.25">
      <c r="A12" s="10" t="s">
        <v>77</v>
      </c>
      <c r="B12" s="9" t="s">
        <v>4</v>
      </c>
      <c r="C12" t="s">
        <v>6</v>
      </c>
      <c r="D12" s="2">
        <v>1</v>
      </c>
      <c r="E12" s="5">
        <v>4</v>
      </c>
      <c r="F12" s="4">
        <v>34</v>
      </c>
      <c r="G12">
        <v>7</v>
      </c>
      <c r="H12">
        <f t="shared" ca="1" si="1"/>
        <v>0.96080500000000002</v>
      </c>
      <c r="I12">
        <f t="shared" ca="1" si="2"/>
        <v>3.9195000000000001E-2</v>
      </c>
      <c r="J12">
        <f t="shared" ca="1" si="3"/>
        <v>4.1244000000000003E-2</v>
      </c>
      <c r="K12">
        <f t="shared" ca="1" si="4"/>
        <v>0</v>
      </c>
      <c r="L12">
        <f t="shared" ca="1" si="5"/>
        <v>4.1244000000000003E-2</v>
      </c>
      <c r="M12">
        <f t="shared" ca="1" si="6"/>
        <v>1.6153000000000001E-2</v>
      </c>
      <c r="N12">
        <f t="shared" ca="1" si="7"/>
        <v>0.114569</v>
      </c>
      <c r="O12">
        <f t="shared" ca="1" si="8"/>
        <v>0.487651</v>
      </c>
      <c r="P12">
        <f t="shared" ca="1" si="9"/>
        <v>0.16384000000000001</v>
      </c>
      <c r="Q12">
        <f t="shared" ca="1" si="10"/>
        <v>0.92618800000000001</v>
      </c>
      <c r="R12">
        <f t="shared" ca="1" si="11"/>
        <v>1.0165459999999999</v>
      </c>
      <c r="S12">
        <f t="shared" ca="1" si="12"/>
        <v>1.0165459999999999</v>
      </c>
      <c r="T12">
        <f t="shared" ca="1" si="13"/>
        <v>0.34383300000000006</v>
      </c>
      <c r="U12">
        <f t="shared" ca="1" si="14"/>
        <v>1.9669449999999999</v>
      </c>
      <c r="V12">
        <f t="shared" ca="1" si="0"/>
        <v>7.7559000000000003E-2</v>
      </c>
      <c r="W12">
        <f t="shared" ca="1" si="15"/>
        <v>4.5922999999999999E-2</v>
      </c>
      <c r="X12">
        <f t="shared" ca="1" si="16"/>
        <v>4.2548000000000002E-2</v>
      </c>
      <c r="Y12">
        <f t="shared" ca="1" si="17"/>
        <v>8.7180999999999995E-2</v>
      </c>
      <c r="Z12">
        <f t="shared" ca="1" si="18"/>
        <v>1.8568000000000001E-2</v>
      </c>
      <c r="AA12">
        <f t="shared" ca="1" si="19"/>
        <v>1.8568000000000001E-2</v>
      </c>
      <c r="AB12">
        <f t="shared" ca="1" si="20"/>
        <v>0.10431600000000001</v>
      </c>
      <c r="AC12">
        <f t="shared" ca="1" si="21"/>
        <v>4.2634999999999999E-2</v>
      </c>
      <c r="AD12">
        <f t="shared" ca="1" si="22"/>
        <v>4.2634999999999999E-2</v>
      </c>
    </row>
    <row r="13" spans="1:57" ht="15.75" thickBot="1" x14ac:dyDescent="0.3">
      <c r="A13" s="10" t="s">
        <v>77</v>
      </c>
      <c r="B13" s="9" t="s">
        <v>4</v>
      </c>
      <c r="C13" t="s">
        <v>6</v>
      </c>
      <c r="D13" s="2">
        <v>1</v>
      </c>
      <c r="E13" s="14">
        <v>4</v>
      </c>
      <c r="F13" s="29">
        <v>38</v>
      </c>
      <c r="G13">
        <v>9</v>
      </c>
      <c r="H13">
        <f t="shared" ca="1" si="1"/>
        <v>0.96175600000000006</v>
      </c>
      <c r="I13">
        <f t="shared" ca="1" si="2"/>
        <v>3.8244E-2</v>
      </c>
      <c r="J13">
        <f t="shared" ca="1" si="3"/>
        <v>3.9211999999999997E-2</v>
      </c>
      <c r="K13">
        <f t="shared" ca="1" si="4"/>
        <v>0</v>
      </c>
      <c r="L13">
        <f t="shared" ca="1" si="5"/>
        <v>3.9211999999999997E-2</v>
      </c>
      <c r="M13">
        <f t="shared" ca="1" si="6"/>
        <v>1.7021000000000001E-2</v>
      </c>
      <c r="N13">
        <f t="shared" ca="1" si="7"/>
        <v>0.13094600000000001</v>
      </c>
      <c r="O13">
        <f t="shared" ca="1" si="8"/>
        <v>0.57663299999999995</v>
      </c>
      <c r="P13">
        <f t="shared" ca="1" si="9"/>
        <v>0.153582</v>
      </c>
      <c r="Q13">
        <f t="shared" ca="1" si="10"/>
        <v>0.81893899999999997</v>
      </c>
      <c r="R13">
        <f t="shared" ca="1" si="11"/>
        <v>1.1924779999999999</v>
      </c>
      <c r="S13">
        <f t="shared" ca="1" si="12"/>
        <v>1.1924779999999999</v>
      </c>
      <c r="T13">
        <f t="shared" ca="1" si="13"/>
        <v>0.324185</v>
      </c>
      <c r="U13">
        <f t="shared" ca="1" si="14"/>
        <v>1.768824</v>
      </c>
      <c r="V13">
        <f t="shared" ca="1" si="0"/>
        <v>6.2717999999999996E-2</v>
      </c>
      <c r="W13">
        <f t="shared" ca="1" si="15"/>
        <v>4.2407E-2</v>
      </c>
      <c r="X13">
        <f t="shared" ca="1" si="16"/>
        <v>4.0670999999999999E-2</v>
      </c>
      <c r="Y13">
        <f t="shared" ca="1" si="17"/>
        <v>8.3917000000000005E-2</v>
      </c>
      <c r="Z13">
        <f t="shared" ca="1" si="18"/>
        <v>1.7384E-2</v>
      </c>
      <c r="AA13">
        <f t="shared" ca="1" si="19"/>
        <v>1.7384E-2</v>
      </c>
      <c r="AB13">
        <f t="shared" ca="1" si="20"/>
        <v>8.0424999999999996E-2</v>
      </c>
      <c r="AC13">
        <f t="shared" ca="1" si="21"/>
        <v>1.7742999999999998E-2</v>
      </c>
      <c r="AD13">
        <f t="shared" ca="1" si="22"/>
        <v>1.7742999999999998E-2</v>
      </c>
    </row>
    <row r="14" spans="1:57" x14ac:dyDescent="0.25">
      <c r="A14" s="10" t="s">
        <v>77</v>
      </c>
      <c r="B14" s="9" t="s">
        <v>4</v>
      </c>
      <c r="C14" t="s">
        <v>6</v>
      </c>
      <c r="D14" s="2">
        <v>1</v>
      </c>
      <c r="E14" s="5">
        <v>6</v>
      </c>
      <c r="F14" s="4">
        <v>26</v>
      </c>
      <c r="G14">
        <v>2</v>
      </c>
      <c r="H14">
        <f t="shared" ca="1" si="1"/>
        <v>0.95467599999999997</v>
      </c>
      <c r="I14">
        <f t="shared" ca="1" si="2"/>
        <v>4.5324000000000003E-2</v>
      </c>
      <c r="J14">
        <f t="shared" ca="1" si="3"/>
        <v>4.2189999999999998E-2</v>
      </c>
      <c r="K14">
        <f t="shared" ca="1" si="4"/>
        <v>0</v>
      </c>
      <c r="L14">
        <f t="shared" ca="1" si="5"/>
        <v>4.2189999999999998E-2</v>
      </c>
      <c r="M14">
        <f t="shared" ca="1" si="6"/>
        <v>1.0742E-2</v>
      </c>
      <c r="N14">
        <f t="shared" ca="1" si="7"/>
        <v>7.0249000000000006E-2</v>
      </c>
      <c r="O14">
        <f t="shared" ca="1" si="8"/>
        <v>0.38803300000000002</v>
      </c>
      <c r="P14">
        <f t="shared" ca="1" si="9"/>
        <v>0.163267</v>
      </c>
      <c r="Q14">
        <f t="shared" ca="1" si="10"/>
        <v>1.111691</v>
      </c>
      <c r="R14">
        <f t="shared" ca="1" si="11"/>
        <v>0.81825599999999998</v>
      </c>
      <c r="S14">
        <f t="shared" ca="1" si="12"/>
        <v>0.81825599999999998</v>
      </c>
      <c r="T14">
        <f t="shared" ca="1" si="13"/>
        <v>0.33727599999999996</v>
      </c>
      <c r="U14">
        <f t="shared" ca="1" si="14"/>
        <v>2.293631</v>
      </c>
      <c r="V14">
        <f t="shared" ca="1" si="0"/>
        <v>0.19949600000000001</v>
      </c>
      <c r="W14">
        <f t="shared" ca="1" si="15"/>
        <v>0.12031600000000001</v>
      </c>
      <c r="X14">
        <f t="shared" ca="1" si="16"/>
        <v>7.2794999999999999E-2</v>
      </c>
      <c r="Y14">
        <f t="shared" ca="1" si="17"/>
        <v>0.100956</v>
      </c>
      <c r="Z14">
        <f t="shared" ca="1" si="18"/>
        <v>2.4132000000000001E-2</v>
      </c>
      <c r="AA14">
        <f t="shared" ca="1" si="19"/>
        <v>2.4132000000000001E-2</v>
      </c>
      <c r="AB14">
        <f t="shared" ca="1" si="20"/>
        <v>0.237819</v>
      </c>
      <c r="AC14">
        <f t="shared" ca="1" si="21"/>
        <v>0.147118</v>
      </c>
      <c r="AD14">
        <f t="shared" ca="1" si="22"/>
        <v>0.147118</v>
      </c>
    </row>
    <row r="15" spans="1:57" x14ac:dyDescent="0.25">
      <c r="A15" s="10" t="s">
        <v>77</v>
      </c>
      <c r="B15" s="9" t="s">
        <v>4</v>
      </c>
      <c r="C15" t="s">
        <v>6</v>
      </c>
      <c r="D15" s="2">
        <v>1</v>
      </c>
      <c r="E15" s="5">
        <v>6</v>
      </c>
      <c r="F15" s="4">
        <v>30</v>
      </c>
      <c r="G15">
        <v>4</v>
      </c>
      <c r="H15">
        <f t="shared" ca="1" si="1"/>
        <v>0.95830899999999997</v>
      </c>
      <c r="I15">
        <f t="shared" ca="1" si="2"/>
        <v>4.1690999999999999E-2</v>
      </c>
      <c r="J15">
        <f t="shared" ca="1" si="3"/>
        <v>4.3338000000000002E-2</v>
      </c>
      <c r="K15">
        <f t="shared" ca="1" si="4"/>
        <v>0</v>
      </c>
      <c r="L15">
        <f t="shared" ca="1" si="5"/>
        <v>4.3338000000000002E-2</v>
      </c>
      <c r="M15">
        <f t="shared" ca="1" si="6"/>
        <v>1.2458E-2</v>
      </c>
      <c r="N15">
        <f t="shared" ca="1" si="7"/>
        <v>8.795E-2</v>
      </c>
      <c r="O15">
        <f t="shared" ca="1" si="8"/>
        <v>0.39522299999999999</v>
      </c>
      <c r="P15">
        <f t="shared" ca="1" si="9"/>
        <v>0.16778699999999999</v>
      </c>
      <c r="Q15">
        <f t="shared" ca="1" si="10"/>
        <v>1.0661160000000001</v>
      </c>
      <c r="R15">
        <f t="shared" ca="1" si="11"/>
        <v>0.83378399999999997</v>
      </c>
      <c r="S15">
        <f t="shared" ca="1" si="12"/>
        <v>0.83378399999999997</v>
      </c>
      <c r="T15">
        <f t="shared" ca="1" si="13"/>
        <v>0.34803200000000001</v>
      </c>
      <c r="U15">
        <f t="shared" ca="1" si="14"/>
        <v>2.2201820000000003</v>
      </c>
      <c r="V15">
        <f t="shared" ca="1" si="0"/>
        <v>0.12373000000000001</v>
      </c>
      <c r="W15">
        <f t="shared" ca="1" si="15"/>
        <v>6.4884999999999998E-2</v>
      </c>
      <c r="X15">
        <f t="shared" ca="1" si="16"/>
        <v>5.0867999999999997E-2</v>
      </c>
      <c r="Y15">
        <f t="shared" ca="1" si="17"/>
        <v>8.9654999999999999E-2</v>
      </c>
      <c r="Z15">
        <f t="shared" ca="1" si="18"/>
        <v>2.0933E-2</v>
      </c>
      <c r="AA15">
        <f t="shared" ca="1" si="19"/>
        <v>2.0933E-2</v>
      </c>
      <c r="AB15">
        <f t="shared" ca="1" si="20"/>
        <v>0.15379899999999999</v>
      </c>
      <c r="AC15">
        <f t="shared" ca="1" si="21"/>
        <v>9.6268999999999993E-2</v>
      </c>
      <c r="AD15">
        <f t="shared" ca="1" si="22"/>
        <v>9.6268999999999993E-2</v>
      </c>
    </row>
    <row r="16" spans="1:57" x14ac:dyDescent="0.25">
      <c r="A16" s="10" t="s">
        <v>77</v>
      </c>
      <c r="B16" s="9" t="s">
        <v>4</v>
      </c>
      <c r="C16" t="s">
        <v>6</v>
      </c>
      <c r="D16" s="2">
        <v>1</v>
      </c>
      <c r="E16" s="5">
        <v>6</v>
      </c>
      <c r="F16" s="4">
        <v>34</v>
      </c>
      <c r="G16">
        <v>6</v>
      </c>
      <c r="H16">
        <f t="shared" ca="1" si="1"/>
        <v>0.96016999999999997</v>
      </c>
      <c r="I16">
        <f t="shared" ca="1" si="2"/>
        <v>3.9829999999999997E-2</v>
      </c>
      <c r="J16">
        <f t="shared" ca="1" si="3"/>
        <v>4.3212E-2</v>
      </c>
      <c r="K16">
        <f t="shared" ca="1" si="4"/>
        <v>0</v>
      </c>
      <c r="L16">
        <f t="shared" ca="1" si="5"/>
        <v>4.3212E-2</v>
      </c>
      <c r="M16">
        <f t="shared" ca="1" si="6"/>
        <v>1.5308E-2</v>
      </c>
      <c r="N16">
        <f t="shared" ca="1" si="7"/>
        <v>0.11203200000000001</v>
      </c>
      <c r="O16">
        <f t="shared" ca="1" si="8"/>
        <v>0.42821500000000001</v>
      </c>
      <c r="P16">
        <f t="shared" ca="1" si="9"/>
        <v>0.16147400000000001</v>
      </c>
      <c r="Q16">
        <f t="shared" ca="1" si="10"/>
        <v>0.98954699999999995</v>
      </c>
      <c r="R16">
        <f t="shared" ca="1" si="11"/>
        <v>0.89964200000000005</v>
      </c>
      <c r="S16">
        <f t="shared" ca="1" si="12"/>
        <v>0.89964200000000005</v>
      </c>
      <c r="T16">
        <f t="shared" ca="1" si="13"/>
        <v>0.338256</v>
      </c>
      <c r="U16">
        <f t="shared" ca="1" si="14"/>
        <v>2.091126</v>
      </c>
      <c r="V16">
        <f t="shared" ca="1" si="0"/>
        <v>8.8399000000000005E-2</v>
      </c>
      <c r="W16">
        <f t="shared" ca="1" si="15"/>
        <v>4.8377999999999997E-2</v>
      </c>
      <c r="X16">
        <f t="shared" ca="1" si="16"/>
        <v>4.3811999999999997E-2</v>
      </c>
      <c r="Y16">
        <f t="shared" ca="1" si="17"/>
        <v>8.7550000000000003E-2</v>
      </c>
      <c r="Z16">
        <f t="shared" ca="1" si="18"/>
        <v>1.9224999999999999E-2</v>
      </c>
      <c r="AA16">
        <f t="shared" ca="1" si="19"/>
        <v>1.9224999999999999E-2</v>
      </c>
      <c r="AB16">
        <f t="shared" ca="1" si="20"/>
        <v>0.11291900000000001</v>
      </c>
      <c r="AC16">
        <f t="shared" ca="1" si="21"/>
        <v>5.0911999999999999E-2</v>
      </c>
      <c r="AD16">
        <f t="shared" ca="1" si="22"/>
        <v>5.0911999999999999E-2</v>
      </c>
    </row>
    <row r="17" spans="1:30" ht="15.75" thickBot="1" x14ac:dyDescent="0.3">
      <c r="A17" s="10" t="s">
        <v>77</v>
      </c>
      <c r="B17" s="9" t="s">
        <v>4</v>
      </c>
      <c r="C17" s="20" t="s">
        <v>6</v>
      </c>
      <c r="D17" s="6">
        <v>1</v>
      </c>
      <c r="E17" s="14">
        <v>6</v>
      </c>
      <c r="F17" s="29">
        <v>38</v>
      </c>
      <c r="G17">
        <v>8</v>
      </c>
      <c r="H17">
        <f t="shared" ca="1" si="1"/>
        <v>0.961395</v>
      </c>
      <c r="I17">
        <f t="shared" ca="1" si="2"/>
        <v>3.8605E-2</v>
      </c>
      <c r="J17">
        <f t="shared" ca="1" si="3"/>
        <v>3.8878999999999997E-2</v>
      </c>
      <c r="K17">
        <f t="shared" ca="1" si="4"/>
        <v>0</v>
      </c>
      <c r="L17">
        <f t="shared" ca="1" si="5"/>
        <v>3.8878999999999997E-2</v>
      </c>
      <c r="M17">
        <f t="shared" ca="1" si="6"/>
        <v>1.7229000000000001E-2</v>
      </c>
      <c r="N17">
        <f t="shared" ca="1" si="7"/>
        <v>0.12432</v>
      </c>
      <c r="O17">
        <f t="shared" ca="1" si="8"/>
        <v>0.54108500000000004</v>
      </c>
      <c r="P17">
        <f t="shared" ca="1" si="9"/>
        <v>0.16058800000000001</v>
      </c>
      <c r="Q17">
        <f t="shared" ca="1" si="10"/>
        <v>0.86026199999999997</v>
      </c>
      <c r="R17">
        <f t="shared" ca="1" si="11"/>
        <v>1.1210490000000002</v>
      </c>
      <c r="S17">
        <f t="shared" ca="1" si="12"/>
        <v>1.1210490000000002</v>
      </c>
      <c r="T17">
        <f t="shared" ca="1" si="13"/>
        <v>0.33840500000000001</v>
      </c>
      <c r="U17">
        <f t="shared" ca="1" si="14"/>
        <v>1.8448439999999999</v>
      </c>
      <c r="V17">
        <f t="shared" ca="1" si="0"/>
        <v>6.8844000000000002E-2</v>
      </c>
      <c r="W17">
        <f t="shared" ca="1" si="15"/>
        <v>4.2001999999999998E-2</v>
      </c>
      <c r="X17">
        <f t="shared" ca="1" si="16"/>
        <v>4.0322999999999998E-2</v>
      </c>
      <c r="Y17">
        <f t="shared" ca="1" si="17"/>
        <v>8.5706000000000004E-2</v>
      </c>
      <c r="Z17">
        <f t="shared" ca="1" si="18"/>
        <v>1.7940999999999999E-2</v>
      </c>
      <c r="AA17">
        <f t="shared" ca="1" si="19"/>
        <v>1.7940999999999999E-2</v>
      </c>
      <c r="AB17">
        <f t="shared" ca="1" si="20"/>
        <v>9.5352999999999993E-2</v>
      </c>
      <c r="AC17">
        <f t="shared" ca="1" si="21"/>
        <v>2.6589999999999999E-2</v>
      </c>
      <c r="AD17">
        <f t="shared" ca="1" si="22"/>
        <v>2.6589999999999999E-2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>G2+9</f>
        <v>14</v>
      </c>
      <c r="H18">
        <f t="shared" ca="1" si="1"/>
        <v>0.87672399999999995</v>
      </c>
      <c r="I18">
        <f t="shared" ca="1" si="2"/>
        <v>0.123276</v>
      </c>
      <c r="J18">
        <f t="shared" ca="1" si="3"/>
        <v>0.108932</v>
      </c>
      <c r="K18">
        <f t="shared" ca="1" si="4"/>
        <v>0</v>
      </c>
      <c r="L18">
        <f t="shared" ca="1" si="5"/>
        <v>0.108932</v>
      </c>
      <c r="M18">
        <f t="shared" ca="1" si="6"/>
        <v>3.4581000000000001E-2</v>
      </c>
      <c r="N18">
        <f t="shared" ca="1" si="7"/>
        <v>0.18970799999999999</v>
      </c>
      <c r="O18">
        <f t="shared" ca="1" si="8"/>
        <v>0.37702799999999997</v>
      </c>
      <c r="P18">
        <f t="shared" ca="1" si="9"/>
        <v>0.119313</v>
      </c>
      <c r="Q18">
        <f t="shared" ca="1" si="10"/>
        <v>0.59066600000000002</v>
      </c>
      <c r="R18">
        <f t="shared" ca="1" si="11"/>
        <v>0.86298799999999998</v>
      </c>
      <c r="S18">
        <f t="shared" ca="1" si="12"/>
        <v>0.86298799999999998</v>
      </c>
      <c r="T18">
        <f t="shared" ca="1" si="13"/>
        <v>0.27320699999999998</v>
      </c>
      <c r="U18">
        <f t="shared" ca="1" si="14"/>
        <v>1.37104</v>
      </c>
      <c r="V18">
        <f t="shared" ca="1" si="0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ref="G19:G83" si="23">G3+9</f>
        <v>16</v>
      </c>
      <c r="H19">
        <f t="shared" ca="1" si="1"/>
        <v>0.89765399999999995</v>
      </c>
      <c r="I19">
        <f t="shared" ca="1" si="2"/>
        <v>0.10234600000000001</v>
      </c>
      <c r="J19">
        <f t="shared" ca="1" si="3"/>
        <v>0.10692400000000001</v>
      </c>
      <c r="K19">
        <f t="shared" ca="1" si="4"/>
        <v>0</v>
      </c>
      <c r="L19">
        <f t="shared" ca="1" si="5"/>
        <v>0.10692400000000001</v>
      </c>
      <c r="M19">
        <f t="shared" ca="1" si="6"/>
        <v>4.0063000000000001E-2</v>
      </c>
      <c r="N19">
        <f t="shared" ca="1" si="7"/>
        <v>0.21037700000000001</v>
      </c>
      <c r="O19">
        <f t="shared" ca="1" si="8"/>
        <v>0.370668</v>
      </c>
      <c r="P19">
        <f t="shared" ca="1" si="9"/>
        <v>0.130799</v>
      </c>
      <c r="Q19">
        <f t="shared" ca="1" si="10"/>
        <v>0.57911400000000002</v>
      </c>
      <c r="R19">
        <f t="shared" ca="1" si="11"/>
        <v>0.84826000000000001</v>
      </c>
      <c r="S19">
        <f t="shared" ca="1" si="12"/>
        <v>0.84826000000000001</v>
      </c>
      <c r="T19">
        <f t="shared" ca="1" si="13"/>
        <v>0.30166100000000001</v>
      </c>
      <c r="U19">
        <f t="shared" ca="1" si="14"/>
        <v>1.3686050000000001</v>
      </c>
      <c r="V19">
        <f t="shared" ca="1" si="0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18</v>
      </c>
      <c r="H20">
        <f t="shared" ca="1" si="1"/>
        <v>0.91240399999999999</v>
      </c>
      <c r="I20">
        <f t="shared" ca="1" si="2"/>
        <v>8.7595999999999993E-2</v>
      </c>
      <c r="J20">
        <f t="shared" ca="1" si="3"/>
        <v>8.9482000000000006E-2</v>
      </c>
      <c r="K20">
        <f t="shared" ca="1" si="4"/>
        <v>0</v>
      </c>
      <c r="L20">
        <f t="shared" ca="1" si="5"/>
        <v>8.9482000000000006E-2</v>
      </c>
      <c r="M20">
        <f t="shared" ca="1" si="6"/>
        <v>4.2327999999999998E-2</v>
      </c>
      <c r="N20">
        <f t="shared" ca="1" si="7"/>
        <v>0.20827399999999999</v>
      </c>
      <c r="O20">
        <f t="shared" ca="1" si="8"/>
        <v>0.37410900000000002</v>
      </c>
      <c r="P20">
        <f t="shared" ca="1" si="9"/>
        <v>0.15196399999999999</v>
      </c>
      <c r="Q20">
        <f t="shared" ca="1" si="10"/>
        <v>0.61856599999999995</v>
      </c>
      <c r="R20">
        <f t="shared" ca="1" si="11"/>
        <v>0.83770000000000011</v>
      </c>
      <c r="S20">
        <f t="shared" ca="1" si="12"/>
        <v>0.83770000000000011</v>
      </c>
      <c r="T20">
        <f t="shared" ca="1" si="13"/>
        <v>0.34625599999999995</v>
      </c>
      <c r="U20">
        <f t="shared" ca="1" si="14"/>
        <v>1.445406</v>
      </c>
      <c r="V20">
        <f t="shared" ca="1" si="0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19</v>
      </c>
      <c r="H21">
        <f t="shared" ca="1" si="1"/>
        <v>0.92240299999999997</v>
      </c>
      <c r="I21">
        <f t="shared" ca="1" si="2"/>
        <v>7.7596999999999999E-2</v>
      </c>
      <c r="J21">
        <f t="shared" ca="1" si="3"/>
        <v>7.2336999999999999E-2</v>
      </c>
      <c r="K21">
        <f t="shared" ca="1" si="4"/>
        <v>0</v>
      </c>
      <c r="L21">
        <f t="shared" ca="1" si="5"/>
        <v>7.2336999999999999E-2</v>
      </c>
      <c r="M21">
        <f t="shared" ca="1" si="6"/>
        <v>4.2202000000000003E-2</v>
      </c>
      <c r="N21">
        <f t="shared" ca="1" si="7"/>
        <v>0.18909200000000001</v>
      </c>
      <c r="O21">
        <f t="shared" ca="1" si="8"/>
        <v>0.379606</v>
      </c>
      <c r="P21">
        <f t="shared" ca="1" si="9"/>
        <v>0.16564100000000001</v>
      </c>
      <c r="Q21">
        <f t="shared" ca="1" si="10"/>
        <v>0.69229700000000005</v>
      </c>
      <c r="R21">
        <f t="shared" ca="1" si="11"/>
        <v>0.83154899999999998</v>
      </c>
      <c r="S21">
        <f t="shared" ca="1" si="12"/>
        <v>0.83154899999999998</v>
      </c>
      <c r="T21">
        <f t="shared" ca="1" si="13"/>
        <v>0.37348400000000004</v>
      </c>
      <c r="U21">
        <f t="shared" ca="1" si="14"/>
        <v>1.5736860000000001</v>
      </c>
      <c r="V21">
        <f t="shared" ca="1" si="0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14</v>
      </c>
      <c r="H22">
        <f t="shared" ca="1" si="1"/>
        <v>0.87672399999999995</v>
      </c>
      <c r="I22">
        <f t="shared" ca="1" si="2"/>
        <v>0.123276</v>
      </c>
      <c r="J22">
        <f t="shared" ca="1" si="3"/>
        <v>0.108932</v>
      </c>
      <c r="K22">
        <f t="shared" ca="1" si="4"/>
        <v>0</v>
      </c>
      <c r="L22">
        <f t="shared" ca="1" si="5"/>
        <v>0.108932</v>
      </c>
      <c r="M22">
        <f t="shared" ca="1" si="6"/>
        <v>3.4581000000000001E-2</v>
      </c>
      <c r="N22">
        <f t="shared" ca="1" si="7"/>
        <v>0.18970799999999999</v>
      </c>
      <c r="O22">
        <f t="shared" ca="1" si="8"/>
        <v>0.37702799999999997</v>
      </c>
      <c r="P22">
        <f t="shared" ca="1" si="9"/>
        <v>0.119313</v>
      </c>
      <c r="Q22">
        <f t="shared" ca="1" si="10"/>
        <v>0.59066600000000002</v>
      </c>
      <c r="R22">
        <f t="shared" ca="1" si="11"/>
        <v>0.86298799999999998</v>
      </c>
      <c r="S22">
        <f t="shared" ca="1" si="12"/>
        <v>0.86298799999999998</v>
      </c>
      <c r="T22">
        <f t="shared" ca="1" si="13"/>
        <v>0.27320699999999998</v>
      </c>
      <c r="U22">
        <f t="shared" ca="1" si="14"/>
        <v>1.37104</v>
      </c>
      <c r="V22">
        <f t="shared" ca="1" si="0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16</v>
      </c>
      <c r="H23">
        <f t="shared" ca="1" si="1"/>
        <v>0.89765399999999995</v>
      </c>
      <c r="I23">
        <f t="shared" ca="1" si="2"/>
        <v>0.10234600000000001</v>
      </c>
      <c r="J23">
        <f t="shared" ca="1" si="3"/>
        <v>0.10692400000000001</v>
      </c>
      <c r="K23">
        <f t="shared" ca="1" si="4"/>
        <v>0</v>
      </c>
      <c r="L23">
        <f t="shared" ca="1" si="5"/>
        <v>0.10692400000000001</v>
      </c>
      <c r="M23">
        <f t="shared" ca="1" si="6"/>
        <v>4.0063000000000001E-2</v>
      </c>
      <c r="N23">
        <f t="shared" ca="1" si="7"/>
        <v>0.21037700000000001</v>
      </c>
      <c r="O23">
        <f t="shared" ca="1" si="8"/>
        <v>0.370668</v>
      </c>
      <c r="P23">
        <f t="shared" ca="1" si="9"/>
        <v>0.130799</v>
      </c>
      <c r="Q23">
        <f t="shared" ca="1" si="10"/>
        <v>0.57911400000000002</v>
      </c>
      <c r="R23">
        <f t="shared" ca="1" si="11"/>
        <v>0.84826000000000001</v>
      </c>
      <c r="S23">
        <f t="shared" ca="1" si="12"/>
        <v>0.84826000000000001</v>
      </c>
      <c r="T23">
        <f t="shared" ca="1" si="13"/>
        <v>0.30166100000000001</v>
      </c>
      <c r="U23">
        <f t="shared" ca="1" si="14"/>
        <v>1.3686050000000001</v>
      </c>
      <c r="V23">
        <f t="shared" ca="1" si="0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18</v>
      </c>
      <c r="H24">
        <f t="shared" ca="1" si="1"/>
        <v>0.91240399999999999</v>
      </c>
      <c r="I24">
        <f t="shared" ca="1" si="2"/>
        <v>8.7595999999999993E-2</v>
      </c>
      <c r="J24">
        <f t="shared" ca="1" si="3"/>
        <v>8.9482000000000006E-2</v>
      </c>
      <c r="K24">
        <f t="shared" ca="1" si="4"/>
        <v>0</v>
      </c>
      <c r="L24">
        <f t="shared" ca="1" si="5"/>
        <v>8.9482000000000006E-2</v>
      </c>
      <c r="M24">
        <f t="shared" ca="1" si="6"/>
        <v>4.2327999999999998E-2</v>
      </c>
      <c r="N24">
        <f t="shared" ca="1" si="7"/>
        <v>0.20827399999999999</v>
      </c>
      <c r="O24">
        <f t="shared" ca="1" si="8"/>
        <v>0.37410900000000002</v>
      </c>
      <c r="P24">
        <f t="shared" ca="1" si="9"/>
        <v>0.15196399999999999</v>
      </c>
      <c r="Q24">
        <f t="shared" ca="1" si="10"/>
        <v>0.61856599999999995</v>
      </c>
      <c r="R24">
        <f t="shared" ca="1" si="11"/>
        <v>0.83770000000000011</v>
      </c>
      <c r="S24">
        <f t="shared" ca="1" si="12"/>
        <v>0.83770000000000011</v>
      </c>
      <c r="T24">
        <f t="shared" ca="1" si="13"/>
        <v>0.34625599999999995</v>
      </c>
      <c r="U24">
        <f t="shared" ca="1" si="14"/>
        <v>1.445406</v>
      </c>
      <c r="V24">
        <f t="shared" ca="1" si="0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19</v>
      </c>
      <c r="H25">
        <f t="shared" ca="1" si="1"/>
        <v>0.92240299999999997</v>
      </c>
      <c r="I25">
        <f t="shared" ca="1" si="2"/>
        <v>7.7596999999999999E-2</v>
      </c>
      <c r="J25">
        <f t="shared" ca="1" si="3"/>
        <v>7.2336999999999999E-2</v>
      </c>
      <c r="K25">
        <f t="shared" ca="1" si="4"/>
        <v>0</v>
      </c>
      <c r="L25">
        <f t="shared" ca="1" si="5"/>
        <v>7.2336999999999999E-2</v>
      </c>
      <c r="M25">
        <f t="shared" ca="1" si="6"/>
        <v>4.2202000000000003E-2</v>
      </c>
      <c r="N25">
        <f t="shared" ca="1" si="7"/>
        <v>0.18909200000000001</v>
      </c>
      <c r="O25">
        <f t="shared" ca="1" si="8"/>
        <v>0.379606</v>
      </c>
      <c r="P25">
        <f t="shared" ca="1" si="9"/>
        <v>0.16564100000000001</v>
      </c>
      <c r="Q25">
        <f t="shared" ca="1" si="10"/>
        <v>0.69229700000000005</v>
      </c>
      <c r="R25">
        <f t="shared" ca="1" si="11"/>
        <v>0.83154899999999998</v>
      </c>
      <c r="S25">
        <f t="shared" ca="1" si="12"/>
        <v>0.83154899999999998</v>
      </c>
      <c r="T25">
        <f t="shared" ca="1" si="13"/>
        <v>0.37348400000000004</v>
      </c>
      <c r="U25">
        <f t="shared" ca="1" si="14"/>
        <v>1.5736860000000001</v>
      </c>
      <c r="V25">
        <f t="shared" ca="1" si="0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12</v>
      </c>
      <c r="H26">
        <f t="shared" ca="1" si="1"/>
        <v>0.84723700000000002</v>
      </c>
      <c r="I26">
        <f t="shared" ca="1" si="2"/>
        <v>0.15276300000000001</v>
      </c>
      <c r="J26">
        <f t="shared" ca="1" si="3"/>
        <v>9.5897999999999997E-2</v>
      </c>
      <c r="K26">
        <f t="shared" ca="1" si="4"/>
        <v>0</v>
      </c>
      <c r="L26">
        <f t="shared" ca="1" si="5"/>
        <v>9.5897999999999997E-2</v>
      </c>
      <c r="M26">
        <f t="shared" ca="1" si="6"/>
        <v>2.7355999999999998E-2</v>
      </c>
      <c r="N26">
        <f t="shared" ca="1" si="7"/>
        <v>0.15152099999999999</v>
      </c>
      <c r="O26">
        <f t="shared" ca="1" si="8"/>
        <v>0.37718400000000002</v>
      </c>
      <c r="P26">
        <f t="shared" ca="1" si="9"/>
        <v>0.117898</v>
      </c>
      <c r="Q26">
        <f t="shared" ca="1" si="10"/>
        <v>0.649841</v>
      </c>
      <c r="R26">
        <f t="shared" ca="1" si="11"/>
        <v>0.85026600000000008</v>
      </c>
      <c r="S26">
        <f t="shared" ca="1" si="12"/>
        <v>0.85026600000000008</v>
      </c>
      <c r="T26">
        <f t="shared" ca="1" si="13"/>
        <v>0.263152</v>
      </c>
      <c r="U26">
        <f t="shared" ca="1" si="14"/>
        <v>1.451203</v>
      </c>
      <c r="V26">
        <f t="shared" ca="1" si="0"/>
        <v>0.381046</v>
      </c>
      <c r="W26">
        <f t="shared" ca="1" si="15"/>
        <v>0.16286300000000001</v>
      </c>
      <c r="X26">
        <f t="shared" ca="1" si="16"/>
        <v>0.16112399999999999</v>
      </c>
      <c r="Y26">
        <f t="shared" ca="1" si="17"/>
        <v>0.22700200000000001</v>
      </c>
      <c r="Z26">
        <f t="shared" ca="1" si="18"/>
        <v>9.7239999999999993E-2</v>
      </c>
      <c r="AA26">
        <f t="shared" ca="1" si="19"/>
        <v>9.7239999999999993E-2</v>
      </c>
      <c r="AB26">
        <f t="shared" ca="1" si="20"/>
        <v>0.82054300000000002</v>
      </c>
      <c r="AC26">
        <f t="shared" ca="1" si="21"/>
        <v>0.11042399999999999</v>
      </c>
      <c r="AD26">
        <f t="shared" ca="1" si="22"/>
        <v>0.11042399999999999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14</v>
      </c>
      <c r="H27">
        <f t="shared" ca="1" si="1"/>
        <v>0.87672399999999995</v>
      </c>
      <c r="I27">
        <f t="shared" ca="1" si="2"/>
        <v>0.123276</v>
      </c>
      <c r="J27">
        <f t="shared" ca="1" si="3"/>
        <v>0.108932</v>
      </c>
      <c r="K27">
        <f t="shared" ca="1" si="4"/>
        <v>0</v>
      </c>
      <c r="L27">
        <f t="shared" ca="1" si="5"/>
        <v>0.108932</v>
      </c>
      <c r="M27">
        <f t="shared" ca="1" si="6"/>
        <v>3.4581000000000001E-2</v>
      </c>
      <c r="N27">
        <f t="shared" ca="1" si="7"/>
        <v>0.18970799999999999</v>
      </c>
      <c r="O27">
        <f t="shared" ca="1" si="8"/>
        <v>0.37702799999999997</v>
      </c>
      <c r="P27">
        <f t="shared" ca="1" si="9"/>
        <v>0.119313</v>
      </c>
      <c r="Q27">
        <f t="shared" ca="1" si="10"/>
        <v>0.59066600000000002</v>
      </c>
      <c r="R27">
        <f t="shared" ca="1" si="11"/>
        <v>0.86298799999999998</v>
      </c>
      <c r="S27">
        <f t="shared" ca="1" si="12"/>
        <v>0.86298799999999998</v>
      </c>
      <c r="T27">
        <f t="shared" ca="1" si="13"/>
        <v>0.27320699999999998</v>
      </c>
      <c r="U27">
        <f t="shared" ca="1" si="14"/>
        <v>1.37104</v>
      </c>
      <c r="V27">
        <f t="shared" ca="1" si="0"/>
        <v>0.24648400000000001</v>
      </c>
      <c r="W27">
        <f t="shared" ca="1" si="15"/>
        <v>0.127299</v>
      </c>
      <c r="X27">
        <f t="shared" ca="1" si="16"/>
        <v>0.12609400000000001</v>
      </c>
      <c r="Y27">
        <f t="shared" ca="1" si="17"/>
        <v>0.24571499999999999</v>
      </c>
      <c r="Z27">
        <f t="shared" ca="1" si="18"/>
        <v>7.8359999999999999E-2</v>
      </c>
      <c r="AA27">
        <f t="shared" ca="1" si="19"/>
        <v>7.8359999999999999E-2</v>
      </c>
      <c r="AB27">
        <f t="shared" ca="1" si="20"/>
        <v>0.52827400000000002</v>
      </c>
      <c r="AC27">
        <f t="shared" ca="1" si="21"/>
        <v>6.5007999999999996E-2</v>
      </c>
      <c r="AD27">
        <f t="shared" ca="1" si="22"/>
        <v>6.5007999999999996E-2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16</v>
      </c>
      <c r="H28">
        <f t="shared" ca="1" si="1"/>
        <v>0.89765399999999995</v>
      </c>
      <c r="I28">
        <f t="shared" ca="1" si="2"/>
        <v>0.10234600000000001</v>
      </c>
      <c r="J28">
        <f t="shared" ca="1" si="3"/>
        <v>0.10692400000000001</v>
      </c>
      <c r="K28">
        <f t="shared" ca="1" si="4"/>
        <v>0</v>
      </c>
      <c r="L28">
        <f t="shared" ca="1" si="5"/>
        <v>0.10692400000000001</v>
      </c>
      <c r="M28">
        <f t="shared" ca="1" si="6"/>
        <v>4.0063000000000001E-2</v>
      </c>
      <c r="N28">
        <f t="shared" ca="1" si="7"/>
        <v>0.21037700000000001</v>
      </c>
      <c r="O28">
        <f t="shared" ca="1" si="8"/>
        <v>0.370668</v>
      </c>
      <c r="P28">
        <f t="shared" ca="1" si="9"/>
        <v>0.130799</v>
      </c>
      <c r="Q28">
        <f t="shared" ca="1" si="10"/>
        <v>0.57911400000000002</v>
      </c>
      <c r="R28">
        <f t="shared" ca="1" si="11"/>
        <v>0.84826000000000001</v>
      </c>
      <c r="S28">
        <f t="shared" ca="1" si="12"/>
        <v>0.84826000000000001</v>
      </c>
      <c r="T28">
        <f t="shared" ca="1" si="13"/>
        <v>0.30166100000000001</v>
      </c>
      <c r="U28">
        <f t="shared" ca="1" si="14"/>
        <v>1.3686050000000001</v>
      </c>
      <c r="V28">
        <f t="shared" ca="1" si="0"/>
        <v>0.174427</v>
      </c>
      <c r="W28">
        <f t="shared" ca="1" si="15"/>
        <v>0.10485999999999999</v>
      </c>
      <c r="X28">
        <f t="shared" ca="1" si="16"/>
        <v>0.104042</v>
      </c>
      <c r="Y28">
        <f t="shared" ca="1" si="17"/>
        <v>0.25461400000000001</v>
      </c>
      <c r="Z28">
        <f t="shared" ca="1" si="18"/>
        <v>6.4298999999999995E-2</v>
      </c>
      <c r="AA28">
        <f t="shared" ca="1" si="19"/>
        <v>6.4298999999999995E-2</v>
      </c>
      <c r="AB28">
        <f t="shared" ca="1" si="20"/>
        <v>0.30110900000000002</v>
      </c>
      <c r="AC28">
        <f t="shared" ca="1" si="21"/>
        <v>4.2645000000000002E-2</v>
      </c>
      <c r="AD28">
        <f t="shared" ca="1" si="22"/>
        <v>4.2645000000000002E-2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18</v>
      </c>
      <c r="H29">
        <f t="shared" ca="1" si="1"/>
        <v>0.91240399999999999</v>
      </c>
      <c r="I29">
        <f t="shared" ca="1" si="2"/>
        <v>8.7595999999999993E-2</v>
      </c>
      <c r="J29">
        <f t="shared" ca="1" si="3"/>
        <v>8.9482000000000006E-2</v>
      </c>
      <c r="K29">
        <f t="shared" ca="1" si="4"/>
        <v>0</v>
      </c>
      <c r="L29">
        <f t="shared" ca="1" si="5"/>
        <v>8.9482000000000006E-2</v>
      </c>
      <c r="M29">
        <f t="shared" ca="1" si="6"/>
        <v>4.2327999999999998E-2</v>
      </c>
      <c r="N29">
        <f t="shared" ca="1" si="7"/>
        <v>0.20827399999999999</v>
      </c>
      <c r="O29">
        <f t="shared" ca="1" si="8"/>
        <v>0.37410900000000002</v>
      </c>
      <c r="P29">
        <f t="shared" ca="1" si="9"/>
        <v>0.15196399999999999</v>
      </c>
      <c r="Q29">
        <f t="shared" ca="1" si="10"/>
        <v>0.61856599999999995</v>
      </c>
      <c r="R29">
        <f t="shared" ca="1" si="11"/>
        <v>0.83770000000000011</v>
      </c>
      <c r="S29">
        <f t="shared" ca="1" si="12"/>
        <v>0.83770000000000011</v>
      </c>
      <c r="T29">
        <f t="shared" ca="1" si="13"/>
        <v>0.34625599999999995</v>
      </c>
      <c r="U29">
        <f t="shared" ca="1" si="14"/>
        <v>1.445406</v>
      </c>
      <c r="V29">
        <f t="shared" ca="1" si="0"/>
        <v>0.133462</v>
      </c>
      <c r="W29">
        <f t="shared" ca="1" si="15"/>
        <v>8.9339000000000002E-2</v>
      </c>
      <c r="X29">
        <f t="shared" ca="1" si="16"/>
        <v>8.8969000000000006E-2</v>
      </c>
      <c r="Y29">
        <f t="shared" ca="1" si="17"/>
        <v>0.24993799999999999</v>
      </c>
      <c r="Z29">
        <f t="shared" ca="1" si="18"/>
        <v>5.3358999999999997E-2</v>
      </c>
      <c r="AA29">
        <f t="shared" ca="1" si="19"/>
        <v>5.3358999999999997E-2</v>
      </c>
      <c r="AB29">
        <f t="shared" ca="1" si="20"/>
        <v>0.166128</v>
      </c>
      <c r="AC29">
        <f t="shared" ca="1" si="21"/>
        <v>2.3439999999999999E-2</v>
      </c>
      <c r="AD29">
        <f t="shared" ca="1" si="22"/>
        <v>2.3439999999999999E-2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11</v>
      </c>
      <c r="H30">
        <f t="shared" ca="1" si="1"/>
        <v>0.82904100000000003</v>
      </c>
      <c r="I30">
        <f t="shared" ca="1" si="2"/>
        <v>0.170959</v>
      </c>
      <c r="J30">
        <f t="shared" ca="1" si="3"/>
        <v>7.1288000000000004E-2</v>
      </c>
      <c r="K30">
        <f t="shared" ca="1" si="4"/>
        <v>0</v>
      </c>
      <c r="L30">
        <f t="shared" ca="1" si="5"/>
        <v>7.1288000000000004E-2</v>
      </c>
      <c r="M30">
        <f t="shared" ca="1" si="6"/>
        <v>2.4021000000000001E-2</v>
      </c>
      <c r="N30">
        <f t="shared" ca="1" si="7"/>
        <v>0.12562200000000001</v>
      </c>
      <c r="O30">
        <f t="shared" ca="1" si="8"/>
        <v>0.40229300000000001</v>
      </c>
      <c r="P30">
        <f t="shared" ca="1" si="9"/>
        <v>0.12180100000000001</v>
      </c>
      <c r="Q30">
        <f t="shared" ca="1" si="10"/>
        <v>0.69212399999999996</v>
      </c>
      <c r="R30">
        <f t="shared" ca="1" si="11"/>
        <v>0.87587400000000004</v>
      </c>
      <c r="S30">
        <f t="shared" ca="1" si="12"/>
        <v>0.87587400000000004</v>
      </c>
      <c r="T30">
        <f t="shared" ca="1" si="13"/>
        <v>0.267623</v>
      </c>
      <c r="U30">
        <f t="shared" ca="1" si="14"/>
        <v>1.5098699999999998</v>
      </c>
      <c r="V30">
        <f t="shared" ca="1" si="0"/>
        <v>0.50992400000000004</v>
      </c>
      <c r="W30">
        <f t="shared" ca="1" si="15"/>
        <v>0.185942</v>
      </c>
      <c r="X30">
        <f t="shared" ca="1" si="16"/>
        <v>0.18559800000000001</v>
      </c>
      <c r="Y30">
        <f t="shared" ca="1" si="17"/>
        <v>0.22073400000000001</v>
      </c>
      <c r="Z30">
        <f t="shared" ca="1" si="18"/>
        <v>0.108615</v>
      </c>
      <c r="AA30">
        <f t="shared" ca="1" si="19"/>
        <v>0.108615</v>
      </c>
      <c r="AB30">
        <f t="shared" ca="1" si="20"/>
        <v>0.89442299999999997</v>
      </c>
      <c r="AC30">
        <f t="shared" ca="1" si="21"/>
        <v>0.14194999999999999</v>
      </c>
      <c r="AD30">
        <f t="shared" ca="1" si="22"/>
        <v>0.14194999999999999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13</v>
      </c>
      <c r="H31">
        <f t="shared" ca="1" si="1"/>
        <v>0.86373599999999995</v>
      </c>
      <c r="I31">
        <f t="shared" ca="1" si="2"/>
        <v>0.136264</v>
      </c>
      <c r="J31">
        <f t="shared" ca="1" si="3"/>
        <v>0.106312</v>
      </c>
      <c r="K31">
        <f t="shared" ca="1" si="4"/>
        <v>0</v>
      </c>
      <c r="L31">
        <f t="shared" ca="1" si="5"/>
        <v>0.106312</v>
      </c>
      <c r="M31">
        <f t="shared" ca="1" si="6"/>
        <v>3.1177E-2</v>
      </c>
      <c r="N31">
        <f t="shared" ca="1" si="7"/>
        <v>0.174342</v>
      </c>
      <c r="O31">
        <f t="shared" ca="1" si="8"/>
        <v>0.36997200000000002</v>
      </c>
      <c r="P31">
        <f t="shared" ca="1" si="9"/>
        <v>0.116246</v>
      </c>
      <c r="Q31">
        <f t="shared" ca="1" si="10"/>
        <v>0.617591</v>
      </c>
      <c r="R31">
        <f t="shared" ca="1" si="11"/>
        <v>0.84625600000000001</v>
      </c>
      <c r="S31">
        <f t="shared" ca="1" si="12"/>
        <v>0.84625600000000001</v>
      </c>
      <c r="T31">
        <f t="shared" ca="1" si="13"/>
        <v>0.26366899999999999</v>
      </c>
      <c r="U31">
        <f t="shared" ca="1" si="14"/>
        <v>1.409524</v>
      </c>
      <c r="V31">
        <f t="shared" ca="1" si="0"/>
        <v>0.29965900000000001</v>
      </c>
      <c r="W31">
        <f t="shared" ca="1" si="15"/>
        <v>0.14255100000000001</v>
      </c>
      <c r="X31">
        <f t="shared" ca="1" si="16"/>
        <v>0.140981</v>
      </c>
      <c r="Y31">
        <f t="shared" ca="1" si="17"/>
        <v>0.23435600000000001</v>
      </c>
      <c r="Z31">
        <f t="shared" ca="1" si="18"/>
        <v>8.6655999999999997E-2</v>
      </c>
      <c r="AA31">
        <f t="shared" ca="1" si="19"/>
        <v>8.6655999999999997E-2</v>
      </c>
      <c r="AB31">
        <f t="shared" ca="1" si="20"/>
        <v>0.69158799999999998</v>
      </c>
      <c r="AC31">
        <f t="shared" ca="1" si="21"/>
        <v>8.0213999999999994E-2</v>
      </c>
      <c r="AD31">
        <f t="shared" ca="1" si="22"/>
        <v>8.0213999999999994E-2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15</v>
      </c>
      <c r="H32">
        <f t="shared" ca="1" si="1"/>
        <v>0.88795999999999997</v>
      </c>
      <c r="I32">
        <f t="shared" ca="1" si="2"/>
        <v>0.112039</v>
      </c>
      <c r="J32">
        <f t="shared" ca="1" si="3"/>
        <v>0.11035300000000001</v>
      </c>
      <c r="K32">
        <f t="shared" ca="1" si="4"/>
        <v>0</v>
      </c>
      <c r="L32">
        <f t="shared" ca="1" si="5"/>
        <v>0.11035300000000001</v>
      </c>
      <c r="M32">
        <f t="shared" ca="1" si="6"/>
        <v>3.7595999999999997E-2</v>
      </c>
      <c r="N32">
        <f t="shared" ca="1" si="7"/>
        <v>0.20188800000000001</v>
      </c>
      <c r="O32">
        <f t="shared" ca="1" si="8"/>
        <v>0.37223299999999998</v>
      </c>
      <c r="P32">
        <f t="shared" ca="1" si="9"/>
        <v>0.12470100000000001</v>
      </c>
      <c r="Q32">
        <f t="shared" ca="1" si="10"/>
        <v>0.57931299999999997</v>
      </c>
      <c r="R32">
        <f t="shared" ca="1" si="11"/>
        <v>0.854819</v>
      </c>
      <c r="S32">
        <f t="shared" ca="1" si="12"/>
        <v>0.854819</v>
      </c>
      <c r="T32">
        <f t="shared" ca="1" si="13"/>
        <v>0.28699800000000003</v>
      </c>
      <c r="U32">
        <f t="shared" ca="1" si="14"/>
        <v>1.360514</v>
      </c>
      <c r="V32">
        <f t="shared" ca="1" si="0"/>
        <v>0.204258</v>
      </c>
      <c r="W32">
        <f t="shared" ca="1" si="15"/>
        <v>0.115272</v>
      </c>
      <c r="X32">
        <f t="shared" ca="1" si="16"/>
        <v>0.114318</v>
      </c>
      <c r="Y32">
        <f t="shared" ca="1" si="17"/>
        <v>0.25064199999999998</v>
      </c>
      <c r="Z32">
        <f t="shared" ca="1" si="18"/>
        <v>7.0846999999999993E-2</v>
      </c>
      <c r="AA32">
        <f t="shared" ca="1" si="19"/>
        <v>7.0846999999999993E-2</v>
      </c>
      <c r="AB32">
        <f t="shared" ca="1" si="20"/>
        <v>0.37587599999999999</v>
      </c>
      <c r="AC32">
        <f t="shared" ca="1" si="21"/>
        <v>4.9991000000000001E-2</v>
      </c>
      <c r="AD32">
        <f t="shared" ca="1" si="22"/>
        <v>4.9991000000000001E-2</v>
      </c>
    </row>
    <row r="33" spans="1:30" ht="15.75" thickBot="1" x14ac:dyDescent="0.3">
      <c r="A33" s="10" t="s">
        <v>77</v>
      </c>
      <c r="B33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17</v>
      </c>
      <c r="H33">
        <f t="shared" ca="1" si="1"/>
        <v>0.90586999999999995</v>
      </c>
      <c r="I33">
        <f t="shared" ca="1" si="2"/>
        <v>9.4130000000000005E-2</v>
      </c>
      <c r="J33">
        <f t="shared" ca="1" si="3"/>
        <v>9.9529999999999993E-2</v>
      </c>
      <c r="K33">
        <f t="shared" ca="1" si="4"/>
        <v>0</v>
      </c>
      <c r="L33">
        <f t="shared" ca="1" si="5"/>
        <v>9.9529999999999993E-2</v>
      </c>
      <c r="M33">
        <f t="shared" ca="1" si="6"/>
        <v>4.1869999999999997E-2</v>
      </c>
      <c r="N33">
        <f t="shared" ca="1" si="7"/>
        <v>0.21113899999999999</v>
      </c>
      <c r="O33">
        <f t="shared" ca="1" si="8"/>
        <v>0.37323099999999998</v>
      </c>
      <c r="P33">
        <f t="shared" ca="1" si="9"/>
        <v>0.13816400000000001</v>
      </c>
      <c r="Q33">
        <f t="shared" ca="1" si="10"/>
        <v>0.59526699999999999</v>
      </c>
      <c r="R33">
        <f t="shared" ca="1" si="11"/>
        <v>0.84599199999999997</v>
      </c>
      <c r="S33">
        <f t="shared" ca="1" si="12"/>
        <v>0.84599199999999997</v>
      </c>
      <c r="T33">
        <f t="shared" ca="1" si="13"/>
        <v>0.31819800000000004</v>
      </c>
      <c r="U33">
        <f t="shared" ca="1" si="14"/>
        <v>1.4016729999999999</v>
      </c>
      <c r="V33">
        <f t="shared" ca="1" si="0"/>
        <v>0.150562</v>
      </c>
      <c r="W33">
        <f t="shared" ca="1" si="15"/>
        <v>9.5827999999999997E-2</v>
      </c>
      <c r="X33">
        <f t="shared" ca="1" si="16"/>
        <v>9.5257999999999995E-2</v>
      </c>
      <c r="Y33">
        <f t="shared" ca="1" si="17"/>
        <v>0.25511200000000001</v>
      </c>
      <c r="Z33">
        <f t="shared" ca="1" si="18"/>
        <v>5.8395000000000002E-2</v>
      </c>
      <c r="AA33">
        <f t="shared" ca="1" si="19"/>
        <v>5.8395000000000002E-2</v>
      </c>
      <c r="AB33">
        <f t="shared" ca="1" si="20"/>
        <v>0.231656</v>
      </c>
      <c r="AC33">
        <f t="shared" ca="1" si="21"/>
        <v>2.9732999999999999E-2</v>
      </c>
      <c r="AD33">
        <f t="shared" ca="1" si="22"/>
        <v>2.9732999999999999E-2</v>
      </c>
    </row>
    <row r="34" spans="1:30" x14ac:dyDescent="0.25">
      <c r="A34" t="s">
        <v>77</v>
      </c>
      <c r="B34" s="13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>G18+9</f>
        <v>23</v>
      </c>
      <c r="H34">
        <f t="shared" ca="1" si="1"/>
        <v>0.92266400000000004</v>
      </c>
      <c r="I34">
        <f t="shared" ca="1" si="2"/>
        <v>7.7336000000000002E-2</v>
      </c>
      <c r="J34">
        <f t="shared" ca="1" si="3"/>
        <v>1.5737000000000001E-2</v>
      </c>
      <c r="K34">
        <f t="shared" ca="1" si="4"/>
        <v>0</v>
      </c>
      <c r="L34">
        <f t="shared" ca="1" si="5"/>
        <v>1.5737000000000001E-2</v>
      </c>
      <c r="M34">
        <f t="shared" ca="1" si="6"/>
        <v>2.1836999999999999E-2</v>
      </c>
      <c r="N34">
        <f t="shared" ca="1" si="7"/>
        <v>9.5019000000000006E-2</v>
      </c>
      <c r="O34">
        <f t="shared" ca="1" si="8"/>
        <v>0.15290000000000001</v>
      </c>
      <c r="P34">
        <f t="shared" ca="1" si="9"/>
        <v>0.29886200000000002</v>
      </c>
      <c r="Q34">
        <f t="shared" ca="1" si="10"/>
        <v>1.1283810000000001</v>
      </c>
      <c r="R34">
        <f t="shared" ca="1" si="11"/>
        <v>0.32153700000000002</v>
      </c>
      <c r="S34">
        <f t="shared" ca="1" si="12"/>
        <v>0.32153700000000002</v>
      </c>
      <c r="T34">
        <f t="shared" ca="1" si="13"/>
        <v>0.61956100000000003</v>
      </c>
      <c r="U34">
        <f t="shared" ca="1" si="14"/>
        <v>2.3517810000000003</v>
      </c>
      <c r="V34">
        <f t="shared" ca="1" si="0"/>
        <v>0.25801499999999999</v>
      </c>
      <c r="W34">
        <f t="shared" ca="1" si="15"/>
        <v>0.10488500000000001</v>
      </c>
      <c r="X34">
        <f t="shared" ca="1" si="16"/>
        <v>9.0773000000000006E-2</v>
      </c>
      <c r="Y34">
        <f t="shared" ca="1" si="17"/>
        <v>0.153723</v>
      </c>
      <c r="Z34">
        <f t="shared" ca="1" si="18"/>
        <v>3.2212999999999999E-2</v>
      </c>
      <c r="AA34">
        <f t="shared" ca="1" si="19"/>
        <v>3.2212999999999999E-2</v>
      </c>
      <c r="AB34">
        <f t="shared" ca="1" si="20"/>
        <v>0.155449</v>
      </c>
      <c r="AC34">
        <f t="shared" ca="1" si="21"/>
        <v>4.2386E-2</v>
      </c>
      <c r="AD34">
        <f t="shared" ca="1" si="22"/>
        <v>4.2386E-2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25</v>
      </c>
      <c r="H35">
        <f t="shared" ca="1" si="1"/>
        <v>0.92916299999999996</v>
      </c>
      <c r="I35">
        <f t="shared" ca="1" si="2"/>
        <v>7.0836999999999997E-2</v>
      </c>
      <c r="J35">
        <f t="shared" ca="1" si="3"/>
        <v>1.5077E-2</v>
      </c>
      <c r="K35">
        <f t="shared" ca="1" si="4"/>
        <v>0</v>
      </c>
      <c r="L35">
        <f t="shared" ca="1" si="5"/>
        <v>1.5077E-2</v>
      </c>
      <c r="M35">
        <f t="shared" ca="1" si="6"/>
        <v>2.2180999999999999E-2</v>
      </c>
      <c r="N35">
        <f t="shared" ca="1" si="7"/>
        <v>0.10488500000000001</v>
      </c>
      <c r="O35">
        <f t="shared" ca="1" si="8"/>
        <v>0.16509599999999999</v>
      </c>
      <c r="P35">
        <f t="shared" ca="1" si="9"/>
        <v>0.27158900000000002</v>
      </c>
      <c r="Q35">
        <f t="shared" ca="1" si="10"/>
        <v>1.137356</v>
      </c>
      <c r="R35">
        <f t="shared" ca="1" si="11"/>
        <v>0.34526899999999999</v>
      </c>
      <c r="S35">
        <f t="shared" ca="1" si="12"/>
        <v>0.34526899999999999</v>
      </c>
      <c r="T35">
        <f t="shared" ca="1" si="13"/>
        <v>0.56535900000000006</v>
      </c>
      <c r="U35">
        <f t="shared" ca="1" si="14"/>
        <v>2.379597</v>
      </c>
      <c r="V35">
        <f t="shared" ca="1" si="0"/>
        <v>0.19631299999999999</v>
      </c>
      <c r="W35">
        <f t="shared" ca="1" si="15"/>
        <v>8.5241999999999998E-2</v>
      </c>
      <c r="X35">
        <f t="shared" ca="1" si="16"/>
        <v>7.7838000000000004E-2</v>
      </c>
      <c r="Y35">
        <f t="shared" ca="1" si="17"/>
        <v>0.143648</v>
      </c>
      <c r="Z35">
        <f t="shared" ca="1" si="18"/>
        <v>2.8546999999999999E-2</v>
      </c>
      <c r="AA35">
        <f t="shared" ca="1" si="19"/>
        <v>2.8546999999999999E-2</v>
      </c>
      <c r="AB35">
        <f t="shared" ca="1" si="20"/>
        <v>9.2141000000000001E-2</v>
      </c>
      <c r="AC35">
        <f t="shared" ca="1" si="21"/>
        <v>1.7299999999999999E-2</v>
      </c>
      <c r="AD35">
        <f t="shared" ca="1" si="22"/>
        <v>1.7299999999999999E-2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27</v>
      </c>
      <c r="H36">
        <f t="shared" ca="1" si="1"/>
        <v>0.93332300000000001</v>
      </c>
      <c r="I36">
        <f t="shared" ca="1" si="2"/>
        <v>6.6677E-2</v>
      </c>
      <c r="J36">
        <f t="shared" ca="1" si="3"/>
        <v>1.6167999999999998E-2</v>
      </c>
      <c r="K36">
        <f t="shared" ca="1" si="4"/>
        <v>0</v>
      </c>
      <c r="L36">
        <f t="shared" ca="1" si="5"/>
        <v>1.6167999999999998E-2</v>
      </c>
      <c r="M36">
        <f t="shared" ca="1" si="6"/>
        <v>2.3362999999999998E-2</v>
      </c>
      <c r="N36">
        <f t="shared" ca="1" si="7"/>
        <v>0.107901</v>
      </c>
      <c r="O36">
        <f t="shared" ca="1" si="8"/>
        <v>0.207618</v>
      </c>
      <c r="P36">
        <f t="shared" ca="1" si="9"/>
        <v>0.263907</v>
      </c>
      <c r="Q36">
        <f t="shared" ca="1" si="10"/>
        <v>1.100258</v>
      </c>
      <c r="R36">
        <f t="shared" ca="1" si="11"/>
        <v>0.43140400000000001</v>
      </c>
      <c r="S36">
        <f t="shared" ca="1" si="12"/>
        <v>0.43140400000000001</v>
      </c>
      <c r="T36">
        <f t="shared" ca="1" si="13"/>
        <v>0.55117700000000003</v>
      </c>
      <c r="U36">
        <f t="shared" ca="1" si="14"/>
        <v>2.3084169999999999</v>
      </c>
      <c r="V36">
        <f t="shared" ca="1" si="0"/>
        <v>0.147928</v>
      </c>
      <c r="W36">
        <f t="shared" ca="1" si="15"/>
        <v>7.4417999999999998E-2</v>
      </c>
      <c r="X36">
        <f t="shared" ca="1" si="16"/>
        <v>7.0319999999999994E-2</v>
      </c>
      <c r="Y36">
        <f t="shared" ca="1" si="17"/>
        <v>0.128659</v>
      </c>
      <c r="Z36">
        <f t="shared" ca="1" si="18"/>
        <v>2.555E-2</v>
      </c>
      <c r="AA36">
        <f t="shared" ca="1" si="19"/>
        <v>2.555E-2</v>
      </c>
      <c r="AB36">
        <f t="shared" ca="1" si="20"/>
        <v>6.0604999999999999E-2</v>
      </c>
      <c r="AC36">
        <f t="shared" ca="1" si="21"/>
        <v>3.137E-3</v>
      </c>
      <c r="AD36">
        <f t="shared" ca="1" si="22"/>
        <v>3.137E-3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28</v>
      </c>
      <c r="H37">
        <f t="shared" ca="1" si="1"/>
        <v>0.93718500000000005</v>
      </c>
      <c r="I37">
        <f t="shared" ca="1" si="2"/>
        <v>6.2814999999999996E-2</v>
      </c>
      <c r="J37">
        <f t="shared" ca="1" si="3"/>
        <v>1.7561E-2</v>
      </c>
      <c r="K37">
        <f t="shared" ca="1" si="4"/>
        <v>0</v>
      </c>
      <c r="L37">
        <f t="shared" ca="1" si="5"/>
        <v>1.7561E-2</v>
      </c>
      <c r="M37">
        <f t="shared" ca="1" si="6"/>
        <v>2.2447999999999999E-2</v>
      </c>
      <c r="N37">
        <f t="shared" ca="1" si="7"/>
        <v>0.107599</v>
      </c>
      <c r="O37">
        <f t="shared" ca="1" si="8"/>
        <v>0.273063</v>
      </c>
      <c r="P37">
        <f t="shared" ca="1" si="9"/>
        <v>0.26874999999999999</v>
      </c>
      <c r="Q37">
        <f t="shared" ca="1" si="10"/>
        <v>1.037342</v>
      </c>
      <c r="R37">
        <f t="shared" ca="1" si="11"/>
        <v>0.56368700000000005</v>
      </c>
      <c r="S37">
        <f t="shared" ca="1" si="12"/>
        <v>0.56368700000000005</v>
      </c>
      <c r="T37">
        <f t="shared" ca="1" si="13"/>
        <v>0.559948</v>
      </c>
      <c r="U37">
        <f t="shared" ca="1" si="14"/>
        <v>2.182283</v>
      </c>
      <c r="V37">
        <f t="shared" ca="1" si="0"/>
        <v>0.11546099999999999</v>
      </c>
      <c r="W37">
        <f t="shared" ca="1" si="15"/>
        <v>6.8824999999999997E-2</v>
      </c>
      <c r="X37">
        <f t="shared" ca="1" si="16"/>
        <v>6.5492999999999996E-2</v>
      </c>
      <c r="Y37">
        <f t="shared" ca="1" si="17"/>
        <v>0.113103</v>
      </c>
      <c r="Z37">
        <f t="shared" ca="1" si="18"/>
        <v>2.3008000000000001E-2</v>
      </c>
      <c r="AA37">
        <f t="shared" ca="1" si="19"/>
        <v>2.3008000000000001E-2</v>
      </c>
      <c r="AB37">
        <f t="shared" ca="1" si="20"/>
        <v>2.7481999999999999E-2</v>
      </c>
      <c r="AC37">
        <f t="shared" ca="1" si="21"/>
        <v>1.01E-3</v>
      </c>
      <c r="AD37">
        <f t="shared" ca="1" si="22"/>
        <v>1.01E-3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23</v>
      </c>
      <c r="H38">
        <f t="shared" ca="1" si="1"/>
        <v>0.92266400000000004</v>
      </c>
      <c r="I38">
        <f t="shared" ca="1" si="2"/>
        <v>7.7336000000000002E-2</v>
      </c>
      <c r="J38">
        <f t="shared" ca="1" si="3"/>
        <v>1.5737000000000001E-2</v>
      </c>
      <c r="K38">
        <f t="shared" ca="1" si="4"/>
        <v>0</v>
      </c>
      <c r="L38">
        <f t="shared" ca="1" si="5"/>
        <v>1.5737000000000001E-2</v>
      </c>
      <c r="M38">
        <f t="shared" ca="1" si="6"/>
        <v>2.1836999999999999E-2</v>
      </c>
      <c r="N38">
        <f t="shared" ca="1" si="7"/>
        <v>9.5019000000000006E-2</v>
      </c>
      <c r="O38">
        <f t="shared" ca="1" si="8"/>
        <v>0.15290000000000001</v>
      </c>
      <c r="P38">
        <f t="shared" ca="1" si="9"/>
        <v>0.29886200000000002</v>
      </c>
      <c r="Q38">
        <f t="shared" ca="1" si="10"/>
        <v>1.1283810000000001</v>
      </c>
      <c r="R38">
        <f t="shared" ca="1" si="11"/>
        <v>0.32153700000000002</v>
      </c>
      <c r="S38">
        <f t="shared" ca="1" si="12"/>
        <v>0.32153700000000002</v>
      </c>
      <c r="T38">
        <f t="shared" ca="1" si="13"/>
        <v>0.61956100000000003</v>
      </c>
      <c r="U38">
        <f t="shared" ca="1" si="14"/>
        <v>2.3517810000000003</v>
      </c>
      <c r="V38">
        <f t="shared" ca="1" si="0"/>
        <v>0.25801499999999999</v>
      </c>
      <c r="W38">
        <f t="shared" ca="1" si="15"/>
        <v>0.10488500000000001</v>
      </c>
      <c r="X38">
        <f t="shared" ca="1" si="16"/>
        <v>9.0773000000000006E-2</v>
      </c>
      <c r="Y38">
        <f t="shared" ca="1" si="17"/>
        <v>0.153723</v>
      </c>
      <c r="Z38">
        <f t="shared" ca="1" si="18"/>
        <v>3.2212999999999999E-2</v>
      </c>
      <c r="AA38">
        <f t="shared" ca="1" si="19"/>
        <v>3.2212999999999999E-2</v>
      </c>
      <c r="AB38">
        <f t="shared" ca="1" si="20"/>
        <v>0.155449</v>
      </c>
      <c r="AC38">
        <f t="shared" ca="1" si="21"/>
        <v>4.2386E-2</v>
      </c>
      <c r="AD38">
        <f t="shared" ca="1" si="22"/>
        <v>4.2386E-2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25</v>
      </c>
      <c r="H39">
        <f t="shared" ca="1" si="1"/>
        <v>0.92916299999999996</v>
      </c>
      <c r="I39">
        <f t="shared" ca="1" si="2"/>
        <v>7.0836999999999997E-2</v>
      </c>
      <c r="J39">
        <f t="shared" ca="1" si="3"/>
        <v>1.5077E-2</v>
      </c>
      <c r="K39">
        <f t="shared" ca="1" si="4"/>
        <v>0</v>
      </c>
      <c r="L39">
        <f t="shared" ca="1" si="5"/>
        <v>1.5077E-2</v>
      </c>
      <c r="M39">
        <f t="shared" ca="1" si="6"/>
        <v>2.2180999999999999E-2</v>
      </c>
      <c r="N39">
        <f t="shared" ca="1" si="7"/>
        <v>0.10488500000000001</v>
      </c>
      <c r="O39">
        <f t="shared" ca="1" si="8"/>
        <v>0.16509599999999999</v>
      </c>
      <c r="P39">
        <f t="shared" ca="1" si="9"/>
        <v>0.27158900000000002</v>
      </c>
      <c r="Q39">
        <f t="shared" ca="1" si="10"/>
        <v>1.137356</v>
      </c>
      <c r="R39">
        <f t="shared" ca="1" si="11"/>
        <v>0.34526899999999999</v>
      </c>
      <c r="S39">
        <f t="shared" ca="1" si="12"/>
        <v>0.34526899999999999</v>
      </c>
      <c r="T39">
        <f t="shared" ca="1" si="13"/>
        <v>0.56535900000000006</v>
      </c>
      <c r="U39">
        <f t="shared" ca="1" si="14"/>
        <v>2.379597</v>
      </c>
      <c r="V39">
        <f t="shared" ca="1" si="0"/>
        <v>0.19631299999999999</v>
      </c>
      <c r="W39">
        <f t="shared" ca="1" si="15"/>
        <v>8.5241999999999998E-2</v>
      </c>
      <c r="X39">
        <f t="shared" ca="1" si="16"/>
        <v>7.7838000000000004E-2</v>
      </c>
      <c r="Y39">
        <f t="shared" ca="1" si="17"/>
        <v>0.143648</v>
      </c>
      <c r="Z39">
        <f t="shared" ca="1" si="18"/>
        <v>2.8546999999999999E-2</v>
      </c>
      <c r="AA39">
        <f t="shared" ca="1" si="19"/>
        <v>2.8546999999999999E-2</v>
      </c>
      <c r="AB39">
        <f t="shared" ca="1" si="20"/>
        <v>9.2141000000000001E-2</v>
      </c>
      <c r="AC39">
        <f t="shared" ca="1" si="21"/>
        <v>1.7299999999999999E-2</v>
      </c>
      <c r="AD39">
        <f t="shared" ca="1" si="22"/>
        <v>1.7299999999999999E-2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27</v>
      </c>
      <c r="H40">
        <f t="shared" ca="1" si="1"/>
        <v>0.93332300000000001</v>
      </c>
      <c r="I40">
        <f t="shared" ca="1" si="2"/>
        <v>6.6677E-2</v>
      </c>
      <c r="J40">
        <f t="shared" ca="1" si="3"/>
        <v>1.6167999999999998E-2</v>
      </c>
      <c r="K40">
        <f t="shared" ca="1" si="4"/>
        <v>0</v>
      </c>
      <c r="L40">
        <f t="shared" ca="1" si="5"/>
        <v>1.6167999999999998E-2</v>
      </c>
      <c r="M40">
        <f t="shared" ca="1" si="6"/>
        <v>2.3362999999999998E-2</v>
      </c>
      <c r="N40">
        <f t="shared" ca="1" si="7"/>
        <v>0.107901</v>
      </c>
      <c r="O40">
        <f t="shared" ca="1" si="8"/>
        <v>0.207618</v>
      </c>
      <c r="P40">
        <f t="shared" ca="1" si="9"/>
        <v>0.263907</v>
      </c>
      <c r="Q40">
        <f t="shared" ca="1" si="10"/>
        <v>1.100258</v>
      </c>
      <c r="R40">
        <f t="shared" ca="1" si="11"/>
        <v>0.43140400000000001</v>
      </c>
      <c r="S40">
        <f t="shared" ca="1" si="12"/>
        <v>0.43140400000000001</v>
      </c>
      <c r="T40">
        <f t="shared" ca="1" si="13"/>
        <v>0.55117700000000003</v>
      </c>
      <c r="U40">
        <f t="shared" ca="1" si="14"/>
        <v>2.3084169999999999</v>
      </c>
      <c r="V40">
        <f t="shared" ca="1" si="0"/>
        <v>0.147928</v>
      </c>
      <c r="W40">
        <f t="shared" ca="1" si="15"/>
        <v>7.4417999999999998E-2</v>
      </c>
      <c r="X40">
        <f t="shared" ca="1" si="16"/>
        <v>7.0319999999999994E-2</v>
      </c>
      <c r="Y40">
        <f t="shared" ca="1" si="17"/>
        <v>0.128659</v>
      </c>
      <c r="Z40">
        <f t="shared" ca="1" si="18"/>
        <v>2.555E-2</v>
      </c>
      <c r="AA40">
        <f t="shared" ca="1" si="19"/>
        <v>2.555E-2</v>
      </c>
      <c r="AB40">
        <f t="shared" ca="1" si="20"/>
        <v>6.0604999999999999E-2</v>
      </c>
      <c r="AC40">
        <f t="shared" ca="1" si="21"/>
        <v>3.137E-3</v>
      </c>
      <c r="AD40">
        <f t="shared" ca="1" si="22"/>
        <v>3.137E-3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28</v>
      </c>
      <c r="H41">
        <f t="shared" ca="1" si="1"/>
        <v>0.93718500000000005</v>
      </c>
      <c r="I41">
        <f t="shared" ca="1" si="2"/>
        <v>6.2814999999999996E-2</v>
      </c>
      <c r="J41">
        <f t="shared" ca="1" si="3"/>
        <v>1.7561E-2</v>
      </c>
      <c r="K41">
        <f t="shared" ca="1" si="4"/>
        <v>0</v>
      </c>
      <c r="L41">
        <f t="shared" ca="1" si="5"/>
        <v>1.7561E-2</v>
      </c>
      <c r="M41">
        <f t="shared" ca="1" si="6"/>
        <v>2.2447999999999999E-2</v>
      </c>
      <c r="N41">
        <f t="shared" ca="1" si="7"/>
        <v>0.107599</v>
      </c>
      <c r="O41">
        <f t="shared" ca="1" si="8"/>
        <v>0.273063</v>
      </c>
      <c r="P41">
        <f t="shared" ca="1" si="9"/>
        <v>0.26874999999999999</v>
      </c>
      <c r="Q41">
        <f t="shared" ca="1" si="10"/>
        <v>1.037342</v>
      </c>
      <c r="R41">
        <f t="shared" ca="1" si="11"/>
        <v>0.56368700000000005</v>
      </c>
      <c r="S41">
        <f t="shared" ca="1" si="12"/>
        <v>0.56368700000000005</v>
      </c>
      <c r="T41">
        <f t="shared" ca="1" si="13"/>
        <v>0.559948</v>
      </c>
      <c r="U41">
        <f t="shared" ca="1" si="14"/>
        <v>2.182283</v>
      </c>
      <c r="V41">
        <f t="shared" ca="1" si="0"/>
        <v>0.11546099999999999</v>
      </c>
      <c r="W41">
        <f t="shared" ca="1" si="15"/>
        <v>6.8824999999999997E-2</v>
      </c>
      <c r="X41">
        <f t="shared" ca="1" si="16"/>
        <v>6.5492999999999996E-2</v>
      </c>
      <c r="Y41">
        <f t="shared" ca="1" si="17"/>
        <v>0.113103</v>
      </c>
      <c r="Z41">
        <f t="shared" ca="1" si="18"/>
        <v>2.3008000000000001E-2</v>
      </c>
      <c r="AA41">
        <f t="shared" ca="1" si="19"/>
        <v>2.3008000000000001E-2</v>
      </c>
      <c r="AB41">
        <f t="shared" ca="1" si="20"/>
        <v>2.7481999999999999E-2</v>
      </c>
      <c r="AC41">
        <f t="shared" ca="1" si="21"/>
        <v>1.01E-3</v>
      </c>
      <c r="AD41">
        <f t="shared" ca="1" si="22"/>
        <v>1.01E-3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21</v>
      </c>
      <c r="H42">
        <f t="shared" ca="1" si="1"/>
        <v>0.90769200000000005</v>
      </c>
      <c r="I42">
        <f t="shared" ca="1" si="2"/>
        <v>9.2308000000000001E-2</v>
      </c>
      <c r="J42">
        <f t="shared" ca="1" si="3"/>
        <v>1.4048E-2</v>
      </c>
      <c r="K42">
        <f t="shared" ca="1" si="4"/>
        <v>0</v>
      </c>
      <c r="L42">
        <f t="shared" ca="1" si="5"/>
        <v>1.4048E-2</v>
      </c>
      <c r="M42">
        <f t="shared" ca="1" si="6"/>
        <v>2.0053000000000001E-2</v>
      </c>
      <c r="N42">
        <f t="shared" ca="1" si="7"/>
        <v>7.9756999999999995E-2</v>
      </c>
      <c r="O42">
        <f t="shared" ca="1" si="8"/>
        <v>0.14369799999999999</v>
      </c>
      <c r="P42">
        <f t="shared" ca="1" si="9"/>
        <v>0.288609</v>
      </c>
      <c r="Q42">
        <f t="shared" ca="1" si="10"/>
        <v>1.1553599999999999</v>
      </c>
      <c r="R42">
        <f t="shared" ca="1" si="11"/>
        <v>0.30144399999999999</v>
      </c>
      <c r="S42">
        <f t="shared" ca="1" si="12"/>
        <v>0.30144399999999999</v>
      </c>
      <c r="T42">
        <f t="shared" ca="1" si="13"/>
        <v>0.597271</v>
      </c>
      <c r="U42">
        <f t="shared" ca="1" si="14"/>
        <v>2.3904769999999997</v>
      </c>
      <c r="V42">
        <f t="shared" ca="1" si="0"/>
        <v>0.34703899999999999</v>
      </c>
      <c r="W42">
        <f t="shared" ca="1" si="15"/>
        <v>0.151171</v>
      </c>
      <c r="X42">
        <f t="shared" ca="1" si="16"/>
        <v>0.12099600000000001</v>
      </c>
      <c r="Y42">
        <f t="shared" ca="1" si="17"/>
        <v>0.16170999999999999</v>
      </c>
      <c r="Z42">
        <f t="shared" ca="1" si="18"/>
        <v>4.0120999999999997E-2</v>
      </c>
      <c r="AA42">
        <f t="shared" ca="1" si="19"/>
        <v>4.0120999999999997E-2</v>
      </c>
      <c r="AB42">
        <f t="shared" ca="1" si="20"/>
        <v>0.38833600000000001</v>
      </c>
      <c r="AC42">
        <f t="shared" ca="1" si="21"/>
        <v>0.10308199999999999</v>
      </c>
      <c r="AD42">
        <f t="shared" ca="1" si="22"/>
        <v>0.10308199999999999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23</v>
      </c>
      <c r="H43">
        <f t="shared" ca="1" si="1"/>
        <v>0.92266400000000004</v>
      </c>
      <c r="I43">
        <f t="shared" ca="1" si="2"/>
        <v>7.7336000000000002E-2</v>
      </c>
      <c r="J43">
        <f t="shared" ca="1" si="3"/>
        <v>1.5737000000000001E-2</v>
      </c>
      <c r="K43">
        <f t="shared" ca="1" si="4"/>
        <v>0</v>
      </c>
      <c r="L43">
        <f t="shared" ca="1" si="5"/>
        <v>1.5737000000000001E-2</v>
      </c>
      <c r="M43">
        <f t="shared" ca="1" si="6"/>
        <v>2.1836999999999999E-2</v>
      </c>
      <c r="N43">
        <f t="shared" ca="1" si="7"/>
        <v>9.5019000000000006E-2</v>
      </c>
      <c r="O43">
        <f t="shared" ca="1" si="8"/>
        <v>0.15290000000000001</v>
      </c>
      <c r="P43">
        <f t="shared" ca="1" si="9"/>
        <v>0.29886200000000002</v>
      </c>
      <c r="Q43">
        <f t="shared" ca="1" si="10"/>
        <v>1.1283810000000001</v>
      </c>
      <c r="R43">
        <f t="shared" ca="1" si="11"/>
        <v>0.32153700000000002</v>
      </c>
      <c r="S43">
        <f t="shared" ca="1" si="12"/>
        <v>0.32153700000000002</v>
      </c>
      <c r="T43">
        <f t="shared" ca="1" si="13"/>
        <v>0.61956100000000003</v>
      </c>
      <c r="U43">
        <f t="shared" ca="1" si="14"/>
        <v>2.3517810000000003</v>
      </c>
      <c r="V43">
        <f t="shared" ca="1" si="0"/>
        <v>0.25801499999999999</v>
      </c>
      <c r="W43">
        <f t="shared" ca="1" si="15"/>
        <v>0.10488500000000001</v>
      </c>
      <c r="X43">
        <f t="shared" ca="1" si="16"/>
        <v>9.0773000000000006E-2</v>
      </c>
      <c r="Y43">
        <f t="shared" ca="1" si="17"/>
        <v>0.153723</v>
      </c>
      <c r="Z43">
        <f t="shared" ca="1" si="18"/>
        <v>3.2212999999999999E-2</v>
      </c>
      <c r="AA43">
        <f t="shared" ca="1" si="19"/>
        <v>3.2212999999999999E-2</v>
      </c>
      <c r="AB43">
        <f t="shared" ca="1" si="20"/>
        <v>0.155449</v>
      </c>
      <c r="AC43">
        <f t="shared" ca="1" si="21"/>
        <v>4.2386E-2</v>
      </c>
      <c r="AD43">
        <f t="shared" ca="1" si="22"/>
        <v>4.2386E-2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25</v>
      </c>
      <c r="H44">
        <f t="shared" ca="1" si="1"/>
        <v>0.92916299999999996</v>
      </c>
      <c r="I44">
        <f t="shared" ca="1" si="2"/>
        <v>7.0836999999999997E-2</v>
      </c>
      <c r="J44">
        <f t="shared" ca="1" si="3"/>
        <v>1.5077E-2</v>
      </c>
      <c r="K44">
        <f t="shared" ca="1" si="4"/>
        <v>0</v>
      </c>
      <c r="L44">
        <f t="shared" ca="1" si="5"/>
        <v>1.5077E-2</v>
      </c>
      <c r="M44">
        <f t="shared" ca="1" si="6"/>
        <v>2.2180999999999999E-2</v>
      </c>
      <c r="N44">
        <f t="shared" ca="1" si="7"/>
        <v>0.10488500000000001</v>
      </c>
      <c r="O44">
        <f t="shared" ca="1" si="8"/>
        <v>0.16509599999999999</v>
      </c>
      <c r="P44">
        <f t="shared" ca="1" si="9"/>
        <v>0.27158900000000002</v>
      </c>
      <c r="Q44">
        <f t="shared" ca="1" si="10"/>
        <v>1.137356</v>
      </c>
      <c r="R44">
        <f t="shared" ca="1" si="11"/>
        <v>0.34526899999999999</v>
      </c>
      <c r="S44">
        <f t="shared" ca="1" si="12"/>
        <v>0.34526899999999999</v>
      </c>
      <c r="T44">
        <f t="shared" ca="1" si="13"/>
        <v>0.56535900000000006</v>
      </c>
      <c r="U44">
        <f t="shared" ca="1" si="14"/>
        <v>2.379597</v>
      </c>
      <c r="V44">
        <f t="shared" ca="1" si="0"/>
        <v>0.19631299999999999</v>
      </c>
      <c r="W44">
        <f t="shared" ca="1" si="15"/>
        <v>8.5241999999999998E-2</v>
      </c>
      <c r="X44">
        <f t="shared" ca="1" si="16"/>
        <v>7.7838000000000004E-2</v>
      </c>
      <c r="Y44">
        <f t="shared" ca="1" si="17"/>
        <v>0.143648</v>
      </c>
      <c r="Z44">
        <f t="shared" ca="1" si="18"/>
        <v>2.8546999999999999E-2</v>
      </c>
      <c r="AA44">
        <f t="shared" ca="1" si="19"/>
        <v>2.8546999999999999E-2</v>
      </c>
      <c r="AB44">
        <f t="shared" ca="1" si="20"/>
        <v>9.2141000000000001E-2</v>
      </c>
      <c r="AC44">
        <f t="shared" ca="1" si="21"/>
        <v>1.7299999999999999E-2</v>
      </c>
      <c r="AD44">
        <f t="shared" ca="1" si="22"/>
        <v>1.7299999999999999E-2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27</v>
      </c>
      <c r="H45">
        <f t="shared" ca="1" si="1"/>
        <v>0.93332300000000001</v>
      </c>
      <c r="I45">
        <f t="shared" ca="1" si="2"/>
        <v>6.6677E-2</v>
      </c>
      <c r="J45">
        <f t="shared" ca="1" si="3"/>
        <v>1.6167999999999998E-2</v>
      </c>
      <c r="K45">
        <f t="shared" ca="1" si="4"/>
        <v>0</v>
      </c>
      <c r="L45">
        <f t="shared" ca="1" si="5"/>
        <v>1.6167999999999998E-2</v>
      </c>
      <c r="M45">
        <f t="shared" ca="1" si="6"/>
        <v>2.3362999999999998E-2</v>
      </c>
      <c r="N45">
        <f t="shared" ca="1" si="7"/>
        <v>0.107901</v>
      </c>
      <c r="O45">
        <f t="shared" ca="1" si="8"/>
        <v>0.207618</v>
      </c>
      <c r="P45">
        <f t="shared" ca="1" si="9"/>
        <v>0.263907</v>
      </c>
      <c r="Q45">
        <f t="shared" ca="1" si="10"/>
        <v>1.100258</v>
      </c>
      <c r="R45">
        <f t="shared" ca="1" si="11"/>
        <v>0.43140400000000001</v>
      </c>
      <c r="S45">
        <f t="shared" ca="1" si="12"/>
        <v>0.43140400000000001</v>
      </c>
      <c r="T45">
        <f t="shared" ca="1" si="13"/>
        <v>0.55117700000000003</v>
      </c>
      <c r="U45">
        <f t="shared" ca="1" si="14"/>
        <v>2.3084169999999999</v>
      </c>
      <c r="V45">
        <f t="shared" ca="1" si="0"/>
        <v>0.147928</v>
      </c>
      <c r="W45">
        <f t="shared" ca="1" si="15"/>
        <v>7.4417999999999998E-2</v>
      </c>
      <c r="X45">
        <f t="shared" ca="1" si="16"/>
        <v>7.0319999999999994E-2</v>
      </c>
      <c r="Y45">
        <f t="shared" ca="1" si="17"/>
        <v>0.128659</v>
      </c>
      <c r="Z45">
        <f t="shared" ca="1" si="18"/>
        <v>2.555E-2</v>
      </c>
      <c r="AA45">
        <f t="shared" ca="1" si="19"/>
        <v>2.555E-2</v>
      </c>
      <c r="AB45">
        <f t="shared" ca="1" si="20"/>
        <v>6.0604999999999999E-2</v>
      </c>
      <c r="AC45">
        <f t="shared" ca="1" si="21"/>
        <v>3.137E-3</v>
      </c>
      <c r="AD45">
        <f t="shared" ca="1" si="22"/>
        <v>3.137E-3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20</v>
      </c>
      <c r="H46">
        <f t="shared" ca="1" si="1"/>
        <v>0.89072600000000002</v>
      </c>
      <c r="I46">
        <f t="shared" ca="1" si="2"/>
        <v>0.109274</v>
      </c>
      <c r="J46">
        <f t="shared" ca="1" si="3"/>
        <v>1.5051E-2</v>
      </c>
      <c r="K46">
        <f t="shared" ca="1" si="4"/>
        <v>0</v>
      </c>
      <c r="L46">
        <f t="shared" ca="1" si="5"/>
        <v>1.5051E-2</v>
      </c>
      <c r="M46">
        <f t="shared" ca="1" si="6"/>
        <v>2.0258999999999999E-2</v>
      </c>
      <c r="N46">
        <f t="shared" ca="1" si="7"/>
        <v>8.0766000000000004E-2</v>
      </c>
      <c r="O46">
        <f t="shared" ca="1" si="8"/>
        <v>0.15029600000000001</v>
      </c>
      <c r="P46">
        <f t="shared" ca="1" si="9"/>
        <v>0.28586800000000001</v>
      </c>
      <c r="Q46">
        <f t="shared" ca="1" si="10"/>
        <v>1.113138</v>
      </c>
      <c r="R46">
        <f t="shared" ca="1" si="11"/>
        <v>0.31564300000000001</v>
      </c>
      <c r="S46">
        <f t="shared" ca="1" si="12"/>
        <v>0.31564300000000001</v>
      </c>
      <c r="T46">
        <f t="shared" ca="1" si="13"/>
        <v>0.59199500000000005</v>
      </c>
      <c r="U46">
        <f t="shared" ca="1" si="14"/>
        <v>2.307042</v>
      </c>
      <c r="V46">
        <f t="shared" ca="1" si="0"/>
        <v>0.40333999999999998</v>
      </c>
      <c r="W46">
        <f t="shared" ca="1" si="15"/>
        <v>0.190384</v>
      </c>
      <c r="X46">
        <f t="shared" ca="1" si="16"/>
        <v>0.14844099999999999</v>
      </c>
      <c r="Y46">
        <f t="shared" ca="1" si="17"/>
        <v>0.168013</v>
      </c>
      <c r="Z46">
        <f t="shared" ca="1" si="18"/>
        <v>4.9348000000000003E-2</v>
      </c>
      <c r="AA46">
        <f t="shared" ca="1" si="19"/>
        <v>4.9348000000000003E-2</v>
      </c>
      <c r="AB46">
        <f t="shared" ca="1" si="20"/>
        <v>0.53506600000000004</v>
      </c>
      <c r="AC46">
        <f t="shared" ca="1" si="21"/>
        <v>0.19480800000000001</v>
      </c>
      <c r="AD46">
        <f t="shared" ca="1" si="22"/>
        <v>0.19480800000000001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22</v>
      </c>
      <c r="H47">
        <f t="shared" ca="1" si="1"/>
        <v>0.91694200000000003</v>
      </c>
      <c r="I47">
        <f t="shared" ca="1" si="2"/>
        <v>8.3058000000000007E-2</v>
      </c>
      <c r="J47">
        <f t="shared" ca="1" si="3"/>
        <v>1.5502E-2</v>
      </c>
      <c r="K47">
        <f t="shared" ca="1" si="4"/>
        <v>0</v>
      </c>
      <c r="L47">
        <f t="shared" ca="1" si="5"/>
        <v>1.5502E-2</v>
      </c>
      <c r="M47">
        <f t="shared" ca="1" si="6"/>
        <v>1.9805E-2</v>
      </c>
      <c r="N47">
        <f t="shared" ca="1" si="7"/>
        <v>8.5158999999999999E-2</v>
      </c>
      <c r="O47">
        <f t="shared" ca="1" si="8"/>
        <v>0.157828</v>
      </c>
      <c r="P47">
        <f t="shared" ca="1" si="9"/>
        <v>0.29081899999999999</v>
      </c>
      <c r="Q47">
        <f t="shared" ca="1" si="10"/>
        <v>1.1443049999999999</v>
      </c>
      <c r="R47">
        <f t="shared" ca="1" si="11"/>
        <v>0.33115800000000001</v>
      </c>
      <c r="S47">
        <f t="shared" ca="1" si="12"/>
        <v>0.33115800000000001</v>
      </c>
      <c r="T47">
        <f t="shared" ca="1" si="13"/>
        <v>0.60144299999999995</v>
      </c>
      <c r="U47">
        <f t="shared" ca="1" si="14"/>
        <v>2.3737689999999998</v>
      </c>
      <c r="V47">
        <f t="shared" ca="1" si="0"/>
        <v>0.29733599999999999</v>
      </c>
      <c r="W47">
        <f t="shared" ca="1" si="15"/>
        <v>0.123727</v>
      </c>
      <c r="X47">
        <f t="shared" ca="1" si="16"/>
        <v>0.10278900000000001</v>
      </c>
      <c r="Y47">
        <f t="shared" ca="1" si="17"/>
        <v>0.156391</v>
      </c>
      <c r="Z47">
        <f t="shared" ca="1" si="18"/>
        <v>3.4983E-2</v>
      </c>
      <c r="AA47">
        <f t="shared" ca="1" si="19"/>
        <v>3.4983E-2</v>
      </c>
      <c r="AB47">
        <f t="shared" ca="1" si="20"/>
        <v>0.247331</v>
      </c>
      <c r="AC47">
        <f t="shared" ca="1" si="21"/>
        <v>6.3183000000000003E-2</v>
      </c>
      <c r="AD47">
        <f t="shared" ca="1" si="22"/>
        <v>6.3183000000000003E-2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24</v>
      </c>
      <c r="H48">
        <f t="shared" ca="1" si="1"/>
        <v>0.92640699999999998</v>
      </c>
      <c r="I48">
        <f t="shared" ca="1" si="2"/>
        <v>7.3593000000000006E-2</v>
      </c>
      <c r="J48">
        <f t="shared" ca="1" si="3"/>
        <v>1.6445000000000001E-2</v>
      </c>
      <c r="K48">
        <f t="shared" ca="1" si="4"/>
        <v>0</v>
      </c>
      <c r="L48">
        <f t="shared" ca="1" si="5"/>
        <v>1.6445000000000001E-2</v>
      </c>
      <c r="M48">
        <f t="shared" ca="1" si="6"/>
        <v>2.2412999999999999E-2</v>
      </c>
      <c r="N48">
        <f t="shared" ca="1" si="7"/>
        <v>9.8317000000000002E-2</v>
      </c>
      <c r="O48">
        <f t="shared" ca="1" si="8"/>
        <v>0.16278400000000001</v>
      </c>
      <c r="P48">
        <f t="shared" ca="1" si="9"/>
        <v>0.27660400000000002</v>
      </c>
      <c r="Q48">
        <f t="shared" ca="1" si="10"/>
        <v>1.139076</v>
      </c>
      <c r="R48">
        <f t="shared" ca="1" si="11"/>
        <v>0.34201300000000001</v>
      </c>
      <c r="S48">
        <f t="shared" ca="1" si="12"/>
        <v>0.34201300000000001</v>
      </c>
      <c r="T48">
        <f t="shared" ca="1" si="13"/>
        <v>0.57562100000000005</v>
      </c>
      <c r="U48">
        <f t="shared" ca="1" si="14"/>
        <v>2.3764690000000002</v>
      </c>
      <c r="V48">
        <f t="shared" ca="1" si="0"/>
        <v>0.22528999999999999</v>
      </c>
      <c r="W48">
        <f t="shared" ca="1" si="15"/>
        <v>9.4492000000000007E-2</v>
      </c>
      <c r="X48">
        <f t="shared" ca="1" si="16"/>
        <v>8.3426E-2</v>
      </c>
      <c r="Y48">
        <f t="shared" ca="1" si="17"/>
        <v>0.148895</v>
      </c>
      <c r="Z48">
        <f t="shared" ca="1" si="18"/>
        <v>3.0370000000000001E-2</v>
      </c>
      <c r="AA48">
        <f t="shared" ca="1" si="19"/>
        <v>3.0370000000000001E-2</v>
      </c>
      <c r="AB48">
        <f t="shared" ca="1" si="20"/>
        <v>0.114479</v>
      </c>
      <c r="AC48">
        <f t="shared" ca="1" si="21"/>
        <v>2.4428999999999999E-2</v>
      </c>
      <c r="AD48">
        <f t="shared" ca="1" si="22"/>
        <v>2.4428999999999999E-2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26</v>
      </c>
      <c r="H49">
        <f t="shared" ca="1" si="1"/>
        <v>0.93113199999999996</v>
      </c>
      <c r="I49">
        <f t="shared" ca="1" si="2"/>
        <v>6.8867999999999999E-2</v>
      </c>
      <c r="J49">
        <f t="shared" ca="1" si="3"/>
        <v>1.6875999999999999E-2</v>
      </c>
      <c r="K49">
        <f t="shared" ca="1" si="4"/>
        <v>0</v>
      </c>
      <c r="L49">
        <f t="shared" ca="1" si="5"/>
        <v>1.6875999999999999E-2</v>
      </c>
      <c r="M49">
        <f t="shared" ca="1" si="6"/>
        <v>2.409E-2</v>
      </c>
      <c r="N49">
        <f t="shared" ca="1" si="7"/>
        <v>0.107436</v>
      </c>
      <c r="O49">
        <f t="shared" ca="1" si="8"/>
        <v>0.18962799999999999</v>
      </c>
      <c r="P49">
        <f t="shared" ca="1" si="9"/>
        <v>0.26522499999999999</v>
      </c>
      <c r="Q49">
        <f t="shared" ca="1" si="10"/>
        <v>1.110608</v>
      </c>
      <c r="R49">
        <f t="shared" ca="1" si="11"/>
        <v>0.39613199999999998</v>
      </c>
      <c r="S49">
        <f t="shared" ca="1" si="12"/>
        <v>0.39613199999999998</v>
      </c>
      <c r="T49">
        <f t="shared" ca="1" si="13"/>
        <v>0.55454000000000003</v>
      </c>
      <c r="U49">
        <f t="shared" ca="1" si="14"/>
        <v>2.3286519999999999</v>
      </c>
      <c r="V49">
        <f t="shared" ca="1" si="0"/>
        <v>0.17049700000000001</v>
      </c>
      <c r="W49">
        <f t="shared" ca="1" si="15"/>
        <v>7.7766000000000002E-2</v>
      </c>
      <c r="X49">
        <f t="shared" ca="1" si="16"/>
        <v>7.2662000000000004E-2</v>
      </c>
      <c r="Y49">
        <f t="shared" ca="1" si="17"/>
        <v>0.13649800000000001</v>
      </c>
      <c r="Z49">
        <f t="shared" ca="1" si="18"/>
        <v>2.7022999999999998E-2</v>
      </c>
      <c r="AA49">
        <f t="shared" ca="1" si="19"/>
        <v>2.7022999999999998E-2</v>
      </c>
      <c r="AB49">
        <f t="shared" ca="1" si="20"/>
        <v>8.1386E-2</v>
      </c>
      <c r="AC49">
        <f t="shared" ca="1" si="21"/>
        <v>7.0619999999999997E-3</v>
      </c>
      <c r="AD49">
        <f t="shared" ca="1" si="22"/>
        <v>7.0619999999999997E-3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>G34+9</f>
        <v>32</v>
      </c>
      <c r="H50">
        <f t="shared" ca="1" si="1"/>
        <v>0.94805200000000001</v>
      </c>
      <c r="I50">
        <f t="shared" ca="1" si="2"/>
        <v>5.1948000000000001E-2</v>
      </c>
      <c r="J50">
        <f t="shared" ca="1" si="3"/>
        <v>1.2743000000000001E-2</v>
      </c>
      <c r="K50">
        <f t="shared" ca="1" si="4"/>
        <v>0</v>
      </c>
      <c r="L50">
        <f t="shared" ca="1" si="5"/>
        <v>1.2743000000000001E-2</v>
      </c>
      <c r="M50">
        <f t="shared" ca="1" si="6"/>
        <v>2.5777000000000001E-2</v>
      </c>
      <c r="N50">
        <f t="shared" ca="1" si="7"/>
        <v>0.110725</v>
      </c>
      <c r="O50">
        <f t="shared" ca="1" si="8"/>
        <v>0.110329</v>
      </c>
      <c r="P50">
        <f t="shared" ca="1" si="9"/>
        <v>0.304697</v>
      </c>
      <c r="Q50">
        <f t="shared" ca="1" si="10"/>
        <v>1.1825889999999999</v>
      </c>
      <c r="R50">
        <f t="shared" ca="1" si="11"/>
        <v>0.233401</v>
      </c>
      <c r="S50">
        <f t="shared" ca="1" si="12"/>
        <v>0.233401</v>
      </c>
      <c r="T50">
        <f t="shared" ca="1" si="13"/>
        <v>0.63517100000000004</v>
      </c>
      <c r="U50">
        <f t="shared" ca="1" si="14"/>
        <v>2.4759029999999997</v>
      </c>
      <c r="V50">
        <f t="shared" ca="1" si="0"/>
        <v>0.11995699999999999</v>
      </c>
      <c r="W50">
        <f t="shared" ca="1" si="15"/>
        <v>5.9977999999999997E-2</v>
      </c>
      <c r="X50">
        <f t="shared" ca="1" si="16"/>
        <v>5.5386999999999999E-2</v>
      </c>
      <c r="Y50">
        <f t="shared" ca="1" si="17"/>
        <v>9.3353000000000005E-2</v>
      </c>
      <c r="Z50">
        <f t="shared" ca="1" si="18"/>
        <v>2.7550000000000002E-2</v>
      </c>
      <c r="AA50">
        <f t="shared" ca="1" si="19"/>
        <v>2.7550000000000002E-2</v>
      </c>
      <c r="AB50">
        <f t="shared" ca="1" si="20"/>
        <v>0.185667</v>
      </c>
      <c r="AC50">
        <f t="shared" ca="1" si="21"/>
        <v>5.2567000000000003E-2</v>
      </c>
      <c r="AD50">
        <f t="shared" ca="1" si="22"/>
        <v>5.2567000000000003E-2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34</v>
      </c>
      <c r="H51">
        <f t="shared" ca="1" si="1"/>
        <v>0.95122700000000004</v>
      </c>
      <c r="I51">
        <f t="shared" ca="1" si="2"/>
        <v>4.8772999999999997E-2</v>
      </c>
      <c r="J51">
        <f t="shared" ca="1" si="3"/>
        <v>1.2788000000000001E-2</v>
      </c>
      <c r="K51">
        <f t="shared" ca="1" si="4"/>
        <v>0</v>
      </c>
      <c r="L51">
        <f t="shared" ca="1" si="5"/>
        <v>1.2788000000000001E-2</v>
      </c>
      <c r="M51">
        <f t="shared" ca="1" si="6"/>
        <v>2.9440000000000001E-2</v>
      </c>
      <c r="N51">
        <f t="shared" ca="1" si="7"/>
        <v>0.11903</v>
      </c>
      <c r="O51">
        <f t="shared" ca="1" si="8"/>
        <v>0.118738</v>
      </c>
      <c r="P51">
        <f t="shared" ca="1" si="9"/>
        <v>0.30967699999999998</v>
      </c>
      <c r="Q51">
        <f t="shared" ca="1" si="10"/>
        <v>1.1515249999999999</v>
      </c>
      <c r="R51">
        <f t="shared" ca="1" si="11"/>
        <v>0.25026399999999999</v>
      </c>
      <c r="S51">
        <f t="shared" ca="1" si="12"/>
        <v>0.25026399999999999</v>
      </c>
      <c r="T51">
        <f t="shared" ca="1" si="13"/>
        <v>0.64879399999999998</v>
      </c>
      <c r="U51">
        <f t="shared" ca="1" si="14"/>
        <v>2.4220799999999998</v>
      </c>
      <c r="V51">
        <f t="shared" ca="1" si="0"/>
        <v>9.2081999999999997E-2</v>
      </c>
      <c r="W51">
        <f t="shared" ca="1" si="15"/>
        <v>5.3260000000000002E-2</v>
      </c>
      <c r="X51">
        <f t="shared" ca="1" si="16"/>
        <v>5.0900000000000001E-2</v>
      </c>
      <c r="Y51">
        <f t="shared" ca="1" si="17"/>
        <v>9.8064999999999999E-2</v>
      </c>
      <c r="Z51">
        <f t="shared" ca="1" si="18"/>
        <v>2.4646000000000001E-2</v>
      </c>
      <c r="AA51">
        <f t="shared" ca="1" si="19"/>
        <v>2.4646000000000001E-2</v>
      </c>
      <c r="AB51">
        <f t="shared" ca="1" si="20"/>
        <v>0.124427</v>
      </c>
      <c r="AC51">
        <f t="shared" ca="1" si="21"/>
        <v>2.9727E-2</v>
      </c>
      <c r="AD51">
        <f t="shared" ca="1" si="22"/>
        <v>2.9727E-2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36</v>
      </c>
      <c r="H52">
        <f t="shared" ca="1" si="1"/>
        <v>0.95357099999999995</v>
      </c>
      <c r="I52">
        <f t="shared" ca="1" si="2"/>
        <v>4.6428999999999998E-2</v>
      </c>
      <c r="J52">
        <f t="shared" ca="1" si="3"/>
        <v>1.2359E-2</v>
      </c>
      <c r="K52">
        <f t="shared" ca="1" si="4"/>
        <v>0</v>
      </c>
      <c r="L52">
        <f t="shared" ca="1" si="5"/>
        <v>1.2359E-2</v>
      </c>
      <c r="M52">
        <f t="shared" ca="1" si="6"/>
        <v>3.2548000000000001E-2</v>
      </c>
      <c r="N52">
        <f t="shared" ca="1" si="7"/>
        <v>0.122222</v>
      </c>
      <c r="O52">
        <f t="shared" ca="1" si="8"/>
        <v>0.132988</v>
      </c>
      <c r="P52">
        <f t="shared" ca="1" si="9"/>
        <v>0.30954700000000002</v>
      </c>
      <c r="Q52">
        <f t="shared" ca="1" si="10"/>
        <v>1.130347</v>
      </c>
      <c r="R52">
        <f t="shared" ca="1" si="11"/>
        <v>0.278335</v>
      </c>
      <c r="S52">
        <f t="shared" ca="1" si="12"/>
        <v>0.278335</v>
      </c>
      <c r="T52">
        <f t="shared" ca="1" si="13"/>
        <v>0.65164200000000005</v>
      </c>
      <c r="U52">
        <f t="shared" ca="1" si="14"/>
        <v>2.3829159999999998</v>
      </c>
      <c r="V52">
        <f t="shared" ca="1" si="0"/>
        <v>7.5778999999999999E-2</v>
      </c>
      <c r="W52">
        <f t="shared" ca="1" si="15"/>
        <v>4.9800999999999998E-2</v>
      </c>
      <c r="X52">
        <f t="shared" ca="1" si="16"/>
        <v>4.8430000000000001E-2</v>
      </c>
      <c r="Y52">
        <f t="shared" ca="1" si="17"/>
        <v>9.7763000000000003E-2</v>
      </c>
      <c r="Z52">
        <f t="shared" ca="1" si="18"/>
        <v>2.2169000000000001E-2</v>
      </c>
      <c r="AA52">
        <f t="shared" ca="1" si="19"/>
        <v>2.2169000000000001E-2</v>
      </c>
      <c r="AB52">
        <f t="shared" ca="1" si="20"/>
        <v>9.8346000000000003E-2</v>
      </c>
      <c r="AC52">
        <f t="shared" ca="1" si="21"/>
        <v>1.2263E-2</v>
      </c>
      <c r="AD52">
        <f t="shared" ca="1" si="22"/>
        <v>1.2263E-2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37</v>
      </c>
      <c r="H53">
        <f t="shared" ca="1" si="1"/>
        <v>0.95555800000000002</v>
      </c>
      <c r="I53">
        <f t="shared" ca="1" si="2"/>
        <v>4.4442000000000002E-2</v>
      </c>
      <c r="J53">
        <f t="shared" ca="1" si="3"/>
        <v>1.1672999999999999E-2</v>
      </c>
      <c r="K53">
        <f t="shared" ca="1" si="4"/>
        <v>0</v>
      </c>
      <c r="L53">
        <f t="shared" ca="1" si="5"/>
        <v>1.1672999999999999E-2</v>
      </c>
      <c r="M53">
        <f t="shared" ca="1" si="6"/>
        <v>2.8985E-2</v>
      </c>
      <c r="N53">
        <f t="shared" ca="1" si="7"/>
        <v>0.123053</v>
      </c>
      <c r="O53">
        <f t="shared" ca="1" si="8"/>
        <v>0.17067399999999999</v>
      </c>
      <c r="P53">
        <f t="shared" ca="1" si="9"/>
        <v>0.310672</v>
      </c>
      <c r="Q53">
        <f t="shared" ca="1" si="10"/>
        <v>1.1023480000000001</v>
      </c>
      <c r="R53">
        <f t="shared" ca="1" si="11"/>
        <v>0.35302099999999997</v>
      </c>
      <c r="S53">
        <f t="shared" ca="1" si="12"/>
        <v>0.35302099999999997</v>
      </c>
      <c r="T53">
        <f t="shared" ca="1" si="13"/>
        <v>0.65032900000000005</v>
      </c>
      <c r="U53">
        <f t="shared" ca="1" si="14"/>
        <v>2.3277490000000003</v>
      </c>
      <c r="V53">
        <f t="shared" ca="1" si="0"/>
        <v>6.4639000000000002E-2</v>
      </c>
      <c r="W53">
        <f t="shared" ca="1" si="15"/>
        <v>4.7983999999999999E-2</v>
      </c>
      <c r="X53">
        <f t="shared" ca="1" si="16"/>
        <v>4.6632E-2</v>
      </c>
      <c r="Y53">
        <f t="shared" ca="1" si="17"/>
        <v>9.0514999999999998E-2</v>
      </c>
      <c r="Z53">
        <f t="shared" ca="1" si="18"/>
        <v>1.9868E-2</v>
      </c>
      <c r="AA53">
        <f t="shared" ca="1" si="19"/>
        <v>1.9868E-2</v>
      </c>
      <c r="AB53">
        <f t="shared" ca="1" si="20"/>
        <v>4.3066E-2</v>
      </c>
      <c r="AC53">
        <f t="shared" ca="1" si="21"/>
        <v>4.875E-3</v>
      </c>
      <c r="AD53">
        <f t="shared" ca="1" si="22"/>
        <v>4.875E-3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32</v>
      </c>
      <c r="H54">
        <f t="shared" ca="1" si="1"/>
        <v>0.94805200000000001</v>
      </c>
      <c r="I54">
        <f t="shared" ca="1" si="2"/>
        <v>5.1948000000000001E-2</v>
      </c>
      <c r="J54">
        <f t="shared" ca="1" si="3"/>
        <v>1.2743000000000001E-2</v>
      </c>
      <c r="K54">
        <f t="shared" ca="1" si="4"/>
        <v>0</v>
      </c>
      <c r="L54">
        <f t="shared" ca="1" si="5"/>
        <v>1.2743000000000001E-2</v>
      </c>
      <c r="M54">
        <f t="shared" ca="1" si="6"/>
        <v>2.5777000000000001E-2</v>
      </c>
      <c r="N54">
        <f t="shared" ca="1" si="7"/>
        <v>0.110725</v>
      </c>
      <c r="O54">
        <f t="shared" ca="1" si="8"/>
        <v>0.110329</v>
      </c>
      <c r="P54">
        <f t="shared" ca="1" si="9"/>
        <v>0.304697</v>
      </c>
      <c r="Q54">
        <f t="shared" ca="1" si="10"/>
        <v>1.1825889999999999</v>
      </c>
      <c r="R54">
        <f t="shared" ca="1" si="11"/>
        <v>0.233401</v>
      </c>
      <c r="S54">
        <f t="shared" ca="1" si="12"/>
        <v>0.233401</v>
      </c>
      <c r="T54">
        <f t="shared" ca="1" si="13"/>
        <v>0.63517100000000004</v>
      </c>
      <c r="U54">
        <f t="shared" ca="1" si="14"/>
        <v>2.4759029999999997</v>
      </c>
      <c r="V54">
        <f t="shared" ca="1" si="0"/>
        <v>0.11995699999999999</v>
      </c>
      <c r="W54">
        <f t="shared" ca="1" si="15"/>
        <v>5.9977999999999997E-2</v>
      </c>
      <c r="X54">
        <f t="shared" ca="1" si="16"/>
        <v>5.5386999999999999E-2</v>
      </c>
      <c r="Y54">
        <f t="shared" ca="1" si="17"/>
        <v>9.3353000000000005E-2</v>
      </c>
      <c r="Z54">
        <f t="shared" ca="1" si="18"/>
        <v>2.7550000000000002E-2</v>
      </c>
      <c r="AA54">
        <f t="shared" ca="1" si="19"/>
        <v>2.7550000000000002E-2</v>
      </c>
      <c r="AB54">
        <f t="shared" ca="1" si="20"/>
        <v>0.185667</v>
      </c>
      <c r="AC54">
        <f t="shared" ca="1" si="21"/>
        <v>5.2567000000000003E-2</v>
      </c>
      <c r="AD54">
        <f t="shared" ca="1" si="22"/>
        <v>5.2567000000000003E-2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34</v>
      </c>
      <c r="H55">
        <f t="shared" ca="1" si="1"/>
        <v>0.95122700000000004</v>
      </c>
      <c r="I55">
        <f t="shared" ca="1" si="2"/>
        <v>4.8772999999999997E-2</v>
      </c>
      <c r="J55">
        <f t="shared" ca="1" si="3"/>
        <v>1.2788000000000001E-2</v>
      </c>
      <c r="K55">
        <f t="shared" ca="1" si="4"/>
        <v>0</v>
      </c>
      <c r="L55">
        <f t="shared" ca="1" si="5"/>
        <v>1.2788000000000001E-2</v>
      </c>
      <c r="M55">
        <f t="shared" ca="1" si="6"/>
        <v>2.9440000000000001E-2</v>
      </c>
      <c r="N55">
        <f t="shared" ca="1" si="7"/>
        <v>0.11903</v>
      </c>
      <c r="O55">
        <f t="shared" ca="1" si="8"/>
        <v>0.118738</v>
      </c>
      <c r="P55">
        <f t="shared" ca="1" si="9"/>
        <v>0.30967699999999998</v>
      </c>
      <c r="Q55">
        <f t="shared" ca="1" si="10"/>
        <v>1.1515249999999999</v>
      </c>
      <c r="R55">
        <f t="shared" ca="1" si="11"/>
        <v>0.25026399999999999</v>
      </c>
      <c r="S55">
        <f t="shared" ca="1" si="12"/>
        <v>0.25026399999999999</v>
      </c>
      <c r="T55">
        <f t="shared" ca="1" si="13"/>
        <v>0.64879399999999998</v>
      </c>
      <c r="U55">
        <f t="shared" ca="1" si="14"/>
        <v>2.4220799999999998</v>
      </c>
      <c r="V55">
        <f t="shared" ca="1" si="0"/>
        <v>9.2081999999999997E-2</v>
      </c>
      <c r="W55">
        <f t="shared" ca="1" si="15"/>
        <v>5.3260000000000002E-2</v>
      </c>
      <c r="X55">
        <f t="shared" ca="1" si="16"/>
        <v>5.0900000000000001E-2</v>
      </c>
      <c r="Y55">
        <f t="shared" ca="1" si="17"/>
        <v>9.8064999999999999E-2</v>
      </c>
      <c r="Z55">
        <f t="shared" ca="1" si="18"/>
        <v>2.4646000000000001E-2</v>
      </c>
      <c r="AA55">
        <f t="shared" ca="1" si="19"/>
        <v>2.4646000000000001E-2</v>
      </c>
      <c r="AB55">
        <f t="shared" ca="1" si="20"/>
        <v>0.124427</v>
      </c>
      <c r="AC55">
        <f t="shared" ca="1" si="21"/>
        <v>2.9727E-2</v>
      </c>
      <c r="AD55">
        <f t="shared" ca="1" si="22"/>
        <v>2.9727E-2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36</v>
      </c>
      <c r="H56">
        <f t="shared" ca="1" si="1"/>
        <v>0.95357099999999995</v>
      </c>
      <c r="I56">
        <f t="shared" ca="1" si="2"/>
        <v>4.6428999999999998E-2</v>
      </c>
      <c r="J56">
        <f t="shared" ca="1" si="3"/>
        <v>1.2359E-2</v>
      </c>
      <c r="K56">
        <f t="shared" ca="1" si="4"/>
        <v>0</v>
      </c>
      <c r="L56">
        <f t="shared" ca="1" si="5"/>
        <v>1.2359E-2</v>
      </c>
      <c r="M56">
        <f t="shared" ca="1" si="6"/>
        <v>3.2548000000000001E-2</v>
      </c>
      <c r="N56">
        <f t="shared" ca="1" si="7"/>
        <v>0.122222</v>
      </c>
      <c r="O56">
        <f t="shared" ca="1" si="8"/>
        <v>0.132988</v>
      </c>
      <c r="P56">
        <f t="shared" ca="1" si="9"/>
        <v>0.30954700000000002</v>
      </c>
      <c r="Q56">
        <f t="shared" ca="1" si="10"/>
        <v>1.130347</v>
      </c>
      <c r="R56">
        <f t="shared" ca="1" si="11"/>
        <v>0.278335</v>
      </c>
      <c r="S56">
        <f t="shared" ca="1" si="12"/>
        <v>0.278335</v>
      </c>
      <c r="T56">
        <f t="shared" ca="1" si="13"/>
        <v>0.65164200000000005</v>
      </c>
      <c r="U56">
        <f t="shared" ca="1" si="14"/>
        <v>2.3829159999999998</v>
      </c>
      <c r="V56">
        <f t="shared" ca="1" si="0"/>
        <v>7.5778999999999999E-2</v>
      </c>
      <c r="W56">
        <f t="shared" ca="1" si="15"/>
        <v>4.9800999999999998E-2</v>
      </c>
      <c r="X56">
        <f t="shared" ca="1" si="16"/>
        <v>4.8430000000000001E-2</v>
      </c>
      <c r="Y56">
        <f t="shared" ca="1" si="17"/>
        <v>9.7763000000000003E-2</v>
      </c>
      <c r="Z56">
        <f t="shared" ca="1" si="18"/>
        <v>2.2169000000000001E-2</v>
      </c>
      <c r="AA56">
        <f t="shared" ca="1" si="19"/>
        <v>2.2169000000000001E-2</v>
      </c>
      <c r="AB56">
        <f t="shared" ca="1" si="20"/>
        <v>9.8346000000000003E-2</v>
      </c>
      <c r="AC56">
        <f t="shared" ca="1" si="21"/>
        <v>1.2263E-2</v>
      </c>
      <c r="AD56">
        <f t="shared" ca="1" si="22"/>
        <v>1.2263E-2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37</v>
      </c>
      <c r="H57">
        <f t="shared" ca="1" si="1"/>
        <v>0.95555800000000002</v>
      </c>
      <c r="I57">
        <f t="shared" ca="1" si="2"/>
        <v>4.4442000000000002E-2</v>
      </c>
      <c r="J57">
        <f t="shared" ca="1" si="3"/>
        <v>1.1672999999999999E-2</v>
      </c>
      <c r="K57">
        <f t="shared" ca="1" si="4"/>
        <v>0</v>
      </c>
      <c r="L57">
        <f t="shared" ca="1" si="5"/>
        <v>1.1672999999999999E-2</v>
      </c>
      <c r="M57">
        <f t="shared" ca="1" si="6"/>
        <v>2.8985E-2</v>
      </c>
      <c r="N57">
        <f t="shared" ca="1" si="7"/>
        <v>0.123053</v>
      </c>
      <c r="O57">
        <f t="shared" ca="1" si="8"/>
        <v>0.17067399999999999</v>
      </c>
      <c r="P57">
        <f t="shared" ca="1" si="9"/>
        <v>0.310672</v>
      </c>
      <c r="Q57">
        <f t="shared" ca="1" si="10"/>
        <v>1.1023480000000001</v>
      </c>
      <c r="R57">
        <f t="shared" ca="1" si="11"/>
        <v>0.35302099999999997</v>
      </c>
      <c r="S57">
        <f t="shared" ca="1" si="12"/>
        <v>0.35302099999999997</v>
      </c>
      <c r="T57">
        <f t="shared" ca="1" si="13"/>
        <v>0.65032900000000005</v>
      </c>
      <c r="U57">
        <f t="shared" ca="1" si="14"/>
        <v>2.3277490000000003</v>
      </c>
      <c r="V57">
        <f t="shared" ca="1" si="0"/>
        <v>6.4639000000000002E-2</v>
      </c>
      <c r="W57">
        <f t="shared" ca="1" si="15"/>
        <v>4.7983999999999999E-2</v>
      </c>
      <c r="X57">
        <f t="shared" ca="1" si="16"/>
        <v>4.6632E-2</v>
      </c>
      <c r="Y57">
        <f t="shared" ca="1" si="17"/>
        <v>9.0514999999999998E-2</v>
      </c>
      <c r="Z57">
        <f t="shared" ca="1" si="18"/>
        <v>1.9868E-2</v>
      </c>
      <c r="AA57">
        <f t="shared" ca="1" si="19"/>
        <v>1.9868E-2</v>
      </c>
      <c r="AB57">
        <f t="shared" ca="1" si="20"/>
        <v>4.3066E-2</v>
      </c>
      <c r="AC57">
        <f t="shared" ca="1" si="21"/>
        <v>4.875E-3</v>
      </c>
      <c r="AD57">
        <f t="shared" ca="1" si="22"/>
        <v>4.875E-3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30</v>
      </c>
      <c r="H58">
        <f t="shared" ca="1" si="1"/>
        <v>0.94089299999999998</v>
      </c>
      <c r="I58">
        <f t="shared" ca="1" si="2"/>
        <v>5.9108000000000001E-2</v>
      </c>
      <c r="J58">
        <f t="shared" ca="1" si="3"/>
        <v>1.2059E-2</v>
      </c>
      <c r="K58">
        <f t="shared" ca="1" si="4"/>
        <v>0</v>
      </c>
      <c r="L58">
        <f t="shared" ca="1" si="5"/>
        <v>1.2059E-2</v>
      </c>
      <c r="M58">
        <f t="shared" ca="1" si="6"/>
        <v>2.3668999999999999E-2</v>
      </c>
      <c r="N58">
        <f t="shared" ca="1" si="7"/>
        <v>9.5156000000000004E-2</v>
      </c>
      <c r="O58">
        <f t="shared" ca="1" si="8"/>
        <v>0.105244</v>
      </c>
      <c r="P58">
        <f t="shared" ca="1" si="9"/>
        <v>0.30469299999999999</v>
      </c>
      <c r="Q58">
        <f t="shared" ca="1" si="10"/>
        <v>1.2100789999999999</v>
      </c>
      <c r="R58">
        <f t="shared" ca="1" si="11"/>
        <v>0.22254699999999999</v>
      </c>
      <c r="S58">
        <f t="shared" ca="1" si="12"/>
        <v>0.22254699999999999</v>
      </c>
      <c r="T58">
        <f t="shared" ca="1" si="13"/>
        <v>0.63305500000000003</v>
      </c>
      <c r="U58">
        <f t="shared" ca="1" si="14"/>
        <v>2.5153139999999996</v>
      </c>
      <c r="V58">
        <f t="shared" ca="1" si="0"/>
        <v>0.17827399999999999</v>
      </c>
      <c r="W58">
        <f t="shared" ca="1" si="15"/>
        <v>8.3345000000000002E-2</v>
      </c>
      <c r="X58">
        <f t="shared" ca="1" si="16"/>
        <v>7.0102999999999999E-2</v>
      </c>
      <c r="Y58">
        <f t="shared" ca="1" si="17"/>
        <v>8.8426000000000005E-2</v>
      </c>
      <c r="Z58">
        <f t="shared" ca="1" si="18"/>
        <v>3.2412999999999997E-2</v>
      </c>
      <c r="AA58">
        <f t="shared" ca="1" si="19"/>
        <v>3.2412999999999997E-2</v>
      </c>
      <c r="AB58">
        <f t="shared" ca="1" si="20"/>
        <v>0.30372100000000002</v>
      </c>
      <c r="AC58">
        <f t="shared" ca="1" si="21"/>
        <v>8.5157999999999998E-2</v>
      </c>
      <c r="AD58">
        <f t="shared" ca="1" si="22"/>
        <v>8.5157999999999998E-2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32</v>
      </c>
      <c r="H59">
        <f t="shared" ca="1" si="1"/>
        <v>0.94805200000000001</v>
      </c>
      <c r="I59">
        <f t="shared" ca="1" si="2"/>
        <v>5.1948000000000001E-2</v>
      </c>
      <c r="J59">
        <f t="shared" ca="1" si="3"/>
        <v>1.2743000000000001E-2</v>
      </c>
      <c r="K59">
        <f t="shared" ca="1" si="4"/>
        <v>0</v>
      </c>
      <c r="L59">
        <f t="shared" ca="1" si="5"/>
        <v>1.2743000000000001E-2</v>
      </c>
      <c r="M59">
        <f t="shared" ca="1" si="6"/>
        <v>2.5777000000000001E-2</v>
      </c>
      <c r="N59">
        <f t="shared" ca="1" si="7"/>
        <v>0.110725</v>
      </c>
      <c r="O59">
        <f t="shared" ca="1" si="8"/>
        <v>0.110329</v>
      </c>
      <c r="P59">
        <f t="shared" ca="1" si="9"/>
        <v>0.304697</v>
      </c>
      <c r="Q59">
        <f t="shared" ca="1" si="10"/>
        <v>1.1825889999999999</v>
      </c>
      <c r="R59">
        <f t="shared" ca="1" si="11"/>
        <v>0.233401</v>
      </c>
      <c r="S59">
        <f t="shared" ca="1" si="12"/>
        <v>0.233401</v>
      </c>
      <c r="T59">
        <f t="shared" ca="1" si="13"/>
        <v>0.63517100000000004</v>
      </c>
      <c r="U59">
        <f t="shared" ca="1" si="14"/>
        <v>2.4759029999999997</v>
      </c>
      <c r="V59">
        <f t="shared" ca="1" si="0"/>
        <v>0.11995699999999999</v>
      </c>
      <c r="W59">
        <f t="shared" ca="1" si="15"/>
        <v>5.9977999999999997E-2</v>
      </c>
      <c r="X59">
        <f t="shared" ca="1" si="16"/>
        <v>5.5386999999999999E-2</v>
      </c>
      <c r="Y59">
        <f t="shared" ca="1" si="17"/>
        <v>9.3353000000000005E-2</v>
      </c>
      <c r="Z59">
        <f t="shared" ca="1" si="18"/>
        <v>2.7550000000000002E-2</v>
      </c>
      <c r="AA59">
        <f t="shared" ca="1" si="19"/>
        <v>2.7550000000000002E-2</v>
      </c>
      <c r="AB59">
        <f t="shared" ca="1" si="20"/>
        <v>0.185667</v>
      </c>
      <c r="AC59">
        <f t="shared" ca="1" si="21"/>
        <v>5.2567000000000003E-2</v>
      </c>
      <c r="AD59">
        <f t="shared" ca="1" si="22"/>
        <v>5.2567000000000003E-2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34</v>
      </c>
      <c r="H60">
        <f t="shared" ca="1" si="1"/>
        <v>0.95122700000000004</v>
      </c>
      <c r="I60">
        <f t="shared" ca="1" si="2"/>
        <v>4.8772999999999997E-2</v>
      </c>
      <c r="J60">
        <f t="shared" ca="1" si="3"/>
        <v>1.2788000000000001E-2</v>
      </c>
      <c r="K60">
        <f t="shared" ca="1" si="4"/>
        <v>0</v>
      </c>
      <c r="L60">
        <f t="shared" ca="1" si="5"/>
        <v>1.2788000000000001E-2</v>
      </c>
      <c r="M60">
        <f t="shared" ca="1" si="6"/>
        <v>2.9440000000000001E-2</v>
      </c>
      <c r="N60">
        <f t="shared" ca="1" si="7"/>
        <v>0.11903</v>
      </c>
      <c r="O60">
        <f t="shared" ca="1" si="8"/>
        <v>0.118738</v>
      </c>
      <c r="P60">
        <f t="shared" ca="1" si="9"/>
        <v>0.30967699999999998</v>
      </c>
      <c r="Q60">
        <f t="shared" ca="1" si="10"/>
        <v>1.1515249999999999</v>
      </c>
      <c r="R60">
        <f t="shared" ca="1" si="11"/>
        <v>0.25026399999999999</v>
      </c>
      <c r="S60">
        <f t="shared" ca="1" si="12"/>
        <v>0.25026399999999999</v>
      </c>
      <c r="T60">
        <f t="shared" ca="1" si="13"/>
        <v>0.64879399999999998</v>
      </c>
      <c r="U60">
        <f t="shared" ca="1" si="14"/>
        <v>2.4220799999999998</v>
      </c>
      <c r="V60">
        <f t="shared" ca="1" si="0"/>
        <v>9.2081999999999997E-2</v>
      </c>
      <c r="W60">
        <f t="shared" ca="1" si="15"/>
        <v>5.3260000000000002E-2</v>
      </c>
      <c r="X60">
        <f t="shared" ca="1" si="16"/>
        <v>5.0900000000000001E-2</v>
      </c>
      <c r="Y60">
        <f t="shared" ca="1" si="17"/>
        <v>9.8064999999999999E-2</v>
      </c>
      <c r="Z60">
        <f t="shared" ca="1" si="18"/>
        <v>2.4646000000000001E-2</v>
      </c>
      <c r="AA60">
        <f t="shared" ca="1" si="19"/>
        <v>2.4646000000000001E-2</v>
      </c>
      <c r="AB60">
        <f t="shared" ca="1" si="20"/>
        <v>0.124427</v>
      </c>
      <c r="AC60">
        <f t="shared" ca="1" si="21"/>
        <v>2.9727E-2</v>
      </c>
      <c r="AD60">
        <f t="shared" ca="1" si="22"/>
        <v>2.9727E-2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36</v>
      </c>
      <c r="H61">
        <f t="shared" ca="1" si="1"/>
        <v>0.95357099999999995</v>
      </c>
      <c r="I61">
        <f t="shared" ca="1" si="2"/>
        <v>4.6428999999999998E-2</v>
      </c>
      <c r="J61">
        <f t="shared" ca="1" si="3"/>
        <v>1.2359E-2</v>
      </c>
      <c r="K61">
        <f t="shared" ca="1" si="4"/>
        <v>0</v>
      </c>
      <c r="L61">
        <f t="shared" ca="1" si="5"/>
        <v>1.2359E-2</v>
      </c>
      <c r="M61">
        <f t="shared" ca="1" si="6"/>
        <v>3.2548000000000001E-2</v>
      </c>
      <c r="N61">
        <f t="shared" ca="1" si="7"/>
        <v>0.122222</v>
      </c>
      <c r="O61">
        <f t="shared" ca="1" si="8"/>
        <v>0.132988</v>
      </c>
      <c r="P61">
        <f t="shared" ca="1" si="9"/>
        <v>0.30954700000000002</v>
      </c>
      <c r="Q61">
        <f t="shared" ca="1" si="10"/>
        <v>1.130347</v>
      </c>
      <c r="R61">
        <f t="shared" ca="1" si="11"/>
        <v>0.278335</v>
      </c>
      <c r="S61">
        <f t="shared" ca="1" si="12"/>
        <v>0.278335</v>
      </c>
      <c r="T61">
        <f t="shared" ca="1" si="13"/>
        <v>0.65164200000000005</v>
      </c>
      <c r="U61">
        <f t="shared" ca="1" si="14"/>
        <v>2.3829159999999998</v>
      </c>
      <c r="V61">
        <f t="shared" ca="1" si="0"/>
        <v>7.5778999999999999E-2</v>
      </c>
      <c r="W61">
        <f t="shared" ca="1" si="15"/>
        <v>4.9800999999999998E-2</v>
      </c>
      <c r="X61">
        <f t="shared" ca="1" si="16"/>
        <v>4.8430000000000001E-2</v>
      </c>
      <c r="Y61">
        <f t="shared" ca="1" si="17"/>
        <v>9.7763000000000003E-2</v>
      </c>
      <c r="Z61">
        <f t="shared" ca="1" si="18"/>
        <v>2.2169000000000001E-2</v>
      </c>
      <c r="AA61">
        <f t="shared" ca="1" si="19"/>
        <v>2.2169000000000001E-2</v>
      </c>
      <c r="AB61">
        <f t="shared" ca="1" si="20"/>
        <v>9.8346000000000003E-2</v>
      </c>
      <c r="AC61">
        <f t="shared" ca="1" si="21"/>
        <v>1.2263E-2</v>
      </c>
      <c r="AD61">
        <f t="shared" ca="1" si="22"/>
        <v>1.2263E-2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29</v>
      </c>
      <c r="H62">
        <f t="shared" ca="1" si="1"/>
        <v>0.93212700000000004</v>
      </c>
      <c r="I62">
        <f t="shared" ca="1" si="2"/>
        <v>6.7873000000000003E-2</v>
      </c>
      <c r="J62">
        <f t="shared" ca="1" si="3"/>
        <v>1.2577E-2</v>
      </c>
      <c r="K62">
        <f t="shared" ca="1" si="4"/>
        <v>0</v>
      </c>
      <c r="L62">
        <f t="shared" ca="1" si="5"/>
        <v>1.2577E-2</v>
      </c>
      <c r="M62">
        <f t="shared" ca="1" si="6"/>
        <v>2.3555E-2</v>
      </c>
      <c r="N62">
        <f t="shared" ca="1" si="7"/>
        <v>9.6821000000000004E-2</v>
      </c>
      <c r="O62">
        <f t="shared" ca="1" si="8"/>
        <v>0.106243</v>
      </c>
      <c r="P62">
        <f t="shared" ca="1" si="9"/>
        <v>0.30060999999999999</v>
      </c>
      <c r="Q62">
        <f t="shared" ca="1" si="10"/>
        <v>1.1914960000000001</v>
      </c>
      <c r="R62">
        <f t="shared" ca="1" si="11"/>
        <v>0.22506300000000001</v>
      </c>
      <c r="S62">
        <f t="shared" ca="1" si="12"/>
        <v>0.22506300000000001</v>
      </c>
      <c r="T62">
        <f t="shared" ca="1" si="13"/>
        <v>0.62477499999999997</v>
      </c>
      <c r="U62">
        <f t="shared" ca="1" si="14"/>
        <v>2.479813</v>
      </c>
      <c r="V62">
        <f t="shared" ca="1" si="0"/>
        <v>0.229794</v>
      </c>
      <c r="W62">
        <f t="shared" ca="1" si="15"/>
        <v>0.108944</v>
      </c>
      <c r="X62">
        <f t="shared" ca="1" si="16"/>
        <v>8.5595000000000004E-2</v>
      </c>
      <c r="Y62">
        <f t="shared" ca="1" si="17"/>
        <v>9.0442999999999996E-2</v>
      </c>
      <c r="Z62">
        <f t="shared" ca="1" si="18"/>
        <v>3.7553999999999997E-2</v>
      </c>
      <c r="AA62">
        <f t="shared" ca="1" si="19"/>
        <v>3.7553999999999997E-2</v>
      </c>
      <c r="AB62">
        <f t="shared" ca="1" si="20"/>
        <v>0.379857</v>
      </c>
      <c r="AC62">
        <f t="shared" ca="1" si="21"/>
        <v>9.7889000000000004E-2</v>
      </c>
      <c r="AD62">
        <f t="shared" ca="1" si="22"/>
        <v>9.7889000000000004E-2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31</v>
      </c>
      <c r="H63">
        <f t="shared" ca="1" si="1"/>
        <v>0.94568700000000006</v>
      </c>
      <c r="I63">
        <f t="shared" ca="1" si="2"/>
        <v>5.4313E-2</v>
      </c>
      <c r="J63">
        <f t="shared" ca="1" si="3"/>
        <v>1.2266000000000001E-2</v>
      </c>
      <c r="K63">
        <f t="shared" ca="1" si="4"/>
        <v>0</v>
      </c>
      <c r="L63">
        <f t="shared" ca="1" si="5"/>
        <v>1.2266000000000001E-2</v>
      </c>
      <c r="M63">
        <f t="shared" ca="1" si="6"/>
        <v>2.4125000000000001E-2</v>
      </c>
      <c r="N63">
        <f t="shared" ca="1" si="7"/>
        <v>0.10177799999999999</v>
      </c>
      <c r="O63">
        <f t="shared" ca="1" si="8"/>
        <v>0.105139</v>
      </c>
      <c r="P63">
        <f t="shared" ca="1" si="9"/>
        <v>0.30870399999999998</v>
      </c>
      <c r="Q63">
        <f t="shared" ca="1" si="10"/>
        <v>1.201193</v>
      </c>
      <c r="R63">
        <f t="shared" ca="1" si="11"/>
        <v>0.22254399999999999</v>
      </c>
      <c r="S63">
        <f t="shared" ca="1" si="12"/>
        <v>0.22254399999999999</v>
      </c>
      <c r="T63">
        <f t="shared" ca="1" si="13"/>
        <v>0.64153299999999991</v>
      </c>
      <c r="U63">
        <f t="shared" ca="1" si="14"/>
        <v>2.5041639999999998</v>
      </c>
      <c r="V63">
        <f t="shared" ca="1" si="0"/>
        <v>0.14167199999999999</v>
      </c>
      <c r="W63">
        <f t="shared" ca="1" si="15"/>
        <v>6.7913000000000001E-2</v>
      </c>
      <c r="X63">
        <f t="shared" ca="1" si="16"/>
        <v>6.0506999999999998E-2</v>
      </c>
      <c r="Y63">
        <f t="shared" ca="1" si="17"/>
        <v>8.8243000000000002E-2</v>
      </c>
      <c r="Z63">
        <f t="shared" ca="1" si="18"/>
        <v>2.9242000000000001E-2</v>
      </c>
      <c r="AA63">
        <f t="shared" ca="1" si="19"/>
        <v>2.9242000000000001E-2</v>
      </c>
      <c r="AB63">
        <f t="shared" ca="1" si="20"/>
        <v>0.24207200000000001</v>
      </c>
      <c r="AC63">
        <f t="shared" ca="1" si="21"/>
        <v>6.8781999999999996E-2</v>
      </c>
      <c r="AD63">
        <f t="shared" ca="1" si="22"/>
        <v>6.8781999999999996E-2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33</v>
      </c>
      <c r="H64">
        <f t="shared" ca="1" si="1"/>
        <v>0.94966499999999998</v>
      </c>
      <c r="I64">
        <f t="shared" ca="1" si="2"/>
        <v>5.0334999999999998E-2</v>
      </c>
      <c r="J64">
        <f t="shared" ca="1" si="3"/>
        <v>1.238E-2</v>
      </c>
      <c r="K64">
        <f t="shared" ca="1" si="4"/>
        <v>0</v>
      </c>
      <c r="L64">
        <f t="shared" ca="1" si="5"/>
        <v>1.238E-2</v>
      </c>
      <c r="M64">
        <f t="shared" ca="1" si="6"/>
        <v>2.8298E-2</v>
      </c>
      <c r="N64">
        <f t="shared" ca="1" si="7"/>
        <v>0.116606</v>
      </c>
      <c r="O64">
        <f t="shared" ca="1" si="8"/>
        <v>0.109954</v>
      </c>
      <c r="P64">
        <f t="shared" ca="1" si="9"/>
        <v>0.30017100000000002</v>
      </c>
      <c r="Q64">
        <f t="shared" ca="1" si="10"/>
        <v>1.1746350000000001</v>
      </c>
      <c r="R64">
        <f t="shared" ca="1" si="11"/>
        <v>0.23228799999999999</v>
      </c>
      <c r="S64">
        <f t="shared" ca="1" si="12"/>
        <v>0.23228799999999999</v>
      </c>
      <c r="T64">
        <f t="shared" ca="1" si="13"/>
        <v>0.62864000000000009</v>
      </c>
      <c r="U64">
        <f t="shared" ca="1" si="14"/>
        <v>2.4658760000000002</v>
      </c>
      <c r="V64">
        <f t="shared" ca="1" si="0"/>
        <v>0.10437200000000001</v>
      </c>
      <c r="W64">
        <f t="shared" ca="1" si="15"/>
        <v>5.5888E-2</v>
      </c>
      <c r="X64">
        <f t="shared" ca="1" si="16"/>
        <v>5.2873000000000003E-2</v>
      </c>
      <c r="Y64">
        <f t="shared" ca="1" si="17"/>
        <v>9.5504000000000006E-2</v>
      </c>
      <c r="Z64">
        <f t="shared" ca="1" si="18"/>
        <v>2.6120999999999998E-2</v>
      </c>
      <c r="AA64">
        <f t="shared" ca="1" si="19"/>
        <v>2.6120999999999998E-2</v>
      </c>
      <c r="AB64">
        <f t="shared" ca="1" si="20"/>
        <v>0.14569399999999999</v>
      </c>
      <c r="AC64">
        <f t="shared" ca="1" si="21"/>
        <v>3.7900999999999997E-2</v>
      </c>
      <c r="AD64">
        <f t="shared" ca="1" si="22"/>
        <v>3.7900999999999997E-2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35</v>
      </c>
      <c r="H65">
        <f t="shared" ca="1" si="1"/>
        <v>0.95263600000000004</v>
      </c>
      <c r="I65">
        <f t="shared" ca="1" si="2"/>
        <v>4.7364000000000003E-2</v>
      </c>
      <c r="J65">
        <f t="shared" ca="1" si="3"/>
        <v>1.1384999999999999E-2</v>
      </c>
      <c r="K65">
        <f t="shared" ca="1" si="4"/>
        <v>0</v>
      </c>
      <c r="L65">
        <f t="shared" ca="1" si="5"/>
        <v>1.1384999999999999E-2</v>
      </c>
      <c r="M65">
        <f t="shared" ca="1" si="6"/>
        <v>3.0269999999999998E-2</v>
      </c>
      <c r="N65">
        <f t="shared" ca="1" si="7"/>
        <v>0.122443</v>
      </c>
      <c r="O65">
        <f t="shared" ca="1" si="8"/>
        <v>0.134409</v>
      </c>
      <c r="P65">
        <f t="shared" ca="1" si="9"/>
        <v>0.30193199999999998</v>
      </c>
      <c r="Q65">
        <f t="shared" ca="1" si="10"/>
        <v>1.140736</v>
      </c>
      <c r="R65">
        <f t="shared" ca="1" si="11"/>
        <v>0.28020299999999998</v>
      </c>
      <c r="S65">
        <f t="shared" ca="1" si="12"/>
        <v>0.28020299999999998</v>
      </c>
      <c r="T65">
        <f t="shared" ca="1" si="13"/>
        <v>0.63413399999999998</v>
      </c>
      <c r="U65">
        <f t="shared" ca="1" si="14"/>
        <v>2.403915</v>
      </c>
      <c r="V65">
        <f t="shared" ca="1" si="0"/>
        <v>8.2138000000000003E-2</v>
      </c>
      <c r="W65">
        <f t="shared" ca="1" si="15"/>
        <v>5.0334999999999998E-2</v>
      </c>
      <c r="X65">
        <f t="shared" ca="1" si="16"/>
        <v>4.8766999999999998E-2</v>
      </c>
      <c r="Y65">
        <f t="shared" ca="1" si="17"/>
        <v>9.8419000000000006E-2</v>
      </c>
      <c r="Z65">
        <f t="shared" ca="1" si="18"/>
        <v>2.3247E-2</v>
      </c>
      <c r="AA65">
        <f t="shared" ca="1" si="19"/>
        <v>2.3247E-2</v>
      </c>
      <c r="AB65">
        <f t="shared" ca="1" si="20"/>
        <v>0.11014599999999999</v>
      </c>
      <c r="AC65">
        <f t="shared" ca="1" si="21"/>
        <v>1.9130000000000001E-2</v>
      </c>
      <c r="AD65">
        <f t="shared" ca="1" si="22"/>
        <v>1.9130000000000001E-2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>G50+9</f>
        <v>41</v>
      </c>
      <c r="H66">
        <f t="shared" ca="1" si="1"/>
        <v>0.92588999999999999</v>
      </c>
      <c r="I66">
        <f t="shared" ca="1" si="2"/>
        <v>7.4109999999999995E-2</v>
      </c>
      <c r="J66">
        <f t="shared" ca="1" si="3"/>
        <v>0.164323</v>
      </c>
      <c r="K66">
        <f t="shared" ca="1" si="4"/>
        <v>0</v>
      </c>
      <c r="L66">
        <f t="shared" ca="1" si="5"/>
        <v>0.164323</v>
      </c>
      <c r="M66">
        <f t="shared" ca="1" si="6"/>
        <v>8.8699999999999994E-3</v>
      </c>
      <c r="N66">
        <f t="shared" ca="1" si="7"/>
        <v>4.1485000000000001E-2</v>
      </c>
      <c r="O66">
        <f t="shared" ca="1" si="8"/>
        <v>0.68590600000000002</v>
      </c>
      <c r="P66">
        <f t="shared" ca="1" si="9"/>
        <v>0.14454500000000001</v>
      </c>
      <c r="Q66">
        <f t="shared" ca="1" si="10"/>
        <v>0.591974</v>
      </c>
      <c r="R66">
        <f t="shared" ca="1" si="11"/>
        <v>1.536135</v>
      </c>
      <c r="S66">
        <f t="shared" ca="1" si="12"/>
        <v>1.536135</v>
      </c>
      <c r="T66">
        <f t="shared" ca="1" si="13"/>
        <v>0.29796</v>
      </c>
      <c r="U66">
        <f t="shared" ca="1" si="14"/>
        <v>1.225433</v>
      </c>
      <c r="V66">
        <f t="shared" ref="V66:V129" ca="1" si="24">INDIRECT("'HM10.1 input'!"&amp;"S"&amp;$G66)</f>
        <v>0.19659699999999999</v>
      </c>
      <c r="W66">
        <f t="shared" ca="1" si="15"/>
        <v>9.5652000000000001E-2</v>
      </c>
      <c r="X66">
        <f t="shared" ca="1" si="16"/>
        <v>9.1051000000000007E-2</v>
      </c>
      <c r="Y66">
        <f t="shared" ca="1" si="17"/>
        <v>0.11353100000000001</v>
      </c>
      <c r="Z66">
        <f t="shared" ca="1" si="18"/>
        <v>3.8190000000000002E-2</v>
      </c>
      <c r="AA66">
        <f t="shared" ca="1" si="19"/>
        <v>3.8190000000000002E-2</v>
      </c>
      <c r="AB66">
        <f t="shared" ca="1" si="20"/>
        <v>0.22331100000000001</v>
      </c>
      <c r="AC66">
        <f t="shared" ca="1" si="21"/>
        <v>7.8198000000000004E-2</v>
      </c>
      <c r="AD66">
        <f t="shared" ca="1" si="22"/>
        <v>7.8198000000000004E-2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43</v>
      </c>
      <c r="H67">
        <f t="shared" ref="H67:H130" ca="1" si="25">INDIRECT("'HM10.1 input'!"&amp;"J"&amp;$G67)</f>
        <v>0.93170399999999998</v>
      </c>
      <c r="I67">
        <f t="shared" ref="I67:I130" ca="1" si="26">INDIRECT("'HM10.1 input'!"&amp;"K"&amp;$G67)</f>
        <v>6.8295999999999996E-2</v>
      </c>
      <c r="J67">
        <f t="shared" ref="J67:J130" ca="1" si="27">INDIRECT("'HM10.1 input'!"&amp;"l"&amp;$G67)</f>
        <v>0.14013800000000001</v>
      </c>
      <c r="K67">
        <f t="shared" ref="K67:K130" ca="1" si="28">INDIRECT("'HM10.1 input'!"&amp;"R"&amp;$G67)</f>
        <v>0</v>
      </c>
      <c r="L67">
        <f t="shared" ref="L67:L130" ca="1" si="29">J67+K67</f>
        <v>0.14013800000000001</v>
      </c>
      <c r="M67">
        <f t="shared" ref="M67:M130" ca="1" si="30">INDIRECT("'HM10.1 input'!"&amp;"M"&amp;$G67)</f>
        <v>9.58E-3</v>
      </c>
      <c r="N67">
        <f t="shared" ref="N67:N130" ca="1" si="31">INDIRECT("'HM10.1 input'!"&amp;"N"&amp;$G67)</f>
        <v>4.4774000000000001E-2</v>
      </c>
      <c r="O67">
        <f t="shared" ref="O67:O130" ca="1" si="32">INDIRECT("'HM10.1 input'!"&amp;"O"&amp;$G67)</f>
        <v>0.77398699999999998</v>
      </c>
      <c r="P67">
        <f t="shared" ref="P67:P130" ca="1" si="33">INDIRECT("'HM10.1 input'!"&amp;"P"&amp;$G67)</f>
        <v>0.13910800000000001</v>
      </c>
      <c r="Q67">
        <f t="shared" ref="Q67:Q130" ca="1" si="34">INDIRECT("'HM10.1 input'!"&amp;"Q"&amp;$G67)</f>
        <v>0.56132899999999997</v>
      </c>
      <c r="R67">
        <f t="shared" ref="R67:R130" ca="1" si="35">J67+2*O67</f>
        <v>1.6881120000000001</v>
      </c>
      <c r="S67">
        <f t="shared" ref="S67:S130" ca="1" si="36">L67+2*O67</f>
        <v>1.6881120000000001</v>
      </c>
      <c r="T67">
        <f t="shared" ref="T67:T130" ca="1" si="37">M67+2*P67</f>
        <v>0.287796</v>
      </c>
      <c r="U67">
        <f t="shared" ref="U67:U130" ca="1" si="38">N67+2*Q67</f>
        <v>1.167432</v>
      </c>
      <c r="V67">
        <f t="shared" ca="1" si="24"/>
        <v>0.158225</v>
      </c>
      <c r="W67">
        <f t="shared" ref="W67:W130" ca="1" si="39">INDIRECT("'HM10.1 input'!"&amp;"T"&amp;$G67)</f>
        <v>7.9783999999999994E-2</v>
      </c>
      <c r="X67">
        <f t="shared" ref="X67:X130" ca="1" si="40">INDIRECT("'HM10.1 input'!"&amp;"U"&amp;$G67)</f>
        <v>7.9286999999999996E-2</v>
      </c>
      <c r="Y67">
        <f t="shared" ref="Y67:Y130" ca="1" si="41">INDIRECT("'HM10.1 input'!"&amp;"V"&amp;$G67)</f>
        <v>0.11519799999999999</v>
      </c>
      <c r="Z67">
        <f t="shared" ref="Z67:Z130" ca="1" si="42">INDIRECT("'HM10.1 input'!"&amp;"W"&amp;$G67)</f>
        <v>3.3793999999999998E-2</v>
      </c>
      <c r="AA67">
        <f t="shared" ref="AA67:AA130" ca="1" si="43">INDIRECT("'HM10.1 input'!"&amp;"X"&amp;$G67)</f>
        <v>3.3793999999999998E-2</v>
      </c>
      <c r="AB67">
        <f t="shared" ref="AB67:AB130" ca="1" si="44">INDIRECT("'HM10.1 input'!"&amp;"Y"&amp;$G67)</f>
        <v>0.111827</v>
      </c>
      <c r="AC67">
        <f t="shared" ref="AC67:AC130" ca="1" si="45">INDIRECT("'HM10.1 input'!"&amp;"Z"&amp;$G67)</f>
        <v>4.4498000000000003E-2</v>
      </c>
      <c r="AD67">
        <f t="shared" ref="AD67:AD130" ca="1" si="46">INDIRECT("'HM10.1 input'!"&amp;"AA"&amp;$G67)</f>
        <v>4.4498000000000003E-2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si="23"/>
        <v>45</v>
      </c>
      <c r="H68">
        <f t="shared" ca="1" si="25"/>
        <v>0.93460500000000002</v>
      </c>
      <c r="I68">
        <f t="shared" ca="1" si="26"/>
        <v>6.5394999999999995E-2</v>
      </c>
      <c r="J68">
        <f t="shared" ca="1" si="27"/>
        <v>0.12232700000000001</v>
      </c>
      <c r="K68">
        <f t="shared" ca="1" si="28"/>
        <v>0</v>
      </c>
      <c r="L68">
        <f t="shared" ca="1" si="29"/>
        <v>0.12232700000000001</v>
      </c>
      <c r="M68">
        <f t="shared" ca="1" si="30"/>
        <v>9.7959999999999992E-3</v>
      </c>
      <c r="N68">
        <f t="shared" ca="1" si="31"/>
        <v>4.6325999999999999E-2</v>
      </c>
      <c r="O68">
        <f t="shared" ca="1" si="32"/>
        <v>0.82325300000000001</v>
      </c>
      <c r="P68">
        <f t="shared" ca="1" si="33"/>
        <v>0.15185699999999999</v>
      </c>
      <c r="Q68">
        <f t="shared" ca="1" si="34"/>
        <v>0.53720299999999999</v>
      </c>
      <c r="R68">
        <f t="shared" ca="1" si="35"/>
        <v>1.7688330000000001</v>
      </c>
      <c r="S68">
        <f t="shared" ca="1" si="36"/>
        <v>1.7688330000000001</v>
      </c>
      <c r="T68">
        <f t="shared" ca="1" si="37"/>
        <v>0.31350999999999996</v>
      </c>
      <c r="U68">
        <f t="shared" ca="1" si="38"/>
        <v>1.1207320000000001</v>
      </c>
      <c r="V68">
        <f t="shared" ca="1" si="24"/>
        <v>0.13023999999999999</v>
      </c>
      <c r="W68">
        <f t="shared" ca="1" si="39"/>
        <v>7.2581000000000007E-2</v>
      </c>
      <c r="X68">
        <f t="shared" ca="1" si="40"/>
        <v>7.2979000000000002E-2</v>
      </c>
      <c r="Y68">
        <f t="shared" ca="1" si="41"/>
        <v>0.11250499999999999</v>
      </c>
      <c r="Z68">
        <f t="shared" ca="1" si="42"/>
        <v>3.0785E-2</v>
      </c>
      <c r="AA68">
        <f t="shared" ca="1" si="43"/>
        <v>3.0785E-2</v>
      </c>
      <c r="AB68">
        <f t="shared" ca="1" si="44"/>
        <v>8.2751000000000005E-2</v>
      </c>
      <c r="AC68">
        <f t="shared" ca="1" si="45"/>
        <v>2.5443E-2</v>
      </c>
      <c r="AD68">
        <f t="shared" ca="1" si="46"/>
        <v>2.5443E-2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23"/>
        <v>46</v>
      </c>
      <c r="H69">
        <f t="shared" ca="1" si="25"/>
        <v>0.93677200000000005</v>
      </c>
      <c r="I69">
        <f t="shared" ca="1" si="26"/>
        <v>6.3228000000000006E-2</v>
      </c>
      <c r="J69">
        <f t="shared" ca="1" si="27"/>
        <v>0.111069</v>
      </c>
      <c r="K69">
        <f t="shared" ca="1" si="28"/>
        <v>0</v>
      </c>
      <c r="L69">
        <f t="shared" ca="1" si="29"/>
        <v>0.111069</v>
      </c>
      <c r="M69">
        <f t="shared" ca="1" si="30"/>
        <v>1.0038E-2</v>
      </c>
      <c r="N69">
        <f t="shared" ca="1" si="31"/>
        <v>4.7024999999999997E-2</v>
      </c>
      <c r="O69">
        <f t="shared" ca="1" si="32"/>
        <v>0.86934500000000003</v>
      </c>
      <c r="P69">
        <f t="shared" ca="1" si="33"/>
        <v>0.14668400000000001</v>
      </c>
      <c r="Q69">
        <f t="shared" ca="1" si="34"/>
        <v>0.52125100000000002</v>
      </c>
      <c r="R69">
        <f t="shared" ca="1" si="35"/>
        <v>1.8497590000000002</v>
      </c>
      <c r="S69">
        <f t="shared" ca="1" si="36"/>
        <v>1.8497590000000002</v>
      </c>
      <c r="T69">
        <f t="shared" ca="1" si="37"/>
        <v>0.30340600000000001</v>
      </c>
      <c r="U69">
        <f t="shared" ca="1" si="38"/>
        <v>1.0895270000000001</v>
      </c>
      <c r="V69">
        <f t="shared" ca="1" si="24"/>
        <v>0.110806</v>
      </c>
      <c r="W69">
        <f t="shared" ca="1" si="39"/>
        <v>6.8977999999999998E-2</v>
      </c>
      <c r="X69">
        <f t="shared" ca="1" si="40"/>
        <v>6.9261000000000003E-2</v>
      </c>
      <c r="Y69">
        <f t="shared" ca="1" si="41"/>
        <v>0.10474799999999999</v>
      </c>
      <c r="Z69">
        <f t="shared" ca="1" si="42"/>
        <v>2.8070000000000001E-2</v>
      </c>
      <c r="AA69">
        <f t="shared" ca="1" si="43"/>
        <v>2.8070000000000001E-2</v>
      </c>
      <c r="AB69">
        <f t="shared" ca="1" si="44"/>
        <v>5.1274E-2</v>
      </c>
      <c r="AC69">
        <f t="shared" ca="1" si="45"/>
        <v>1.5963000000000001E-2</v>
      </c>
      <c r="AD69">
        <f t="shared" ca="1" si="46"/>
        <v>1.5963000000000001E-2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23"/>
        <v>41</v>
      </c>
      <c r="H70">
        <f t="shared" ca="1" si="25"/>
        <v>0.92588999999999999</v>
      </c>
      <c r="I70">
        <f t="shared" ca="1" si="26"/>
        <v>7.4109999999999995E-2</v>
      </c>
      <c r="J70">
        <f t="shared" ca="1" si="27"/>
        <v>0.164323</v>
      </c>
      <c r="K70">
        <f t="shared" ca="1" si="28"/>
        <v>0</v>
      </c>
      <c r="L70">
        <f t="shared" ca="1" si="29"/>
        <v>0.164323</v>
      </c>
      <c r="M70">
        <f t="shared" ca="1" si="30"/>
        <v>8.8699999999999994E-3</v>
      </c>
      <c r="N70">
        <f t="shared" ca="1" si="31"/>
        <v>4.1485000000000001E-2</v>
      </c>
      <c r="O70">
        <f t="shared" ca="1" si="32"/>
        <v>0.68590600000000002</v>
      </c>
      <c r="P70">
        <f t="shared" ca="1" si="33"/>
        <v>0.14454500000000001</v>
      </c>
      <c r="Q70">
        <f t="shared" ca="1" si="34"/>
        <v>0.591974</v>
      </c>
      <c r="R70">
        <f t="shared" ca="1" si="35"/>
        <v>1.536135</v>
      </c>
      <c r="S70">
        <f t="shared" ca="1" si="36"/>
        <v>1.536135</v>
      </c>
      <c r="T70">
        <f t="shared" ca="1" si="37"/>
        <v>0.29796</v>
      </c>
      <c r="U70">
        <f t="shared" ca="1" si="38"/>
        <v>1.225433</v>
      </c>
      <c r="V70">
        <f t="shared" ca="1" si="24"/>
        <v>0.19659699999999999</v>
      </c>
      <c r="W70">
        <f t="shared" ca="1" si="39"/>
        <v>9.5652000000000001E-2</v>
      </c>
      <c r="X70">
        <f t="shared" ca="1" si="40"/>
        <v>9.1051000000000007E-2</v>
      </c>
      <c r="Y70">
        <f t="shared" ca="1" si="41"/>
        <v>0.11353100000000001</v>
      </c>
      <c r="Z70">
        <f t="shared" ca="1" si="42"/>
        <v>3.8190000000000002E-2</v>
      </c>
      <c r="AA70">
        <f t="shared" ca="1" si="43"/>
        <v>3.8190000000000002E-2</v>
      </c>
      <c r="AB70">
        <f t="shared" ca="1" si="44"/>
        <v>0.22331100000000001</v>
      </c>
      <c r="AC70">
        <f t="shared" ca="1" si="45"/>
        <v>7.8198000000000004E-2</v>
      </c>
      <c r="AD70">
        <f t="shared" ca="1" si="46"/>
        <v>7.8198000000000004E-2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23"/>
        <v>43</v>
      </c>
      <c r="H71">
        <f t="shared" ca="1" si="25"/>
        <v>0.93170399999999998</v>
      </c>
      <c r="I71">
        <f t="shared" ca="1" si="26"/>
        <v>6.8295999999999996E-2</v>
      </c>
      <c r="J71">
        <f t="shared" ca="1" si="27"/>
        <v>0.14013800000000001</v>
      </c>
      <c r="K71">
        <f t="shared" ca="1" si="28"/>
        <v>0</v>
      </c>
      <c r="L71">
        <f t="shared" ca="1" si="29"/>
        <v>0.14013800000000001</v>
      </c>
      <c r="M71">
        <f t="shared" ca="1" si="30"/>
        <v>9.58E-3</v>
      </c>
      <c r="N71">
        <f t="shared" ca="1" si="31"/>
        <v>4.4774000000000001E-2</v>
      </c>
      <c r="O71">
        <f t="shared" ca="1" si="32"/>
        <v>0.77398699999999998</v>
      </c>
      <c r="P71">
        <f t="shared" ca="1" si="33"/>
        <v>0.13910800000000001</v>
      </c>
      <c r="Q71">
        <f t="shared" ca="1" si="34"/>
        <v>0.56132899999999997</v>
      </c>
      <c r="R71">
        <f t="shared" ca="1" si="35"/>
        <v>1.6881120000000001</v>
      </c>
      <c r="S71">
        <f t="shared" ca="1" si="36"/>
        <v>1.6881120000000001</v>
      </c>
      <c r="T71">
        <f t="shared" ca="1" si="37"/>
        <v>0.287796</v>
      </c>
      <c r="U71">
        <f t="shared" ca="1" si="38"/>
        <v>1.167432</v>
      </c>
      <c r="V71">
        <f t="shared" ca="1" si="24"/>
        <v>0.158225</v>
      </c>
      <c r="W71">
        <f t="shared" ca="1" si="39"/>
        <v>7.9783999999999994E-2</v>
      </c>
      <c r="X71">
        <f t="shared" ca="1" si="40"/>
        <v>7.9286999999999996E-2</v>
      </c>
      <c r="Y71">
        <f t="shared" ca="1" si="41"/>
        <v>0.11519799999999999</v>
      </c>
      <c r="Z71">
        <f t="shared" ca="1" si="42"/>
        <v>3.3793999999999998E-2</v>
      </c>
      <c r="AA71">
        <f t="shared" ca="1" si="43"/>
        <v>3.3793999999999998E-2</v>
      </c>
      <c r="AB71">
        <f t="shared" ca="1" si="44"/>
        <v>0.111827</v>
      </c>
      <c r="AC71">
        <f t="shared" ca="1" si="45"/>
        <v>4.4498000000000003E-2</v>
      </c>
      <c r="AD71">
        <f t="shared" ca="1" si="46"/>
        <v>4.4498000000000003E-2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23"/>
        <v>45</v>
      </c>
      <c r="H72">
        <f t="shared" ca="1" si="25"/>
        <v>0.93460500000000002</v>
      </c>
      <c r="I72">
        <f t="shared" ca="1" si="26"/>
        <v>6.5394999999999995E-2</v>
      </c>
      <c r="J72">
        <f t="shared" ca="1" si="27"/>
        <v>0.12232700000000001</v>
      </c>
      <c r="K72">
        <f t="shared" ca="1" si="28"/>
        <v>0</v>
      </c>
      <c r="L72">
        <f t="shared" ca="1" si="29"/>
        <v>0.12232700000000001</v>
      </c>
      <c r="M72">
        <f t="shared" ca="1" si="30"/>
        <v>9.7959999999999992E-3</v>
      </c>
      <c r="N72">
        <f t="shared" ca="1" si="31"/>
        <v>4.6325999999999999E-2</v>
      </c>
      <c r="O72">
        <f t="shared" ca="1" si="32"/>
        <v>0.82325300000000001</v>
      </c>
      <c r="P72">
        <f t="shared" ca="1" si="33"/>
        <v>0.15185699999999999</v>
      </c>
      <c r="Q72">
        <f t="shared" ca="1" si="34"/>
        <v>0.53720299999999999</v>
      </c>
      <c r="R72">
        <f t="shared" ca="1" si="35"/>
        <v>1.7688330000000001</v>
      </c>
      <c r="S72">
        <f t="shared" ca="1" si="36"/>
        <v>1.7688330000000001</v>
      </c>
      <c r="T72">
        <f t="shared" ca="1" si="37"/>
        <v>0.31350999999999996</v>
      </c>
      <c r="U72">
        <f t="shared" ca="1" si="38"/>
        <v>1.1207320000000001</v>
      </c>
      <c r="V72">
        <f t="shared" ca="1" si="24"/>
        <v>0.13023999999999999</v>
      </c>
      <c r="W72">
        <f t="shared" ca="1" si="39"/>
        <v>7.2581000000000007E-2</v>
      </c>
      <c r="X72">
        <f t="shared" ca="1" si="40"/>
        <v>7.2979000000000002E-2</v>
      </c>
      <c r="Y72">
        <f t="shared" ca="1" si="41"/>
        <v>0.11250499999999999</v>
      </c>
      <c r="Z72">
        <f t="shared" ca="1" si="42"/>
        <v>3.0785E-2</v>
      </c>
      <c r="AA72">
        <f t="shared" ca="1" si="43"/>
        <v>3.0785E-2</v>
      </c>
      <c r="AB72">
        <f t="shared" ca="1" si="44"/>
        <v>8.2751000000000005E-2</v>
      </c>
      <c r="AC72">
        <f t="shared" ca="1" si="45"/>
        <v>2.5443E-2</v>
      </c>
      <c r="AD72">
        <f t="shared" ca="1" si="46"/>
        <v>2.5443E-2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23"/>
        <v>46</v>
      </c>
      <c r="H73">
        <f t="shared" ca="1" si="25"/>
        <v>0.93677200000000005</v>
      </c>
      <c r="I73">
        <f t="shared" ca="1" si="26"/>
        <v>6.3228000000000006E-2</v>
      </c>
      <c r="J73">
        <f t="shared" ca="1" si="27"/>
        <v>0.111069</v>
      </c>
      <c r="K73">
        <f t="shared" ca="1" si="28"/>
        <v>0</v>
      </c>
      <c r="L73">
        <f t="shared" ca="1" si="29"/>
        <v>0.111069</v>
      </c>
      <c r="M73">
        <f t="shared" ca="1" si="30"/>
        <v>1.0038E-2</v>
      </c>
      <c r="N73">
        <f t="shared" ca="1" si="31"/>
        <v>4.7024999999999997E-2</v>
      </c>
      <c r="O73">
        <f t="shared" ca="1" si="32"/>
        <v>0.86934500000000003</v>
      </c>
      <c r="P73">
        <f t="shared" ca="1" si="33"/>
        <v>0.14668400000000001</v>
      </c>
      <c r="Q73">
        <f t="shared" ca="1" si="34"/>
        <v>0.52125100000000002</v>
      </c>
      <c r="R73">
        <f t="shared" ca="1" si="35"/>
        <v>1.8497590000000002</v>
      </c>
      <c r="S73">
        <f t="shared" ca="1" si="36"/>
        <v>1.8497590000000002</v>
      </c>
      <c r="T73">
        <f t="shared" ca="1" si="37"/>
        <v>0.30340600000000001</v>
      </c>
      <c r="U73">
        <f t="shared" ca="1" si="38"/>
        <v>1.0895270000000001</v>
      </c>
      <c r="V73">
        <f t="shared" ca="1" si="24"/>
        <v>0.110806</v>
      </c>
      <c r="W73">
        <f t="shared" ca="1" si="39"/>
        <v>6.8977999999999998E-2</v>
      </c>
      <c r="X73">
        <f t="shared" ca="1" si="40"/>
        <v>6.9261000000000003E-2</v>
      </c>
      <c r="Y73">
        <f t="shared" ca="1" si="41"/>
        <v>0.10474799999999999</v>
      </c>
      <c r="Z73">
        <f t="shared" ca="1" si="42"/>
        <v>2.8070000000000001E-2</v>
      </c>
      <c r="AA73">
        <f t="shared" ca="1" si="43"/>
        <v>2.8070000000000001E-2</v>
      </c>
      <c r="AB73">
        <f t="shared" ca="1" si="44"/>
        <v>5.1274E-2</v>
      </c>
      <c r="AC73">
        <f t="shared" ca="1" si="45"/>
        <v>1.5963000000000001E-2</v>
      </c>
      <c r="AD73">
        <f t="shared" ca="1" si="46"/>
        <v>1.5963000000000001E-2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23"/>
        <v>39</v>
      </c>
      <c r="H74">
        <f t="shared" ca="1" si="25"/>
        <v>0.90178700000000001</v>
      </c>
      <c r="I74">
        <f t="shared" ca="1" si="26"/>
        <v>9.8212999999999995E-2</v>
      </c>
      <c r="J74">
        <f t="shared" ca="1" si="27"/>
        <v>0.18530199999999999</v>
      </c>
      <c r="K74">
        <f t="shared" ca="1" si="28"/>
        <v>0</v>
      </c>
      <c r="L74">
        <f t="shared" ca="1" si="29"/>
        <v>0.18530199999999999</v>
      </c>
      <c r="M74">
        <f t="shared" ca="1" si="30"/>
        <v>1.0840000000000001E-2</v>
      </c>
      <c r="N74">
        <f t="shared" ca="1" si="31"/>
        <v>4.7725999999999998E-2</v>
      </c>
      <c r="O74">
        <f t="shared" ca="1" si="32"/>
        <v>0.46431499999999998</v>
      </c>
      <c r="P74">
        <f t="shared" ca="1" si="33"/>
        <v>0.158499</v>
      </c>
      <c r="Q74">
        <f t="shared" ca="1" si="34"/>
        <v>0.693021</v>
      </c>
      <c r="R74">
        <f t="shared" ca="1" si="35"/>
        <v>1.1139319999999999</v>
      </c>
      <c r="S74">
        <f t="shared" ca="1" si="36"/>
        <v>1.1139319999999999</v>
      </c>
      <c r="T74">
        <f t="shared" ca="1" si="37"/>
        <v>0.32783800000000002</v>
      </c>
      <c r="U74">
        <f t="shared" ca="1" si="38"/>
        <v>1.4337679999999999</v>
      </c>
      <c r="V74">
        <f t="shared" ca="1" si="24"/>
        <v>0.279387</v>
      </c>
      <c r="W74">
        <f t="shared" ca="1" si="39"/>
        <v>0.15859899999999999</v>
      </c>
      <c r="X74">
        <f t="shared" ca="1" si="40"/>
        <v>0.124406</v>
      </c>
      <c r="Y74">
        <f t="shared" ca="1" si="41"/>
        <v>0.110427</v>
      </c>
      <c r="Z74">
        <f t="shared" ca="1" si="42"/>
        <v>5.3728999999999999E-2</v>
      </c>
      <c r="AA74">
        <f t="shared" ca="1" si="43"/>
        <v>5.3728999999999999E-2</v>
      </c>
      <c r="AB74">
        <f t="shared" ca="1" si="44"/>
        <v>0.62316099999999996</v>
      </c>
      <c r="AC74">
        <f t="shared" ca="1" si="45"/>
        <v>0.18280199999999999</v>
      </c>
      <c r="AD74">
        <f t="shared" ca="1" si="46"/>
        <v>0.18280199999999999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23"/>
        <v>41</v>
      </c>
      <c r="H75">
        <f t="shared" ca="1" si="25"/>
        <v>0.92588999999999999</v>
      </c>
      <c r="I75">
        <f t="shared" ca="1" si="26"/>
        <v>7.4109999999999995E-2</v>
      </c>
      <c r="J75">
        <f t="shared" ca="1" si="27"/>
        <v>0.164323</v>
      </c>
      <c r="K75">
        <f t="shared" ca="1" si="28"/>
        <v>0</v>
      </c>
      <c r="L75">
        <f t="shared" ca="1" si="29"/>
        <v>0.164323</v>
      </c>
      <c r="M75">
        <f t="shared" ca="1" si="30"/>
        <v>8.8699999999999994E-3</v>
      </c>
      <c r="N75">
        <f t="shared" ca="1" si="31"/>
        <v>4.1485000000000001E-2</v>
      </c>
      <c r="O75">
        <f t="shared" ca="1" si="32"/>
        <v>0.68590600000000002</v>
      </c>
      <c r="P75">
        <f t="shared" ca="1" si="33"/>
        <v>0.14454500000000001</v>
      </c>
      <c r="Q75">
        <f t="shared" ca="1" si="34"/>
        <v>0.591974</v>
      </c>
      <c r="R75">
        <f t="shared" ca="1" si="35"/>
        <v>1.536135</v>
      </c>
      <c r="S75">
        <f t="shared" ca="1" si="36"/>
        <v>1.536135</v>
      </c>
      <c r="T75">
        <f t="shared" ca="1" si="37"/>
        <v>0.29796</v>
      </c>
      <c r="U75">
        <f t="shared" ca="1" si="38"/>
        <v>1.225433</v>
      </c>
      <c r="V75">
        <f t="shared" ca="1" si="24"/>
        <v>0.19659699999999999</v>
      </c>
      <c r="W75">
        <f t="shared" ca="1" si="39"/>
        <v>9.5652000000000001E-2</v>
      </c>
      <c r="X75">
        <f t="shared" ca="1" si="40"/>
        <v>9.1051000000000007E-2</v>
      </c>
      <c r="Y75">
        <f t="shared" ca="1" si="41"/>
        <v>0.11353100000000001</v>
      </c>
      <c r="Z75">
        <f t="shared" ca="1" si="42"/>
        <v>3.8190000000000002E-2</v>
      </c>
      <c r="AA75">
        <f t="shared" ca="1" si="43"/>
        <v>3.8190000000000002E-2</v>
      </c>
      <c r="AB75">
        <f t="shared" ca="1" si="44"/>
        <v>0.22331100000000001</v>
      </c>
      <c r="AC75">
        <f t="shared" ca="1" si="45"/>
        <v>7.8198000000000004E-2</v>
      </c>
      <c r="AD75">
        <f t="shared" ca="1" si="46"/>
        <v>7.8198000000000004E-2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23"/>
        <v>43</v>
      </c>
      <c r="H76">
        <f t="shared" ca="1" si="25"/>
        <v>0.93170399999999998</v>
      </c>
      <c r="I76">
        <f t="shared" ca="1" si="26"/>
        <v>6.8295999999999996E-2</v>
      </c>
      <c r="J76">
        <f t="shared" ca="1" si="27"/>
        <v>0.14013800000000001</v>
      </c>
      <c r="K76">
        <f t="shared" ca="1" si="28"/>
        <v>0</v>
      </c>
      <c r="L76">
        <f t="shared" ca="1" si="29"/>
        <v>0.14013800000000001</v>
      </c>
      <c r="M76">
        <f t="shared" ca="1" si="30"/>
        <v>9.58E-3</v>
      </c>
      <c r="N76">
        <f t="shared" ca="1" si="31"/>
        <v>4.4774000000000001E-2</v>
      </c>
      <c r="O76">
        <f t="shared" ca="1" si="32"/>
        <v>0.77398699999999998</v>
      </c>
      <c r="P76">
        <f t="shared" ca="1" si="33"/>
        <v>0.13910800000000001</v>
      </c>
      <c r="Q76">
        <f t="shared" ca="1" si="34"/>
        <v>0.56132899999999997</v>
      </c>
      <c r="R76">
        <f t="shared" ca="1" si="35"/>
        <v>1.6881120000000001</v>
      </c>
      <c r="S76">
        <f t="shared" ca="1" si="36"/>
        <v>1.6881120000000001</v>
      </c>
      <c r="T76">
        <f t="shared" ca="1" si="37"/>
        <v>0.287796</v>
      </c>
      <c r="U76">
        <f t="shared" ca="1" si="38"/>
        <v>1.167432</v>
      </c>
      <c r="V76">
        <f t="shared" ca="1" si="24"/>
        <v>0.158225</v>
      </c>
      <c r="W76">
        <f t="shared" ca="1" si="39"/>
        <v>7.9783999999999994E-2</v>
      </c>
      <c r="X76">
        <f t="shared" ca="1" si="40"/>
        <v>7.9286999999999996E-2</v>
      </c>
      <c r="Y76">
        <f t="shared" ca="1" si="41"/>
        <v>0.11519799999999999</v>
      </c>
      <c r="Z76">
        <f t="shared" ca="1" si="42"/>
        <v>3.3793999999999998E-2</v>
      </c>
      <c r="AA76">
        <f t="shared" ca="1" si="43"/>
        <v>3.3793999999999998E-2</v>
      </c>
      <c r="AB76">
        <f t="shared" ca="1" si="44"/>
        <v>0.111827</v>
      </c>
      <c r="AC76">
        <f t="shared" ca="1" si="45"/>
        <v>4.4498000000000003E-2</v>
      </c>
      <c r="AD76">
        <f t="shared" ca="1" si="46"/>
        <v>4.4498000000000003E-2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23"/>
        <v>45</v>
      </c>
      <c r="H77">
        <f t="shared" ca="1" si="25"/>
        <v>0.93460500000000002</v>
      </c>
      <c r="I77">
        <f t="shared" ca="1" si="26"/>
        <v>6.5394999999999995E-2</v>
      </c>
      <c r="J77">
        <f t="shared" ca="1" si="27"/>
        <v>0.12232700000000001</v>
      </c>
      <c r="K77">
        <f t="shared" ca="1" si="28"/>
        <v>0</v>
      </c>
      <c r="L77">
        <f t="shared" ca="1" si="29"/>
        <v>0.12232700000000001</v>
      </c>
      <c r="M77">
        <f t="shared" ca="1" si="30"/>
        <v>9.7959999999999992E-3</v>
      </c>
      <c r="N77">
        <f t="shared" ca="1" si="31"/>
        <v>4.6325999999999999E-2</v>
      </c>
      <c r="O77">
        <f t="shared" ca="1" si="32"/>
        <v>0.82325300000000001</v>
      </c>
      <c r="P77">
        <f t="shared" ca="1" si="33"/>
        <v>0.15185699999999999</v>
      </c>
      <c r="Q77">
        <f t="shared" ca="1" si="34"/>
        <v>0.53720299999999999</v>
      </c>
      <c r="R77">
        <f t="shared" ca="1" si="35"/>
        <v>1.7688330000000001</v>
      </c>
      <c r="S77">
        <f t="shared" ca="1" si="36"/>
        <v>1.7688330000000001</v>
      </c>
      <c r="T77">
        <f t="shared" ca="1" si="37"/>
        <v>0.31350999999999996</v>
      </c>
      <c r="U77">
        <f t="shared" ca="1" si="38"/>
        <v>1.1207320000000001</v>
      </c>
      <c r="V77">
        <f t="shared" ca="1" si="24"/>
        <v>0.13023999999999999</v>
      </c>
      <c r="W77">
        <f t="shared" ca="1" si="39"/>
        <v>7.2581000000000007E-2</v>
      </c>
      <c r="X77">
        <f t="shared" ca="1" si="40"/>
        <v>7.2979000000000002E-2</v>
      </c>
      <c r="Y77">
        <f t="shared" ca="1" si="41"/>
        <v>0.11250499999999999</v>
      </c>
      <c r="Z77">
        <f t="shared" ca="1" si="42"/>
        <v>3.0785E-2</v>
      </c>
      <c r="AA77">
        <f t="shared" ca="1" si="43"/>
        <v>3.0785E-2</v>
      </c>
      <c r="AB77">
        <f t="shared" ca="1" si="44"/>
        <v>8.2751000000000005E-2</v>
      </c>
      <c r="AC77">
        <f t="shared" ca="1" si="45"/>
        <v>2.5443E-2</v>
      </c>
      <c r="AD77">
        <f t="shared" ca="1" si="46"/>
        <v>2.5443E-2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23"/>
        <v>38</v>
      </c>
      <c r="H78">
        <f t="shared" ca="1" si="25"/>
        <v>0.87519499999999995</v>
      </c>
      <c r="I78">
        <f t="shared" ca="1" si="26"/>
        <v>0.124805</v>
      </c>
      <c r="J78">
        <f t="shared" ca="1" si="27"/>
        <v>0.13661300000000001</v>
      </c>
      <c r="K78">
        <f t="shared" ca="1" si="28"/>
        <v>0</v>
      </c>
      <c r="L78">
        <f t="shared" ca="1" si="29"/>
        <v>0.13661300000000001</v>
      </c>
      <c r="M78">
        <f t="shared" ca="1" si="30"/>
        <v>1.3284000000000001E-2</v>
      </c>
      <c r="N78">
        <f t="shared" ca="1" si="31"/>
        <v>5.4462000000000003E-2</v>
      </c>
      <c r="O78">
        <f t="shared" ca="1" si="32"/>
        <v>0.38864100000000001</v>
      </c>
      <c r="P78">
        <f t="shared" ca="1" si="33"/>
        <v>0.185221</v>
      </c>
      <c r="Q78">
        <f t="shared" ca="1" si="34"/>
        <v>0.76780800000000005</v>
      </c>
      <c r="R78">
        <f t="shared" ca="1" si="35"/>
        <v>0.91389500000000001</v>
      </c>
      <c r="S78">
        <f t="shared" ca="1" si="36"/>
        <v>0.91389500000000001</v>
      </c>
      <c r="T78">
        <f t="shared" ca="1" si="37"/>
        <v>0.38372600000000001</v>
      </c>
      <c r="U78">
        <f t="shared" ca="1" si="38"/>
        <v>1.5900780000000001</v>
      </c>
      <c r="V78">
        <f t="shared" ca="1" si="24"/>
        <v>0.370363</v>
      </c>
      <c r="W78">
        <f t="shared" ca="1" si="39"/>
        <v>0.230346</v>
      </c>
      <c r="X78">
        <f t="shared" ca="1" si="40"/>
        <v>0.15690100000000001</v>
      </c>
      <c r="Y78">
        <f t="shared" ca="1" si="41"/>
        <v>0.10659299999999999</v>
      </c>
      <c r="Z78">
        <f t="shared" ca="1" si="42"/>
        <v>6.9247000000000003E-2</v>
      </c>
      <c r="AA78">
        <f t="shared" ca="1" si="43"/>
        <v>6.9247000000000003E-2</v>
      </c>
      <c r="AB78">
        <f t="shared" ca="1" si="44"/>
        <v>0.82397100000000001</v>
      </c>
      <c r="AC78">
        <f t="shared" ca="1" si="45"/>
        <v>0.353493</v>
      </c>
      <c r="AD78">
        <f t="shared" ca="1" si="46"/>
        <v>0.353493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23"/>
        <v>40</v>
      </c>
      <c r="H79">
        <f t="shared" ca="1" si="25"/>
        <v>0.91911500000000002</v>
      </c>
      <c r="I79">
        <f t="shared" ca="1" si="26"/>
        <v>8.0884999999999999E-2</v>
      </c>
      <c r="J79">
        <f t="shared" ca="1" si="27"/>
        <v>0.17435500000000001</v>
      </c>
      <c r="K79">
        <f t="shared" ca="1" si="28"/>
        <v>0</v>
      </c>
      <c r="L79">
        <f t="shared" ca="1" si="29"/>
        <v>0.17435500000000001</v>
      </c>
      <c r="M79">
        <f t="shared" ca="1" si="30"/>
        <v>9.2409999999999992E-3</v>
      </c>
      <c r="N79">
        <f t="shared" ca="1" si="31"/>
        <v>3.9731000000000002E-2</v>
      </c>
      <c r="O79">
        <f t="shared" ca="1" si="32"/>
        <v>0.60866399999999998</v>
      </c>
      <c r="P79">
        <f t="shared" ca="1" si="33"/>
        <v>0.15375800000000001</v>
      </c>
      <c r="Q79">
        <f t="shared" ca="1" si="34"/>
        <v>0.62915200000000004</v>
      </c>
      <c r="R79">
        <f t="shared" ca="1" si="35"/>
        <v>1.391683</v>
      </c>
      <c r="S79">
        <f t="shared" ca="1" si="36"/>
        <v>1.391683</v>
      </c>
      <c r="T79">
        <f t="shared" ca="1" si="37"/>
        <v>0.31675700000000001</v>
      </c>
      <c r="U79">
        <f t="shared" ca="1" si="38"/>
        <v>1.298035</v>
      </c>
      <c r="V79">
        <f t="shared" ca="1" si="24"/>
        <v>0.22247800000000001</v>
      </c>
      <c r="W79">
        <f t="shared" ca="1" si="39"/>
        <v>0.112776</v>
      </c>
      <c r="X79">
        <f t="shared" ca="1" si="40"/>
        <v>0.101558</v>
      </c>
      <c r="Y79">
        <f t="shared" ca="1" si="41"/>
        <v>0.110303</v>
      </c>
      <c r="Z79">
        <f t="shared" ca="1" si="42"/>
        <v>4.2751999999999998E-2</v>
      </c>
      <c r="AA79">
        <f t="shared" ca="1" si="43"/>
        <v>4.2751999999999998E-2</v>
      </c>
      <c r="AB79">
        <f t="shared" ca="1" si="44"/>
        <v>0.35648600000000003</v>
      </c>
      <c r="AC79">
        <f t="shared" ca="1" si="45"/>
        <v>0.124088</v>
      </c>
      <c r="AD79">
        <f t="shared" ca="1" si="46"/>
        <v>0.124088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23"/>
        <v>42</v>
      </c>
      <c r="H80">
        <f t="shared" ca="1" si="25"/>
        <v>0.92938500000000002</v>
      </c>
      <c r="I80">
        <f t="shared" ca="1" si="26"/>
        <v>7.0614999999999997E-2</v>
      </c>
      <c r="J80">
        <f t="shared" ca="1" si="27"/>
        <v>0.149786</v>
      </c>
      <c r="K80">
        <f t="shared" ca="1" si="28"/>
        <v>0</v>
      </c>
      <c r="L80">
        <f t="shared" ca="1" si="29"/>
        <v>0.149786</v>
      </c>
      <c r="M80">
        <f t="shared" ca="1" si="30"/>
        <v>9.3509999999999999E-3</v>
      </c>
      <c r="N80">
        <f t="shared" ca="1" si="31"/>
        <v>4.3584999999999999E-2</v>
      </c>
      <c r="O80">
        <f t="shared" ca="1" si="32"/>
        <v>0.735371</v>
      </c>
      <c r="P80">
        <f t="shared" ca="1" si="33"/>
        <v>0.143654</v>
      </c>
      <c r="Q80">
        <f t="shared" ca="1" si="34"/>
        <v>0.57430199999999998</v>
      </c>
      <c r="R80">
        <f t="shared" ca="1" si="35"/>
        <v>1.620528</v>
      </c>
      <c r="S80">
        <f t="shared" ca="1" si="36"/>
        <v>1.620528</v>
      </c>
      <c r="T80">
        <f t="shared" ca="1" si="37"/>
        <v>0.29665900000000001</v>
      </c>
      <c r="U80">
        <f t="shared" ca="1" si="38"/>
        <v>1.1921889999999999</v>
      </c>
      <c r="V80">
        <f t="shared" ca="1" si="24"/>
        <v>0.17527499999999999</v>
      </c>
      <c r="W80">
        <f t="shared" ca="1" si="39"/>
        <v>8.6183999999999997E-2</v>
      </c>
      <c r="X80">
        <f t="shared" ca="1" si="40"/>
        <v>8.4671999999999997E-2</v>
      </c>
      <c r="Y80">
        <f t="shared" ca="1" si="41"/>
        <v>0.114339</v>
      </c>
      <c r="Z80">
        <f t="shared" ca="1" si="42"/>
        <v>3.5716999999999999E-2</v>
      </c>
      <c r="AA80">
        <f t="shared" ca="1" si="43"/>
        <v>3.5716999999999999E-2</v>
      </c>
      <c r="AB80">
        <f t="shared" ca="1" si="44"/>
        <v>0.14829899999999999</v>
      </c>
      <c r="AC80">
        <f t="shared" ca="1" si="45"/>
        <v>5.4219000000000003E-2</v>
      </c>
      <c r="AD80">
        <f t="shared" ca="1" si="46"/>
        <v>5.4219000000000003E-2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23"/>
        <v>44</v>
      </c>
      <c r="H81">
        <f t="shared" ca="1" si="25"/>
        <v>0.93341799999999997</v>
      </c>
      <c r="I81">
        <f t="shared" ca="1" si="26"/>
        <v>6.6582000000000002E-2</v>
      </c>
      <c r="J81">
        <f t="shared" ca="1" si="27"/>
        <v>0.12834499999999999</v>
      </c>
      <c r="K81">
        <f t="shared" ca="1" si="28"/>
        <v>0</v>
      </c>
      <c r="L81">
        <f t="shared" ca="1" si="29"/>
        <v>0.12834499999999999</v>
      </c>
      <c r="M81">
        <f t="shared" ca="1" si="30"/>
        <v>9.9469999999999992E-3</v>
      </c>
      <c r="N81">
        <f t="shared" ca="1" si="31"/>
        <v>4.5830999999999997E-2</v>
      </c>
      <c r="O81">
        <f t="shared" ca="1" si="32"/>
        <v>0.804006</v>
      </c>
      <c r="P81">
        <f t="shared" ca="1" si="33"/>
        <v>0.14344299999999999</v>
      </c>
      <c r="Q81">
        <f t="shared" ca="1" si="34"/>
        <v>0.55114099999999999</v>
      </c>
      <c r="R81">
        <f t="shared" ca="1" si="35"/>
        <v>1.7363569999999999</v>
      </c>
      <c r="S81">
        <f t="shared" ca="1" si="36"/>
        <v>1.7363569999999999</v>
      </c>
      <c r="T81">
        <f t="shared" ca="1" si="37"/>
        <v>0.29683299999999996</v>
      </c>
      <c r="U81">
        <f t="shared" ca="1" si="38"/>
        <v>1.1481129999999999</v>
      </c>
      <c r="V81">
        <f t="shared" ca="1" si="24"/>
        <v>0.14264299999999999</v>
      </c>
      <c r="W81">
        <f t="shared" ca="1" si="39"/>
        <v>7.4246000000000006E-2</v>
      </c>
      <c r="X81">
        <f t="shared" ca="1" si="40"/>
        <v>7.4661000000000005E-2</v>
      </c>
      <c r="Y81">
        <f t="shared" ca="1" si="41"/>
        <v>0.114818</v>
      </c>
      <c r="Z81">
        <f t="shared" ca="1" si="42"/>
        <v>3.2129999999999999E-2</v>
      </c>
      <c r="AA81">
        <f t="shared" ca="1" si="43"/>
        <v>3.2129999999999999E-2</v>
      </c>
      <c r="AB81">
        <f t="shared" ca="1" si="44"/>
        <v>9.5077999999999996E-2</v>
      </c>
      <c r="AC81">
        <f t="shared" ca="1" si="45"/>
        <v>3.1394999999999999E-2</v>
      </c>
      <c r="AD81">
        <f t="shared" ca="1" si="46"/>
        <v>3.1394999999999999E-2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>G66+9</f>
        <v>50</v>
      </c>
      <c r="H82">
        <f t="shared" ca="1" si="25"/>
        <v>0.87956999999999996</v>
      </c>
      <c r="I82">
        <f t="shared" ca="1" si="26"/>
        <v>0.12043</v>
      </c>
      <c r="J82">
        <f t="shared" ca="1" si="27"/>
        <v>1.6122000000000001E-2</v>
      </c>
      <c r="K82">
        <f t="shared" ca="1" si="28"/>
        <v>0</v>
      </c>
      <c r="L82">
        <f t="shared" ca="1" si="29"/>
        <v>1.6122000000000001E-2</v>
      </c>
      <c r="M82">
        <f t="shared" ca="1" si="30"/>
        <v>2.3189000000000001E-2</v>
      </c>
      <c r="N82">
        <f t="shared" ca="1" si="31"/>
        <v>9.9682999999999994E-2</v>
      </c>
      <c r="O82">
        <f t="shared" ca="1" si="32"/>
        <v>0.13052</v>
      </c>
      <c r="P82">
        <f t="shared" ca="1" si="33"/>
        <v>0.278752</v>
      </c>
      <c r="Q82">
        <f t="shared" ca="1" si="34"/>
        <v>1.0718810000000001</v>
      </c>
      <c r="R82">
        <f t="shared" ca="1" si="35"/>
        <v>0.27716200000000002</v>
      </c>
      <c r="S82">
        <f t="shared" ca="1" si="36"/>
        <v>0.27716200000000002</v>
      </c>
      <c r="T82">
        <f t="shared" ca="1" si="37"/>
        <v>0.58069300000000001</v>
      </c>
      <c r="U82">
        <f t="shared" ca="1" si="38"/>
        <v>2.2434450000000004</v>
      </c>
      <c r="V82">
        <f t="shared" ca="1" si="24"/>
        <v>0.27130599999999999</v>
      </c>
      <c r="W82">
        <f t="shared" ca="1" si="39"/>
        <v>0.13700799999999999</v>
      </c>
      <c r="X82">
        <f t="shared" ca="1" si="40"/>
        <v>0.140704</v>
      </c>
      <c r="Y82">
        <f t="shared" ca="1" si="41"/>
        <v>0.148507</v>
      </c>
      <c r="Z82">
        <f t="shared" ca="1" si="42"/>
        <v>6.0144000000000003E-2</v>
      </c>
      <c r="AA82">
        <f t="shared" ca="1" si="43"/>
        <v>6.0144000000000003E-2</v>
      </c>
      <c r="AB82">
        <f t="shared" ca="1" si="44"/>
        <v>0.30391899999999999</v>
      </c>
      <c r="AC82">
        <f t="shared" ca="1" si="45"/>
        <v>6.1976999999999997E-2</v>
      </c>
      <c r="AD82">
        <f t="shared" ca="1" si="46"/>
        <v>6.1976999999999997E-2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23"/>
        <v>52</v>
      </c>
      <c r="H83">
        <f t="shared" ca="1" si="25"/>
        <v>0.89400400000000002</v>
      </c>
      <c r="I83">
        <f t="shared" ca="1" si="26"/>
        <v>0.10599600000000001</v>
      </c>
      <c r="J83">
        <f t="shared" ca="1" si="27"/>
        <v>1.8090999999999999E-2</v>
      </c>
      <c r="K83">
        <f t="shared" ca="1" si="28"/>
        <v>0</v>
      </c>
      <c r="L83">
        <f t="shared" ca="1" si="29"/>
        <v>1.8090999999999999E-2</v>
      </c>
      <c r="M83">
        <f t="shared" ca="1" si="30"/>
        <v>2.6147E-2</v>
      </c>
      <c r="N83">
        <f t="shared" ca="1" si="31"/>
        <v>0.118311</v>
      </c>
      <c r="O83">
        <f t="shared" ca="1" si="32"/>
        <v>0.13489699999999999</v>
      </c>
      <c r="P83">
        <f t="shared" ca="1" si="33"/>
        <v>0.26858300000000002</v>
      </c>
      <c r="Q83">
        <f t="shared" ca="1" si="34"/>
        <v>1.0594300000000001</v>
      </c>
      <c r="R83">
        <f t="shared" ca="1" si="35"/>
        <v>0.287885</v>
      </c>
      <c r="S83">
        <f t="shared" ca="1" si="36"/>
        <v>0.287885</v>
      </c>
      <c r="T83">
        <f t="shared" ca="1" si="37"/>
        <v>0.56331300000000006</v>
      </c>
      <c r="U83">
        <f t="shared" ca="1" si="38"/>
        <v>2.237171</v>
      </c>
      <c r="V83">
        <f t="shared" ca="1" si="24"/>
        <v>0.21438099999999999</v>
      </c>
      <c r="W83">
        <f t="shared" ca="1" si="39"/>
        <v>0.116552</v>
      </c>
      <c r="X83">
        <f t="shared" ca="1" si="40"/>
        <v>0.119931</v>
      </c>
      <c r="Y83">
        <f t="shared" ca="1" si="41"/>
        <v>0.150255</v>
      </c>
      <c r="Z83">
        <f t="shared" ca="1" si="42"/>
        <v>5.0825000000000002E-2</v>
      </c>
      <c r="AA83">
        <f t="shared" ca="1" si="43"/>
        <v>5.0825000000000002E-2</v>
      </c>
      <c r="AB83">
        <f t="shared" ca="1" si="44"/>
        <v>0.13400400000000001</v>
      </c>
      <c r="AC83">
        <f t="shared" ca="1" si="45"/>
        <v>3.9470999999999999E-2</v>
      </c>
      <c r="AD83">
        <f t="shared" ca="1" si="46"/>
        <v>3.9470999999999999E-2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ref="G84:G113" si="47">G68+9</f>
        <v>54</v>
      </c>
      <c r="H84">
        <f t="shared" ca="1" si="25"/>
        <v>0.90378499999999995</v>
      </c>
      <c r="I84">
        <f t="shared" ca="1" si="26"/>
        <v>9.6214999999999995E-2</v>
      </c>
      <c r="J84">
        <f t="shared" ca="1" si="27"/>
        <v>1.9073E-2</v>
      </c>
      <c r="K84">
        <f t="shared" ca="1" si="28"/>
        <v>0</v>
      </c>
      <c r="L84">
        <f t="shared" ca="1" si="29"/>
        <v>1.9073E-2</v>
      </c>
      <c r="M84">
        <f t="shared" ca="1" si="30"/>
        <v>3.0023000000000001E-2</v>
      </c>
      <c r="N84">
        <f t="shared" ca="1" si="31"/>
        <v>0.13084399999999999</v>
      </c>
      <c r="O84">
        <f t="shared" ca="1" si="32"/>
        <v>0.13744500000000001</v>
      </c>
      <c r="P84">
        <f t="shared" ca="1" si="33"/>
        <v>0.26575700000000002</v>
      </c>
      <c r="Q84">
        <f t="shared" ca="1" si="34"/>
        <v>1.0444869999999999</v>
      </c>
      <c r="R84">
        <f t="shared" ca="1" si="35"/>
        <v>0.29396300000000003</v>
      </c>
      <c r="S84">
        <f t="shared" ca="1" si="36"/>
        <v>0.29396300000000003</v>
      </c>
      <c r="T84">
        <f t="shared" ca="1" si="37"/>
        <v>0.56153700000000006</v>
      </c>
      <c r="U84">
        <f t="shared" ca="1" si="38"/>
        <v>2.2198180000000001</v>
      </c>
      <c r="V84">
        <f t="shared" ca="1" si="24"/>
        <v>0.16822699999999999</v>
      </c>
      <c r="W84">
        <f t="shared" ca="1" si="39"/>
        <v>0.102158</v>
      </c>
      <c r="X84">
        <f t="shared" ca="1" si="40"/>
        <v>0.10489</v>
      </c>
      <c r="Y84">
        <f t="shared" ca="1" si="41"/>
        <v>0.142813</v>
      </c>
      <c r="Z84">
        <f t="shared" ca="1" si="42"/>
        <v>4.3452999999999999E-2</v>
      </c>
      <c r="AA84">
        <f t="shared" ca="1" si="43"/>
        <v>4.3452999999999999E-2</v>
      </c>
      <c r="AB84">
        <f t="shared" ca="1" si="44"/>
        <v>8.3613999999999994E-2</v>
      </c>
      <c r="AC84">
        <f t="shared" ca="1" si="45"/>
        <v>2.2474999999999998E-2</v>
      </c>
      <c r="AD84">
        <f t="shared" ca="1" si="46"/>
        <v>2.2474999999999998E-2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55</v>
      </c>
      <c r="H85">
        <f t="shared" ca="1" si="25"/>
        <v>0.91124499999999997</v>
      </c>
      <c r="I85">
        <f t="shared" ca="1" si="26"/>
        <v>8.8755000000000001E-2</v>
      </c>
      <c r="J85">
        <f t="shared" ca="1" si="27"/>
        <v>1.8471000000000001E-2</v>
      </c>
      <c r="K85">
        <f t="shared" ca="1" si="28"/>
        <v>0</v>
      </c>
      <c r="L85">
        <f t="shared" ca="1" si="29"/>
        <v>1.8471000000000001E-2</v>
      </c>
      <c r="M85">
        <f t="shared" ca="1" si="30"/>
        <v>3.1040999999999999E-2</v>
      </c>
      <c r="N85">
        <f t="shared" ca="1" si="31"/>
        <v>0.131828</v>
      </c>
      <c r="O85">
        <f t="shared" ca="1" si="32"/>
        <v>0.163574</v>
      </c>
      <c r="P85">
        <f t="shared" ca="1" si="33"/>
        <v>0.25833800000000001</v>
      </c>
      <c r="Q85">
        <f t="shared" ca="1" si="34"/>
        <v>1.0378989999999999</v>
      </c>
      <c r="R85">
        <f t="shared" ca="1" si="35"/>
        <v>0.34561900000000001</v>
      </c>
      <c r="S85">
        <f t="shared" ca="1" si="36"/>
        <v>0.34561900000000001</v>
      </c>
      <c r="T85">
        <f t="shared" ca="1" si="37"/>
        <v>0.54771700000000001</v>
      </c>
      <c r="U85">
        <f t="shared" ca="1" si="38"/>
        <v>2.2076259999999999</v>
      </c>
      <c r="V85">
        <f t="shared" ca="1" si="24"/>
        <v>0.13441900000000001</v>
      </c>
      <c r="W85">
        <f t="shared" ca="1" si="39"/>
        <v>9.3433000000000002E-2</v>
      </c>
      <c r="X85">
        <f t="shared" ca="1" si="40"/>
        <v>9.5854999999999996E-2</v>
      </c>
      <c r="Y85">
        <f t="shared" ca="1" si="41"/>
        <v>0.13139600000000001</v>
      </c>
      <c r="Z85">
        <f t="shared" ca="1" si="42"/>
        <v>3.7517000000000002E-2</v>
      </c>
      <c r="AA85">
        <f t="shared" ca="1" si="43"/>
        <v>3.7517000000000002E-2</v>
      </c>
      <c r="AB85">
        <f t="shared" ca="1" si="44"/>
        <v>4.9034000000000001E-2</v>
      </c>
      <c r="AC85">
        <f t="shared" ca="1" si="45"/>
        <v>1.4324999999999999E-2</v>
      </c>
      <c r="AD85">
        <f t="shared" ca="1" si="46"/>
        <v>1.4324999999999999E-2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50</v>
      </c>
      <c r="H86">
        <f t="shared" ca="1" si="25"/>
        <v>0.87956999999999996</v>
      </c>
      <c r="I86">
        <f t="shared" ca="1" si="26"/>
        <v>0.12043</v>
      </c>
      <c r="J86">
        <f t="shared" ca="1" si="27"/>
        <v>1.6122000000000001E-2</v>
      </c>
      <c r="K86">
        <f t="shared" ca="1" si="28"/>
        <v>0</v>
      </c>
      <c r="L86">
        <f t="shared" ca="1" si="29"/>
        <v>1.6122000000000001E-2</v>
      </c>
      <c r="M86">
        <f t="shared" ca="1" si="30"/>
        <v>2.3189000000000001E-2</v>
      </c>
      <c r="N86">
        <f t="shared" ca="1" si="31"/>
        <v>9.9682999999999994E-2</v>
      </c>
      <c r="O86">
        <f t="shared" ca="1" si="32"/>
        <v>0.13052</v>
      </c>
      <c r="P86">
        <f t="shared" ca="1" si="33"/>
        <v>0.278752</v>
      </c>
      <c r="Q86">
        <f t="shared" ca="1" si="34"/>
        <v>1.0718810000000001</v>
      </c>
      <c r="R86">
        <f t="shared" ca="1" si="35"/>
        <v>0.27716200000000002</v>
      </c>
      <c r="S86">
        <f t="shared" ca="1" si="36"/>
        <v>0.27716200000000002</v>
      </c>
      <c r="T86">
        <f t="shared" ca="1" si="37"/>
        <v>0.58069300000000001</v>
      </c>
      <c r="U86">
        <f t="shared" ca="1" si="38"/>
        <v>2.2434450000000004</v>
      </c>
      <c r="V86">
        <f t="shared" ca="1" si="24"/>
        <v>0.27130599999999999</v>
      </c>
      <c r="W86">
        <f t="shared" ca="1" si="39"/>
        <v>0.13700799999999999</v>
      </c>
      <c r="X86">
        <f t="shared" ca="1" si="40"/>
        <v>0.140704</v>
      </c>
      <c r="Y86">
        <f t="shared" ca="1" si="41"/>
        <v>0.148507</v>
      </c>
      <c r="Z86">
        <f t="shared" ca="1" si="42"/>
        <v>6.0144000000000003E-2</v>
      </c>
      <c r="AA86">
        <f t="shared" ca="1" si="43"/>
        <v>6.0144000000000003E-2</v>
      </c>
      <c r="AB86">
        <f t="shared" ca="1" si="44"/>
        <v>0.30391899999999999</v>
      </c>
      <c r="AC86">
        <f t="shared" ca="1" si="45"/>
        <v>6.1976999999999997E-2</v>
      </c>
      <c r="AD86">
        <f t="shared" ca="1" si="46"/>
        <v>6.1976999999999997E-2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52</v>
      </c>
      <c r="H87">
        <f t="shared" ca="1" si="25"/>
        <v>0.89400400000000002</v>
      </c>
      <c r="I87">
        <f t="shared" ca="1" si="26"/>
        <v>0.10599600000000001</v>
      </c>
      <c r="J87">
        <f t="shared" ca="1" si="27"/>
        <v>1.8090999999999999E-2</v>
      </c>
      <c r="K87">
        <f t="shared" ca="1" si="28"/>
        <v>0</v>
      </c>
      <c r="L87">
        <f t="shared" ca="1" si="29"/>
        <v>1.8090999999999999E-2</v>
      </c>
      <c r="M87">
        <f t="shared" ca="1" si="30"/>
        <v>2.6147E-2</v>
      </c>
      <c r="N87">
        <f t="shared" ca="1" si="31"/>
        <v>0.118311</v>
      </c>
      <c r="O87">
        <f t="shared" ca="1" si="32"/>
        <v>0.13489699999999999</v>
      </c>
      <c r="P87">
        <f t="shared" ca="1" si="33"/>
        <v>0.26858300000000002</v>
      </c>
      <c r="Q87">
        <f t="shared" ca="1" si="34"/>
        <v>1.0594300000000001</v>
      </c>
      <c r="R87">
        <f t="shared" ca="1" si="35"/>
        <v>0.287885</v>
      </c>
      <c r="S87">
        <f t="shared" ca="1" si="36"/>
        <v>0.287885</v>
      </c>
      <c r="T87">
        <f t="shared" ca="1" si="37"/>
        <v>0.56331300000000006</v>
      </c>
      <c r="U87">
        <f t="shared" ca="1" si="38"/>
        <v>2.237171</v>
      </c>
      <c r="V87">
        <f t="shared" ca="1" si="24"/>
        <v>0.21438099999999999</v>
      </c>
      <c r="W87">
        <f t="shared" ca="1" si="39"/>
        <v>0.116552</v>
      </c>
      <c r="X87">
        <f t="shared" ca="1" si="40"/>
        <v>0.119931</v>
      </c>
      <c r="Y87">
        <f t="shared" ca="1" si="41"/>
        <v>0.150255</v>
      </c>
      <c r="Z87">
        <f t="shared" ca="1" si="42"/>
        <v>5.0825000000000002E-2</v>
      </c>
      <c r="AA87">
        <f t="shared" ca="1" si="43"/>
        <v>5.0825000000000002E-2</v>
      </c>
      <c r="AB87">
        <f t="shared" ca="1" si="44"/>
        <v>0.13400400000000001</v>
      </c>
      <c r="AC87">
        <f t="shared" ca="1" si="45"/>
        <v>3.9470999999999999E-2</v>
      </c>
      <c r="AD87">
        <f t="shared" ca="1" si="46"/>
        <v>3.9470999999999999E-2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54</v>
      </c>
      <c r="H88">
        <f t="shared" ca="1" si="25"/>
        <v>0.90378499999999995</v>
      </c>
      <c r="I88">
        <f t="shared" ca="1" si="26"/>
        <v>9.6214999999999995E-2</v>
      </c>
      <c r="J88">
        <f t="shared" ca="1" si="27"/>
        <v>1.9073E-2</v>
      </c>
      <c r="K88">
        <f t="shared" ca="1" si="28"/>
        <v>0</v>
      </c>
      <c r="L88">
        <f t="shared" ca="1" si="29"/>
        <v>1.9073E-2</v>
      </c>
      <c r="M88">
        <f t="shared" ca="1" si="30"/>
        <v>3.0023000000000001E-2</v>
      </c>
      <c r="N88">
        <f t="shared" ca="1" si="31"/>
        <v>0.13084399999999999</v>
      </c>
      <c r="O88">
        <f t="shared" ca="1" si="32"/>
        <v>0.13744500000000001</v>
      </c>
      <c r="P88">
        <f t="shared" ca="1" si="33"/>
        <v>0.26575700000000002</v>
      </c>
      <c r="Q88">
        <f t="shared" ca="1" si="34"/>
        <v>1.0444869999999999</v>
      </c>
      <c r="R88">
        <f t="shared" ca="1" si="35"/>
        <v>0.29396300000000003</v>
      </c>
      <c r="S88">
        <f t="shared" ca="1" si="36"/>
        <v>0.29396300000000003</v>
      </c>
      <c r="T88">
        <f t="shared" ca="1" si="37"/>
        <v>0.56153700000000006</v>
      </c>
      <c r="U88">
        <f t="shared" ca="1" si="38"/>
        <v>2.2198180000000001</v>
      </c>
      <c r="V88">
        <f t="shared" ca="1" si="24"/>
        <v>0.16822699999999999</v>
      </c>
      <c r="W88">
        <f t="shared" ca="1" si="39"/>
        <v>0.102158</v>
      </c>
      <c r="X88">
        <f t="shared" ca="1" si="40"/>
        <v>0.10489</v>
      </c>
      <c r="Y88">
        <f t="shared" ca="1" si="41"/>
        <v>0.142813</v>
      </c>
      <c r="Z88">
        <f t="shared" ca="1" si="42"/>
        <v>4.3452999999999999E-2</v>
      </c>
      <c r="AA88">
        <f t="shared" ca="1" si="43"/>
        <v>4.3452999999999999E-2</v>
      </c>
      <c r="AB88">
        <f t="shared" ca="1" si="44"/>
        <v>8.3613999999999994E-2</v>
      </c>
      <c r="AC88">
        <f t="shared" ca="1" si="45"/>
        <v>2.2474999999999998E-2</v>
      </c>
      <c r="AD88">
        <f t="shared" ca="1" si="46"/>
        <v>2.2474999999999998E-2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55</v>
      </c>
      <c r="H89">
        <f t="shared" ca="1" si="25"/>
        <v>0.91124499999999997</v>
      </c>
      <c r="I89">
        <f t="shared" ca="1" si="26"/>
        <v>8.8755000000000001E-2</v>
      </c>
      <c r="J89">
        <f t="shared" ca="1" si="27"/>
        <v>1.8471000000000001E-2</v>
      </c>
      <c r="K89">
        <f t="shared" ca="1" si="28"/>
        <v>0</v>
      </c>
      <c r="L89">
        <f t="shared" ca="1" si="29"/>
        <v>1.8471000000000001E-2</v>
      </c>
      <c r="M89">
        <f t="shared" ca="1" si="30"/>
        <v>3.1040999999999999E-2</v>
      </c>
      <c r="N89">
        <f t="shared" ca="1" si="31"/>
        <v>0.131828</v>
      </c>
      <c r="O89">
        <f t="shared" ca="1" si="32"/>
        <v>0.163574</v>
      </c>
      <c r="P89">
        <f t="shared" ca="1" si="33"/>
        <v>0.25833800000000001</v>
      </c>
      <c r="Q89">
        <f t="shared" ca="1" si="34"/>
        <v>1.0378989999999999</v>
      </c>
      <c r="R89">
        <f t="shared" ca="1" si="35"/>
        <v>0.34561900000000001</v>
      </c>
      <c r="S89">
        <f t="shared" ca="1" si="36"/>
        <v>0.34561900000000001</v>
      </c>
      <c r="T89">
        <f t="shared" ca="1" si="37"/>
        <v>0.54771700000000001</v>
      </c>
      <c r="U89">
        <f t="shared" ca="1" si="38"/>
        <v>2.2076259999999999</v>
      </c>
      <c r="V89">
        <f t="shared" ca="1" si="24"/>
        <v>0.13441900000000001</v>
      </c>
      <c r="W89">
        <f t="shared" ca="1" si="39"/>
        <v>9.3433000000000002E-2</v>
      </c>
      <c r="X89">
        <f t="shared" ca="1" si="40"/>
        <v>9.5854999999999996E-2</v>
      </c>
      <c r="Y89">
        <f t="shared" ca="1" si="41"/>
        <v>0.13139600000000001</v>
      </c>
      <c r="Z89">
        <f t="shared" ca="1" si="42"/>
        <v>3.7517000000000002E-2</v>
      </c>
      <c r="AA89">
        <f t="shared" ca="1" si="43"/>
        <v>3.7517000000000002E-2</v>
      </c>
      <c r="AB89">
        <f t="shared" ca="1" si="44"/>
        <v>4.9034000000000001E-2</v>
      </c>
      <c r="AC89">
        <f t="shared" ca="1" si="45"/>
        <v>1.4324999999999999E-2</v>
      </c>
      <c r="AD89">
        <f t="shared" ca="1" si="46"/>
        <v>1.4324999999999999E-2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48</v>
      </c>
      <c r="H90">
        <f t="shared" ca="1" si="25"/>
        <v>0.83978799999999998</v>
      </c>
      <c r="I90">
        <f t="shared" ca="1" si="26"/>
        <v>0.16021199999999999</v>
      </c>
      <c r="J90">
        <f t="shared" ca="1" si="27"/>
        <v>1.1202999999999999E-2</v>
      </c>
      <c r="K90">
        <f t="shared" ca="1" si="28"/>
        <v>0</v>
      </c>
      <c r="L90">
        <f t="shared" ca="1" si="29"/>
        <v>1.1202999999999999E-2</v>
      </c>
      <c r="M90">
        <f t="shared" ca="1" si="30"/>
        <v>1.9661000000000001E-2</v>
      </c>
      <c r="N90">
        <f t="shared" ca="1" si="31"/>
        <v>7.4607000000000007E-2</v>
      </c>
      <c r="O90">
        <f t="shared" ca="1" si="32"/>
        <v>9.9144999999999997E-2</v>
      </c>
      <c r="P90">
        <f t="shared" ca="1" si="33"/>
        <v>0.28226699999999999</v>
      </c>
      <c r="Q90">
        <f t="shared" ca="1" si="34"/>
        <v>1.0872219999999999</v>
      </c>
      <c r="R90">
        <f t="shared" ca="1" si="35"/>
        <v>0.20949299999999998</v>
      </c>
      <c r="S90">
        <f t="shared" ca="1" si="36"/>
        <v>0.20949299999999998</v>
      </c>
      <c r="T90">
        <f t="shared" ca="1" si="37"/>
        <v>0.58419500000000002</v>
      </c>
      <c r="U90">
        <f t="shared" ca="1" si="38"/>
        <v>2.2490509999999997</v>
      </c>
      <c r="V90">
        <f t="shared" ca="1" si="24"/>
        <v>0.35810399999999998</v>
      </c>
      <c r="W90">
        <f t="shared" ca="1" si="39"/>
        <v>0.18256600000000001</v>
      </c>
      <c r="X90">
        <f t="shared" ca="1" si="40"/>
        <v>0.18381</v>
      </c>
      <c r="Y90">
        <f t="shared" ca="1" si="41"/>
        <v>0.13356199999999999</v>
      </c>
      <c r="Z90">
        <f t="shared" ca="1" si="42"/>
        <v>8.3042000000000005E-2</v>
      </c>
      <c r="AA90">
        <f t="shared" ca="1" si="43"/>
        <v>8.3042000000000005E-2</v>
      </c>
      <c r="AB90">
        <f t="shared" ca="1" si="44"/>
        <v>0.74857600000000002</v>
      </c>
      <c r="AC90">
        <f t="shared" ca="1" si="45"/>
        <v>0.116038</v>
      </c>
      <c r="AD90">
        <f t="shared" ca="1" si="46"/>
        <v>0.116038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50</v>
      </c>
      <c r="H91">
        <f t="shared" ca="1" si="25"/>
        <v>0.87956999999999996</v>
      </c>
      <c r="I91">
        <f t="shared" ca="1" si="26"/>
        <v>0.12043</v>
      </c>
      <c r="J91">
        <f t="shared" ca="1" si="27"/>
        <v>1.6122000000000001E-2</v>
      </c>
      <c r="K91">
        <f t="shared" ca="1" si="28"/>
        <v>0</v>
      </c>
      <c r="L91">
        <f t="shared" ca="1" si="29"/>
        <v>1.6122000000000001E-2</v>
      </c>
      <c r="M91">
        <f t="shared" ca="1" si="30"/>
        <v>2.3189000000000001E-2</v>
      </c>
      <c r="N91">
        <f t="shared" ca="1" si="31"/>
        <v>9.9682999999999994E-2</v>
      </c>
      <c r="O91">
        <f t="shared" ca="1" si="32"/>
        <v>0.13052</v>
      </c>
      <c r="P91">
        <f t="shared" ca="1" si="33"/>
        <v>0.278752</v>
      </c>
      <c r="Q91">
        <f t="shared" ca="1" si="34"/>
        <v>1.0718810000000001</v>
      </c>
      <c r="R91">
        <f t="shared" ca="1" si="35"/>
        <v>0.27716200000000002</v>
      </c>
      <c r="S91">
        <f t="shared" ca="1" si="36"/>
        <v>0.27716200000000002</v>
      </c>
      <c r="T91">
        <f t="shared" ca="1" si="37"/>
        <v>0.58069300000000001</v>
      </c>
      <c r="U91">
        <f t="shared" ca="1" si="38"/>
        <v>2.2434450000000004</v>
      </c>
      <c r="V91">
        <f t="shared" ca="1" si="24"/>
        <v>0.27130599999999999</v>
      </c>
      <c r="W91">
        <f t="shared" ca="1" si="39"/>
        <v>0.13700799999999999</v>
      </c>
      <c r="X91">
        <f t="shared" ca="1" si="40"/>
        <v>0.140704</v>
      </c>
      <c r="Y91">
        <f t="shared" ca="1" si="41"/>
        <v>0.148507</v>
      </c>
      <c r="Z91">
        <f t="shared" ca="1" si="42"/>
        <v>6.0144000000000003E-2</v>
      </c>
      <c r="AA91">
        <f t="shared" ca="1" si="43"/>
        <v>6.0144000000000003E-2</v>
      </c>
      <c r="AB91">
        <f t="shared" ca="1" si="44"/>
        <v>0.30391899999999999</v>
      </c>
      <c r="AC91">
        <f t="shared" ca="1" si="45"/>
        <v>6.1976999999999997E-2</v>
      </c>
      <c r="AD91">
        <f t="shared" ca="1" si="46"/>
        <v>6.1976999999999997E-2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52</v>
      </c>
      <c r="H92">
        <f t="shared" ca="1" si="25"/>
        <v>0.89400400000000002</v>
      </c>
      <c r="I92">
        <f t="shared" ca="1" si="26"/>
        <v>0.10599600000000001</v>
      </c>
      <c r="J92">
        <f t="shared" ca="1" si="27"/>
        <v>1.8090999999999999E-2</v>
      </c>
      <c r="K92">
        <f t="shared" ca="1" si="28"/>
        <v>0</v>
      </c>
      <c r="L92">
        <f t="shared" ca="1" si="29"/>
        <v>1.8090999999999999E-2</v>
      </c>
      <c r="M92">
        <f t="shared" ca="1" si="30"/>
        <v>2.6147E-2</v>
      </c>
      <c r="N92">
        <f t="shared" ca="1" si="31"/>
        <v>0.118311</v>
      </c>
      <c r="O92">
        <f t="shared" ca="1" si="32"/>
        <v>0.13489699999999999</v>
      </c>
      <c r="P92">
        <f t="shared" ca="1" si="33"/>
        <v>0.26858300000000002</v>
      </c>
      <c r="Q92">
        <f t="shared" ca="1" si="34"/>
        <v>1.0594300000000001</v>
      </c>
      <c r="R92">
        <f t="shared" ca="1" si="35"/>
        <v>0.287885</v>
      </c>
      <c r="S92">
        <f t="shared" ca="1" si="36"/>
        <v>0.287885</v>
      </c>
      <c r="T92">
        <f t="shared" ca="1" si="37"/>
        <v>0.56331300000000006</v>
      </c>
      <c r="U92">
        <f t="shared" ca="1" si="38"/>
        <v>2.237171</v>
      </c>
      <c r="V92">
        <f t="shared" ca="1" si="24"/>
        <v>0.21438099999999999</v>
      </c>
      <c r="W92">
        <f t="shared" ca="1" si="39"/>
        <v>0.116552</v>
      </c>
      <c r="X92">
        <f t="shared" ca="1" si="40"/>
        <v>0.119931</v>
      </c>
      <c r="Y92">
        <f t="shared" ca="1" si="41"/>
        <v>0.150255</v>
      </c>
      <c r="Z92">
        <f t="shared" ca="1" si="42"/>
        <v>5.0825000000000002E-2</v>
      </c>
      <c r="AA92">
        <f t="shared" ca="1" si="43"/>
        <v>5.0825000000000002E-2</v>
      </c>
      <c r="AB92">
        <f t="shared" ca="1" si="44"/>
        <v>0.13400400000000001</v>
      </c>
      <c r="AC92">
        <f t="shared" ca="1" si="45"/>
        <v>3.9470999999999999E-2</v>
      </c>
      <c r="AD92">
        <f t="shared" ca="1" si="46"/>
        <v>3.9470999999999999E-2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54</v>
      </c>
      <c r="H93">
        <f t="shared" ca="1" si="25"/>
        <v>0.90378499999999995</v>
      </c>
      <c r="I93">
        <f t="shared" ca="1" si="26"/>
        <v>9.6214999999999995E-2</v>
      </c>
      <c r="J93">
        <f t="shared" ca="1" si="27"/>
        <v>1.9073E-2</v>
      </c>
      <c r="K93">
        <f t="shared" ca="1" si="28"/>
        <v>0</v>
      </c>
      <c r="L93">
        <f t="shared" ca="1" si="29"/>
        <v>1.9073E-2</v>
      </c>
      <c r="M93">
        <f t="shared" ca="1" si="30"/>
        <v>3.0023000000000001E-2</v>
      </c>
      <c r="N93">
        <f t="shared" ca="1" si="31"/>
        <v>0.13084399999999999</v>
      </c>
      <c r="O93">
        <f t="shared" ca="1" si="32"/>
        <v>0.13744500000000001</v>
      </c>
      <c r="P93">
        <f t="shared" ca="1" si="33"/>
        <v>0.26575700000000002</v>
      </c>
      <c r="Q93">
        <f t="shared" ca="1" si="34"/>
        <v>1.0444869999999999</v>
      </c>
      <c r="R93">
        <f t="shared" ca="1" si="35"/>
        <v>0.29396300000000003</v>
      </c>
      <c r="S93">
        <f t="shared" ca="1" si="36"/>
        <v>0.29396300000000003</v>
      </c>
      <c r="T93">
        <f t="shared" ca="1" si="37"/>
        <v>0.56153700000000006</v>
      </c>
      <c r="U93">
        <f t="shared" ca="1" si="38"/>
        <v>2.2198180000000001</v>
      </c>
      <c r="V93">
        <f t="shared" ca="1" si="24"/>
        <v>0.16822699999999999</v>
      </c>
      <c r="W93">
        <f t="shared" ca="1" si="39"/>
        <v>0.102158</v>
      </c>
      <c r="X93">
        <f t="shared" ca="1" si="40"/>
        <v>0.10489</v>
      </c>
      <c r="Y93">
        <f t="shared" ca="1" si="41"/>
        <v>0.142813</v>
      </c>
      <c r="Z93">
        <f t="shared" ca="1" si="42"/>
        <v>4.3452999999999999E-2</v>
      </c>
      <c r="AA93">
        <f t="shared" ca="1" si="43"/>
        <v>4.3452999999999999E-2</v>
      </c>
      <c r="AB93">
        <f t="shared" ca="1" si="44"/>
        <v>8.3613999999999994E-2</v>
      </c>
      <c r="AC93">
        <f t="shared" ca="1" si="45"/>
        <v>2.2474999999999998E-2</v>
      </c>
      <c r="AD93">
        <f t="shared" ca="1" si="46"/>
        <v>2.2474999999999998E-2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47</v>
      </c>
      <c r="H94">
        <f t="shared" ca="1" si="25"/>
        <v>0.79376800000000003</v>
      </c>
      <c r="I94">
        <f t="shared" ca="1" si="26"/>
        <v>0.206232</v>
      </c>
      <c r="J94">
        <f t="shared" ca="1" si="27"/>
        <v>9.6259999999999991E-3</v>
      </c>
      <c r="K94">
        <f t="shared" ca="1" si="28"/>
        <v>0</v>
      </c>
      <c r="L94">
        <f t="shared" ca="1" si="29"/>
        <v>9.6259999999999991E-3</v>
      </c>
      <c r="M94">
        <f t="shared" ca="1" si="30"/>
        <v>2.1350999999999998E-2</v>
      </c>
      <c r="N94">
        <f t="shared" ca="1" si="31"/>
        <v>7.6508999999999994E-2</v>
      </c>
      <c r="O94">
        <f t="shared" ca="1" si="32"/>
        <v>7.1585999999999997E-2</v>
      </c>
      <c r="P94">
        <f t="shared" ca="1" si="33"/>
        <v>0.28447099999999997</v>
      </c>
      <c r="Q94">
        <f t="shared" ca="1" si="34"/>
        <v>1.016507</v>
      </c>
      <c r="R94">
        <f t="shared" ca="1" si="35"/>
        <v>0.15279799999999999</v>
      </c>
      <c r="S94">
        <f t="shared" ca="1" si="36"/>
        <v>0.15279799999999999</v>
      </c>
      <c r="T94">
        <f t="shared" ca="1" si="37"/>
        <v>0.59029299999999996</v>
      </c>
      <c r="U94">
        <f t="shared" ca="1" si="38"/>
        <v>2.1095230000000003</v>
      </c>
      <c r="V94">
        <f t="shared" ca="1" si="24"/>
        <v>0.44777400000000001</v>
      </c>
      <c r="W94">
        <f t="shared" ca="1" si="39"/>
        <v>0.230548</v>
      </c>
      <c r="X94">
        <f t="shared" ca="1" si="40"/>
        <v>0.23031199999999999</v>
      </c>
      <c r="Y94">
        <f t="shared" ca="1" si="41"/>
        <v>0.126855</v>
      </c>
      <c r="Z94">
        <f t="shared" ca="1" si="42"/>
        <v>0.109378</v>
      </c>
      <c r="AA94">
        <f t="shared" ca="1" si="43"/>
        <v>0.109378</v>
      </c>
      <c r="AB94">
        <f t="shared" ca="1" si="44"/>
        <v>0.87321099999999996</v>
      </c>
      <c r="AC94">
        <f t="shared" ca="1" si="45"/>
        <v>0.14576600000000001</v>
      </c>
      <c r="AD94">
        <f t="shared" ca="1" si="46"/>
        <v>0.14576600000000001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49</v>
      </c>
      <c r="H95">
        <f t="shared" ca="1" si="25"/>
        <v>0.86761999999999995</v>
      </c>
      <c r="I95">
        <f t="shared" ca="1" si="26"/>
        <v>0.13238</v>
      </c>
      <c r="J95">
        <f t="shared" ca="1" si="27"/>
        <v>1.3396999999999999E-2</v>
      </c>
      <c r="K95">
        <f t="shared" ca="1" si="28"/>
        <v>0</v>
      </c>
      <c r="L95">
        <f t="shared" ca="1" si="29"/>
        <v>1.3396999999999999E-2</v>
      </c>
      <c r="M95">
        <f t="shared" ca="1" si="30"/>
        <v>2.1666000000000001E-2</v>
      </c>
      <c r="N95">
        <f t="shared" ca="1" si="31"/>
        <v>8.6202000000000001E-2</v>
      </c>
      <c r="O95">
        <f t="shared" ca="1" si="32"/>
        <v>0.1174</v>
      </c>
      <c r="P95">
        <f t="shared" ca="1" si="33"/>
        <v>0.28173799999999999</v>
      </c>
      <c r="Q95">
        <f t="shared" ca="1" si="34"/>
        <v>1.093572</v>
      </c>
      <c r="R95">
        <f t="shared" ca="1" si="35"/>
        <v>0.248197</v>
      </c>
      <c r="S95">
        <f t="shared" ca="1" si="36"/>
        <v>0.248197</v>
      </c>
      <c r="T95">
        <f t="shared" ca="1" si="37"/>
        <v>0.58514199999999994</v>
      </c>
      <c r="U95">
        <f t="shared" ca="1" si="38"/>
        <v>2.2733460000000001</v>
      </c>
      <c r="V95">
        <f t="shared" ca="1" si="24"/>
        <v>0.305614</v>
      </c>
      <c r="W95">
        <f t="shared" ca="1" si="39"/>
        <v>0.15251100000000001</v>
      </c>
      <c r="X95">
        <f t="shared" ca="1" si="40"/>
        <v>0.15578</v>
      </c>
      <c r="Y95">
        <f t="shared" ca="1" si="41"/>
        <v>0.14136599999999999</v>
      </c>
      <c r="Z95">
        <f t="shared" ca="1" si="42"/>
        <v>6.7369999999999999E-2</v>
      </c>
      <c r="AA95">
        <f t="shared" ca="1" si="43"/>
        <v>6.7369999999999999E-2</v>
      </c>
      <c r="AB95">
        <f t="shared" ca="1" si="44"/>
        <v>0.49662600000000001</v>
      </c>
      <c r="AC95">
        <f t="shared" ca="1" si="45"/>
        <v>8.5894999999999999E-2</v>
      </c>
      <c r="AD95">
        <f t="shared" ca="1" si="46"/>
        <v>8.5894999999999999E-2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51</v>
      </c>
      <c r="H96">
        <f t="shared" ca="1" si="25"/>
        <v>0.88772300000000004</v>
      </c>
      <c r="I96">
        <f t="shared" ca="1" si="26"/>
        <v>0.112277</v>
      </c>
      <c r="J96">
        <f t="shared" ca="1" si="27"/>
        <v>1.7208999999999999E-2</v>
      </c>
      <c r="K96">
        <f t="shared" ca="1" si="28"/>
        <v>0</v>
      </c>
      <c r="L96">
        <f t="shared" ca="1" si="29"/>
        <v>1.7208999999999999E-2</v>
      </c>
      <c r="M96">
        <f t="shared" ca="1" si="30"/>
        <v>2.4584999999999999E-2</v>
      </c>
      <c r="N96">
        <f t="shared" ca="1" si="31"/>
        <v>0.11042200000000001</v>
      </c>
      <c r="O96">
        <f t="shared" ca="1" si="32"/>
        <v>0.13104399999999999</v>
      </c>
      <c r="P96">
        <f t="shared" ca="1" si="33"/>
        <v>0.26904899999999998</v>
      </c>
      <c r="Q96">
        <f t="shared" ca="1" si="34"/>
        <v>1.070921</v>
      </c>
      <c r="R96">
        <f t="shared" ca="1" si="35"/>
        <v>0.27929699999999996</v>
      </c>
      <c r="S96">
        <f t="shared" ca="1" si="36"/>
        <v>0.27929699999999996</v>
      </c>
      <c r="T96">
        <f t="shared" ca="1" si="37"/>
        <v>0.56268299999999993</v>
      </c>
      <c r="U96">
        <f t="shared" ca="1" si="38"/>
        <v>2.2522639999999998</v>
      </c>
      <c r="V96">
        <f t="shared" ca="1" si="24"/>
        <v>0.24063100000000001</v>
      </c>
      <c r="W96">
        <f t="shared" ca="1" si="39"/>
        <v>0.12586800000000001</v>
      </c>
      <c r="X96">
        <f t="shared" ca="1" si="40"/>
        <v>0.129881</v>
      </c>
      <c r="Y96">
        <f t="shared" ca="1" si="41"/>
        <v>0.14990899999999999</v>
      </c>
      <c r="Z96">
        <f t="shared" ca="1" si="42"/>
        <v>5.5209000000000001E-2</v>
      </c>
      <c r="AA96">
        <f t="shared" ca="1" si="43"/>
        <v>5.5209000000000001E-2</v>
      </c>
      <c r="AB96">
        <f t="shared" ca="1" si="44"/>
        <v>0.204675</v>
      </c>
      <c r="AC96">
        <f t="shared" ca="1" si="45"/>
        <v>4.5326999999999999E-2</v>
      </c>
      <c r="AD96">
        <f t="shared" ca="1" si="46"/>
        <v>4.5326999999999999E-2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53</v>
      </c>
      <c r="H97">
        <f t="shared" ca="1" si="25"/>
        <v>0.89993100000000004</v>
      </c>
      <c r="I97">
        <f t="shared" ca="1" si="26"/>
        <v>0.10006900000000001</v>
      </c>
      <c r="J97">
        <f t="shared" ca="1" si="27"/>
        <v>1.9946999999999999E-2</v>
      </c>
      <c r="K97">
        <f t="shared" ca="1" si="28"/>
        <v>0</v>
      </c>
      <c r="L97">
        <f t="shared" ca="1" si="29"/>
        <v>1.9946999999999999E-2</v>
      </c>
      <c r="M97">
        <f t="shared" ca="1" si="30"/>
        <v>2.7616999999999999E-2</v>
      </c>
      <c r="N97">
        <f t="shared" ca="1" si="31"/>
        <v>0.12531700000000001</v>
      </c>
      <c r="O97">
        <f t="shared" ca="1" si="32"/>
        <v>0.14058100000000001</v>
      </c>
      <c r="P97">
        <f t="shared" ca="1" si="33"/>
        <v>0.27097500000000002</v>
      </c>
      <c r="Q97">
        <f t="shared" ca="1" si="34"/>
        <v>1.042543</v>
      </c>
      <c r="R97">
        <f t="shared" ca="1" si="35"/>
        <v>0.30110900000000002</v>
      </c>
      <c r="S97">
        <f t="shared" ca="1" si="36"/>
        <v>0.30110900000000002</v>
      </c>
      <c r="T97">
        <f t="shared" ca="1" si="37"/>
        <v>0.56956700000000005</v>
      </c>
      <c r="U97">
        <f t="shared" ca="1" si="38"/>
        <v>2.2104029999999999</v>
      </c>
      <c r="V97">
        <f t="shared" ca="1" si="24"/>
        <v>0.18937799999999999</v>
      </c>
      <c r="W97">
        <f t="shared" ca="1" si="39"/>
        <v>0.10642699999999999</v>
      </c>
      <c r="X97">
        <f t="shared" ca="1" si="40"/>
        <v>0.10942399999999999</v>
      </c>
      <c r="Y97">
        <f t="shared" ca="1" si="41"/>
        <v>0.14762900000000001</v>
      </c>
      <c r="Z97">
        <f t="shared" ca="1" si="42"/>
        <v>4.6691000000000003E-2</v>
      </c>
      <c r="AA97">
        <f t="shared" ca="1" si="43"/>
        <v>4.6691000000000003E-2</v>
      </c>
      <c r="AB97">
        <f t="shared" ca="1" si="44"/>
        <v>0.103308</v>
      </c>
      <c r="AC97">
        <f t="shared" ca="1" si="45"/>
        <v>2.9080999999999999E-2</v>
      </c>
      <c r="AD97">
        <f t="shared" ca="1" si="46"/>
        <v>2.9080999999999999E-2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>G82+9</f>
        <v>59</v>
      </c>
      <c r="H98">
        <f t="shared" ca="1" si="25"/>
        <v>0.95569099999999996</v>
      </c>
      <c r="I98">
        <f t="shared" ca="1" si="26"/>
        <v>4.4309000000000001E-2</v>
      </c>
      <c r="J98">
        <f t="shared" ca="1" si="27"/>
        <v>2.8584999999999999E-2</v>
      </c>
      <c r="K98">
        <f t="shared" ca="1" si="28"/>
        <v>0</v>
      </c>
      <c r="L98">
        <f t="shared" ca="1" si="29"/>
        <v>2.8584999999999999E-2</v>
      </c>
      <c r="M98">
        <f t="shared" ca="1" si="30"/>
        <v>1.7037E-2</v>
      </c>
      <c r="N98">
        <f t="shared" ca="1" si="31"/>
        <v>8.0911999999999998E-2</v>
      </c>
      <c r="O98">
        <f t="shared" ca="1" si="32"/>
        <v>0.269928</v>
      </c>
      <c r="P98">
        <f t="shared" ca="1" si="33"/>
        <v>0.24604599999999999</v>
      </c>
      <c r="Q98">
        <f t="shared" ca="1" si="34"/>
        <v>1.142342</v>
      </c>
      <c r="R98">
        <f t="shared" ca="1" si="35"/>
        <v>0.56844099999999997</v>
      </c>
      <c r="S98">
        <f t="shared" ca="1" si="36"/>
        <v>0.56844099999999997</v>
      </c>
      <c r="T98">
        <f t="shared" ca="1" si="37"/>
        <v>0.50912899999999994</v>
      </c>
      <c r="U98">
        <f t="shared" ca="1" si="38"/>
        <v>2.365596</v>
      </c>
      <c r="V98">
        <f t="shared" ca="1" si="24"/>
        <v>0.157193</v>
      </c>
      <c r="W98">
        <f t="shared" ca="1" si="39"/>
        <v>4.7403000000000001E-2</v>
      </c>
      <c r="X98">
        <f t="shared" ca="1" si="40"/>
        <v>4.5372999999999997E-2</v>
      </c>
      <c r="Y98">
        <f t="shared" ca="1" si="41"/>
        <v>8.1575999999999996E-2</v>
      </c>
      <c r="Z98">
        <f t="shared" ca="1" si="42"/>
        <v>2.2127000000000001E-2</v>
      </c>
      <c r="AA98">
        <f t="shared" ca="1" si="43"/>
        <v>2.2127000000000001E-2</v>
      </c>
      <c r="AB98">
        <f t="shared" ca="1" si="44"/>
        <v>0.43457000000000001</v>
      </c>
      <c r="AC98">
        <f t="shared" ca="1" si="45"/>
        <v>3.8765000000000001E-2</v>
      </c>
      <c r="AD98">
        <f t="shared" ca="1" si="46"/>
        <v>3.8765000000000001E-2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61</v>
      </c>
      <c r="H99">
        <f t="shared" ca="1" si="25"/>
        <v>0.96228800000000003</v>
      </c>
      <c r="I99">
        <f t="shared" ca="1" si="26"/>
        <v>3.7712000000000002E-2</v>
      </c>
      <c r="J99">
        <f t="shared" ca="1" si="27"/>
        <v>2.6057E-2</v>
      </c>
      <c r="K99">
        <f t="shared" ca="1" si="28"/>
        <v>0</v>
      </c>
      <c r="L99">
        <f t="shared" ca="1" si="29"/>
        <v>2.6057E-2</v>
      </c>
      <c r="M99">
        <f t="shared" ca="1" si="30"/>
        <v>1.7262E-2</v>
      </c>
      <c r="N99">
        <f t="shared" ca="1" si="31"/>
        <v>7.6497999999999997E-2</v>
      </c>
      <c r="O99">
        <f t="shared" ca="1" si="32"/>
        <v>0.29183199999999998</v>
      </c>
      <c r="P99">
        <f t="shared" ca="1" si="33"/>
        <v>0.244365</v>
      </c>
      <c r="Q99">
        <f t="shared" ca="1" si="34"/>
        <v>1.1487449999999999</v>
      </c>
      <c r="R99">
        <f t="shared" ca="1" si="35"/>
        <v>0.60972099999999996</v>
      </c>
      <c r="S99">
        <f t="shared" ca="1" si="36"/>
        <v>0.60972099999999996</v>
      </c>
      <c r="T99">
        <f t="shared" ca="1" si="37"/>
        <v>0.505992</v>
      </c>
      <c r="U99">
        <f t="shared" ca="1" si="38"/>
        <v>2.3739879999999998</v>
      </c>
      <c r="V99">
        <f t="shared" ca="1" si="24"/>
        <v>8.7084999999999996E-2</v>
      </c>
      <c r="W99">
        <f t="shared" ca="1" si="39"/>
        <v>3.9990999999999999E-2</v>
      </c>
      <c r="X99">
        <f t="shared" ca="1" si="40"/>
        <v>3.8954000000000003E-2</v>
      </c>
      <c r="Y99">
        <f t="shared" ca="1" si="41"/>
        <v>7.6093999999999995E-2</v>
      </c>
      <c r="Z99">
        <f t="shared" ca="1" si="42"/>
        <v>1.7298000000000001E-2</v>
      </c>
      <c r="AA99">
        <f t="shared" ca="1" si="43"/>
        <v>1.7298000000000001E-2</v>
      </c>
      <c r="AB99">
        <f t="shared" ca="1" si="44"/>
        <v>0.14497299999999999</v>
      </c>
      <c r="AC99">
        <f t="shared" ca="1" si="45"/>
        <v>2.2505000000000001E-2</v>
      </c>
      <c r="AD99">
        <f t="shared" ca="1" si="46"/>
        <v>2.2505000000000001E-2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63</v>
      </c>
      <c r="H100">
        <f t="shared" ca="1" si="25"/>
        <v>0.96399299999999999</v>
      </c>
      <c r="I100">
        <f t="shared" ca="1" si="26"/>
        <v>3.6006999999999997E-2</v>
      </c>
      <c r="J100">
        <f t="shared" ca="1" si="27"/>
        <v>2.2508E-2</v>
      </c>
      <c r="K100">
        <f t="shared" ca="1" si="28"/>
        <v>0</v>
      </c>
      <c r="L100">
        <f t="shared" ca="1" si="29"/>
        <v>2.2508E-2</v>
      </c>
      <c r="M100">
        <f t="shared" ca="1" si="30"/>
        <v>2.2315000000000002E-2</v>
      </c>
      <c r="N100">
        <f t="shared" ca="1" si="31"/>
        <v>8.6385000000000003E-2</v>
      </c>
      <c r="O100">
        <f t="shared" ca="1" si="32"/>
        <v>0.28343000000000002</v>
      </c>
      <c r="P100">
        <f t="shared" ca="1" si="33"/>
        <v>0.24242</v>
      </c>
      <c r="Q100">
        <f t="shared" ca="1" si="34"/>
        <v>1.139721</v>
      </c>
      <c r="R100">
        <f t="shared" ca="1" si="35"/>
        <v>0.589368</v>
      </c>
      <c r="S100">
        <f t="shared" ca="1" si="36"/>
        <v>0.589368</v>
      </c>
      <c r="T100">
        <f t="shared" ca="1" si="37"/>
        <v>0.50715500000000002</v>
      </c>
      <c r="U100">
        <f t="shared" ca="1" si="38"/>
        <v>2.3658269999999999</v>
      </c>
      <c r="V100">
        <f t="shared" ca="1" si="24"/>
        <v>6.5054000000000001E-2</v>
      </c>
      <c r="W100">
        <f t="shared" ca="1" si="39"/>
        <v>3.8356000000000001E-2</v>
      </c>
      <c r="X100">
        <f t="shared" ca="1" si="40"/>
        <v>3.7713000000000003E-2</v>
      </c>
      <c r="Y100">
        <f t="shared" ca="1" si="41"/>
        <v>6.5767000000000006E-2</v>
      </c>
      <c r="Z100">
        <f t="shared" ca="1" si="42"/>
        <v>1.5890999999999999E-2</v>
      </c>
      <c r="AA100">
        <f t="shared" ca="1" si="43"/>
        <v>1.5890999999999999E-2</v>
      </c>
      <c r="AB100">
        <f t="shared" ca="1" si="44"/>
        <v>9.6763000000000002E-2</v>
      </c>
      <c r="AC100">
        <f t="shared" ca="1" si="45"/>
        <v>1.5025E-2</v>
      </c>
      <c r="AD100">
        <f t="shared" ca="1" si="46"/>
        <v>1.5025E-2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64</v>
      </c>
      <c r="H101">
        <f t="shared" ca="1" si="25"/>
        <v>0.96554399999999996</v>
      </c>
      <c r="I101">
        <f t="shared" ca="1" si="26"/>
        <v>3.4456000000000001E-2</v>
      </c>
      <c r="J101">
        <f t="shared" ca="1" si="27"/>
        <v>1.7645999999999998E-2</v>
      </c>
      <c r="K101">
        <f t="shared" ca="1" si="28"/>
        <v>0</v>
      </c>
      <c r="L101">
        <f t="shared" ca="1" si="29"/>
        <v>1.7645999999999998E-2</v>
      </c>
      <c r="M101">
        <f t="shared" ca="1" si="30"/>
        <v>2.5201000000000001E-2</v>
      </c>
      <c r="N101">
        <f t="shared" ca="1" si="31"/>
        <v>9.3460000000000001E-2</v>
      </c>
      <c r="O101">
        <f t="shared" ca="1" si="32"/>
        <v>0.29419099999999998</v>
      </c>
      <c r="P101">
        <f t="shared" ca="1" si="33"/>
        <v>0.25106099999999998</v>
      </c>
      <c r="Q101">
        <f t="shared" ca="1" si="34"/>
        <v>1.1132230000000001</v>
      </c>
      <c r="R101">
        <f t="shared" ca="1" si="35"/>
        <v>0.60602800000000001</v>
      </c>
      <c r="S101">
        <f t="shared" ca="1" si="36"/>
        <v>0.60602800000000001</v>
      </c>
      <c r="T101">
        <f t="shared" ca="1" si="37"/>
        <v>0.52732299999999999</v>
      </c>
      <c r="U101">
        <f t="shared" ca="1" si="38"/>
        <v>2.319906</v>
      </c>
      <c r="V101">
        <f t="shared" ca="1" si="24"/>
        <v>4.9971000000000002E-2</v>
      </c>
      <c r="W101">
        <f t="shared" ca="1" si="39"/>
        <v>3.7135000000000001E-2</v>
      </c>
      <c r="X101">
        <f t="shared" ca="1" si="40"/>
        <v>3.6600000000000001E-2</v>
      </c>
      <c r="Y101">
        <f t="shared" ca="1" si="41"/>
        <v>5.5065999999999997E-2</v>
      </c>
      <c r="Z101">
        <f t="shared" ca="1" si="42"/>
        <v>1.4670000000000001E-2</v>
      </c>
      <c r="AA101">
        <f t="shared" ca="1" si="43"/>
        <v>1.4670000000000001E-2</v>
      </c>
      <c r="AB101">
        <f t="shared" ca="1" si="44"/>
        <v>7.6898999999999995E-2</v>
      </c>
      <c r="AC101">
        <f t="shared" ca="1" si="45"/>
        <v>9.9919999999999991E-3</v>
      </c>
      <c r="AD101">
        <f t="shared" ca="1" si="46"/>
        <v>9.9919999999999991E-3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59</v>
      </c>
      <c r="H102">
        <f t="shared" ca="1" si="25"/>
        <v>0.95569099999999996</v>
      </c>
      <c r="I102">
        <f t="shared" ca="1" si="26"/>
        <v>4.4309000000000001E-2</v>
      </c>
      <c r="J102">
        <f t="shared" ca="1" si="27"/>
        <v>2.8584999999999999E-2</v>
      </c>
      <c r="K102">
        <f t="shared" ca="1" si="28"/>
        <v>0</v>
      </c>
      <c r="L102">
        <f t="shared" ca="1" si="29"/>
        <v>2.8584999999999999E-2</v>
      </c>
      <c r="M102">
        <f t="shared" ca="1" si="30"/>
        <v>1.7037E-2</v>
      </c>
      <c r="N102">
        <f t="shared" ca="1" si="31"/>
        <v>8.0911999999999998E-2</v>
      </c>
      <c r="O102">
        <f t="shared" ca="1" si="32"/>
        <v>0.269928</v>
      </c>
      <c r="P102">
        <f t="shared" ca="1" si="33"/>
        <v>0.24604599999999999</v>
      </c>
      <c r="Q102">
        <f t="shared" ca="1" si="34"/>
        <v>1.142342</v>
      </c>
      <c r="R102">
        <f t="shared" ca="1" si="35"/>
        <v>0.56844099999999997</v>
      </c>
      <c r="S102">
        <f t="shared" ca="1" si="36"/>
        <v>0.56844099999999997</v>
      </c>
      <c r="T102">
        <f t="shared" ca="1" si="37"/>
        <v>0.50912899999999994</v>
      </c>
      <c r="U102">
        <f t="shared" ca="1" si="38"/>
        <v>2.365596</v>
      </c>
      <c r="V102">
        <f t="shared" ca="1" si="24"/>
        <v>0.157193</v>
      </c>
      <c r="W102">
        <f t="shared" ca="1" si="39"/>
        <v>4.7403000000000001E-2</v>
      </c>
      <c r="X102">
        <f t="shared" ca="1" si="40"/>
        <v>4.5372999999999997E-2</v>
      </c>
      <c r="Y102">
        <f t="shared" ca="1" si="41"/>
        <v>8.1575999999999996E-2</v>
      </c>
      <c r="Z102">
        <f t="shared" ca="1" si="42"/>
        <v>2.2127000000000001E-2</v>
      </c>
      <c r="AA102">
        <f t="shared" ca="1" si="43"/>
        <v>2.2127000000000001E-2</v>
      </c>
      <c r="AB102">
        <f t="shared" ca="1" si="44"/>
        <v>0.43457000000000001</v>
      </c>
      <c r="AC102">
        <f t="shared" ca="1" si="45"/>
        <v>3.8765000000000001E-2</v>
      </c>
      <c r="AD102">
        <f t="shared" ca="1" si="46"/>
        <v>3.8765000000000001E-2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61</v>
      </c>
      <c r="H103">
        <f t="shared" ca="1" si="25"/>
        <v>0.96228800000000003</v>
      </c>
      <c r="I103">
        <f t="shared" ca="1" si="26"/>
        <v>3.7712000000000002E-2</v>
      </c>
      <c r="J103">
        <f t="shared" ca="1" si="27"/>
        <v>2.6057E-2</v>
      </c>
      <c r="K103">
        <f t="shared" ca="1" si="28"/>
        <v>0</v>
      </c>
      <c r="L103">
        <f t="shared" ca="1" si="29"/>
        <v>2.6057E-2</v>
      </c>
      <c r="M103">
        <f t="shared" ca="1" si="30"/>
        <v>1.7262E-2</v>
      </c>
      <c r="N103">
        <f t="shared" ca="1" si="31"/>
        <v>7.6497999999999997E-2</v>
      </c>
      <c r="O103">
        <f t="shared" ca="1" si="32"/>
        <v>0.29183199999999998</v>
      </c>
      <c r="P103">
        <f t="shared" ca="1" si="33"/>
        <v>0.244365</v>
      </c>
      <c r="Q103">
        <f t="shared" ca="1" si="34"/>
        <v>1.1487449999999999</v>
      </c>
      <c r="R103">
        <f t="shared" ca="1" si="35"/>
        <v>0.60972099999999996</v>
      </c>
      <c r="S103">
        <f t="shared" ca="1" si="36"/>
        <v>0.60972099999999996</v>
      </c>
      <c r="T103">
        <f t="shared" ca="1" si="37"/>
        <v>0.505992</v>
      </c>
      <c r="U103">
        <f t="shared" ca="1" si="38"/>
        <v>2.3739879999999998</v>
      </c>
      <c r="V103">
        <f t="shared" ca="1" si="24"/>
        <v>8.7084999999999996E-2</v>
      </c>
      <c r="W103">
        <f t="shared" ca="1" si="39"/>
        <v>3.9990999999999999E-2</v>
      </c>
      <c r="X103">
        <f t="shared" ca="1" si="40"/>
        <v>3.8954000000000003E-2</v>
      </c>
      <c r="Y103">
        <f t="shared" ca="1" si="41"/>
        <v>7.6093999999999995E-2</v>
      </c>
      <c r="Z103">
        <f t="shared" ca="1" si="42"/>
        <v>1.7298000000000001E-2</v>
      </c>
      <c r="AA103">
        <f t="shared" ca="1" si="43"/>
        <v>1.7298000000000001E-2</v>
      </c>
      <c r="AB103">
        <f t="shared" ca="1" si="44"/>
        <v>0.14497299999999999</v>
      </c>
      <c r="AC103">
        <f t="shared" ca="1" si="45"/>
        <v>2.2505000000000001E-2</v>
      </c>
      <c r="AD103">
        <f t="shared" ca="1" si="46"/>
        <v>2.2505000000000001E-2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63</v>
      </c>
      <c r="H104">
        <f t="shared" ca="1" si="25"/>
        <v>0.96399299999999999</v>
      </c>
      <c r="I104">
        <f t="shared" ca="1" si="26"/>
        <v>3.6006999999999997E-2</v>
      </c>
      <c r="J104">
        <f t="shared" ca="1" si="27"/>
        <v>2.2508E-2</v>
      </c>
      <c r="K104">
        <f t="shared" ca="1" si="28"/>
        <v>0</v>
      </c>
      <c r="L104">
        <f t="shared" ca="1" si="29"/>
        <v>2.2508E-2</v>
      </c>
      <c r="M104">
        <f t="shared" ca="1" si="30"/>
        <v>2.2315000000000002E-2</v>
      </c>
      <c r="N104">
        <f t="shared" ca="1" si="31"/>
        <v>8.6385000000000003E-2</v>
      </c>
      <c r="O104">
        <f t="shared" ca="1" si="32"/>
        <v>0.28343000000000002</v>
      </c>
      <c r="P104">
        <f t="shared" ca="1" si="33"/>
        <v>0.24242</v>
      </c>
      <c r="Q104">
        <f t="shared" ca="1" si="34"/>
        <v>1.139721</v>
      </c>
      <c r="R104">
        <f t="shared" ca="1" si="35"/>
        <v>0.589368</v>
      </c>
      <c r="S104">
        <f t="shared" ca="1" si="36"/>
        <v>0.589368</v>
      </c>
      <c r="T104">
        <f t="shared" ca="1" si="37"/>
        <v>0.50715500000000002</v>
      </c>
      <c r="U104">
        <f t="shared" ca="1" si="38"/>
        <v>2.3658269999999999</v>
      </c>
      <c r="V104">
        <f t="shared" ca="1" si="24"/>
        <v>6.5054000000000001E-2</v>
      </c>
      <c r="W104">
        <f t="shared" ca="1" si="39"/>
        <v>3.8356000000000001E-2</v>
      </c>
      <c r="X104">
        <f t="shared" ca="1" si="40"/>
        <v>3.7713000000000003E-2</v>
      </c>
      <c r="Y104">
        <f t="shared" ca="1" si="41"/>
        <v>6.5767000000000006E-2</v>
      </c>
      <c r="Z104">
        <f t="shared" ca="1" si="42"/>
        <v>1.5890999999999999E-2</v>
      </c>
      <c r="AA104">
        <f t="shared" ca="1" si="43"/>
        <v>1.5890999999999999E-2</v>
      </c>
      <c r="AB104">
        <f t="shared" ca="1" si="44"/>
        <v>9.6763000000000002E-2</v>
      </c>
      <c r="AC104">
        <f t="shared" ca="1" si="45"/>
        <v>1.5025E-2</v>
      </c>
      <c r="AD104">
        <f t="shared" ca="1" si="46"/>
        <v>1.5025E-2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64</v>
      </c>
      <c r="H105">
        <f t="shared" ca="1" si="25"/>
        <v>0.96554399999999996</v>
      </c>
      <c r="I105">
        <f t="shared" ca="1" si="26"/>
        <v>3.4456000000000001E-2</v>
      </c>
      <c r="J105">
        <f t="shared" ca="1" si="27"/>
        <v>1.7645999999999998E-2</v>
      </c>
      <c r="K105">
        <f t="shared" ca="1" si="28"/>
        <v>0</v>
      </c>
      <c r="L105">
        <f t="shared" ca="1" si="29"/>
        <v>1.7645999999999998E-2</v>
      </c>
      <c r="M105">
        <f t="shared" ca="1" si="30"/>
        <v>2.5201000000000001E-2</v>
      </c>
      <c r="N105">
        <f t="shared" ca="1" si="31"/>
        <v>9.3460000000000001E-2</v>
      </c>
      <c r="O105">
        <f t="shared" ca="1" si="32"/>
        <v>0.29419099999999998</v>
      </c>
      <c r="P105">
        <f t="shared" ca="1" si="33"/>
        <v>0.25106099999999998</v>
      </c>
      <c r="Q105">
        <f t="shared" ca="1" si="34"/>
        <v>1.1132230000000001</v>
      </c>
      <c r="R105">
        <f t="shared" ca="1" si="35"/>
        <v>0.60602800000000001</v>
      </c>
      <c r="S105">
        <f t="shared" ca="1" si="36"/>
        <v>0.60602800000000001</v>
      </c>
      <c r="T105">
        <f t="shared" ca="1" si="37"/>
        <v>0.52732299999999999</v>
      </c>
      <c r="U105">
        <f t="shared" ca="1" si="38"/>
        <v>2.319906</v>
      </c>
      <c r="V105">
        <f t="shared" ca="1" si="24"/>
        <v>4.9971000000000002E-2</v>
      </c>
      <c r="W105">
        <f t="shared" ca="1" si="39"/>
        <v>3.7135000000000001E-2</v>
      </c>
      <c r="X105">
        <f t="shared" ca="1" si="40"/>
        <v>3.6600000000000001E-2</v>
      </c>
      <c r="Y105">
        <f t="shared" ca="1" si="41"/>
        <v>5.5065999999999997E-2</v>
      </c>
      <c r="Z105">
        <f t="shared" ca="1" si="42"/>
        <v>1.4670000000000001E-2</v>
      </c>
      <c r="AA105">
        <f t="shared" ca="1" si="43"/>
        <v>1.4670000000000001E-2</v>
      </c>
      <c r="AB105">
        <f t="shared" ca="1" si="44"/>
        <v>7.6898999999999995E-2</v>
      </c>
      <c r="AC105">
        <f t="shared" ca="1" si="45"/>
        <v>9.9919999999999991E-3</v>
      </c>
      <c r="AD105">
        <f t="shared" ca="1" si="46"/>
        <v>9.9919999999999991E-3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57</v>
      </c>
      <c r="H106">
        <f t="shared" ca="1" si="25"/>
        <v>0.92160399999999998</v>
      </c>
      <c r="I106">
        <f t="shared" ca="1" si="26"/>
        <v>7.8395999999999993E-2</v>
      </c>
      <c r="J106">
        <f t="shared" ca="1" si="27"/>
        <v>1.7590999999999999E-2</v>
      </c>
      <c r="K106">
        <f t="shared" ca="1" si="28"/>
        <v>0</v>
      </c>
      <c r="L106">
        <f t="shared" ca="1" si="29"/>
        <v>1.7590999999999999E-2</v>
      </c>
      <c r="M106">
        <f t="shared" ca="1" si="30"/>
        <v>1.6379000000000001E-2</v>
      </c>
      <c r="N106">
        <f t="shared" ca="1" si="31"/>
        <v>6.5343999999999999E-2</v>
      </c>
      <c r="O106">
        <f t="shared" ca="1" si="32"/>
        <v>0.217693</v>
      </c>
      <c r="P106">
        <f t="shared" ca="1" si="33"/>
        <v>0.27346900000000002</v>
      </c>
      <c r="Q106">
        <f t="shared" ca="1" si="34"/>
        <v>1.1534169999999999</v>
      </c>
      <c r="R106">
        <f t="shared" ca="1" si="35"/>
        <v>0.45297700000000002</v>
      </c>
      <c r="S106">
        <f t="shared" ca="1" si="36"/>
        <v>0.45297700000000002</v>
      </c>
      <c r="T106">
        <f t="shared" ca="1" si="37"/>
        <v>0.56331700000000007</v>
      </c>
      <c r="U106">
        <f t="shared" ca="1" si="38"/>
        <v>2.3721779999999999</v>
      </c>
      <c r="V106">
        <f t="shared" ca="1" si="24"/>
        <v>0.37104100000000001</v>
      </c>
      <c r="W106">
        <f t="shared" ca="1" si="39"/>
        <v>8.8808999999999999E-2</v>
      </c>
      <c r="X106">
        <f t="shared" ca="1" si="40"/>
        <v>8.1733E-2</v>
      </c>
      <c r="Y106">
        <f t="shared" ca="1" si="41"/>
        <v>7.9210000000000003E-2</v>
      </c>
      <c r="Z106">
        <f t="shared" ca="1" si="42"/>
        <v>4.5573000000000002E-2</v>
      </c>
      <c r="AA106">
        <f t="shared" ca="1" si="43"/>
        <v>4.5573000000000002E-2</v>
      </c>
      <c r="AB106">
        <f t="shared" ca="1" si="44"/>
        <v>0.94623199999999996</v>
      </c>
      <c r="AC106">
        <f t="shared" ca="1" si="45"/>
        <v>7.6365000000000002E-2</v>
      </c>
      <c r="AD106">
        <f t="shared" ca="1" si="46"/>
        <v>7.6365000000000002E-2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59</v>
      </c>
      <c r="H107">
        <f t="shared" ca="1" si="25"/>
        <v>0.95569099999999996</v>
      </c>
      <c r="I107">
        <f t="shared" ca="1" si="26"/>
        <v>4.4309000000000001E-2</v>
      </c>
      <c r="J107">
        <f t="shared" ca="1" si="27"/>
        <v>2.8584999999999999E-2</v>
      </c>
      <c r="K107">
        <f t="shared" ca="1" si="28"/>
        <v>0</v>
      </c>
      <c r="L107">
        <f t="shared" ca="1" si="29"/>
        <v>2.8584999999999999E-2</v>
      </c>
      <c r="M107">
        <f t="shared" ca="1" si="30"/>
        <v>1.7037E-2</v>
      </c>
      <c r="N107">
        <f t="shared" ca="1" si="31"/>
        <v>8.0911999999999998E-2</v>
      </c>
      <c r="O107">
        <f t="shared" ca="1" si="32"/>
        <v>0.269928</v>
      </c>
      <c r="P107">
        <f t="shared" ca="1" si="33"/>
        <v>0.24604599999999999</v>
      </c>
      <c r="Q107">
        <f t="shared" ca="1" si="34"/>
        <v>1.142342</v>
      </c>
      <c r="R107">
        <f t="shared" ca="1" si="35"/>
        <v>0.56844099999999997</v>
      </c>
      <c r="S107">
        <f t="shared" ca="1" si="36"/>
        <v>0.56844099999999997</v>
      </c>
      <c r="T107">
        <f t="shared" ca="1" si="37"/>
        <v>0.50912899999999994</v>
      </c>
      <c r="U107">
        <f t="shared" ca="1" si="38"/>
        <v>2.365596</v>
      </c>
      <c r="V107">
        <f t="shared" ca="1" si="24"/>
        <v>0.157193</v>
      </c>
      <c r="W107">
        <f t="shared" ca="1" si="39"/>
        <v>4.7403000000000001E-2</v>
      </c>
      <c r="X107">
        <f t="shared" ca="1" si="40"/>
        <v>4.5372999999999997E-2</v>
      </c>
      <c r="Y107">
        <f t="shared" ca="1" si="41"/>
        <v>8.1575999999999996E-2</v>
      </c>
      <c r="Z107">
        <f t="shared" ca="1" si="42"/>
        <v>2.2127000000000001E-2</v>
      </c>
      <c r="AA107">
        <f t="shared" ca="1" si="43"/>
        <v>2.2127000000000001E-2</v>
      </c>
      <c r="AB107">
        <f t="shared" ca="1" si="44"/>
        <v>0.43457000000000001</v>
      </c>
      <c r="AC107">
        <f t="shared" ca="1" si="45"/>
        <v>3.8765000000000001E-2</v>
      </c>
      <c r="AD107">
        <f t="shared" ca="1" si="46"/>
        <v>3.8765000000000001E-2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61</v>
      </c>
      <c r="H108">
        <f t="shared" ca="1" si="25"/>
        <v>0.96228800000000003</v>
      </c>
      <c r="I108">
        <f t="shared" ca="1" si="26"/>
        <v>3.7712000000000002E-2</v>
      </c>
      <c r="J108">
        <f t="shared" ca="1" si="27"/>
        <v>2.6057E-2</v>
      </c>
      <c r="K108">
        <f t="shared" ca="1" si="28"/>
        <v>0</v>
      </c>
      <c r="L108">
        <f t="shared" ca="1" si="29"/>
        <v>2.6057E-2</v>
      </c>
      <c r="M108">
        <f t="shared" ca="1" si="30"/>
        <v>1.7262E-2</v>
      </c>
      <c r="N108">
        <f t="shared" ca="1" si="31"/>
        <v>7.6497999999999997E-2</v>
      </c>
      <c r="O108">
        <f t="shared" ca="1" si="32"/>
        <v>0.29183199999999998</v>
      </c>
      <c r="P108">
        <f t="shared" ca="1" si="33"/>
        <v>0.244365</v>
      </c>
      <c r="Q108">
        <f t="shared" ca="1" si="34"/>
        <v>1.1487449999999999</v>
      </c>
      <c r="R108">
        <f t="shared" ca="1" si="35"/>
        <v>0.60972099999999996</v>
      </c>
      <c r="S108">
        <f t="shared" ca="1" si="36"/>
        <v>0.60972099999999996</v>
      </c>
      <c r="T108">
        <f t="shared" ca="1" si="37"/>
        <v>0.505992</v>
      </c>
      <c r="U108">
        <f t="shared" ca="1" si="38"/>
        <v>2.3739879999999998</v>
      </c>
      <c r="V108">
        <f t="shared" ca="1" si="24"/>
        <v>8.7084999999999996E-2</v>
      </c>
      <c r="W108">
        <f t="shared" ca="1" si="39"/>
        <v>3.9990999999999999E-2</v>
      </c>
      <c r="X108">
        <f t="shared" ca="1" si="40"/>
        <v>3.8954000000000003E-2</v>
      </c>
      <c r="Y108">
        <f t="shared" ca="1" si="41"/>
        <v>7.6093999999999995E-2</v>
      </c>
      <c r="Z108">
        <f t="shared" ca="1" si="42"/>
        <v>1.7298000000000001E-2</v>
      </c>
      <c r="AA108">
        <f t="shared" ca="1" si="43"/>
        <v>1.7298000000000001E-2</v>
      </c>
      <c r="AB108">
        <f t="shared" ca="1" si="44"/>
        <v>0.14497299999999999</v>
      </c>
      <c r="AC108">
        <f t="shared" ca="1" si="45"/>
        <v>2.2505000000000001E-2</v>
      </c>
      <c r="AD108">
        <f t="shared" ca="1" si="46"/>
        <v>2.2505000000000001E-2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63</v>
      </c>
      <c r="H109">
        <f t="shared" ca="1" si="25"/>
        <v>0.96399299999999999</v>
      </c>
      <c r="I109">
        <f t="shared" ca="1" si="26"/>
        <v>3.6006999999999997E-2</v>
      </c>
      <c r="J109">
        <f t="shared" ca="1" si="27"/>
        <v>2.2508E-2</v>
      </c>
      <c r="K109">
        <f t="shared" ca="1" si="28"/>
        <v>0</v>
      </c>
      <c r="L109">
        <f t="shared" ca="1" si="29"/>
        <v>2.2508E-2</v>
      </c>
      <c r="M109">
        <f t="shared" ca="1" si="30"/>
        <v>2.2315000000000002E-2</v>
      </c>
      <c r="N109">
        <f t="shared" ca="1" si="31"/>
        <v>8.6385000000000003E-2</v>
      </c>
      <c r="O109">
        <f t="shared" ca="1" si="32"/>
        <v>0.28343000000000002</v>
      </c>
      <c r="P109">
        <f t="shared" ca="1" si="33"/>
        <v>0.24242</v>
      </c>
      <c r="Q109">
        <f t="shared" ca="1" si="34"/>
        <v>1.139721</v>
      </c>
      <c r="R109">
        <f t="shared" ca="1" si="35"/>
        <v>0.589368</v>
      </c>
      <c r="S109">
        <f t="shared" ca="1" si="36"/>
        <v>0.589368</v>
      </c>
      <c r="T109">
        <f t="shared" ca="1" si="37"/>
        <v>0.50715500000000002</v>
      </c>
      <c r="U109">
        <f t="shared" ca="1" si="38"/>
        <v>2.3658269999999999</v>
      </c>
      <c r="V109">
        <f t="shared" ca="1" si="24"/>
        <v>6.5054000000000001E-2</v>
      </c>
      <c r="W109">
        <f t="shared" ca="1" si="39"/>
        <v>3.8356000000000001E-2</v>
      </c>
      <c r="X109">
        <f t="shared" ca="1" si="40"/>
        <v>3.7713000000000003E-2</v>
      </c>
      <c r="Y109">
        <f t="shared" ca="1" si="41"/>
        <v>6.5767000000000006E-2</v>
      </c>
      <c r="Z109">
        <f t="shared" ca="1" si="42"/>
        <v>1.5890999999999999E-2</v>
      </c>
      <c r="AA109">
        <f t="shared" ca="1" si="43"/>
        <v>1.5890999999999999E-2</v>
      </c>
      <c r="AB109">
        <f t="shared" ca="1" si="44"/>
        <v>9.6763000000000002E-2</v>
      </c>
      <c r="AC109">
        <f t="shared" ca="1" si="45"/>
        <v>1.5025E-2</v>
      </c>
      <c r="AD109">
        <f t="shared" ca="1" si="46"/>
        <v>1.5025E-2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56</v>
      </c>
      <c r="H110">
        <f t="shared" ca="1" si="25"/>
        <v>0.846113</v>
      </c>
      <c r="I110">
        <f t="shared" ca="1" si="26"/>
        <v>0.153887</v>
      </c>
      <c r="J110">
        <f t="shared" ca="1" si="27"/>
        <v>1.4742999999999999E-2</v>
      </c>
      <c r="K110">
        <f t="shared" ca="1" si="28"/>
        <v>0</v>
      </c>
      <c r="L110">
        <f t="shared" ca="1" si="29"/>
        <v>1.4742999999999999E-2</v>
      </c>
      <c r="M110">
        <f t="shared" ca="1" si="30"/>
        <v>1.274E-2</v>
      </c>
      <c r="N110">
        <f t="shared" ca="1" si="31"/>
        <v>3.9907999999999999E-2</v>
      </c>
      <c r="O110">
        <f t="shared" ca="1" si="32"/>
        <v>0.199991</v>
      </c>
      <c r="P110">
        <f t="shared" ca="1" si="33"/>
        <v>0.29853499999999999</v>
      </c>
      <c r="Q110">
        <f t="shared" ca="1" si="34"/>
        <v>1.0589189999999999</v>
      </c>
      <c r="R110">
        <f t="shared" ca="1" si="35"/>
        <v>0.41472500000000001</v>
      </c>
      <c r="S110">
        <f t="shared" ca="1" si="36"/>
        <v>0.41472500000000001</v>
      </c>
      <c r="T110">
        <f t="shared" ca="1" si="37"/>
        <v>0.60980999999999996</v>
      </c>
      <c r="U110">
        <f t="shared" ca="1" si="38"/>
        <v>2.1577459999999999</v>
      </c>
      <c r="V110">
        <f t="shared" ca="1" si="24"/>
        <v>0.51265300000000003</v>
      </c>
      <c r="W110">
        <f t="shared" ca="1" si="39"/>
        <v>0.174599</v>
      </c>
      <c r="X110">
        <f t="shared" ca="1" si="40"/>
        <v>0.16080900000000001</v>
      </c>
      <c r="Y110">
        <f t="shared" ca="1" si="41"/>
        <v>6.9741999999999998E-2</v>
      </c>
      <c r="Z110">
        <f t="shared" ca="1" si="42"/>
        <v>9.2868000000000006E-2</v>
      </c>
      <c r="AA110">
        <f t="shared" ca="1" si="43"/>
        <v>9.2868000000000006E-2</v>
      </c>
      <c r="AB110">
        <f t="shared" ca="1" si="44"/>
        <v>0.73465599999999998</v>
      </c>
      <c r="AC110">
        <f t="shared" ca="1" si="45"/>
        <v>8.8902999999999996E-2</v>
      </c>
      <c r="AD110">
        <f t="shared" ca="1" si="46"/>
        <v>8.8902999999999996E-2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58</v>
      </c>
      <c r="H111">
        <f t="shared" ca="1" si="25"/>
        <v>0.947052</v>
      </c>
      <c r="I111">
        <f t="shared" ca="1" si="26"/>
        <v>5.2948000000000002E-2</v>
      </c>
      <c r="J111">
        <f t="shared" ca="1" si="27"/>
        <v>3.0023999999999999E-2</v>
      </c>
      <c r="K111">
        <f t="shared" ca="1" si="28"/>
        <v>0</v>
      </c>
      <c r="L111">
        <f t="shared" ca="1" si="29"/>
        <v>3.0023999999999999E-2</v>
      </c>
      <c r="M111">
        <f t="shared" ca="1" si="30"/>
        <v>1.9088000000000001E-2</v>
      </c>
      <c r="N111">
        <f t="shared" ca="1" si="31"/>
        <v>9.0126999999999999E-2</v>
      </c>
      <c r="O111">
        <f t="shared" ca="1" si="32"/>
        <v>0.249329</v>
      </c>
      <c r="P111">
        <f t="shared" ca="1" si="33"/>
        <v>0.24737300000000001</v>
      </c>
      <c r="Q111">
        <f t="shared" ca="1" si="34"/>
        <v>1.118924</v>
      </c>
      <c r="R111">
        <f t="shared" ca="1" si="35"/>
        <v>0.52868199999999999</v>
      </c>
      <c r="S111">
        <f t="shared" ca="1" si="36"/>
        <v>0.52868199999999999</v>
      </c>
      <c r="T111">
        <f t="shared" ca="1" si="37"/>
        <v>0.51383400000000001</v>
      </c>
      <c r="U111">
        <f t="shared" ca="1" si="38"/>
        <v>2.3279749999999999</v>
      </c>
      <c r="V111">
        <f t="shared" ca="1" si="24"/>
        <v>0.23682300000000001</v>
      </c>
      <c r="W111">
        <f t="shared" ca="1" si="39"/>
        <v>5.7813000000000003E-2</v>
      </c>
      <c r="X111">
        <f t="shared" ca="1" si="40"/>
        <v>5.4450999999999999E-2</v>
      </c>
      <c r="Y111">
        <f t="shared" ca="1" si="41"/>
        <v>8.3103999999999997E-2</v>
      </c>
      <c r="Z111">
        <f t="shared" ca="1" si="42"/>
        <v>2.8087999999999998E-2</v>
      </c>
      <c r="AA111">
        <f t="shared" ca="1" si="43"/>
        <v>2.8087999999999998E-2</v>
      </c>
      <c r="AB111">
        <f t="shared" ca="1" si="44"/>
        <v>0.70950299999999999</v>
      </c>
      <c r="AC111">
        <f t="shared" ca="1" si="45"/>
        <v>5.9859999999999997E-2</v>
      </c>
      <c r="AD111">
        <f t="shared" ca="1" si="46"/>
        <v>5.9859999999999997E-2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60</v>
      </c>
      <c r="H112">
        <f t="shared" ca="1" si="25"/>
        <v>0.96053900000000003</v>
      </c>
      <c r="I112">
        <f t="shared" ca="1" si="26"/>
        <v>3.9461999999999997E-2</v>
      </c>
      <c r="J112">
        <f t="shared" ca="1" si="27"/>
        <v>2.6144000000000001E-2</v>
      </c>
      <c r="K112">
        <f t="shared" ca="1" si="28"/>
        <v>0</v>
      </c>
      <c r="L112">
        <f t="shared" ca="1" si="29"/>
        <v>2.6144000000000001E-2</v>
      </c>
      <c r="M112">
        <f t="shared" ca="1" si="30"/>
        <v>1.5715E-2</v>
      </c>
      <c r="N112">
        <f t="shared" ca="1" si="31"/>
        <v>7.5151999999999997E-2</v>
      </c>
      <c r="O112">
        <f t="shared" ca="1" si="32"/>
        <v>0.29182399999999997</v>
      </c>
      <c r="P112">
        <f t="shared" ca="1" si="33"/>
        <v>0.242231</v>
      </c>
      <c r="Q112">
        <f t="shared" ca="1" si="34"/>
        <v>1.152997</v>
      </c>
      <c r="R112">
        <f t="shared" ca="1" si="35"/>
        <v>0.60979199999999989</v>
      </c>
      <c r="S112">
        <f t="shared" ca="1" si="36"/>
        <v>0.60979199999999989</v>
      </c>
      <c r="T112">
        <f t="shared" ca="1" si="37"/>
        <v>0.50017699999999998</v>
      </c>
      <c r="U112">
        <f t="shared" ca="1" si="38"/>
        <v>2.3811460000000002</v>
      </c>
      <c r="V112">
        <f t="shared" ca="1" si="24"/>
        <v>0.106194</v>
      </c>
      <c r="W112">
        <f t="shared" ca="1" si="39"/>
        <v>4.1935E-2</v>
      </c>
      <c r="X112">
        <f t="shared" ca="1" si="40"/>
        <v>4.0589E-2</v>
      </c>
      <c r="Y112">
        <f t="shared" ca="1" si="41"/>
        <v>7.8531000000000004E-2</v>
      </c>
      <c r="Z112">
        <f t="shared" ca="1" si="42"/>
        <v>1.8657E-2</v>
      </c>
      <c r="AA112">
        <f t="shared" ca="1" si="43"/>
        <v>1.8657E-2</v>
      </c>
      <c r="AB112">
        <f t="shared" ca="1" si="44"/>
        <v>0.252301</v>
      </c>
      <c r="AC112">
        <f t="shared" ca="1" si="45"/>
        <v>2.6550000000000001E-2</v>
      </c>
      <c r="AD112">
        <f t="shared" ca="1" si="46"/>
        <v>2.6550000000000001E-2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62</v>
      </c>
      <c r="H113">
        <f t="shared" ca="1" si="25"/>
        <v>0.96327399999999996</v>
      </c>
      <c r="I113">
        <f t="shared" ca="1" si="26"/>
        <v>3.6726000000000002E-2</v>
      </c>
      <c r="J113">
        <f t="shared" ca="1" si="27"/>
        <v>2.3725E-2</v>
      </c>
      <c r="K113">
        <f t="shared" ca="1" si="28"/>
        <v>0</v>
      </c>
      <c r="L113">
        <f t="shared" ca="1" si="29"/>
        <v>2.3725E-2</v>
      </c>
      <c r="M113">
        <f t="shared" ca="1" si="30"/>
        <v>1.8926999999999999E-2</v>
      </c>
      <c r="N113">
        <f t="shared" ca="1" si="31"/>
        <v>8.0495999999999998E-2</v>
      </c>
      <c r="O113">
        <f t="shared" ca="1" si="32"/>
        <v>0.29576000000000002</v>
      </c>
      <c r="P113">
        <f t="shared" ca="1" si="33"/>
        <v>0.24343999999999999</v>
      </c>
      <c r="Q113">
        <f t="shared" ca="1" si="34"/>
        <v>1.141052</v>
      </c>
      <c r="R113">
        <f t="shared" ca="1" si="35"/>
        <v>0.61524500000000004</v>
      </c>
      <c r="S113">
        <f t="shared" ca="1" si="36"/>
        <v>0.61524500000000004</v>
      </c>
      <c r="T113">
        <f t="shared" ca="1" si="37"/>
        <v>0.50580700000000001</v>
      </c>
      <c r="U113">
        <f t="shared" ca="1" si="38"/>
        <v>2.3626</v>
      </c>
      <c r="V113">
        <f t="shared" ca="1" si="24"/>
        <v>7.5919E-2</v>
      </c>
      <c r="W113">
        <f t="shared" ca="1" si="39"/>
        <v>3.7990000000000003E-2</v>
      </c>
      <c r="X113">
        <f t="shared" ca="1" si="40"/>
        <v>3.7489000000000001E-2</v>
      </c>
      <c r="Y113">
        <f t="shared" ca="1" si="41"/>
        <v>7.1119000000000002E-2</v>
      </c>
      <c r="Z113">
        <f t="shared" ca="1" si="42"/>
        <v>1.6483000000000001E-2</v>
      </c>
      <c r="AA113">
        <f t="shared" ca="1" si="43"/>
        <v>1.6483000000000001E-2</v>
      </c>
      <c r="AB113">
        <f t="shared" ca="1" si="44"/>
        <v>0.107719</v>
      </c>
      <c r="AC113">
        <f t="shared" ca="1" si="45"/>
        <v>1.7084999999999999E-2</v>
      </c>
      <c r="AD113">
        <f t="shared" ca="1" si="46"/>
        <v>1.7084999999999999E-2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>G98+9</f>
        <v>68</v>
      </c>
      <c r="H114">
        <f t="shared" ca="1" si="25"/>
        <v>0.98963000000000001</v>
      </c>
      <c r="I114">
        <f t="shared" ca="1" si="26"/>
        <v>1.0370000000000001E-2</v>
      </c>
      <c r="J114">
        <f t="shared" ca="1" si="27"/>
        <v>0.122127</v>
      </c>
      <c r="K114">
        <f t="shared" ca="1" si="28"/>
        <v>0</v>
      </c>
      <c r="L114">
        <f t="shared" ca="1" si="29"/>
        <v>0.122127</v>
      </c>
      <c r="M114">
        <f t="shared" ca="1" si="30"/>
        <v>2.6293E-2</v>
      </c>
      <c r="N114">
        <f t="shared" ca="1" si="31"/>
        <v>0.183749</v>
      </c>
      <c r="O114">
        <f t="shared" ca="1" si="32"/>
        <v>0.321629</v>
      </c>
      <c r="P114">
        <f t="shared" ca="1" si="33"/>
        <v>0.14405899999999999</v>
      </c>
      <c r="Q114">
        <f t="shared" ca="1" si="34"/>
        <v>0.84923400000000004</v>
      </c>
      <c r="R114">
        <f t="shared" ca="1" si="35"/>
        <v>0.76538499999999998</v>
      </c>
      <c r="S114">
        <f t="shared" ca="1" si="36"/>
        <v>0.76538499999999998</v>
      </c>
      <c r="T114">
        <f t="shared" ca="1" si="37"/>
        <v>0.314411</v>
      </c>
      <c r="U114">
        <f t="shared" ca="1" si="38"/>
        <v>1.882217</v>
      </c>
      <c r="V114">
        <f t="shared" ca="1" si="24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ref="G115:G145" si="48">G99+9</f>
        <v>70</v>
      </c>
      <c r="H115">
        <f t="shared" ca="1" si="25"/>
        <v>0.99007599999999996</v>
      </c>
      <c r="I115">
        <f t="shared" ca="1" si="26"/>
        <v>9.9240000000000005E-3</v>
      </c>
      <c r="J115">
        <f t="shared" ca="1" si="27"/>
        <v>0.160802</v>
      </c>
      <c r="K115">
        <f t="shared" ca="1" si="28"/>
        <v>0</v>
      </c>
      <c r="L115">
        <f t="shared" ca="1" si="29"/>
        <v>0.160802</v>
      </c>
      <c r="M115">
        <f t="shared" ca="1" si="30"/>
        <v>3.6826999999999999E-2</v>
      </c>
      <c r="N115">
        <f t="shared" ca="1" si="31"/>
        <v>0.245615</v>
      </c>
      <c r="O115">
        <f t="shared" ca="1" si="32"/>
        <v>0.28848699999999999</v>
      </c>
      <c r="P115">
        <f t="shared" ca="1" si="33"/>
        <v>0.117009</v>
      </c>
      <c r="Q115">
        <f t="shared" ca="1" si="34"/>
        <v>0.68816699999999997</v>
      </c>
      <c r="R115">
        <f t="shared" ca="1" si="35"/>
        <v>0.73777599999999999</v>
      </c>
      <c r="S115">
        <f t="shared" ca="1" si="36"/>
        <v>0.73777599999999999</v>
      </c>
      <c r="T115">
        <f t="shared" ca="1" si="37"/>
        <v>0.270845</v>
      </c>
      <c r="U115">
        <f t="shared" ca="1" si="38"/>
        <v>1.6219489999999999</v>
      </c>
      <c r="V115">
        <f t="shared" ca="1" si="24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8"/>
        <v>72</v>
      </c>
      <c r="H116">
        <f t="shared" ca="1" si="25"/>
        <v>0.99031199999999997</v>
      </c>
      <c r="I116">
        <f t="shared" ca="1" si="26"/>
        <v>9.6880000000000004E-3</v>
      </c>
      <c r="J116">
        <f t="shared" ca="1" si="27"/>
        <v>0.217728</v>
      </c>
      <c r="K116">
        <f t="shared" ca="1" si="28"/>
        <v>0</v>
      </c>
      <c r="L116">
        <f t="shared" ca="1" si="29"/>
        <v>0.217728</v>
      </c>
      <c r="M116">
        <f t="shared" ca="1" si="30"/>
        <v>4.6186999999999999E-2</v>
      </c>
      <c r="N116">
        <f t="shared" ca="1" si="31"/>
        <v>0.298404</v>
      </c>
      <c r="O116">
        <f t="shared" ca="1" si="32"/>
        <v>0.249667</v>
      </c>
      <c r="P116">
        <f t="shared" ca="1" si="33"/>
        <v>9.4424999999999995E-2</v>
      </c>
      <c r="Q116">
        <f t="shared" ca="1" si="34"/>
        <v>0.51189300000000004</v>
      </c>
      <c r="R116">
        <f t="shared" ca="1" si="35"/>
        <v>0.71706199999999998</v>
      </c>
      <c r="S116">
        <f t="shared" ca="1" si="36"/>
        <v>0.71706199999999998</v>
      </c>
      <c r="T116">
        <f t="shared" ca="1" si="37"/>
        <v>0.235037</v>
      </c>
      <c r="U116">
        <f t="shared" ca="1" si="38"/>
        <v>1.32219</v>
      </c>
      <c r="V116">
        <f t="shared" ca="1" si="24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8"/>
        <v>73</v>
      </c>
      <c r="H117">
        <f t="shared" ca="1" si="25"/>
        <v>0.99064300000000005</v>
      </c>
      <c r="I117">
        <f t="shared" ca="1" si="26"/>
        <v>9.3570000000000007E-3</v>
      </c>
      <c r="J117">
        <f t="shared" ca="1" si="27"/>
        <v>0.298981</v>
      </c>
      <c r="K117">
        <f t="shared" ca="1" si="28"/>
        <v>0</v>
      </c>
      <c r="L117">
        <f t="shared" ca="1" si="29"/>
        <v>0.298981</v>
      </c>
      <c r="M117">
        <f t="shared" ca="1" si="30"/>
        <v>5.5975999999999998E-2</v>
      </c>
      <c r="N117">
        <f t="shared" ca="1" si="31"/>
        <v>0.32165100000000002</v>
      </c>
      <c r="O117">
        <f t="shared" ca="1" si="32"/>
        <v>0.21168400000000001</v>
      </c>
      <c r="P117">
        <f t="shared" ca="1" si="33"/>
        <v>7.2426000000000004E-2</v>
      </c>
      <c r="Q117">
        <f t="shared" ca="1" si="34"/>
        <v>0.34395799999999999</v>
      </c>
      <c r="R117">
        <f t="shared" ca="1" si="35"/>
        <v>0.72234900000000002</v>
      </c>
      <c r="S117">
        <f t="shared" ca="1" si="36"/>
        <v>0.72234900000000002</v>
      </c>
      <c r="T117">
        <f t="shared" ca="1" si="37"/>
        <v>0.20082800000000001</v>
      </c>
      <c r="U117">
        <f t="shared" ca="1" si="38"/>
        <v>1.0095670000000001</v>
      </c>
      <c r="V117">
        <f t="shared" ca="1" si="24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8"/>
        <v>68</v>
      </c>
      <c r="H118">
        <f t="shared" ca="1" si="25"/>
        <v>0.98963000000000001</v>
      </c>
      <c r="I118">
        <f t="shared" ca="1" si="26"/>
        <v>1.0370000000000001E-2</v>
      </c>
      <c r="J118">
        <f t="shared" ca="1" si="27"/>
        <v>0.122127</v>
      </c>
      <c r="K118">
        <f t="shared" ca="1" si="28"/>
        <v>0</v>
      </c>
      <c r="L118">
        <f t="shared" ca="1" si="29"/>
        <v>0.122127</v>
      </c>
      <c r="M118">
        <f t="shared" ca="1" si="30"/>
        <v>2.6293E-2</v>
      </c>
      <c r="N118">
        <f t="shared" ca="1" si="31"/>
        <v>0.183749</v>
      </c>
      <c r="O118">
        <f t="shared" ca="1" si="32"/>
        <v>0.321629</v>
      </c>
      <c r="P118">
        <f t="shared" ca="1" si="33"/>
        <v>0.14405899999999999</v>
      </c>
      <c r="Q118">
        <f t="shared" ca="1" si="34"/>
        <v>0.84923400000000004</v>
      </c>
      <c r="R118">
        <f t="shared" ca="1" si="35"/>
        <v>0.76538499999999998</v>
      </c>
      <c r="S118">
        <f t="shared" ca="1" si="36"/>
        <v>0.76538499999999998</v>
      </c>
      <c r="T118">
        <f t="shared" ca="1" si="37"/>
        <v>0.314411</v>
      </c>
      <c r="U118">
        <f t="shared" ca="1" si="38"/>
        <v>1.882217</v>
      </c>
      <c r="V118">
        <f t="shared" ca="1" si="24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8"/>
        <v>70</v>
      </c>
      <c r="H119">
        <f t="shared" ca="1" si="25"/>
        <v>0.99007599999999996</v>
      </c>
      <c r="I119">
        <f t="shared" ca="1" si="26"/>
        <v>9.9240000000000005E-3</v>
      </c>
      <c r="J119">
        <f t="shared" ca="1" si="27"/>
        <v>0.160802</v>
      </c>
      <c r="K119">
        <f t="shared" ca="1" si="28"/>
        <v>0</v>
      </c>
      <c r="L119">
        <f t="shared" ca="1" si="29"/>
        <v>0.160802</v>
      </c>
      <c r="M119">
        <f t="shared" ca="1" si="30"/>
        <v>3.6826999999999999E-2</v>
      </c>
      <c r="N119">
        <f t="shared" ca="1" si="31"/>
        <v>0.245615</v>
      </c>
      <c r="O119">
        <f t="shared" ca="1" si="32"/>
        <v>0.28848699999999999</v>
      </c>
      <c r="P119">
        <f t="shared" ca="1" si="33"/>
        <v>0.117009</v>
      </c>
      <c r="Q119">
        <f t="shared" ca="1" si="34"/>
        <v>0.68816699999999997</v>
      </c>
      <c r="R119">
        <f t="shared" ca="1" si="35"/>
        <v>0.73777599999999999</v>
      </c>
      <c r="S119">
        <f t="shared" ca="1" si="36"/>
        <v>0.73777599999999999</v>
      </c>
      <c r="T119">
        <f t="shared" ca="1" si="37"/>
        <v>0.270845</v>
      </c>
      <c r="U119">
        <f t="shared" ca="1" si="38"/>
        <v>1.6219489999999999</v>
      </c>
      <c r="V119">
        <f t="shared" ca="1" si="24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8"/>
        <v>72</v>
      </c>
      <c r="H120">
        <f t="shared" ca="1" si="25"/>
        <v>0.99031199999999997</v>
      </c>
      <c r="I120">
        <f t="shared" ca="1" si="26"/>
        <v>9.6880000000000004E-3</v>
      </c>
      <c r="J120">
        <f t="shared" ca="1" si="27"/>
        <v>0.217728</v>
      </c>
      <c r="K120">
        <f t="shared" ca="1" si="28"/>
        <v>0</v>
      </c>
      <c r="L120">
        <f t="shared" ca="1" si="29"/>
        <v>0.217728</v>
      </c>
      <c r="M120">
        <f t="shared" ca="1" si="30"/>
        <v>4.6186999999999999E-2</v>
      </c>
      <c r="N120">
        <f t="shared" ca="1" si="31"/>
        <v>0.298404</v>
      </c>
      <c r="O120">
        <f t="shared" ca="1" si="32"/>
        <v>0.249667</v>
      </c>
      <c r="P120">
        <f t="shared" ca="1" si="33"/>
        <v>9.4424999999999995E-2</v>
      </c>
      <c r="Q120">
        <f t="shared" ca="1" si="34"/>
        <v>0.51189300000000004</v>
      </c>
      <c r="R120">
        <f t="shared" ca="1" si="35"/>
        <v>0.71706199999999998</v>
      </c>
      <c r="S120">
        <f t="shared" ca="1" si="36"/>
        <v>0.71706199999999998</v>
      </c>
      <c r="T120">
        <f t="shared" ca="1" si="37"/>
        <v>0.235037</v>
      </c>
      <c r="U120">
        <f t="shared" ca="1" si="38"/>
        <v>1.32219</v>
      </c>
      <c r="V120">
        <f t="shared" ca="1" si="24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8"/>
        <v>73</v>
      </c>
      <c r="H121">
        <f t="shared" ca="1" si="25"/>
        <v>0.99064300000000005</v>
      </c>
      <c r="I121">
        <f t="shared" ca="1" si="26"/>
        <v>9.3570000000000007E-3</v>
      </c>
      <c r="J121">
        <f t="shared" ca="1" si="27"/>
        <v>0.298981</v>
      </c>
      <c r="K121">
        <f t="shared" ca="1" si="28"/>
        <v>0</v>
      </c>
      <c r="L121">
        <f t="shared" ca="1" si="29"/>
        <v>0.298981</v>
      </c>
      <c r="M121">
        <f t="shared" ca="1" si="30"/>
        <v>5.5975999999999998E-2</v>
      </c>
      <c r="N121">
        <f t="shared" ca="1" si="31"/>
        <v>0.32165100000000002</v>
      </c>
      <c r="O121">
        <f t="shared" ca="1" si="32"/>
        <v>0.21168400000000001</v>
      </c>
      <c r="P121">
        <f t="shared" ca="1" si="33"/>
        <v>7.2426000000000004E-2</v>
      </c>
      <c r="Q121">
        <f t="shared" ca="1" si="34"/>
        <v>0.34395799999999999</v>
      </c>
      <c r="R121">
        <f t="shared" ca="1" si="35"/>
        <v>0.72234900000000002</v>
      </c>
      <c r="S121">
        <f t="shared" ca="1" si="36"/>
        <v>0.72234900000000002</v>
      </c>
      <c r="T121">
        <f t="shared" ca="1" si="37"/>
        <v>0.20082800000000001</v>
      </c>
      <c r="U121">
        <f t="shared" ca="1" si="38"/>
        <v>1.0095670000000001</v>
      </c>
      <c r="V121">
        <f t="shared" ca="1" si="24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8"/>
        <v>66</v>
      </c>
      <c r="H122">
        <f t="shared" ca="1" si="25"/>
        <v>0.98849399999999998</v>
      </c>
      <c r="I122">
        <f t="shared" ca="1" si="26"/>
        <v>1.1506000000000001E-2</v>
      </c>
      <c r="J122">
        <f t="shared" ca="1" si="27"/>
        <v>0.10438600000000001</v>
      </c>
      <c r="K122">
        <f t="shared" ca="1" si="28"/>
        <v>0</v>
      </c>
      <c r="L122">
        <f t="shared" ca="1" si="29"/>
        <v>0.10438600000000001</v>
      </c>
      <c r="M122">
        <f t="shared" ca="1" si="30"/>
        <v>1.8676000000000002E-2</v>
      </c>
      <c r="N122">
        <f t="shared" ca="1" si="31"/>
        <v>0.12690299999999999</v>
      </c>
      <c r="O122">
        <f t="shared" ca="1" si="32"/>
        <v>0.36170799999999997</v>
      </c>
      <c r="P122">
        <f t="shared" ca="1" si="33"/>
        <v>0.15996299999999999</v>
      </c>
      <c r="Q122">
        <f t="shared" ca="1" si="34"/>
        <v>0.95538800000000001</v>
      </c>
      <c r="R122">
        <f t="shared" ca="1" si="35"/>
        <v>0.82780199999999993</v>
      </c>
      <c r="S122">
        <f t="shared" ca="1" si="36"/>
        <v>0.82780199999999993</v>
      </c>
      <c r="T122">
        <f t="shared" ca="1" si="37"/>
        <v>0.33860200000000001</v>
      </c>
      <c r="U122">
        <f t="shared" ca="1" si="38"/>
        <v>2.0376789999999998</v>
      </c>
      <c r="V122">
        <f t="shared" ca="1" si="24"/>
        <v>0.22556499999999999</v>
      </c>
      <c r="W122">
        <f t="shared" ca="1" si="39"/>
        <v>8.1657999999999994E-2</v>
      </c>
      <c r="X122">
        <f t="shared" ca="1" si="40"/>
        <v>3.9302999999999998E-2</v>
      </c>
      <c r="Y122">
        <f t="shared" ca="1" si="41"/>
        <v>0.120282</v>
      </c>
      <c r="Z122">
        <f t="shared" ca="1" si="42"/>
        <v>6.9059999999999998E-3</v>
      </c>
      <c r="AA122">
        <f t="shared" ca="1" si="43"/>
        <v>6.9059999999999998E-3</v>
      </c>
      <c r="AB122">
        <f t="shared" ca="1" si="44"/>
        <v>0.28176099999999998</v>
      </c>
      <c r="AC122">
        <f t="shared" ca="1" si="45"/>
        <v>0.118559</v>
      </c>
      <c r="AD122">
        <f t="shared" ca="1" si="46"/>
        <v>0.118559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8"/>
        <v>68</v>
      </c>
      <c r="H123">
        <f t="shared" ca="1" si="25"/>
        <v>0.98963000000000001</v>
      </c>
      <c r="I123">
        <f t="shared" ca="1" si="26"/>
        <v>1.0370000000000001E-2</v>
      </c>
      <c r="J123">
        <f t="shared" ca="1" si="27"/>
        <v>0.122127</v>
      </c>
      <c r="K123">
        <f t="shared" ca="1" si="28"/>
        <v>0</v>
      </c>
      <c r="L123">
        <f t="shared" ca="1" si="29"/>
        <v>0.122127</v>
      </c>
      <c r="M123">
        <f t="shared" ca="1" si="30"/>
        <v>2.6293E-2</v>
      </c>
      <c r="N123">
        <f t="shared" ca="1" si="31"/>
        <v>0.183749</v>
      </c>
      <c r="O123">
        <f t="shared" ca="1" si="32"/>
        <v>0.321629</v>
      </c>
      <c r="P123">
        <f t="shared" ca="1" si="33"/>
        <v>0.14405899999999999</v>
      </c>
      <c r="Q123">
        <f t="shared" ca="1" si="34"/>
        <v>0.84923400000000004</v>
      </c>
      <c r="R123">
        <f t="shared" ca="1" si="35"/>
        <v>0.76538499999999998</v>
      </c>
      <c r="S123">
        <f t="shared" ca="1" si="36"/>
        <v>0.76538499999999998</v>
      </c>
      <c r="T123">
        <f t="shared" ca="1" si="37"/>
        <v>0.314411</v>
      </c>
      <c r="U123">
        <f t="shared" ca="1" si="38"/>
        <v>1.882217</v>
      </c>
      <c r="V123">
        <f t="shared" ca="1" si="24"/>
        <v>0.13556299999999999</v>
      </c>
      <c r="W123">
        <f t="shared" ca="1" si="39"/>
        <v>3.3914E-2</v>
      </c>
      <c r="X123">
        <f t="shared" ca="1" si="40"/>
        <v>2.1454000000000001E-2</v>
      </c>
      <c r="Y123">
        <f t="shared" ca="1" si="41"/>
        <v>0.114527</v>
      </c>
      <c r="Z123">
        <f t="shared" ca="1" si="42"/>
        <v>5.7869999999999996E-3</v>
      </c>
      <c r="AA123">
        <f t="shared" ca="1" si="43"/>
        <v>5.7869999999999996E-3</v>
      </c>
      <c r="AB123">
        <f t="shared" ca="1" si="44"/>
        <v>0.15545100000000001</v>
      </c>
      <c r="AC123">
        <f t="shared" ca="1" si="45"/>
        <v>5.4883000000000001E-2</v>
      </c>
      <c r="AD123">
        <f t="shared" ca="1" si="46"/>
        <v>5.4883000000000001E-2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8"/>
        <v>70</v>
      </c>
      <c r="H124">
        <f t="shared" ca="1" si="25"/>
        <v>0.99007599999999996</v>
      </c>
      <c r="I124">
        <f t="shared" ca="1" si="26"/>
        <v>9.9240000000000005E-3</v>
      </c>
      <c r="J124">
        <f t="shared" ca="1" si="27"/>
        <v>0.160802</v>
      </c>
      <c r="K124">
        <f t="shared" ca="1" si="28"/>
        <v>0</v>
      </c>
      <c r="L124">
        <f t="shared" ca="1" si="29"/>
        <v>0.160802</v>
      </c>
      <c r="M124">
        <f t="shared" ca="1" si="30"/>
        <v>3.6826999999999999E-2</v>
      </c>
      <c r="N124">
        <f t="shared" ca="1" si="31"/>
        <v>0.245615</v>
      </c>
      <c r="O124">
        <f t="shared" ca="1" si="32"/>
        <v>0.28848699999999999</v>
      </c>
      <c r="P124">
        <f t="shared" ca="1" si="33"/>
        <v>0.117009</v>
      </c>
      <c r="Q124">
        <f t="shared" ca="1" si="34"/>
        <v>0.68816699999999997</v>
      </c>
      <c r="R124">
        <f t="shared" ca="1" si="35"/>
        <v>0.73777599999999999</v>
      </c>
      <c r="S124">
        <f t="shared" ca="1" si="36"/>
        <v>0.73777599999999999</v>
      </c>
      <c r="T124">
        <f t="shared" ca="1" si="37"/>
        <v>0.270845</v>
      </c>
      <c r="U124">
        <f t="shared" ca="1" si="38"/>
        <v>1.6219489999999999</v>
      </c>
      <c r="V124">
        <f t="shared" ca="1" si="24"/>
        <v>8.8840000000000002E-2</v>
      </c>
      <c r="W124">
        <f t="shared" ca="1" si="39"/>
        <v>2.1663999999999999E-2</v>
      </c>
      <c r="X124">
        <f t="shared" ca="1" si="40"/>
        <v>1.6316000000000001E-2</v>
      </c>
      <c r="Y124">
        <f t="shared" ca="1" si="41"/>
        <v>0.10813399999999999</v>
      </c>
      <c r="Z124">
        <f t="shared" ca="1" si="42"/>
        <v>5.2620000000000002E-3</v>
      </c>
      <c r="AA124">
        <f t="shared" ca="1" si="43"/>
        <v>5.2620000000000002E-3</v>
      </c>
      <c r="AB124">
        <f t="shared" ca="1" si="44"/>
        <v>0.101243</v>
      </c>
      <c r="AC124">
        <f t="shared" ca="1" si="45"/>
        <v>2.2380000000000001E-2</v>
      </c>
      <c r="AD124">
        <f t="shared" ca="1" si="46"/>
        <v>2.2380000000000001E-2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8"/>
        <v>72</v>
      </c>
      <c r="H125">
        <f t="shared" ca="1" si="25"/>
        <v>0.99031199999999997</v>
      </c>
      <c r="I125">
        <f t="shared" ca="1" si="26"/>
        <v>9.6880000000000004E-3</v>
      </c>
      <c r="J125">
        <f t="shared" ca="1" si="27"/>
        <v>0.217728</v>
      </c>
      <c r="K125">
        <f t="shared" ca="1" si="28"/>
        <v>0</v>
      </c>
      <c r="L125">
        <f t="shared" ca="1" si="29"/>
        <v>0.217728</v>
      </c>
      <c r="M125">
        <f t="shared" ca="1" si="30"/>
        <v>4.6186999999999999E-2</v>
      </c>
      <c r="N125">
        <f t="shared" ca="1" si="31"/>
        <v>0.298404</v>
      </c>
      <c r="O125">
        <f t="shared" ca="1" si="32"/>
        <v>0.249667</v>
      </c>
      <c r="P125">
        <f t="shared" ca="1" si="33"/>
        <v>9.4424999999999995E-2</v>
      </c>
      <c r="Q125">
        <f t="shared" ca="1" si="34"/>
        <v>0.51189300000000004</v>
      </c>
      <c r="R125">
        <f t="shared" ca="1" si="35"/>
        <v>0.71706199999999998</v>
      </c>
      <c r="S125">
        <f t="shared" ca="1" si="36"/>
        <v>0.71706199999999998</v>
      </c>
      <c r="T125">
        <f t="shared" ca="1" si="37"/>
        <v>0.235037</v>
      </c>
      <c r="U125">
        <f t="shared" ca="1" si="38"/>
        <v>1.32219</v>
      </c>
      <c r="V125">
        <f t="shared" ca="1" si="24"/>
        <v>6.336E-2</v>
      </c>
      <c r="W125">
        <f t="shared" ca="1" si="39"/>
        <v>1.5221E-2</v>
      </c>
      <c r="X125">
        <f t="shared" ca="1" si="40"/>
        <v>1.3025999999999999E-2</v>
      </c>
      <c r="Y125">
        <f t="shared" ca="1" si="41"/>
        <v>9.9957000000000004E-2</v>
      </c>
      <c r="Z125">
        <f t="shared" ca="1" si="42"/>
        <v>4.8640000000000003E-3</v>
      </c>
      <c r="AA125">
        <f t="shared" ca="1" si="43"/>
        <v>4.8640000000000003E-3</v>
      </c>
      <c r="AB125">
        <f t="shared" ca="1" si="44"/>
        <v>3.7949999999999998E-2</v>
      </c>
      <c r="AC125">
        <f t="shared" ca="1" si="45"/>
        <v>7.195E-3</v>
      </c>
      <c r="AD125">
        <f t="shared" ca="1" si="46"/>
        <v>7.195E-3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8"/>
        <v>65</v>
      </c>
      <c r="H126">
        <f t="shared" ca="1" si="25"/>
        <v>0.98740000000000006</v>
      </c>
      <c r="I126">
        <f t="shared" ca="1" si="26"/>
        <v>1.26E-2</v>
      </c>
      <c r="J126">
        <f t="shared" ca="1" si="27"/>
        <v>9.8776000000000003E-2</v>
      </c>
      <c r="K126">
        <f t="shared" ca="1" si="28"/>
        <v>0</v>
      </c>
      <c r="L126">
        <f t="shared" ca="1" si="29"/>
        <v>9.8776000000000003E-2</v>
      </c>
      <c r="M126">
        <f t="shared" ca="1" si="30"/>
        <v>1.6618999999999998E-2</v>
      </c>
      <c r="N126">
        <f t="shared" ca="1" si="31"/>
        <v>0.107935</v>
      </c>
      <c r="O126">
        <f t="shared" ca="1" si="32"/>
        <v>0.37342399999999998</v>
      </c>
      <c r="P126">
        <f t="shared" ca="1" si="33"/>
        <v>0.16353999999999999</v>
      </c>
      <c r="Q126">
        <f t="shared" ca="1" si="34"/>
        <v>0.99117599999999995</v>
      </c>
      <c r="R126">
        <f t="shared" ca="1" si="35"/>
        <v>0.84562399999999993</v>
      </c>
      <c r="S126">
        <f t="shared" ca="1" si="36"/>
        <v>0.84562399999999993</v>
      </c>
      <c r="T126">
        <f t="shared" ca="1" si="37"/>
        <v>0.34369899999999998</v>
      </c>
      <c r="U126">
        <f t="shared" ca="1" si="38"/>
        <v>2.090287</v>
      </c>
      <c r="V126">
        <f t="shared" ca="1" si="24"/>
        <v>0.291518</v>
      </c>
      <c r="W126">
        <f t="shared" ca="1" si="39"/>
        <v>0.134987</v>
      </c>
      <c r="X126">
        <f t="shared" ca="1" si="40"/>
        <v>5.6786000000000003E-2</v>
      </c>
      <c r="Y126">
        <f t="shared" ca="1" si="41"/>
        <v>0.13555700000000001</v>
      </c>
      <c r="Z126">
        <f t="shared" ca="1" si="42"/>
        <v>7.92E-3</v>
      </c>
      <c r="AA126">
        <f t="shared" ca="1" si="43"/>
        <v>7.92E-3</v>
      </c>
      <c r="AB126">
        <f t="shared" ca="1" si="44"/>
        <v>0.35556300000000002</v>
      </c>
      <c r="AC126">
        <f t="shared" ca="1" si="45"/>
        <v>0.17968600000000001</v>
      </c>
      <c r="AD126">
        <f t="shared" ca="1" si="46"/>
        <v>0.17968600000000001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8"/>
        <v>67</v>
      </c>
      <c r="H127">
        <f t="shared" ca="1" si="25"/>
        <v>0.98913300000000004</v>
      </c>
      <c r="I127">
        <f t="shared" ca="1" si="26"/>
        <v>1.0867E-2</v>
      </c>
      <c r="J127">
        <f t="shared" ca="1" si="27"/>
        <v>0.11009099999999999</v>
      </c>
      <c r="K127">
        <f t="shared" ca="1" si="28"/>
        <v>0</v>
      </c>
      <c r="L127">
        <f t="shared" ca="1" si="29"/>
        <v>0.11009099999999999</v>
      </c>
      <c r="M127">
        <f t="shared" ca="1" si="30"/>
        <v>2.2239999999999999E-2</v>
      </c>
      <c r="N127">
        <f t="shared" ca="1" si="31"/>
        <v>0.15315400000000001</v>
      </c>
      <c r="O127">
        <f t="shared" ca="1" si="32"/>
        <v>0.34510400000000002</v>
      </c>
      <c r="P127">
        <f t="shared" ca="1" si="33"/>
        <v>0.15248300000000001</v>
      </c>
      <c r="Q127">
        <f t="shared" ca="1" si="34"/>
        <v>0.90970799999999996</v>
      </c>
      <c r="R127">
        <f t="shared" ca="1" si="35"/>
        <v>0.80029900000000009</v>
      </c>
      <c r="S127">
        <f t="shared" ca="1" si="36"/>
        <v>0.80029900000000009</v>
      </c>
      <c r="T127">
        <f t="shared" ca="1" si="37"/>
        <v>0.327206</v>
      </c>
      <c r="U127">
        <f t="shared" ca="1" si="38"/>
        <v>1.9725699999999999</v>
      </c>
      <c r="V127">
        <f t="shared" ca="1" si="24"/>
        <v>0.171074</v>
      </c>
      <c r="W127">
        <f t="shared" ca="1" si="39"/>
        <v>5.0555999999999997E-2</v>
      </c>
      <c r="X127">
        <f t="shared" ca="1" si="40"/>
        <v>2.8163000000000001E-2</v>
      </c>
      <c r="Y127">
        <f t="shared" ca="1" si="41"/>
        <v>0.117649</v>
      </c>
      <c r="Z127">
        <f t="shared" ca="1" si="42"/>
        <v>6.267E-3</v>
      </c>
      <c r="AA127">
        <f t="shared" ca="1" si="43"/>
        <v>6.267E-3</v>
      </c>
      <c r="AB127">
        <f t="shared" ca="1" si="44"/>
        <v>0.21204000000000001</v>
      </c>
      <c r="AC127">
        <f t="shared" ca="1" si="45"/>
        <v>8.2630999999999996E-2</v>
      </c>
      <c r="AD127">
        <f t="shared" ca="1" si="46"/>
        <v>8.2630999999999996E-2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8"/>
        <v>69</v>
      </c>
      <c r="H128">
        <f t="shared" ca="1" si="25"/>
        <v>0.98990500000000003</v>
      </c>
      <c r="I128">
        <f t="shared" ca="1" si="26"/>
        <v>1.0095E-2</v>
      </c>
      <c r="J128">
        <f t="shared" ca="1" si="27"/>
        <v>0.13655500000000001</v>
      </c>
      <c r="K128">
        <f t="shared" ca="1" si="28"/>
        <v>0</v>
      </c>
      <c r="L128">
        <f t="shared" ca="1" si="29"/>
        <v>0.13655500000000001</v>
      </c>
      <c r="M128">
        <f t="shared" ca="1" si="30"/>
        <v>3.1675000000000002E-2</v>
      </c>
      <c r="N128">
        <f t="shared" ca="1" si="31"/>
        <v>0.217858</v>
      </c>
      <c r="O128">
        <f t="shared" ca="1" si="32"/>
        <v>0.30763000000000001</v>
      </c>
      <c r="P128">
        <f t="shared" ca="1" si="33"/>
        <v>0.12834699999999999</v>
      </c>
      <c r="Q128">
        <f t="shared" ca="1" si="34"/>
        <v>0.77165799999999996</v>
      </c>
      <c r="R128">
        <f t="shared" ca="1" si="35"/>
        <v>0.75181500000000001</v>
      </c>
      <c r="S128">
        <f t="shared" ca="1" si="36"/>
        <v>0.75181500000000001</v>
      </c>
      <c r="T128">
        <f t="shared" ca="1" si="37"/>
        <v>0.28836899999999999</v>
      </c>
      <c r="U128">
        <f t="shared" ca="1" si="38"/>
        <v>1.761174</v>
      </c>
      <c r="V128">
        <f t="shared" ca="1" si="24"/>
        <v>0.108969</v>
      </c>
      <c r="W128">
        <f t="shared" ca="1" si="39"/>
        <v>2.4591999999999999E-2</v>
      </c>
      <c r="X128">
        <f t="shared" ca="1" si="40"/>
        <v>1.7541999999999999E-2</v>
      </c>
      <c r="Y128">
        <f t="shared" ca="1" si="41"/>
        <v>0.109885</v>
      </c>
      <c r="Z128">
        <f t="shared" ca="1" si="42"/>
        <v>5.4850000000000003E-3</v>
      </c>
      <c r="AA128">
        <f t="shared" ca="1" si="43"/>
        <v>5.4850000000000003E-3</v>
      </c>
      <c r="AB128">
        <f t="shared" ca="1" si="44"/>
        <v>0.12282800000000001</v>
      </c>
      <c r="AC128">
        <f t="shared" ca="1" si="45"/>
        <v>2.9305999999999999E-2</v>
      </c>
      <c r="AD128">
        <f t="shared" ca="1" si="46"/>
        <v>2.9305999999999999E-2</v>
      </c>
    </row>
    <row r="129" spans="1:30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>
        <f t="shared" si="48"/>
        <v>71</v>
      </c>
      <c r="H129">
        <f t="shared" ca="1" si="25"/>
        <v>0.990259</v>
      </c>
      <c r="I129">
        <f t="shared" ca="1" si="26"/>
        <v>9.7409999999999997E-3</v>
      </c>
      <c r="J129">
        <f t="shared" ca="1" si="27"/>
        <v>0.19161400000000001</v>
      </c>
      <c r="K129">
        <f t="shared" ca="1" si="28"/>
        <v>0</v>
      </c>
      <c r="L129">
        <f t="shared" ca="1" si="29"/>
        <v>0.19161400000000001</v>
      </c>
      <c r="M129">
        <f t="shared" ca="1" si="30"/>
        <v>4.1190999999999998E-2</v>
      </c>
      <c r="N129">
        <f t="shared" ca="1" si="31"/>
        <v>0.278223</v>
      </c>
      <c r="O129">
        <f t="shared" ca="1" si="32"/>
        <v>0.26595400000000002</v>
      </c>
      <c r="P129">
        <f t="shared" ca="1" si="33"/>
        <v>0.10879999999999999</v>
      </c>
      <c r="Q129">
        <f t="shared" ca="1" si="34"/>
        <v>0.58370699999999998</v>
      </c>
      <c r="R129">
        <f t="shared" ca="1" si="35"/>
        <v>0.723522</v>
      </c>
      <c r="S129">
        <f t="shared" ca="1" si="36"/>
        <v>0.723522</v>
      </c>
      <c r="T129">
        <f t="shared" ca="1" si="37"/>
        <v>0.25879099999999999</v>
      </c>
      <c r="U129">
        <f t="shared" ca="1" si="38"/>
        <v>1.4456370000000001</v>
      </c>
      <c r="V129">
        <f t="shared" ca="1" si="24"/>
        <v>7.4069999999999997E-2</v>
      </c>
      <c r="W129">
        <f t="shared" ca="1" si="39"/>
        <v>1.6156E-2</v>
      </c>
      <c r="X129">
        <f t="shared" ca="1" si="40"/>
        <v>1.3433E-2</v>
      </c>
      <c r="Y129">
        <f t="shared" ca="1" si="41"/>
        <v>0.104086</v>
      </c>
      <c r="Z129">
        <f t="shared" ca="1" si="42"/>
        <v>5.0660000000000002E-3</v>
      </c>
      <c r="AA129">
        <f t="shared" ca="1" si="43"/>
        <v>5.0660000000000002E-3</v>
      </c>
      <c r="AB129">
        <f t="shared" ca="1" si="44"/>
        <v>7.6987E-2</v>
      </c>
      <c r="AC129">
        <f t="shared" ca="1" si="45"/>
        <v>1.3554E-2</v>
      </c>
      <c r="AD129">
        <f t="shared" ca="1" si="46"/>
        <v>1.3554E-2</v>
      </c>
    </row>
    <row r="130" spans="1:30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>
        <f>G114+9</f>
        <v>77</v>
      </c>
      <c r="H130">
        <f t="shared" ca="1" si="25"/>
        <v>0.92333900000000002</v>
      </c>
      <c r="I130">
        <f t="shared" ca="1" si="26"/>
        <v>7.6661000000000007E-2</v>
      </c>
      <c r="J130">
        <f t="shared" ca="1" si="27"/>
        <v>0.21468400000000001</v>
      </c>
      <c r="K130">
        <f t="shared" ca="1" si="28"/>
        <v>0</v>
      </c>
      <c r="L130">
        <f t="shared" ca="1" si="29"/>
        <v>0.21468400000000001</v>
      </c>
      <c r="M130">
        <f t="shared" ca="1" si="30"/>
        <v>4.9694000000000002E-2</v>
      </c>
      <c r="N130">
        <f t="shared" ca="1" si="31"/>
        <v>0.24046999999999999</v>
      </c>
      <c r="O130">
        <f t="shared" ca="1" si="32"/>
        <v>0.22705800000000001</v>
      </c>
      <c r="P130">
        <f t="shared" ca="1" si="33"/>
        <v>0.10153</v>
      </c>
      <c r="Q130">
        <f t="shared" ca="1" si="34"/>
        <v>0.50839299999999998</v>
      </c>
      <c r="R130">
        <f t="shared" ca="1" si="35"/>
        <v>0.66880000000000006</v>
      </c>
      <c r="S130">
        <f t="shared" ca="1" si="36"/>
        <v>0.66880000000000006</v>
      </c>
      <c r="T130">
        <f t="shared" ca="1" si="37"/>
        <v>0.25275399999999998</v>
      </c>
      <c r="U130">
        <f t="shared" ca="1" si="38"/>
        <v>1.2572559999999999</v>
      </c>
      <c r="V130">
        <f t="shared" ref="V130:V193" ca="1" si="49">INDIRECT("'HM10.1 input'!"&amp;"S"&amp;$G130)</f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8"/>
        <v>79</v>
      </c>
      <c r="H131">
        <f t="shared" ref="H131:H194" ca="1" si="50">INDIRECT("'HM10.1 input'!"&amp;"J"&amp;$G131)</f>
        <v>0.93777500000000003</v>
      </c>
      <c r="I131">
        <f t="shared" ref="I131:I194" ca="1" si="51">INDIRECT("'HM10.1 input'!"&amp;"K"&amp;$G131)</f>
        <v>6.2225000000000003E-2</v>
      </c>
      <c r="J131">
        <f t="shared" ref="J131:J194" ca="1" si="52">INDIRECT("'HM10.1 input'!"&amp;"l"&amp;$G131)</f>
        <v>0.24649699999999999</v>
      </c>
      <c r="K131">
        <f t="shared" ref="K131:K194" ca="1" si="53">INDIRECT("'HM10.1 input'!"&amp;"R"&amp;$G131)</f>
        <v>0</v>
      </c>
      <c r="L131">
        <f t="shared" ref="L131:L194" ca="1" si="54">J131+K131</f>
        <v>0.24649699999999999</v>
      </c>
      <c r="M131">
        <f t="shared" ref="M131:M194" ca="1" si="55">INDIRECT("'HM10.1 input'!"&amp;"M"&amp;$G131)</f>
        <v>6.4764000000000002E-2</v>
      </c>
      <c r="N131">
        <f t="shared" ref="N131:N194" ca="1" si="56">INDIRECT("'HM10.1 input'!"&amp;"N"&amp;$G131)</f>
        <v>0.30585400000000001</v>
      </c>
      <c r="O131">
        <f t="shared" ref="O131:O194" ca="1" si="57">INDIRECT("'HM10.1 input'!"&amp;"O"&amp;$G131)</f>
        <v>0.15426699999999999</v>
      </c>
      <c r="P131">
        <f t="shared" ref="P131:P194" ca="1" si="58">INDIRECT("'HM10.1 input'!"&amp;"P"&amp;$G131)</f>
        <v>8.6386000000000004E-2</v>
      </c>
      <c r="Q131">
        <f t="shared" ref="Q131:Q194" ca="1" si="59">INDIRECT("'HM10.1 input'!"&amp;"Q"&amp;$G131)</f>
        <v>0.40066800000000002</v>
      </c>
      <c r="R131">
        <f t="shared" ref="R131:R194" ca="1" si="60">J131+2*O131</f>
        <v>0.55503099999999994</v>
      </c>
      <c r="S131">
        <f t="shared" ref="S131:S194" ca="1" si="61">L131+2*O131</f>
        <v>0.55503099999999994</v>
      </c>
      <c r="T131">
        <f t="shared" ref="T131:T194" ca="1" si="62">M131+2*P131</f>
        <v>0.23753600000000002</v>
      </c>
      <c r="U131">
        <f t="shared" ref="U131:U194" ca="1" si="63">N131+2*Q131</f>
        <v>1.1071900000000001</v>
      </c>
      <c r="V131">
        <f t="shared" ca="1" si="49"/>
        <v>0.234761</v>
      </c>
      <c r="W131">
        <f t="shared" ref="W131:W194" ca="1" si="64">INDIRECT("'HM10.1 input'!"&amp;"T"&amp;$G131)</f>
        <v>7.3216000000000003E-2</v>
      </c>
      <c r="X131">
        <f t="shared" ref="X131:X194" ca="1" si="65">INDIRECT("'HM10.1 input'!"&amp;"U"&amp;$G131)</f>
        <v>6.9913000000000003E-2</v>
      </c>
      <c r="Y131">
        <f t="shared" ref="Y131:Y194" ca="1" si="66">INDIRECT("'HM10.1 input'!"&amp;"V"&amp;$G131)</f>
        <v>0.27866999999999997</v>
      </c>
      <c r="Z131">
        <f t="shared" ref="Z131:Z194" ca="1" si="67">INDIRECT("'HM10.1 input'!"&amp;"W"&amp;$G131)</f>
        <v>4.8956E-2</v>
      </c>
      <c r="AA131">
        <f t="shared" ref="AA131:AA194" ca="1" si="68">INDIRECT("'HM10.1 input'!"&amp;"X"&amp;$G131)</f>
        <v>4.8956E-2</v>
      </c>
      <c r="AB131">
        <f t="shared" ref="AB131:AB194" ca="1" si="69">INDIRECT("'HM10.1 input'!"&amp;"Y"&amp;$G131)</f>
        <v>0.52885800000000005</v>
      </c>
      <c r="AC131">
        <f t="shared" ref="AC131:AC194" ca="1" si="70">INDIRECT("'HM10.1 input'!"&amp;"Z"&amp;$G131)</f>
        <v>3.8360999999999999E-2</v>
      </c>
      <c r="AD131">
        <f t="shared" ref="AD131:AD194" ca="1" si="71">INDIRECT("'HM10.1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si="48"/>
        <v>81</v>
      </c>
      <c r="H132">
        <f t="shared" ca="1" si="50"/>
        <v>0.94674700000000001</v>
      </c>
      <c r="I132">
        <f t="shared" ca="1" si="51"/>
        <v>5.3253000000000002E-2</v>
      </c>
      <c r="J132">
        <f t="shared" ca="1" si="52"/>
        <v>0.242232</v>
      </c>
      <c r="K132">
        <f t="shared" ca="1" si="53"/>
        <v>0</v>
      </c>
      <c r="L132">
        <f t="shared" ca="1" si="54"/>
        <v>0.242232</v>
      </c>
      <c r="M132">
        <f t="shared" ca="1" si="55"/>
        <v>7.7754000000000004E-2</v>
      </c>
      <c r="N132">
        <f t="shared" ca="1" si="56"/>
        <v>0.34658600000000001</v>
      </c>
      <c r="O132">
        <f t="shared" ca="1" si="57"/>
        <v>0.120028</v>
      </c>
      <c r="P132">
        <f t="shared" ca="1" si="58"/>
        <v>8.4575999999999998E-2</v>
      </c>
      <c r="Q132">
        <f t="shared" ca="1" si="59"/>
        <v>0.35574699999999998</v>
      </c>
      <c r="R132">
        <f t="shared" ca="1" si="60"/>
        <v>0.48228799999999999</v>
      </c>
      <c r="S132">
        <f t="shared" ca="1" si="61"/>
        <v>0.48228799999999999</v>
      </c>
      <c r="T132">
        <f t="shared" ca="1" si="62"/>
        <v>0.24690600000000001</v>
      </c>
      <c r="U132">
        <f t="shared" ca="1" si="63"/>
        <v>1.0580799999999999</v>
      </c>
      <c r="V132">
        <f t="shared" ca="1" si="49"/>
        <v>0.17907500000000001</v>
      </c>
      <c r="W132">
        <f t="shared" ca="1" si="64"/>
        <v>5.9458999999999998E-2</v>
      </c>
      <c r="X132">
        <f t="shared" ca="1" si="65"/>
        <v>5.7479000000000002E-2</v>
      </c>
      <c r="Y132">
        <f t="shared" ca="1" si="66"/>
        <v>0.27944600000000003</v>
      </c>
      <c r="Z132">
        <f t="shared" ca="1" si="67"/>
        <v>4.0784000000000001E-2</v>
      </c>
      <c r="AA132">
        <f t="shared" ca="1" si="68"/>
        <v>4.0784000000000001E-2</v>
      </c>
      <c r="AB132">
        <f t="shared" ca="1" si="69"/>
        <v>0.24008699999999999</v>
      </c>
      <c r="AC132">
        <f t="shared" ca="1" si="70"/>
        <v>9.247E-3</v>
      </c>
      <c r="AD132">
        <f t="shared" ca="1" si="71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48"/>
        <v>82</v>
      </c>
      <c r="H133">
        <f t="shared" ca="1" si="50"/>
        <v>0.95566499999999999</v>
      </c>
      <c r="I133">
        <f t="shared" ca="1" si="51"/>
        <v>4.4334999999999999E-2</v>
      </c>
      <c r="J133">
        <f t="shared" ca="1" si="52"/>
        <v>0.23715900000000001</v>
      </c>
      <c r="K133">
        <f t="shared" ca="1" si="53"/>
        <v>0</v>
      </c>
      <c r="L133">
        <f t="shared" ca="1" si="54"/>
        <v>0.23715900000000001</v>
      </c>
      <c r="M133">
        <f t="shared" ca="1" si="55"/>
        <v>8.5722000000000007E-2</v>
      </c>
      <c r="N133">
        <f t="shared" ca="1" si="56"/>
        <v>0.36541699999999999</v>
      </c>
      <c r="O133">
        <f t="shared" ca="1" si="57"/>
        <v>0.106792</v>
      </c>
      <c r="P133">
        <f t="shared" ca="1" si="58"/>
        <v>8.3830000000000002E-2</v>
      </c>
      <c r="Q133">
        <f t="shared" ca="1" si="59"/>
        <v>0.34411000000000003</v>
      </c>
      <c r="R133">
        <f t="shared" ca="1" si="60"/>
        <v>0.450743</v>
      </c>
      <c r="S133">
        <f t="shared" ca="1" si="61"/>
        <v>0.450743</v>
      </c>
      <c r="T133">
        <f t="shared" ca="1" si="62"/>
        <v>0.253382</v>
      </c>
      <c r="U133">
        <f t="shared" ca="1" si="63"/>
        <v>1.0536370000000002</v>
      </c>
      <c r="V133">
        <f t="shared" ca="1" si="49"/>
        <v>0.14289499999999999</v>
      </c>
      <c r="W133">
        <f t="shared" ca="1" si="64"/>
        <v>5.0081000000000001E-2</v>
      </c>
      <c r="X133">
        <f t="shared" ca="1" si="65"/>
        <v>4.8215000000000001E-2</v>
      </c>
      <c r="Y133">
        <f t="shared" ca="1" si="66"/>
        <v>0.26219799999999999</v>
      </c>
      <c r="Z133">
        <f t="shared" ca="1" si="67"/>
        <v>3.2648999999999997E-2</v>
      </c>
      <c r="AA133">
        <f t="shared" ca="1" si="68"/>
        <v>3.2648999999999997E-2</v>
      </c>
      <c r="AB133">
        <f t="shared" ca="1" si="69"/>
        <v>0.144955</v>
      </c>
      <c r="AC133">
        <f t="shared" ca="1" si="70"/>
        <v>2.532E-3</v>
      </c>
      <c r="AD133">
        <f t="shared" ca="1" si="71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48"/>
        <v>77</v>
      </c>
      <c r="H134">
        <f t="shared" ca="1" si="50"/>
        <v>0.92333900000000002</v>
      </c>
      <c r="I134">
        <f t="shared" ca="1" si="51"/>
        <v>7.6661000000000007E-2</v>
      </c>
      <c r="J134">
        <f t="shared" ca="1" si="52"/>
        <v>0.21468400000000001</v>
      </c>
      <c r="K134">
        <f t="shared" ca="1" si="53"/>
        <v>0</v>
      </c>
      <c r="L134">
        <f t="shared" ca="1" si="54"/>
        <v>0.21468400000000001</v>
      </c>
      <c r="M134">
        <f t="shared" ca="1" si="55"/>
        <v>4.9694000000000002E-2</v>
      </c>
      <c r="N134">
        <f t="shared" ca="1" si="56"/>
        <v>0.24046999999999999</v>
      </c>
      <c r="O134">
        <f t="shared" ca="1" si="57"/>
        <v>0.22705800000000001</v>
      </c>
      <c r="P134">
        <f t="shared" ca="1" si="58"/>
        <v>0.10153</v>
      </c>
      <c r="Q134">
        <f t="shared" ca="1" si="59"/>
        <v>0.50839299999999998</v>
      </c>
      <c r="R134">
        <f t="shared" ca="1" si="60"/>
        <v>0.66880000000000006</v>
      </c>
      <c r="S134">
        <f t="shared" ca="1" si="61"/>
        <v>0.66880000000000006</v>
      </c>
      <c r="T134">
        <f t="shared" ca="1" si="62"/>
        <v>0.25275399999999998</v>
      </c>
      <c r="U134">
        <f t="shared" ca="1" si="63"/>
        <v>1.2572559999999999</v>
      </c>
      <c r="V134">
        <f t="shared" ca="1" si="49"/>
        <v>0.34917599999999999</v>
      </c>
      <c r="W134">
        <f t="shared" ca="1" si="64"/>
        <v>9.3917E-2</v>
      </c>
      <c r="X134">
        <f t="shared" ca="1" si="65"/>
        <v>8.9215000000000003E-2</v>
      </c>
      <c r="Y134">
        <f t="shared" ca="1" si="66"/>
        <v>0.26293299999999997</v>
      </c>
      <c r="Z134">
        <f t="shared" ca="1" si="67"/>
        <v>6.1013999999999999E-2</v>
      </c>
      <c r="AA134">
        <f t="shared" ca="1" si="68"/>
        <v>6.1013999999999999E-2</v>
      </c>
      <c r="AB134">
        <f t="shared" ca="1" si="69"/>
        <v>0.73841699999999999</v>
      </c>
      <c r="AC134">
        <f t="shared" ca="1" si="70"/>
        <v>9.1560000000000002E-2</v>
      </c>
      <c r="AD134">
        <f t="shared" ca="1" si="71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48"/>
        <v>79</v>
      </c>
      <c r="H135">
        <f t="shared" ca="1" si="50"/>
        <v>0.93777500000000003</v>
      </c>
      <c r="I135">
        <f t="shared" ca="1" si="51"/>
        <v>6.2225000000000003E-2</v>
      </c>
      <c r="J135">
        <f t="shared" ca="1" si="52"/>
        <v>0.24649699999999999</v>
      </c>
      <c r="K135">
        <f t="shared" ca="1" si="53"/>
        <v>0</v>
      </c>
      <c r="L135">
        <f t="shared" ca="1" si="54"/>
        <v>0.24649699999999999</v>
      </c>
      <c r="M135">
        <f t="shared" ca="1" si="55"/>
        <v>6.4764000000000002E-2</v>
      </c>
      <c r="N135">
        <f t="shared" ca="1" si="56"/>
        <v>0.30585400000000001</v>
      </c>
      <c r="O135">
        <f t="shared" ca="1" si="57"/>
        <v>0.15426699999999999</v>
      </c>
      <c r="P135">
        <f t="shared" ca="1" si="58"/>
        <v>8.6386000000000004E-2</v>
      </c>
      <c r="Q135">
        <f t="shared" ca="1" si="59"/>
        <v>0.40066800000000002</v>
      </c>
      <c r="R135">
        <f t="shared" ca="1" si="60"/>
        <v>0.55503099999999994</v>
      </c>
      <c r="S135">
        <f t="shared" ca="1" si="61"/>
        <v>0.55503099999999994</v>
      </c>
      <c r="T135">
        <f t="shared" ca="1" si="62"/>
        <v>0.23753600000000002</v>
      </c>
      <c r="U135">
        <f t="shared" ca="1" si="63"/>
        <v>1.1071900000000001</v>
      </c>
      <c r="V135">
        <f t="shared" ca="1" si="49"/>
        <v>0.234761</v>
      </c>
      <c r="W135">
        <f t="shared" ca="1" si="64"/>
        <v>7.3216000000000003E-2</v>
      </c>
      <c r="X135">
        <f t="shared" ca="1" si="65"/>
        <v>6.9913000000000003E-2</v>
      </c>
      <c r="Y135">
        <f t="shared" ca="1" si="66"/>
        <v>0.27866999999999997</v>
      </c>
      <c r="Z135">
        <f t="shared" ca="1" si="67"/>
        <v>4.8956E-2</v>
      </c>
      <c r="AA135">
        <f t="shared" ca="1" si="68"/>
        <v>4.8956E-2</v>
      </c>
      <c r="AB135">
        <f t="shared" ca="1" si="69"/>
        <v>0.52885800000000005</v>
      </c>
      <c r="AC135">
        <f t="shared" ca="1" si="70"/>
        <v>3.8360999999999999E-2</v>
      </c>
      <c r="AD135">
        <f t="shared" ca="1" si="71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48"/>
        <v>81</v>
      </c>
      <c r="H136">
        <f t="shared" ca="1" si="50"/>
        <v>0.94674700000000001</v>
      </c>
      <c r="I136">
        <f t="shared" ca="1" si="51"/>
        <v>5.3253000000000002E-2</v>
      </c>
      <c r="J136">
        <f t="shared" ca="1" si="52"/>
        <v>0.242232</v>
      </c>
      <c r="K136">
        <f t="shared" ca="1" si="53"/>
        <v>0</v>
      </c>
      <c r="L136">
        <f t="shared" ca="1" si="54"/>
        <v>0.242232</v>
      </c>
      <c r="M136">
        <f t="shared" ca="1" si="55"/>
        <v>7.7754000000000004E-2</v>
      </c>
      <c r="N136">
        <f t="shared" ca="1" si="56"/>
        <v>0.34658600000000001</v>
      </c>
      <c r="O136">
        <f t="shared" ca="1" si="57"/>
        <v>0.120028</v>
      </c>
      <c r="P136">
        <f t="shared" ca="1" si="58"/>
        <v>8.4575999999999998E-2</v>
      </c>
      <c r="Q136">
        <f t="shared" ca="1" si="59"/>
        <v>0.35574699999999998</v>
      </c>
      <c r="R136">
        <f t="shared" ca="1" si="60"/>
        <v>0.48228799999999999</v>
      </c>
      <c r="S136">
        <f t="shared" ca="1" si="61"/>
        <v>0.48228799999999999</v>
      </c>
      <c r="T136">
        <f t="shared" ca="1" si="62"/>
        <v>0.24690600000000001</v>
      </c>
      <c r="U136">
        <f t="shared" ca="1" si="63"/>
        <v>1.0580799999999999</v>
      </c>
      <c r="V136">
        <f t="shared" ca="1" si="49"/>
        <v>0.17907500000000001</v>
      </c>
      <c r="W136">
        <f t="shared" ca="1" si="64"/>
        <v>5.9458999999999998E-2</v>
      </c>
      <c r="X136">
        <f t="shared" ca="1" si="65"/>
        <v>5.7479000000000002E-2</v>
      </c>
      <c r="Y136">
        <f t="shared" ca="1" si="66"/>
        <v>0.27944600000000003</v>
      </c>
      <c r="Z136">
        <f t="shared" ca="1" si="67"/>
        <v>4.0784000000000001E-2</v>
      </c>
      <c r="AA136">
        <f t="shared" ca="1" si="68"/>
        <v>4.0784000000000001E-2</v>
      </c>
      <c r="AB136">
        <f t="shared" ca="1" si="69"/>
        <v>0.24008699999999999</v>
      </c>
      <c r="AC136">
        <f t="shared" ca="1" si="70"/>
        <v>9.247E-3</v>
      </c>
      <c r="AD136">
        <f t="shared" ca="1" si="71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48"/>
        <v>82</v>
      </c>
      <c r="H137">
        <f t="shared" ca="1" si="50"/>
        <v>0.95566499999999999</v>
      </c>
      <c r="I137">
        <f t="shared" ca="1" si="51"/>
        <v>4.4334999999999999E-2</v>
      </c>
      <c r="J137">
        <f t="shared" ca="1" si="52"/>
        <v>0.23715900000000001</v>
      </c>
      <c r="K137">
        <f t="shared" ca="1" si="53"/>
        <v>0</v>
      </c>
      <c r="L137">
        <f t="shared" ca="1" si="54"/>
        <v>0.23715900000000001</v>
      </c>
      <c r="M137">
        <f t="shared" ca="1" si="55"/>
        <v>8.5722000000000007E-2</v>
      </c>
      <c r="N137">
        <f t="shared" ca="1" si="56"/>
        <v>0.36541699999999999</v>
      </c>
      <c r="O137">
        <f t="shared" ca="1" si="57"/>
        <v>0.106792</v>
      </c>
      <c r="P137">
        <f t="shared" ca="1" si="58"/>
        <v>8.3830000000000002E-2</v>
      </c>
      <c r="Q137">
        <f t="shared" ca="1" si="59"/>
        <v>0.34411000000000003</v>
      </c>
      <c r="R137">
        <f t="shared" ca="1" si="60"/>
        <v>0.450743</v>
      </c>
      <c r="S137">
        <f t="shared" ca="1" si="61"/>
        <v>0.450743</v>
      </c>
      <c r="T137">
        <f t="shared" ca="1" si="62"/>
        <v>0.253382</v>
      </c>
      <c r="U137">
        <f t="shared" ca="1" si="63"/>
        <v>1.0536370000000002</v>
      </c>
      <c r="V137">
        <f t="shared" ca="1" si="49"/>
        <v>0.14289499999999999</v>
      </c>
      <c r="W137">
        <f t="shared" ca="1" si="64"/>
        <v>5.0081000000000001E-2</v>
      </c>
      <c r="X137">
        <f t="shared" ca="1" si="65"/>
        <v>4.8215000000000001E-2</v>
      </c>
      <c r="Y137">
        <f t="shared" ca="1" si="66"/>
        <v>0.26219799999999999</v>
      </c>
      <c r="Z137">
        <f t="shared" ca="1" si="67"/>
        <v>3.2648999999999997E-2</v>
      </c>
      <c r="AA137">
        <f t="shared" ca="1" si="68"/>
        <v>3.2648999999999997E-2</v>
      </c>
      <c r="AB137">
        <f t="shared" ca="1" si="69"/>
        <v>0.144955</v>
      </c>
      <c r="AC137">
        <f t="shared" ca="1" si="70"/>
        <v>2.532E-3</v>
      </c>
      <c r="AD137">
        <f t="shared" ca="1" si="71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48"/>
        <v>75</v>
      </c>
      <c r="H138">
        <f t="shared" ca="1" si="50"/>
        <v>0.89936199999999999</v>
      </c>
      <c r="I138">
        <f t="shared" ca="1" si="51"/>
        <v>0.10063800000000001</v>
      </c>
      <c r="J138">
        <f t="shared" ca="1" si="52"/>
        <v>0.14379400000000001</v>
      </c>
      <c r="K138">
        <f t="shared" ca="1" si="53"/>
        <v>0</v>
      </c>
      <c r="L138">
        <f t="shared" ca="1" si="54"/>
        <v>0.14379400000000001</v>
      </c>
      <c r="M138">
        <f t="shared" ca="1" si="55"/>
        <v>3.3391999999999998E-2</v>
      </c>
      <c r="N138">
        <f t="shared" ca="1" si="56"/>
        <v>0.15961800000000001</v>
      </c>
      <c r="O138">
        <f t="shared" ca="1" si="57"/>
        <v>0.32766299999999998</v>
      </c>
      <c r="P138">
        <f t="shared" ca="1" si="58"/>
        <v>0.132463</v>
      </c>
      <c r="Q138">
        <f t="shared" ca="1" si="59"/>
        <v>0.66498999999999997</v>
      </c>
      <c r="R138">
        <f t="shared" ca="1" si="60"/>
        <v>0.79911999999999994</v>
      </c>
      <c r="S138">
        <f t="shared" ca="1" si="61"/>
        <v>0.79911999999999994</v>
      </c>
      <c r="T138">
        <f t="shared" ca="1" si="62"/>
        <v>0.29831799999999997</v>
      </c>
      <c r="U138">
        <f t="shared" ca="1" si="63"/>
        <v>1.489598</v>
      </c>
      <c r="V138">
        <f t="shared" ca="1" si="49"/>
        <v>0.55569299999999999</v>
      </c>
      <c r="W138">
        <f t="shared" ca="1" si="64"/>
        <v>0.13745399999999999</v>
      </c>
      <c r="X138">
        <f t="shared" ca="1" si="65"/>
        <v>0.13053899999999999</v>
      </c>
      <c r="Y138">
        <f t="shared" ca="1" si="66"/>
        <v>0.237763</v>
      </c>
      <c r="Z138">
        <f t="shared" ca="1" si="67"/>
        <v>7.9608999999999999E-2</v>
      </c>
      <c r="AA138">
        <f t="shared" ca="1" si="68"/>
        <v>7.9608999999999999E-2</v>
      </c>
      <c r="AB138">
        <f t="shared" ca="1" si="69"/>
        <v>0.86685800000000002</v>
      </c>
      <c r="AC138">
        <f t="shared" ca="1" si="70"/>
        <v>0.166405</v>
      </c>
      <c r="AD138">
        <f t="shared" ca="1" si="71"/>
        <v>0.166405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48"/>
        <v>77</v>
      </c>
      <c r="H139">
        <f t="shared" ca="1" si="50"/>
        <v>0.92333900000000002</v>
      </c>
      <c r="I139">
        <f t="shared" ca="1" si="51"/>
        <v>7.6661000000000007E-2</v>
      </c>
      <c r="J139">
        <f t="shared" ca="1" si="52"/>
        <v>0.21468400000000001</v>
      </c>
      <c r="K139">
        <f t="shared" ca="1" si="53"/>
        <v>0</v>
      </c>
      <c r="L139">
        <f t="shared" ca="1" si="54"/>
        <v>0.21468400000000001</v>
      </c>
      <c r="M139">
        <f t="shared" ca="1" si="55"/>
        <v>4.9694000000000002E-2</v>
      </c>
      <c r="N139">
        <f t="shared" ca="1" si="56"/>
        <v>0.24046999999999999</v>
      </c>
      <c r="O139">
        <f t="shared" ca="1" si="57"/>
        <v>0.22705800000000001</v>
      </c>
      <c r="P139">
        <f t="shared" ca="1" si="58"/>
        <v>0.10153</v>
      </c>
      <c r="Q139">
        <f t="shared" ca="1" si="59"/>
        <v>0.50839299999999998</v>
      </c>
      <c r="R139">
        <f t="shared" ca="1" si="60"/>
        <v>0.66880000000000006</v>
      </c>
      <c r="S139">
        <f t="shared" ca="1" si="61"/>
        <v>0.66880000000000006</v>
      </c>
      <c r="T139">
        <f t="shared" ca="1" si="62"/>
        <v>0.25275399999999998</v>
      </c>
      <c r="U139">
        <f t="shared" ca="1" si="63"/>
        <v>1.2572559999999999</v>
      </c>
      <c r="V139">
        <f t="shared" ca="1" si="49"/>
        <v>0.34917599999999999</v>
      </c>
      <c r="W139">
        <f t="shared" ca="1" si="64"/>
        <v>9.3917E-2</v>
      </c>
      <c r="X139">
        <f t="shared" ca="1" si="65"/>
        <v>8.9215000000000003E-2</v>
      </c>
      <c r="Y139">
        <f t="shared" ca="1" si="66"/>
        <v>0.26293299999999997</v>
      </c>
      <c r="Z139">
        <f t="shared" ca="1" si="67"/>
        <v>6.1013999999999999E-2</v>
      </c>
      <c r="AA139">
        <f t="shared" ca="1" si="68"/>
        <v>6.1013999999999999E-2</v>
      </c>
      <c r="AB139">
        <f t="shared" ca="1" si="69"/>
        <v>0.73841699999999999</v>
      </c>
      <c r="AC139">
        <f t="shared" ca="1" si="70"/>
        <v>9.1560000000000002E-2</v>
      </c>
      <c r="AD139">
        <f t="shared" ca="1" si="71"/>
        <v>9.1560000000000002E-2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48"/>
        <v>79</v>
      </c>
      <c r="H140">
        <f t="shared" ca="1" si="50"/>
        <v>0.93777500000000003</v>
      </c>
      <c r="I140">
        <f t="shared" ca="1" si="51"/>
        <v>6.2225000000000003E-2</v>
      </c>
      <c r="J140">
        <f t="shared" ca="1" si="52"/>
        <v>0.24649699999999999</v>
      </c>
      <c r="K140">
        <f t="shared" ca="1" si="53"/>
        <v>0</v>
      </c>
      <c r="L140">
        <f t="shared" ca="1" si="54"/>
        <v>0.24649699999999999</v>
      </c>
      <c r="M140">
        <f t="shared" ca="1" si="55"/>
        <v>6.4764000000000002E-2</v>
      </c>
      <c r="N140">
        <f t="shared" ca="1" si="56"/>
        <v>0.30585400000000001</v>
      </c>
      <c r="O140">
        <f t="shared" ca="1" si="57"/>
        <v>0.15426699999999999</v>
      </c>
      <c r="P140">
        <f t="shared" ca="1" si="58"/>
        <v>8.6386000000000004E-2</v>
      </c>
      <c r="Q140">
        <f t="shared" ca="1" si="59"/>
        <v>0.40066800000000002</v>
      </c>
      <c r="R140">
        <f t="shared" ca="1" si="60"/>
        <v>0.55503099999999994</v>
      </c>
      <c r="S140">
        <f t="shared" ca="1" si="61"/>
        <v>0.55503099999999994</v>
      </c>
      <c r="T140">
        <f t="shared" ca="1" si="62"/>
        <v>0.23753600000000002</v>
      </c>
      <c r="U140">
        <f t="shared" ca="1" si="63"/>
        <v>1.1071900000000001</v>
      </c>
      <c r="V140">
        <f t="shared" ca="1" si="49"/>
        <v>0.234761</v>
      </c>
      <c r="W140">
        <f t="shared" ca="1" si="64"/>
        <v>7.3216000000000003E-2</v>
      </c>
      <c r="X140">
        <f t="shared" ca="1" si="65"/>
        <v>6.9913000000000003E-2</v>
      </c>
      <c r="Y140">
        <f t="shared" ca="1" si="66"/>
        <v>0.27866999999999997</v>
      </c>
      <c r="Z140">
        <f t="shared" ca="1" si="67"/>
        <v>4.8956E-2</v>
      </c>
      <c r="AA140">
        <f t="shared" ca="1" si="68"/>
        <v>4.8956E-2</v>
      </c>
      <c r="AB140">
        <f t="shared" ca="1" si="69"/>
        <v>0.52885800000000005</v>
      </c>
      <c r="AC140">
        <f t="shared" ca="1" si="70"/>
        <v>3.8360999999999999E-2</v>
      </c>
      <c r="AD140">
        <f t="shared" ca="1" si="71"/>
        <v>3.8360999999999999E-2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48"/>
        <v>81</v>
      </c>
      <c r="H141">
        <f t="shared" ca="1" si="50"/>
        <v>0.94674700000000001</v>
      </c>
      <c r="I141">
        <f t="shared" ca="1" si="51"/>
        <v>5.3253000000000002E-2</v>
      </c>
      <c r="J141">
        <f t="shared" ca="1" si="52"/>
        <v>0.242232</v>
      </c>
      <c r="K141">
        <f t="shared" ca="1" si="53"/>
        <v>0</v>
      </c>
      <c r="L141">
        <f t="shared" ca="1" si="54"/>
        <v>0.242232</v>
      </c>
      <c r="M141">
        <f t="shared" ca="1" si="55"/>
        <v>7.7754000000000004E-2</v>
      </c>
      <c r="N141">
        <f t="shared" ca="1" si="56"/>
        <v>0.34658600000000001</v>
      </c>
      <c r="O141">
        <f t="shared" ca="1" si="57"/>
        <v>0.120028</v>
      </c>
      <c r="P141">
        <f t="shared" ca="1" si="58"/>
        <v>8.4575999999999998E-2</v>
      </c>
      <c r="Q141">
        <f t="shared" ca="1" si="59"/>
        <v>0.35574699999999998</v>
      </c>
      <c r="R141">
        <f t="shared" ca="1" si="60"/>
        <v>0.48228799999999999</v>
      </c>
      <c r="S141">
        <f t="shared" ca="1" si="61"/>
        <v>0.48228799999999999</v>
      </c>
      <c r="T141">
        <f t="shared" ca="1" si="62"/>
        <v>0.24690600000000001</v>
      </c>
      <c r="U141">
        <f t="shared" ca="1" si="63"/>
        <v>1.0580799999999999</v>
      </c>
      <c r="V141">
        <f t="shared" ca="1" si="49"/>
        <v>0.17907500000000001</v>
      </c>
      <c r="W141">
        <f t="shared" ca="1" si="64"/>
        <v>5.9458999999999998E-2</v>
      </c>
      <c r="X141">
        <f t="shared" ca="1" si="65"/>
        <v>5.7479000000000002E-2</v>
      </c>
      <c r="Y141">
        <f t="shared" ca="1" si="66"/>
        <v>0.27944600000000003</v>
      </c>
      <c r="Z141">
        <f t="shared" ca="1" si="67"/>
        <v>4.0784000000000001E-2</v>
      </c>
      <c r="AA141">
        <f t="shared" ca="1" si="68"/>
        <v>4.0784000000000001E-2</v>
      </c>
      <c r="AB141">
        <f t="shared" ca="1" si="69"/>
        <v>0.24008699999999999</v>
      </c>
      <c r="AC141">
        <f t="shared" ca="1" si="70"/>
        <v>9.247E-3</v>
      </c>
      <c r="AD141">
        <f t="shared" ca="1" si="71"/>
        <v>9.247E-3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48"/>
        <v>74</v>
      </c>
      <c r="H142">
        <f t="shared" ca="1" si="50"/>
        <v>0.88055300000000003</v>
      </c>
      <c r="I142">
        <f t="shared" ca="1" si="51"/>
        <v>0.119447</v>
      </c>
      <c r="J142">
        <f t="shared" ca="1" si="52"/>
        <v>0.10821</v>
      </c>
      <c r="K142">
        <f t="shared" ca="1" si="53"/>
        <v>0</v>
      </c>
      <c r="L142">
        <f t="shared" ca="1" si="54"/>
        <v>0.10821</v>
      </c>
      <c r="M142">
        <f t="shared" ca="1" si="55"/>
        <v>2.7782999999999999E-2</v>
      </c>
      <c r="N142">
        <f t="shared" ca="1" si="56"/>
        <v>0.131104</v>
      </c>
      <c r="O142">
        <f t="shared" ca="1" si="57"/>
        <v>0.36585899999999999</v>
      </c>
      <c r="P142">
        <f t="shared" ca="1" si="58"/>
        <v>0.144119</v>
      </c>
      <c r="Q142">
        <f t="shared" ca="1" si="59"/>
        <v>0.71693499999999999</v>
      </c>
      <c r="R142">
        <f t="shared" ca="1" si="60"/>
        <v>0.83992800000000001</v>
      </c>
      <c r="S142">
        <f t="shared" ca="1" si="61"/>
        <v>0.83992800000000001</v>
      </c>
      <c r="T142">
        <f t="shared" ca="1" si="62"/>
        <v>0.316021</v>
      </c>
      <c r="U142">
        <f t="shared" ca="1" si="63"/>
        <v>1.5649739999999999</v>
      </c>
      <c r="V142">
        <f t="shared" ca="1" si="49"/>
        <v>0.68223299999999998</v>
      </c>
      <c r="W142">
        <f t="shared" ca="1" si="64"/>
        <v>0.17016800000000001</v>
      </c>
      <c r="X142">
        <f t="shared" ca="1" si="65"/>
        <v>0.16612099999999999</v>
      </c>
      <c r="Y142">
        <f t="shared" ca="1" si="66"/>
        <v>0.23814099999999999</v>
      </c>
      <c r="Z142">
        <f t="shared" ca="1" si="67"/>
        <v>9.3115000000000003E-2</v>
      </c>
      <c r="AA142">
        <f t="shared" ca="1" si="68"/>
        <v>9.3115000000000003E-2</v>
      </c>
      <c r="AB142">
        <f t="shared" ca="1" si="69"/>
        <v>0.88334999999999997</v>
      </c>
      <c r="AC142">
        <f t="shared" ca="1" si="70"/>
        <v>0.226019</v>
      </c>
      <c r="AD142">
        <f t="shared" ca="1" si="71"/>
        <v>0.226019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48"/>
        <v>76</v>
      </c>
      <c r="H143">
        <f t="shared" ca="1" si="50"/>
        <v>0.91343600000000003</v>
      </c>
      <c r="I143">
        <f t="shared" ca="1" si="51"/>
        <v>8.6564000000000002E-2</v>
      </c>
      <c r="J143">
        <f t="shared" ca="1" si="52"/>
        <v>0.18309300000000001</v>
      </c>
      <c r="K143">
        <f t="shared" ca="1" si="53"/>
        <v>0</v>
      </c>
      <c r="L143">
        <f t="shared" ca="1" si="54"/>
        <v>0.18309300000000001</v>
      </c>
      <c r="M143">
        <f t="shared" ca="1" si="55"/>
        <v>4.1333000000000002E-2</v>
      </c>
      <c r="N143">
        <f t="shared" ca="1" si="56"/>
        <v>0.19996700000000001</v>
      </c>
      <c r="O143">
        <f t="shared" ca="1" si="57"/>
        <v>0.27604400000000001</v>
      </c>
      <c r="P143">
        <f t="shared" ca="1" si="58"/>
        <v>0.116229</v>
      </c>
      <c r="Q143">
        <f t="shared" ca="1" si="59"/>
        <v>0.58581499999999997</v>
      </c>
      <c r="R143">
        <f t="shared" ca="1" si="60"/>
        <v>0.73518100000000008</v>
      </c>
      <c r="S143">
        <f t="shared" ca="1" si="61"/>
        <v>0.73518100000000008</v>
      </c>
      <c r="T143">
        <f t="shared" ca="1" si="62"/>
        <v>0.27379100000000001</v>
      </c>
      <c r="U143">
        <f t="shared" ca="1" si="63"/>
        <v>1.371597</v>
      </c>
      <c r="V143">
        <f t="shared" ca="1" si="49"/>
        <v>0.43580200000000002</v>
      </c>
      <c r="W143">
        <f t="shared" ca="1" si="64"/>
        <v>0.112174</v>
      </c>
      <c r="X143">
        <f t="shared" ca="1" si="65"/>
        <v>0.105949</v>
      </c>
      <c r="Y143">
        <f t="shared" ca="1" si="66"/>
        <v>0.25933800000000001</v>
      </c>
      <c r="Z143">
        <f t="shared" ca="1" si="67"/>
        <v>6.8834000000000006E-2</v>
      </c>
      <c r="AA143">
        <f t="shared" ca="1" si="68"/>
        <v>6.8834000000000006E-2</v>
      </c>
      <c r="AB143">
        <f t="shared" ca="1" si="69"/>
        <v>0.81409299999999996</v>
      </c>
      <c r="AC143">
        <f t="shared" ca="1" si="70"/>
        <v>0.122183</v>
      </c>
      <c r="AD143">
        <f t="shared" ca="1" si="71"/>
        <v>0.122183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48"/>
        <v>78</v>
      </c>
      <c r="H144">
        <f t="shared" ca="1" si="50"/>
        <v>0.93174100000000004</v>
      </c>
      <c r="I144">
        <f t="shared" ca="1" si="51"/>
        <v>6.8259E-2</v>
      </c>
      <c r="J144">
        <f t="shared" ca="1" si="52"/>
        <v>0.239151</v>
      </c>
      <c r="K144">
        <f t="shared" ca="1" si="53"/>
        <v>0</v>
      </c>
      <c r="L144">
        <f t="shared" ca="1" si="54"/>
        <v>0.239151</v>
      </c>
      <c r="M144">
        <f t="shared" ca="1" si="55"/>
        <v>5.8013000000000002E-2</v>
      </c>
      <c r="N144">
        <f t="shared" ca="1" si="56"/>
        <v>0.27387099999999998</v>
      </c>
      <c r="O144">
        <f t="shared" ca="1" si="57"/>
        <v>0.17993500000000001</v>
      </c>
      <c r="P144">
        <f t="shared" ca="1" si="58"/>
        <v>9.3906000000000003E-2</v>
      </c>
      <c r="Q144">
        <f t="shared" ca="1" si="59"/>
        <v>0.44757200000000003</v>
      </c>
      <c r="R144">
        <f t="shared" ca="1" si="60"/>
        <v>0.59902100000000003</v>
      </c>
      <c r="S144">
        <f t="shared" ca="1" si="61"/>
        <v>0.59902100000000003</v>
      </c>
      <c r="T144">
        <f t="shared" ca="1" si="62"/>
        <v>0.24582500000000002</v>
      </c>
      <c r="U144">
        <f t="shared" ca="1" si="63"/>
        <v>1.1690149999999999</v>
      </c>
      <c r="V144">
        <f t="shared" ca="1" si="49"/>
        <v>0.28216200000000002</v>
      </c>
      <c r="W144">
        <f t="shared" ca="1" si="64"/>
        <v>8.1476999999999994E-2</v>
      </c>
      <c r="X144">
        <f t="shared" ca="1" si="65"/>
        <v>7.7446000000000001E-2</v>
      </c>
      <c r="Y144">
        <f t="shared" ca="1" si="66"/>
        <v>0.271671</v>
      </c>
      <c r="Z144">
        <f t="shared" ca="1" si="67"/>
        <v>5.4170000000000003E-2</v>
      </c>
      <c r="AA144">
        <f t="shared" ca="1" si="68"/>
        <v>5.4170000000000003E-2</v>
      </c>
      <c r="AB144">
        <f t="shared" ca="1" si="69"/>
        <v>0.62846000000000002</v>
      </c>
      <c r="AC144">
        <f t="shared" ca="1" si="70"/>
        <v>5.2602000000000003E-2</v>
      </c>
      <c r="AD144">
        <f t="shared" ca="1" si="71"/>
        <v>5.2602000000000003E-2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48"/>
        <v>80</v>
      </c>
      <c r="H145">
        <f t="shared" ca="1" si="50"/>
        <v>0.94267500000000004</v>
      </c>
      <c r="I145">
        <f t="shared" ca="1" si="51"/>
        <v>5.7325000000000001E-2</v>
      </c>
      <c r="J145">
        <f t="shared" ca="1" si="52"/>
        <v>0.245618</v>
      </c>
      <c r="K145">
        <f t="shared" ca="1" si="53"/>
        <v>0</v>
      </c>
      <c r="L145">
        <f t="shared" ca="1" si="54"/>
        <v>0.245618</v>
      </c>
      <c r="M145">
        <f t="shared" ca="1" si="55"/>
        <v>7.0475999999999997E-2</v>
      </c>
      <c r="N145">
        <f t="shared" ca="1" si="56"/>
        <v>0.32655200000000001</v>
      </c>
      <c r="O145">
        <f t="shared" ca="1" si="57"/>
        <v>0.135819</v>
      </c>
      <c r="P145">
        <f t="shared" ca="1" si="58"/>
        <v>8.3670999999999995E-2</v>
      </c>
      <c r="Q145">
        <f t="shared" ca="1" si="59"/>
        <v>0.38056600000000002</v>
      </c>
      <c r="R145">
        <f t="shared" ca="1" si="60"/>
        <v>0.51725599999999994</v>
      </c>
      <c r="S145">
        <f t="shared" ca="1" si="61"/>
        <v>0.51725599999999994</v>
      </c>
      <c r="T145">
        <f t="shared" ca="1" si="62"/>
        <v>0.23781799999999997</v>
      </c>
      <c r="U145">
        <f t="shared" ca="1" si="63"/>
        <v>1.0876840000000001</v>
      </c>
      <c r="V145">
        <f t="shared" ca="1" si="49"/>
        <v>0.20219100000000001</v>
      </c>
      <c r="W145">
        <f t="shared" ca="1" si="64"/>
        <v>6.4420000000000005E-2</v>
      </c>
      <c r="X145">
        <f t="shared" ca="1" si="65"/>
        <v>6.2019999999999999E-2</v>
      </c>
      <c r="Y145">
        <f t="shared" ca="1" si="66"/>
        <v>0.28197699999999998</v>
      </c>
      <c r="Z145">
        <f t="shared" ca="1" si="67"/>
        <v>4.4601000000000002E-2</v>
      </c>
      <c r="AA145">
        <f t="shared" ca="1" si="68"/>
        <v>4.4601000000000002E-2</v>
      </c>
      <c r="AB145">
        <f t="shared" ca="1" si="69"/>
        <v>0.38297500000000001</v>
      </c>
      <c r="AC145">
        <f t="shared" ca="1" si="70"/>
        <v>1.6740999999999999E-2</v>
      </c>
      <c r="AD145">
        <f t="shared" ca="1" si="71"/>
        <v>1.6740999999999999E-2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>G130+9</f>
        <v>86</v>
      </c>
      <c r="H146">
        <f t="shared" ca="1" si="50"/>
        <v>0.97573399999999999</v>
      </c>
      <c r="I146">
        <f t="shared" ca="1" si="51"/>
        <v>2.4265999999999999E-2</v>
      </c>
      <c r="J146">
        <f t="shared" ca="1" si="52"/>
        <v>6.1526999999999998E-2</v>
      </c>
      <c r="K146">
        <f t="shared" ca="1" si="53"/>
        <v>0</v>
      </c>
      <c r="L146">
        <f t="shared" ca="1" si="54"/>
        <v>6.1526999999999998E-2</v>
      </c>
      <c r="M146">
        <f t="shared" ca="1" si="55"/>
        <v>4.8072999999999998E-2</v>
      </c>
      <c r="N146">
        <f t="shared" ca="1" si="56"/>
        <v>0.20396700000000001</v>
      </c>
      <c r="O146">
        <f t="shared" ca="1" si="57"/>
        <v>0.12693399999999999</v>
      </c>
      <c r="P146">
        <f t="shared" ca="1" si="58"/>
        <v>0.24995300000000001</v>
      </c>
      <c r="Q146">
        <f t="shared" ca="1" si="59"/>
        <v>0.94744600000000001</v>
      </c>
      <c r="R146">
        <f t="shared" ca="1" si="60"/>
        <v>0.31539499999999998</v>
      </c>
      <c r="S146">
        <f t="shared" ca="1" si="61"/>
        <v>0.31539499999999998</v>
      </c>
      <c r="T146">
        <f t="shared" ca="1" si="62"/>
        <v>0.54797899999999999</v>
      </c>
      <c r="U146">
        <f t="shared" ca="1" si="63"/>
        <v>2.098859</v>
      </c>
      <c r="V146">
        <f t="shared" ca="1" si="49"/>
        <v>0.38313199999999997</v>
      </c>
      <c r="W146">
        <f t="shared" ca="1" si="64"/>
        <v>0.105352</v>
      </c>
      <c r="X146">
        <f t="shared" ca="1" si="65"/>
        <v>7.0280999999999996E-2</v>
      </c>
      <c r="Y146">
        <f t="shared" ca="1" si="66"/>
        <v>0.19278000000000001</v>
      </c>
      <c r="Z146">
        <f t="shared" ca="1" si="67"/>
        <v>1.4581999999999999E-2</v>
      </c>
      <c r="AA146">
        <f t="shared" ca="1" si="68"/>
        <v>1.4581999999999999E-2</v>
      </c>
      <c r="AB146">
        <f t="shared" ca="1" si="69"/>
        <v>0.249638</v>
      </c>
      <c r="AC146">
        <f t="shared" ca="1" si="70"/>
        <v>0.10129000000000001</v>
      </c>
      <c r="AD146">
        <f t="shared" ca="1" si="71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ref="G147:G177" si="72">G131+9</f>
        <v>88</v>
      </c>
      <c r="H147">
        <f t="shared" ca="1" si="50"/>
        <v>0.97738999999999998</v>
      </c>
      <c r="I147">
        <f t="shared" ca="1" si="51"/>
        <v>2.2610000000000002E-2</v>
      </c>
      <c r="J147">
        <f t="shared" ca="1" si="52"/>
        <v>7.0186999999999999E-2</v>
      </c>
      <c r="K147">
        <f t="shared" ca="1" si="53"/>
        <v>0</v>
      </c>
      <c r="L147">
        <f t="shared" ca="1" si="54"/>
        <v>7.0186999999999999E-2</v>
      </c>
      <c r="M147">
        <f t="shared" ca="1" si="55"/>
        <v>5.9064999999999999E-2</v>
      </c>
      <c r="N147">
        <f t="shared" ca="1" si="56"/>
        <v>0.25275799999999998</v>
      </c>
      <c r="O147">
        <f t="shared" ca="1" si="57"/>
        <v>0.129747</v>
      </c>
      <c r="P147">
        <f t="shared" ca="1" si="58"/>
        <v>0.22220999999999999</v>
      </c>
      <c r="Q147">
        <f t="shared" ca="1" si="59"/>
        <v>0.83880500000000002</v>
      </c>
      <c r="R147">
        <f t="shared" ca="1" si="60"/>
        <v>0.329681</v>
      </c>
      <c r="S147">
        <f t="shared" ca="1" si="61"/>
        <v>0.329681</v>
      </c>
      <c r="T147">
        <f t="shared" ca="1" si="62"/>
        <v>0.50348499999999996</v>
      </c>
      <c r="U147">
        <f t="shared" ca="1" si="63"/>
        <v>1.9303680000000001</v>
      </c>
      <c r="V147">
        <f t="shared" ca="1" si="49"/>
        <v>0.29598600000000003</v>
      </c>
      <c r="W147">
        <f t="shared" ca="1" si="64"/>
        <v>7.2040000000000007E-2</v>
      </c>
      <c r="X147">
        <f t="shared" ca="1" si="65"/>
        <v>4.8856999999999998E-2</v>
      </c>
      <c r="Y147">
        <f t="shared" ca="1" si="66"/>
        <v>0.18979299999999999</v>
      </c>
      <c r="Z147">
        <f t="shared" ca="1" si="67"/>
        <v>1.2798E-2</v>
      </c>
      <c r="AA147">
        <f t="shared" ca="1" si="68"/>
        <v>1.2798E-2</v>
      </c>
      <c r="AB147">
        <f t="shared" ca="1" si="69"/>
        <v>0.13366500000000001</v>
      </c>
      <c r="AC147">
        <f t="shared" ca="1" si="70"/>
        <v>3.7407999999999997E-2</v>
      </c>
      <c r="AD147">
        <f t="shared" ca="1" si="71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2"/>
        <v>90</v>
      </c>
      <c r="H148">
        <f t="shared" ca="1" si="50"/>
        <v>0.97822299999999995</v>
      </c>
      <c r="I148">
        <f t="shared" ca="1" si="51"/>
        <v>2.1777000000000001E-2</v>
      </c>
      <c r="J148">
        <f t="shared" ca="1" si="52"/>
        <v>8.4198999999999996E-2</v>
      </c>
      <c r="K148">
        <f t="shared" ca="1" si="53"/>
        <v>0</v>
      </c>
      <c r="L148">
        <f t="shared" ca="1" si="54"/>
        <v>8.4198999999999996E-2</v>
      </c>
      <c r="M148">
        <f t="shared" ca="1" si="55"/>
        <v>6.7391999999999994E-2</v>
      </c>
      <c r="N148">
        <f t="shared" ca="1" si="56"/>
        <v>0.28962700000000002</v>
      </c>
      <c r="O148">
        <f t="shared" ca="1" si="57"/>
        <v>0.14557500000000001</v>
      </c>
      <c r="P148">
        <f t="shared" ca="1" si="58"/>
        <v>0.177422</v>
      </c>
      <c r="Q148">
        <f t="shared" ca="1" si="59"/>
        <v>0.75101399999999996</v>
      </c>
      <c r="R148">
        <f t="shared" ca="1" si="60"/>
        <v>0.37534900000000004</v>
      </c>
      <c r="S148">
        <f t="shared" ca="1" si="61"/>
        <v>0.37534900000000004</v>
      </c>
      <c r="T148">
        <f t="shared" ca="1" si="62"/>
        <v>0.422236</v>
      </c>
      <c r="U148">
        <f t="shared" ca="1" si="63"/>
        <v>1.791655</v>
      </c>
      <c r="V148">
        <f t="shared" ca="1" si="49"/>
        <v>0.213168</v>
      </c>
      <c r="W148">
        <f t="shared" ca="1" si="64"/>
        <v>4.9716000000000003E-2</v>
      </c>
      <c r="X148">
        <f t="shared" ca="1" si="65"/>
        <v>3.4738999999999999E-2</v>
      </c>
      <c r="Y148">
        <f t="shared" ca="1" si="66"/>
        <v>0.16982700000000001</v>
      </c>
      <c r="Z148">
        <f t="shared" ca="1" si="67"/>
        <v>1.1367E-2</v>
      </c>
      <c r="AA148">
        <f t="shared" ca="1" si="68"/>
        <v>1.1367E-2</v>
      </c>
      <c r="AB148">
        <f t="shared" ca="1" si="69"/>
        <v>2.2862E-2</v>
      </c>
      <c r="AC148">
        <f t="shared" ca="1" si="70"/>
        <v>1.33E-3</v>
      </c>
      <c r="AD148">
        <f t="shared" ca="1" si="71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2"/>
        <v>91</v>
      </c>
      <c r="H149">
        <f t="shared" ca="1" si="50"/>
        <v>0.978792</v>
      </c>
      <c r="I149">
        <f t="shared" ca="1" si="51"/>
        <v>2.1208000000000001E-2</v>
      </c>
      <c r="J149">
        <f t="shared" ca="1" si="52"/>
        <v>0.100427</v>
      </c>
      <c r="K149">
        <f t="shared" ca="1" si="53"/>
        <v>0</v>
      </c>
      <c r="L149">
        <f t="shared" ca="1" si="54"/>
        <v>0.100427</v>
      </c>
      <c r="M149">
        <f t="shared" ca="1" si="55"/>
        <v>7.3755000000000001E-2</v>
      </c>
      <c r="N149">
        <f t="shared" ca="1" si="56"/>
        <v>0.31041200000000002</v>
      </c>
      <c r="O149">
        <f t="shared" ca="1" si="57"/>
        <v>0.17128599999999999</v>
      </c>
      <c r="P149">
        <f t="shared" ca="1" si="58"/>
        <v>0.14915600000000001</v>
      </c>
      <c r="Q149">
        <f t="shared" ca="1" si="59"/>
        <v>0.66795300000000002</v>
      </c>
      <c r="R149">
        <f t="shared" ca="1" si="60"/>
        <v>0.44299899999999998</v>
      </c>
      <c r="S149">
        <f t="shared" ca="1" si="61"/>
        <v>0.44299899999999998</v>
      </c>
      <c r="T149">
        <f t="shared" ca="1" si="62"/>
        <v>0.37206700000000004</v>
      </c>
      <c r="U149">
        <f t="shared" ca="1" si="63"/>
        <v>1.6463179999999999</v>
      </c>
      <c r="V149">
        <f t="shared" ca="1" si="49"/>
        <v>0.157884</v>
      </c>
      <c r="W149">
        <f t="shared" ca="1" si="64"/>
        <v>4.1789E-2</v>
      </c>
      <c r="X149">
        <f t="shared" ca="1" si="65"/>
        <v>3.0488000000000001E-2</v>
      </c>
      <c r="Y149">
        <f t="shared" ca="1" si="66"/>
        <v>0.14544199999999999</v>
      </c>
      <c r="Z149">
        <f t="shared" ca="1" si="67"/>
        <v>1.0104E-2</v>
      </c>
      <c r="AA149">
        <f t="shared" ca="1" si="68"/>
        <v>1.0104E-2</v>
      </c>
      <c r="AB149">
        <f t="shared" ca="1" si="69"/>
        <v>1.6962000000000001E-2</v>
      </c>
      <c r="AC149">
        <f t="shared" ca="1" si="70"/>
        <v>2.3599999999999999E-4</v>
      </c>
      <c r="AD149">
        <f t="shared" ca="1" si="71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2"/>
        <v>86</v>
      </c>
      <c r="H150">
        <f t="shared" ca="1" si="50"/>
        <v>0.97573399999999999</v>
      </c>
      <c r="I150">
        <f t="shared" ca="1" si="51"/>
        <v>2.4265999999999999E-2</v>
      </c>
      <c r="J150">
        <f t="shared" ca="1" si="52"/>
        <v>6.1526999999999998E-2</v>
      </c>
      <c r="K150">
        <f t="shared" ca="1" si="53"/>
        <v>0</v>
      </c>
      <c r="L150">
        <f t="shared" ca="1" si="54"/>
        <v>6.1526999999999998E-2</v>
      </c>
      <c r="M150">
        <f t="shared" ca="1" si="55"/>
        <v>4.8072999999999998E-2</v>
      </c>
      <c r="N150">
        <f t="shared" ca="1" si="56"/>
        <v>0.20396700000000001</v>
      </c>
      <c r="O150">
        <f t="shared" ca="1" si="57"/>
        <v>0.12693399999999999</v>
      </c>
      <c r="P150">
        <f t="shared" ca="1" si="58"/>
        <v>0.24995300000000001</v>
      </c>
      <c r="Q150">
        <f t="shared" ca="1" si="59"/>
        <v>0.94744600000000001</v>
      </c>
      <c r="R150">
        <f t="shared" ca="1" si="60"/>
        <v>0.31539499999999998</v>
      </c>
      <c r="S150">
        <f t="shared" ca="1" si="61"/>
        <v>0.31539499999999998</v>
      </c>
      <c r="T150">
        <f t="shared" ca="1" si="62"/>
        <v>0.54797899999999999</v>
      </c>
      <c r="U150">
        <f t="shared" ca="1" si="63"/>
        <v>2.098859</v>
      </c>
      <c r="V150">
        <f t="shared" ca="1" si="49"/>
        <v>0.38313199999999997</v>
      </c>
      <c r="W150">
        <f t="shared" ca="1" si="64"/>
        <v>0.105352</v>
      </c>
      <c r="X150">
        <f t="shared" ca="1" si="65"/>
        <v>7.0280999999999996E-2</v>
      </c>
      <c r="Y150">
        <f t="shared" ca="1" si="66"/>
        <v>0.19278000000000001</v>
      </c>
      <c r="Z150">
        <f t="shared" ca="1" si="67"/>
        <v>1.4581999999999999E-2</v>
      </c>
      <c r="AA150">
        <f t="shared" ca="1" si="68"/>
        <v>1.4581999999999999E-2</v>
      </c>
      <c r="AB150">
        <f t="shared" ca="1" si="69"/>
        <v>0.249638</v>
      </c>
      <c r="AC150">
        <f t="shared" ca="1" si="70"/>
        <v>0.10129000000000001</v>
      </c>
      <c r="AD150">
        <f t="shared" ca="1" si="71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2"/>
        <v>88</v>
      </c>
      <c r="H151">
        <f t="shared" ca="1" si="50"/>
        <v>0.97738999999999998</v>
      </c>
      <c r="I151">
        <f t="shared" ca="1" si="51"/>
        <v>2.2610000000000002E-2</v>
      </c>
      <c r="J151">
        <f t="shared" ca="1" si="52"/>
        <v>7.0186999999999999E-2</v>
      </c>
      <c r="K151">
        <f t="shared" ca="1" si="53"/>
        <v>0</v>
      </c>
      <c r="L151">
        <f t="shared" ca="1" si="54"/>
        <v>7.0186999999999999E-2</v>
      </c>
      <c r="M151">
        <f t="shared" ca="1" si="55"/>
        <v>5.9064999999999999E-2</v>
      </c>
      <c r="N151">
        <f t="shared" ca="1" si="56"/>
        <v>0.25275799999999998</v>
      </c>
      <c r="O151">
        <f t="shared" ca="1" si="57"/>
        <v>0.129747</v>
      </c>
      <c r="P151">
        <f t="shared" ca="1" si="58"/>
        <v>0.22220999999999999</v>
      </c>
      <c r="Q151">
        <f t="shared" ca="1" si="59"/>
        <v>0.83880500000000002</v>
      </c>
      <c r="R151">
        <f t="shared" ca="1" si="60"/>
        <v>0.329681</v>
      </c>
      <c r="S151">
        <f t="shared" ca="1" si="61"/>
        <v>0.329681</v>
      </c>
      <c r="T151">
        <f t="shared" ca="1" si="62"/>
        <v>0.50348499999999996</v>
      </c>
      <c r="U151">
        <f t="shared" ca="1" si="63"/>
        <v>1.9303680000000001</v>
      </c>
      <c r="V151">
        <f t="shared" ca="1" si="49"/>
        <v>0.29598600000000003</v>
      </c>
      <c r="W151">
        <f t="shared" ca="1" si="64"/>
        <v>7.2040000000000007E-2</v>
      </c>
      <c r="X151">
        <f t="shared" ca="1" si="65"/>
        <v>4.8856999999999998E-2</v>
      </c>
      <c r="Y151">
        <f t="shared" ca="1" si="66"/>
        <v>0.18979299999999999</v>
      </c>
      <c r="Z151">
        <f t="shared" ca="1" si="67"/>
        <v>1.2798E-2</v>
      </c>
      <c r="AA151">
        <f t="shared" ca="1" si="68"/>
        <v>1.2798E-2</v>
      </c>
      <c r="AB151">
        <f t="shared" ca="1" si="69"/>
        <v>0.13366500000000001</v>
      </c>
      <c r="AC151">
        <f t="shared" ca="1" si="70"/>
        <v>3.7407999999999997E-2</v>
      </c>
      <c r="AD151">
        <f t="shared" ca="1" si="71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2"/>
        <v>90</v>
      </c>
      <c r="H152">
        <f t="shared" ca="1" si="50"/>
        <v>0.97822299999999995</v>
      </c>
      <c r="I152">
        <f t="shared" ca="1" si="51"/>
        <v>2.1777000000000001E-2</v>
      </c>
      <c r="J152">
        <f t="shared" ca="1" si="52"/>
        <v>8.4198999999999996E-2</v>
      </c>
      <c r="K152">
        <f t="shared" ca="1" si="53"/>
        <v>0</v>
      </c>
      <c r="L152">
        <f t="shared" ca="1" si="54"/>
        <v>8.4198999999999996E-2</v>
      </c>
      <c r="M152">
        <f t="shared" ca="1" si="55"/>
        <v>6.7391999999999994E-2</v>
      </c>
      <c r="N152">
        <f t="shared" ca="1" si="56"/>
        <v>0.28962700000000002</v>
      </c>
      <c r="O152">
        <f t="shared" ca="1" si="57"/>
        <v>0.14557500000000001</v>
      </c>
      <c r="P152">
        <f t="shared" ca="1" si="58"/>
        <v>0.177422</v>
      </c>
      <c r="Q152">
        <f t="shared" ca="1" si="59"/>
        <v>0.75101399999999996</v>
      </c>
      <c r="R152">
        <f t="shared" ca="1" si="60"/>
        <v>0.37534900000000004</v>
      </c>
      <c r="S152">
        <f t="shared" ca="1" si="61"/>
        <v>0.37534900000000004</v>
      </c>
      <c r="T152">
        <f t="shared" ca="1" si="62"/>
        <v>0.422236</v>
      </c>
      <c r="U152">
        <f t="shared" ca="1" si="63"/>
        <v>1.791655</v>
      </c>
      <c r="V152">
        <f t="shared" ca="1" si="49"/>
        <v>0.213168</v>
      </c>
      <c r="W152">
        <f t="shared" ca="1" si="64"/>
        <v>4.9716000000000003E-2</v>
      </c>
      <c r="X152">
        <f t="shared" ca="1" si="65"/>
        <v>3.4738999999999999E-2</v>
      </c>
      <c r="Y152">
        <f t="shared" ca="1" si="66"/>
        <v>0.16982700000000001</v>
      </c>
      <c r="Z152">
        <f t="shared" ca="1" si="67"/>
        <v>1.1367E-2</v>
      </c>
      <c r="AA152">
        <f t="shared" ca="1" si="68"/>
        <v>1.1367E-2</v>
      </c>
      <c r="AB152">
        <f t="shared" ca="1" si="69"/>
        <v>2.2862E-2</v>
      </c>
      <c r="AC152">
        <f t="shared" ca="1" si="70"/>
        <v>1.33E-3</v>
      </c>
      <c r="AD152">
        <f t="shared" ca="1" si="71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2"/>
        <v>91</v>
      </c>
      <c r="H153">
        <f t="shared" ca="1" si="50"/>
        <v>0.978792</v>
      </c>
      <c r="I153">
        <f t="shared" ca="1" si="51"/>
        <v>2.1208000000000001E-2</v>
      </c>
      <c r="J153">
        <f t="shared" ca="1" si="52"/>
        <v>0.100427</v>
      </c>
      <c r="K153">
        <f t="shared" ca="1" si="53"/>
        <v>0</v>
      </c>
      <c r="L153">
        <f t="shared" ca="1" si="54"/>
        <v>0.100427</v>
      </c>
      <c r="M153">
        <f t="shared" ca="1" si="55"/>
        <v>7.3755000000000001E-2</v>
      </c>
      <c r="N153">
        <f t="shared" ca="1" si="56"/>
        <v>0.31041200000000002</v>
      </c>
      <c r="O153">
        <f t="shared" ca="1" si="57"/>
        <v>0.17128599999999999</v>
      </c>
      <c r="P153">
        <f t="shared" ca="1" si="58"/>
        <v>0.14915600000000001</v>
      </c>
      <c r="Q153">
        <f t="shared" ca="1" si="59"/>
        <v>0.66795300000000002</v>
      </c>
      <c r="R153">
        <f t="shared" ca="1" si="60"/>
        <v>0.44299899999999998</v>
      </c>
      <c r="S153">
        <f t="shared" ca="1" si="61"/>
        <v>0.44299899999999998</v>
      </c>
      <c r="T153">
        <f t="shared" ca="1" si="62"/>
        <v>0.37206700000000004</v>
      </c>
      <c r="U153">
        <f t="shared" ca="1" si="63"/>
        <v>1.6463179999999999</v>
      </c>
      <c r="V153">
        <f t="shared" ca="1" si="49"/>
        <v>0.157884</v>
      </c>
      <c r="W153">
        <f t="shared" ca="1" si="64"/>
        <v>4.1789E-2</v>
      </c>
      <c r="X153">
        <f t="shared" ca="1" si="65"/>
        <v>3.0488000000000001E-2</v>
      </c>
      <c r="Y153">
        <f t="shared" ca="1" si="66"/>
        <v>0.14544199999999999</v>
      </c>
      <c r="Z153">
        <f t="shared" ca="1" si="67"/>
        <v>1.0104E-2</v>
      </c>
      <c r="AA153">
        <f t="shared" ca="1" si="68"/>
        <v>1.0104E-2</v>
      </c>
      <c r="AB153">
        <f t="shared" ca="1" si="69"/>
        <v>1.6962000000000001E-2</v>
      </c>
      <c r="AC153">
        <f t="shared" ca="1" si="70"/>
        <v>2.3599999999999999E-4</v>
      </c>
      <c r="AD153">
        <f t="shared" ca="1" si="71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2"/>
        <v>84</v>
      </c>
      <c r="H154">
        <f t="shared" ca="1" si="50"/>
        <v>0.97093200000000002</v>
      </c>
      <c r="I154">
        <f t="shared" ca="1" si="51"/>
        <v>2.9068E-2</v>
      </c>
      <c r="J154">
        <f t="shared" ca="1" si="52"/>
        <v>5.4495000000000002E-2</v>
      </c>
      <c r="K154">
        <f t="shared" ca="1" si="53"/>
        <v>0</v>
      </c>
      <c r="L154">
        <f t="shared" ca="1" si="54"/>
        <v>5.4495000000000002E-2</v>
      </c>
      <c r="M154">
        <f t="shared" ca="1" si="55"/>
        <v>3.4759999999999999E-2</v>
      </c>
      <c r="N154">
        <f t="shared" ca="1" si="56"/>
        <v>0.14813499999999999</v>
      </c>
      <c r="O154">
        <f t="shared" ca="1" si="57"/>
        <v>0.123516</v>
      </c>
      <c r="P154">
        <f t="shared" ca="1" si="58"/>
        <v>0.283244</v>
      </c>
      <c r="Q154">
        <f t="shared" ca="1" si="59"/>
        <v>1.060322</v>
      </c>
      <c r="R154">
        <f t="shared" ca="1" si="60"/>
        <v>0.30152699999999999</v>
      </c>
      <c r="S154">
        <f t="shared" ca="1" si="61"/>
        <v>0.30152699999999999</v>
      </c>
      <c r="T154">
        <f t="shared" ca="1" si="62"/>
        <v>0.601248</v>
      </c>
      <c r="U154">
        <f t="shared" ca="1" si="63"/>
        <v>2.2687789999999999</v>
      </c>
      <c r="V154">
        <f t="shared" ca="1" si="49"/>
        <v>0.46706799999999998</v>
      </c>
      <c r="W154">
        <f t="shared" ca="1" si="64"/>
        <v>0.186641</v>
      </c>
      <c r="X154">
        <f t="shared" ca="1" si="65"/>
        <v>0.119712</v>
      </c>
      <c r="Y154">
        <f t="shared" ca="1" si="66"/>
        <v>0.186502</v>
      </c>
      <c r="Z154">
        <f t="shared" ca="1" si="67"/>
        <v>1.8294000000000001E-2</v>
      </c>
      <c r="AA154">
        <f t="shared" ca="1" si="68"/>
        <v>1.8294000000000001E-2</v>
      </c>
      <c r="AB154">
        <f t="shared" ca="1" si="69"/>
        <v>0.632162</v>
      </c>
      <c r="AC154">
        <f t="shared" ca="1" si="70"/>
        <v>0.21423500000000001</v>
      </c>
      <c r="AD154">
        <f t="shared" ca="1" si="71"/>
        <v>0.21423500000000001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2"/>
        <v>86</v>
      </c>
      <c r="H155">
        <f t="shared" ca="1" si="50"/>
        <v>0.97573399999999999</v>
      </c>
      <c r="I155">
        <f t="shared" ca="1" si="51"/>
        <v>2.4265999999999999E-2</v>
      </c>
      <c r="J155">
        <f t="shared" ca="1" si="52"/>
        <v>6.1526999999999998E-2</v>
      </c>
      <c r="K155">
        <f t="shared" ca="1" si="53"/>
        <v>0</v>
      </c>
      <c r="L155">
        <f t="shared" ca="1" si="54"/>
        <v>6.1526999999999998E-2</v>
      </c>
      <c r="M155">
        <f t="shared" ca="1" si="55"/>
        <v>4.8072999999999998E-2</v>
      </c>
      <c r="N155">
        <f t="shared" ca="1" si="56"/>
        <v>0.20396700000000001</v>
      </c>
      <c r="O155">
        <f t="shared" ca="1" si="57"/>
        <v>0.12693399999999999</v>
      </c>
      <c r="P155">
        <f t="shared" ca="1" si="58"/>
        <v>0.24995300000000001</v>
      </c>
      <c r="Q155">
        <f t="shared" ca="1" si="59"/>
        <v>0.94744600000000001</v>
      </c>
      <c r="R155">
        <f t="shared" ca="1" si="60"/>
        <v>0.31539499999999998</v>
      </c>
      <c r="S155">
        <f t="shared" ca="1" si="61"/>
        <v>0.31539499999999998</v>
      </c>
      <c r="T155">
        <f t="shared" ca="1" si="62"/>
        <v>0.54797899999999999</v>
      </c>
      <c r="U155">
        <f t="shared" ca="1" si="63"/>
        <v>2.098859</v>
      </c>
      <c r="V155">
        <f t="shared" ca="1" si="49"/>
        <v>0.38313199999999997</v>
      </c>
      <c r="W155">
        <f t="shared" ca="1" si="64"/>
        <v>0.105352</v>
      </c>
      <c r="X155">
        <f t="shared" ca="1" si="65"/>
        <v>7.0280999999999996E-2</v>
      </c>
      <c r="Y155">
        <f t="shared" ca="1" si="66"/>
        <v>0.19278000000000001</v>
      </c>
      <c r="Z155">
        <f t="shared" ca="1" si="67"/>
        <v>1.4581999999999999E-2</v>
      </c>
      <c r="AA155">
        <f t="shared" ca="1" si="68"/>
        <v>1.4581999999999999E-2</v>
      </c>
      <c r="AB155">
        <f t="shared" ca="1" si="69"/>
        <v>0.249638</v>
      </c>
      <c r="AC155">
        <f t="shared" ca="1" si="70"/>
        <v>0.10129000000000001</v>
      </c>
      <c r="AD155">
        <f t="shared" ca="1" si="71"/>
        <v>0.10129000000000001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2"/>
        <v>88</v>
      </c>
      <c r="H156">
        <f t="shared" ca="1" si="50"/>
        <v>0.97738999999999998</v>
      </c>
      <c r="I156">
        <f t="shared" ca="1" si="51"/>
        <v>2.2610000000000002E-2</v>
      </c>
      <c r="J156">
        <f t="shared" ca="1" si="52"/>
        <v>7.0186999999999999E-2</v>
      </c>
      <c r="K156">
        <f t="shared" ca="1" si="53"/>
        <v>0</v>
      </c>
      <c r="L156">
        <f t="shared" ca="1" si="54"/>
        <v>7.0186999999999999E-2</v>
      </c>
      <c r="M156">
        <f t="shared" ca="1" si="55"/>
        <v>5.9064999999999999E-2</v>
      </c>
      <c r="N156">
        <f t="shared" ca="1" si="56"/>
        <v>0.25275799999999998</v>
      </c>
      <c r="O156">
        <f t="shared" ca="1" si="57"/>
        <v>0.129747</v>
      </c>
      <c r="P156">
        <f t="shared" ca="1" si="58"/>
        <v>0.22220999999999999</v>
      </c>
      <c r="Q156">
        <f t="shared" ca="1" si="59"/>
        <v>0.83880500000000002</v>
      </c>
      <c r="R156">
        <f t="shared" ca="1" si="60"/>
        <v>0.329681</v>
      </c>
      <c r="S156">
        <f t="shared" ca="1" si="61"/>
        <v>0.329681</v>
      </c>
      <c r="T156">
        <f t="shared" ca="1" si="62"/>
        <v>0.50348499999999996</v>
      </c>
      <c r="U156">
        <f t="shared" ca="1" si="63"/>
        <v>1.9303680000000001</v>
      </c>
      <c r="V156">
        <f t="shared" ca="1" si="49"/>
        <v>0.29598600000000003</v>
      </c>
      <c r="W156">
        <f t="shared" ca="1" si="64"/>
        <v>7.2040000000000007E-2</v>
      </c>
      <c r="X156">
        <f t="shared" ca="1" si="65"/>
        <v>4.8856999999999998E-2</v>
      </c>
      <c r="Y156">
        <f t="shared" ca="1" si="66"/>
        <v>0.18979299999999999</v>
      </c>
      <c r="Z156">
        <f t="shared" ca="1" si="67"/>
        <v>1.2798E-2</v>
      </c>
      <c r="AA156">
        <f t="shared" ca="1" si="68"/>
        <v>1.2798E-2</v>
      </c>
      <c r="AB156">
        <f t="shared" ca="1" si="69"/>
        <v>0.13366500000000001</v>
      </c>
      <c r="AC156">
        <f t="shared" ca="1" si="70"/>
        <v>3.7407999999999997E-2</v>
      </c>
      <c r="AD156">
        <f t="shared" ca="1" si="71"/>
        <v>3.7407999999999997E-2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2"/>
        <v>90</v>
      </c>
      <c r="H157">
        <f t="shared" ca="1" si="50"/>
        <v>0.97822299999999995</v>
      </c>
      <c r="I157">
        <f t="shared" ca="1" si="51"/>
        <v>2.1777000000000001E-2</v>
      </c>
      <c r="J157">
        <f t="shared" ca="1" si="52"/>
        <v>8.4198999999999996E-2</v>
      </c>
      <c r="K157">
        <f t="shared" ca="1" si="53"/>
        <v>0</v>
      </c>
      <c r="L157">
        <f t="shared" ca="1" si="54"/>
        <v>8.4198999999999996E-2</v>
      </c>
      <c r="M157">
        <f t="shared" ca="1" si="55"/>
        <v>6.7391999999999994E-2</v>
      </c>
      <c r="N157">
        <f t="shared" ca="1" si="56"/>
        <v>0.28962700000000002</v>
      </c>
      <c r="O157">
        <f t="shared" ca="1" si="57"/>
        <v>0.14557500000000001</v>
      </c>
      <c r="P157">
        <f t="shared" ca="1" si="58"/>
        <v>0.177422</v>
      </c>
      <c r="Q157">
        <f t="shared" ca="1" si="59"/>
        <v>0.75101399999999996</v>
      </c>
      <c r="R157">
        <f t="shared" ca="1" si="60"/>
        <v>0.37534900000000004</v>
      </c>
      <c r="S157">
        <f t="shared" ca="1" si="61"/>
        <v>0.37534900000000004</v>
      </c>
      <c r="T157">
        <f t="shared" ca="1" si="62"/>
        <v>0.422236</v>
      </c>
      <c r="U157">
        <f t="shared" ca="1" si="63"/>
        <v>1.791655</v>
      </c>
      <c r="V157">
        <f t="shared" ca="1" si="49"/>
        <v>0.213168</v>
      </c>
      <c r="W157">
        <f t="shared" ca="1" si="64"/>
        <v>4.9716000000000003E-2</v>
      </c>
      <c r="X157">
        <f t="shared" ca="1" si="65"/>
        <v>3.4738999999999999E-2</v>
      </c>
      <c r="Y157">
        <f t="shared" ca="1" si="66"/>
        <v>0.16982700000000001</v>
      </c>
      <c r="Z157">
        <f t="shared" ca="1" si="67"/>
        <v>1.1367E-2</v>
      </c>
      <c r="AA157">
        <f t="shared" ca="1" si="68"/>
        <v>1.1367E-2</v>
      </c>
      <c r="AB157">
        <f t="shared" ca="1" si="69"/>
        <v>2.2862E-2</v>
      </c>
      <c r="AC157">
        <f t="shared" ca="1" si="70"/>
        <v>1.33E-3</v>
      </c>
      <c r="AD157">
        <f t="shared" ca="1" si="71"/>
        <v>1.33E-3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2"/>
        <v>83</v>
      </c>
      <c r="H158">
        <f t="shared" ca="1" si="50"/>
        <v>0.96476899999999999</v>
      </c>
      <c r="I158">
        <f t="shared" ca="1" si="51"/>
        <v>3.5230999999999998E-2</v>
      </c>
      <c r="J158">
        <f t="shared" ca="1" si="52"/>
        <v>5.0903999999999998E-2</v>
      </c>
      <c r="K158">
        <f t="shared" ca="1" si="53"/>
        <v>0</v>
      </c>
      <c r="L158">
        <f t="shared" ca="1" si="54"/>
        <v>5.0903999999999998E-2</v>
      </c>
      <c r="M158">
        <f t="shared" ca="1" si="55"/>
        <v>3.1662999999999997E-2</v>
      </c>
      <c r="N158">
        <f t="shared" ca="1" si="56"/>
        <v>0.120369</v>
      </c>
      <c r="O158">
        <f t="shared" ca="1" si="57"/>
        <v>0.134131</v>
      </c>
      <c r="P158">
        <f t="shared" ca="1" si="58"/>
        <v>0.29488700000000001</v>
      </c>
      <c r="Q158">
        <f t="shared" ca="1" si="59"/>
        <v>1.094646</v>
      </c>
      <c r="R158">
        <f t="shared" ca="1" si="60"/>
        <v>0.31916600000000001</v>
      </c>
      <c r="S158">
        <f t="shared" ca="1" si="61"/>
        <v>0.31916600000000001</v>
      </c>
      <c r="T158">
        <f t="shared" ca="1" si="62"/>
        <v>0.62143700000000002</v>
      </c>
      <c r="U158">
        <f t="shared" ca="1" si="63"/>
        <v>2.3096610000000002</v>
      </c>
      <c r="V158">
        <f t="shared" ca="1" si="49"/>
        <v>0.51738899999999999</v>
      </c>
      <c r="W158">
        <f t="shared" ca="1" si="64"/>
        <v>0.245837</v>
      </c>
      <c r="X158">
        <f t="shared" ca="1" si="65"/>
        <v>0.153476</v>
      </c>
      <c r="Y158">
        <f t="shared" ca="1" si="66"/>
        <v>0.208234</v>
      </c>
      <c r="Z158">
        <f t="shared" ca="1" si="67"/>
        <v>2.3042E-2</v>
      </c>
      <c r="AA158">
        <f t="shared" ca="1" si="68"/>
        <v>2.3042E-2</v>
      </c>
      <c r="AB158">
        <f t="shared" ca="1" si="69"/>
        <v>0.69100399999999995</v>
      </c>
      <c r="AC158">
        <f t="shared" ca="1" si="70"/>
        <v>0.356319</v>
      </c>
      <c r="AD158">
        <f t="shared" ca="1" si="71"/>
        <v>0.356319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2"/>
        <v>85</v>
      </c>
      <c r="H159">
        <f t="shared" ca="1" si="50"/>
        <v>0.97412699999999997</v>
      </c>
      <c r="I159">
        <f t="shared" ca="1" si="51"/>
        <v>2.5873E-2</v>
      </c>
      <c r="J159">
        <f t="shared" ca="1" si="52"/>
        <v>5.4699999999999999E-2</v>
      </c>
      <c r="K159">
        <f t="shared" ca="1" si="53"/>
        <v>0</v>
      </c>
      <c r="L159">
        <f t="shared" ca="1" si="54"/>
        <v>5.4699999999999999E-2</v>
      </c>
      <c r="M159">
        <f t="shared" ca="1" si="55"/>
        <v>4.0562000000000001E-2</v>
      </c>
      <c r="N159">
        <f t="shared" ca="1" si="56"/>
        <v>0.173538</v>
      </c>
      <c r="O159">
        <f t="shared" ca="1" si="57"/>
        <v>0.13103100000000001</v>
      </c>
      <c r="P159">
        <f t="shared" ca="1" si="58"/>
        <v>0.27341900000000002</v>
      </c>
      <c r="Q159">
        <f t="shared" ca="1" si="59"/>
        <v>1.0062040000000001</v>
      </c>
      <c r="R159">
        <f t="shared" ca="1" si="60"/>
        <v>0.31676199999999999</v>
      </c>
      <c r="S159">
        <f t="shared" ca="1" si="61"/>
        <v>0.31676199999999999</v>
      </c>
      <c r="T159">
        <f t="shared" ca="1" si="62"/>
        <v>0.58740000000000003</v>
      </c>
      <c r="U159">
        <f t="shared" ca="1" si="63"/>
        <v>2.1859460000000004</v>
      </c>
      <c r="V159">
        <f t="shared" ca="1" si="49"/>
        <v>0.42259200000000002</v>
      </c>
      <c r="W159">
        <f t="shared" ca="1" si="64"/>
        <v>0.13919200000000001</v>
      </c>
      <c r="X159">
        <f t="shared" ca="1" si="65"/>
        <v>9.0482000000000007E-2</v>
      </c>
      <c r="Y159">
        <f t="shared" ca="1" si="66"/>
        <v>0.19486700000000001</v>
      </c>
      <c r="Z159">
        <f t="shared" ca="1" si="67"/>
        <v>1.5944E-2</v>
      </c>
      <c r="AA159">
        <f t="shared" ca="1" si="68"/>
        <v>1.5944E-2</v>
      </c>
      <c r="AB159">
        <f t="shared" ca="1" si="69"/>
        <v>0.41700599999999999</v>
      </c>
      <c r="AC159">
        <f t="shared" ca="1" si="70"/>
        <v>0.14257400000000001</v>
      </c>
      <c r="AD159">
        <f t="shared" ca="1" si="71"/>
        <v>0.14257400000000001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2"/>
        <v>87</v>
      </c>
      <c r="H160">
        <f t="shared" ca="1" si="50"/>
        <v>0.97685200000000005</v>
      </c>
      <c r="I160">
        <f t="shared" ca="1" si="51"/>
        <v>2.3147999999999998E-2</v>
      </c>
      <c r="J160">
        <f t="shared" ca="1" si="52"/>
        <v>6.5902000000000002E-2</v>
      </c>
      <c r="K160">
        <f t="shared" ca="1" si="53"/>
        <v>0</v>
      </c>
      <c r="L160">
        <f t="shared" ca="1" si="54"/>
        <v>6.5902000000000002E-2</v>
      </c>
      <c r="M160">
        <f t="shared" ca="1" si="55"/>
        <v>5.4634000000000002E-2</v>
      </c>
      <c r="N160">
        <f t="shared" ca="1" si="56"/>
        <v>0.22933600000000001</v>
      </c>
      <c r="O160">
        <f t="shared" ca="1" si="57"/>
        <v>0.12299300000000001</v>
      </c>
      <c r="P160">
        <f t="shared" ca="1" si="58"/>
        <v>0.230181</v>
      </c>
      <c r="Q160">
        <f t="shared" ca="1" si="59"/>
        <v>0.900787</v>
      </c>
      <c r="R160">
        <f t="shared" ca="1" si="60"/>
        <v>0.311888</v>
      </c>
      <c r="S160">
        <f t="shared" ca="1" si="61"/>
        <v>0.311888</v>
      </c>
      <c r="T160">
        <f t="shared" ca="1" si="62"/>
        <v>0.51499600000000001</v>
      </c>
      <c r="U160">
        <f t="shared" ca="1" si="63"/>
        <v>2.03091</v>
      </c>
      <c r="V160">
        <f t="shared" ca="1" si="49"/>
        <v>0.33990999999999999</v>
      </c>
      <c r="W160">
        <f t="shared" ca="1" si="64"/>
        <v>8.4351999999999996E-2</v>
      </c>
      <c r="X160">
        <f t="shared" ca="1" si="65"/>
        <v>5.5826000000000001E-2</v>
      </c>
      <c r="Y160">
        <f t="shared" ca="1" si="66"/>
        <v>0.19276199999999999</v>
      </c>
      <c r="Z160">
        <f t="shared" ca="1" si="67"/>
        <v>1.3639E-2</v>
      </c>
      <c r="AA160">
        <f t="shared" ca="1" si="68"/>
        <v>1.3639E-2</v>
      </c>
      <c r="AB160">
        <f t="shared" ca="1" si="69"/>
        <v>0.19318399999999999</v>
      </c>
      <c r="AC160">
        <f t="shared" ca="1" si="70"/>
        <v>5.6647000000000003E-2</v>
      </c>
      <c r="AD160">
        <f t="shared" ca="1" si="71"/>
        <v>5.6647000000000003E-2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2"/>
        <v>89</v>
      </c>
      <c r="H161">
        <f t="shared" ca="1" si="50"/>
        <v>0.97801800000000005</v>
      </c>
      <c r="I161">
        <f t="shared" ca="1" si="51"/>
        <v>2.1982999999999999E-2</v>
      </c>
      <c r="J161">
        <f t="shared" ca="1" si="52"/>
        <v>7.6702000000000006E-2</v>
      </c>
      <c r="K161">
        <f t="shared" ca="1" si="53"/>
        <v>0</v>
      </c>
      <c r="L161">
        <f t="shared" ca="1" si="54"/>
        <v>7.6702000000000006E-2</v>
      </c>
      <c r="M161">
        <f t="shared" ca="1" si="55"/>
        <v>6.4467999999999998E-2</v>
      </c>
      <c r="N161">
        <f t="shared" ca="1" si="56"/>
        <v>0.262909</v>
      </c>
      <c r="O161">
        <f t="shared" ca="1" si="57"/>
        <v>0.14536099999999999</v>
      </c>
      <c r="P161">
        <f t="shared" ca="1" si="58"/>
        <v>0.194246</v>
      </c>
      <c r="Q161">
        <f t="shared" ca="1" si="59"/>
        <v>0.80827099999999996</v>
      </c>
      <c r="R161">
        <f t="shared" ca="1" si="60"/>
        <v>0.36742399999999997</v>
      </c>
      <c r="S161">
        <f t="shared" ca="1" si="61"/>
        <v>0.36742399999999997</v>
      </c>
      <c r="T161">
        <f t="shared" ca="1" si="62"/>
        <v>0.45296000000000003</v>
      </c>
      <c r="U161">
        <f t="shared" ca="1" si="63"/>
        <v>1.879451</v>
      </c>
      <c r="V161">
        <f t="shared" ca="1" si="49"/>
        <v>0.24993199999999999</v>
      </c>
      <c r="W161">
        <f t="shared" ca="1" si="64"/>
        <v>5.5287000000000003E-2</v>
      </c>
      <c r="X161">
        <f t="shared" ca="1" si="65"/>
        <v>3.7477999999999997E-2</v>
      </c>
      <c r="Y161">
        <f t="shared" ca="1" si="66"/>
        <v>0.180453</v>
      </c>
      <c r="Z161">
        <f t="shared" ca="1" si="67"/>
        <v>1.1938000000000001E-2</v>
      </c>
      <c r="AA161">
        <f t="shared" ca="1" si="68"/>
        <v>1.1938000000000001E-2</v>
      </c>
      <c r="AB161">
        <f t="shared" ca="1" si="69"/>
        <v>5.9055999999999997E-2</v>
      </c>
      <c r="AC161">
        <f t="shared" ca="1" si="70"/>
        <v>7.9819999999999995E-3</v>
      </c>
      <c r="AD161">
        <f t="shared" ca="1" si="71"/>
        <v>7.9819999999999995E-3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>G146+9</f>
        <v>95</v>
      </c>
      <c r="H162">
        <f t="shared" ca="1" si="50"/>
        <v>0.984101</v>
      </c>
      <c r="I162">
        <f t="shared" ca="1" si="51"/>
        <v>1.5899E-2</v>
      </c>
      <c r="J162">
        <f t="shared" ca="1" si="52"/>
        <v>4.1536999999999998E-2</v>
      </c>
      <c r="K162">
        <f t="shared" ca="1" si="53"/>
        <v>0</v>
      </c>
      <c r="L162">
        <f t="shared" ca="1" si="54"/>
        <v>4.1536999999999998E-2</v>
      </c>
      <c r="M162">
        <f t="shared" ca="1" si="55"/>
        <v>6.7571999999999993E-2</v>
      </c>
      <c r="N162">
        <f t="shared" ca="1" si="56"/>
        <v>0.27452399999999999</v>
      </c>
      <c r="O162">
        <f t="shared" ca="1" si="57"/>
        <v>9.9001000000000006E-2</v>
      </c>
      <c r="P162">
        <f t="shared" ca="1" si="58"/>
        <v>0.23958099999999999</v>
      </c>
      <c r="Q162">
        <f t="shared" ca="1" si="59"/>
        <v>0.86235399999999995</v>
      </c>
      <c r="R162">
        <f t="shared" ca="1" si="60"/>
        <v>0.239539</v>
      </c>
      <c r="S162">
        <f t="shared" ca="1" si="61"/>
        <v>0.239539</v>
      </c>
      <c r="T162">
        <f t="shared" ca="1" si="62"/>
        <v>0.54673399999999994</v>
      </c>
      <c r="U162">
        <f t="shared" ca="1" si="63"/>
        <v>1.9992319999999999</v>
      </c>
      <c r="V162">
        <f t="shared" ca="1" si="49"/>
        <v>0.16436899999999999</v>
      </c>
      <c r="W162">
        <f t="shared" ca="1" si="64"/>
        <v>3.8242999999999999E-2</v>
      </c>
      <c r="X162">
        <f t="shared" ca="1" si="65"/>
        <v>2.8094000000000001E-2</v>
      </c>
      <c r="Y162">
        <f t="shared" ca="1" si="66"/>
        <v>0.12947400000000001</v>
      </c>
      <c r="Z162">
        <f t="shared" ca="1" si="67"/>
        <v>1.1053E-2</v>
      </c>
      <c r="AA162">
        <f t="shared" ca="1" si="68"/>
        <v>1.1053E-2</v>
      </c>
      <c r="AB162">
        <f t="shared" ca="1" si="69"/>
        <v>0.33585100000000001</v>
      </c>
      <c r="AC162">
        <f t="shared" ca="1" si="70"/>
        <v>5.8726E-2</v>
      </c>
      <c r="AD162">
        <f t="shared" ca="1" si="71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2"/>
        <v>97</v>
      </c>
      <c r="H163">
        <f t="shared" ca="1" si="50"/>
        <v>0.98579799999999995</v>
      </c>
      <c r="I163">
        <f t="shared" ca="1" si="51"/>
        <v>1.4201999999999999E-2</v>
      </c>
      <c r="J163">
        <f t="shared" ca="1" si="52"/>
        <v>4.5720999999999998E-2</v>
      </c>
      <c r="K163">
        <f t="shared" ca="1" si="53"/>
        <v>0</v>
      </c>
      <c r="L163">
        <f t="shared" ca="1" si="54"/>
        <v>4.5720999999999998E-2</v>
      </c>
      <c r="M163">
        <f t="shared" ca="1" si="55"/>
        <v>7.7076000000000006E-2</v>
      </c>
      <c r="N163">
        <f t="shared" ca="1" si="56"/>
        <v>0.32028400000000001</v>
      </c>
      <c r="O163">
        <f t="shared" ca="1" si="57"/>
        <v>9.3303999999999998E-2</v>
      </c>
      <c r="P163">
        <f t="shared" ca="1" si="58"/>
        <v>0.19783000000000001</v>
      </c>
      <c r="Q163">
        <f t="shared" ca="1" si="59"/>
        <v>0.79429899999999998</v>
      </c>
      <c r="R163">
        <f t="shared" ca="1" si="60"/>
        <v>0.23232900000000001</v>
      </c>
      <c r="S163">
        <f t="shared" ca="1" si="61"/>
        <v>0.23232900000000001</v>
      </c>
      <c r="T163">
        <f t="shared" ca="1" si="62"/>
        <v>0.47273600000000005</v>
      </c>
      <c r="U163">
        <f t="shared" ca="1" si="63"/>
        <v>1.908882</v>
      </c>
      <c r="V163">
        <f t="shared" ca="1" si="49"/>
        <v>0.11457199999999999</v>
      </c>
      <c r="W163">
        <f t="shared" ca="1" si="64"/>
        <v>2.7503E-2</v>
      </c>
      <c r="X163">
        <f t="shared" ca="1" si="65"/>
        <v>2.1659999999999999E-2</v>
      </c>
      <c r="Y163">
        <f t="shared" ca="1" si="66"/>
        <v>0.13305600000000001</v>
      </c>
      <c r="Z163">
        <f t="shared" ca="1" si="67"/>
        <v>9.5460000000000007E-3</v>
      </c>
      <c r="AA163">
        <f t="shared" ca="1" si="68"/>
        <v>9.5460000000000007E-3</v>
      </c>
      <c r="AB163">
        <f t="shared" ca="1" si="69"/>
        <v>0.18665399999999999</v>
      </c>
      <c r="AC163">
        <f t="shared" ca="1" si="70"/>
        <v>2.7147999999999999E-2</v>
      </c>
      <c r="AD163">
        <f t="shared" ca="1" si="71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2"/>
        <v>99</v>
      </c>
      <c r="H164">
        <f t="shared" ca="1" si="50"/>
        <v>0.98677300000000001</v>
      </c>
      <c r="I164">
        <f t="shared" ca="1" si="51"/>
        <v>1.3226999999999999E-2</v>
      </c>
      <c r="J164">
        <f t="shared" ca="1" si="52"/>
        <v>5.9611999999999998E-2</v>
      </c>
      <c r="K164">
        <f t="shared" ca="1" si="53"/>
        <v>0</v>
      </c>
      <c r="L164">
        <f t="shared" ca="1" si="54"/>
        <v>5.9611999999999998E-2</v>
      </c>
      <c r="M164">
        <f t="shared" ca="1" si="55"/>
        <v>8.8685E-2</v>
      </c>
      <c r="N164">
        <f t="shared" ca="1" si="56"/>
        <v>0.36309999999999998</v>
      </c>
      <c r="O164">
        <f t="shared" ca="1" si="57"/>
        <v>9.7111000000000003E-2</v>
      </c>
      <c r="P164">
        <f t="shared" ca="1" si="58"/>
        <v>0.18191099999999999</v>
      </c>
      <c r="Q164">
        <f t="shared" ca="1" si="59"/>
        <v>0.67173000000000005</v>
      </c>
      <c r="R164">
        <f t="shared" ca="1" si="60"/>
        <v>0.253834</v>
      </c>
      <c r="S164">
        <f t="shared" ca="1" si="61"/>
        <v>0.253834</v>
      </c>
      <c r="T164">
        <f t="shared" ca="1" si="62"/>
        <v>0.45250699999999999</v>
      </c>
      <c r="U164">
        <f t="shared" ca="1" si="63"/>
        <v>1.7065600000000001</v>
      </c>
      <c r="V164">
        <f t="shared" ca="1" si="49"/>
        <v>8.5526000000000005E-2</v>
      </c>
      <c r="W164">
        <f t="shared" ca="1" si="64"/>
        <v>2.1277999999999998E-2</v>
      </c>
      <c r="X164">
        <f t="shared" ca="1" si="65"/>
        <v>1.7683000000000001E-2</v>
      </c>
      <c r="Y164">
        <f t="shared" ca="1" si="66"/>
        <v>0.12571099999999999</v>
      </c>
      <c r="Z164">
        <f t="shared" ca="1" si="67"/>
        <v>8.3289999999999996E-3</v>
      </c>
      <c r="AA164">
        <f t="shared" ca="1" si="68"/>
        <v>8.3289999999999996E-3</v>
      </c>
      <c r="AB164">
        <f t="shared" ca="1" si="69"/>
        <v>8.8491E-2</v>
      </c>
      <c r="AC164">
        <f t="shared" ca="1" si="70"/>
        <v>6.9280000000000001E-3</v>
      </c>
      <c r="AD164">
        <f t="shared" ca="1" si="71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2"/>
        <v>100</v>
      </c>
      <c r="H165">
        <f t="shared" ca="1" si="50"/>
        <v>0.98777599999999999</v>
      </c>
      <c r="I165">
        <f t="shared" ca="1" si="51"/>
        <v>1.2224E-2</v>
      </c>
      <c r="J165">
        <f t="shared" ca="1" si="52"/>
        <v>8.7095000000000006E-2</v>
      </c>
      <c r="K165">
        <f t="shared" ca="1" si="53"/>
        <v>0</v>
      </c>
      <c r="L165">
        <f t="shared" ca="1" si="54"/>
        <v>8.7095000000000006E-2</v>
      </c>
      <c r="M165">
        <f t="shared" ca="1" si="55"/>
        <v>0.102016</v>
      </c>
      <c r="N165">
        <f t="shared" ca="1" si="56"/>
        <v>0.376473</v>
      </c>
      <c r="O165">
        <f t="shared" ca="1" si="57"/>
        <v>0.113037</v>
      </c>
      <c r="P165">
        <f t="shared" ca="1" si="58"/>
        <v>0.152365</v>
      </c>
      <c r="Q165">
        <f t="shared" ca="1" si="59"/>
        <v>0.578982</v>
      </c>
      <c r="R165">
        <f t="shared" ca="1" si="60"/>
        <v>0.31316900000000003</v>
      </c>
      <c r="S165">
        <f t="shared" ca="1" si="61"/>
        <v>0.31316900000000003</v>
      </c>
      <c r="T165">
        <f t="shared" ca="1" si="62"/>
        <v>0.406746</v>
      </c>
      <c r="U165">
        <f t="shared" ca="1" si="63"/>
        <v>1.5344370000000001</v>
      </c>
      <c r="V165">
        <f t="shared" ca="1" si="49"/>
        <v>6.4049999999999996E-2</v>
      </c>
      <c r="W165">
        <f t="shared" ca="1" si="64"/>
        <v>1.9272000000000001E-2</v>
      </c>
      <c r="X165">
        <f t="shared" ca="1" si="65"/>
        <v>1.6385E-2</v>
      </c>
      <c r="Y165">
        <f t="shared" ca="1" si="66"/>
        <v>0.11025799999999999</v>
      </c>
      <c r="Z165">
        <f t="shared" ca="1" si="67"/>
        <v>7.0619999999999997E-3</v>
      </c>
      <c r="AA165">
        <f t="shared" ca="1" si="68"/>
        <v>7.0619999999999997E-3</v>
      </c>
      <c r="AB165">
        <f t="shared" ca="1" si="69"/>
        <v>1.2699999999999999E-2</v>
      </c>
      <c r="AC165">
        <f t="shared" ca="1" si="70"/>
        <v>4.2200000000000001E-4</v>
      </c>
      <c r="AD165">
        <f t="shared" ca="1" si="71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2"/>
        <v>95</v>
      </c>
      <c r="H166">
        <f t="shared" ca="1" si="50"/>
        <v>0.984101</v>
      </c>
      <c r="I166">
        <f t="shared" ca="1" si="51"/>
        <v>1.5899E-2</v>
      </c>
      <c r="J166">
        <f t="shared" ca="1" si="52"/>
        <v>4.1536999999999998E-2</v>
      </c>
      <c r="K166">
        <f t="shared" ca="1" si="53"/>
        <v>0</v>
      </c>
      <c r="L166">
        <f t="shared" ca="1" si="54"/>
        <v>4.1536999999999998E-2</v>
      </c>
      <c r="M166">
        <f t="shared" ca="1" si="55"/>
        <v>6.7571999999999993E-2</v>
      </c>
      <c r="N166">
        <f t="shared" ca="1" si="56"/>
        <v>0.27452399999999999</v>
      </c>
      <c r="O166">
        <f t="shared" ca="1" si="57"/>
        <v>9.9001000000000006E-2</v>
      </c>
      <c r="P166">
        <f t="shared" ca="1" si="58"/>
        <v>0.23958099999999999</v>
      </c>
      <c r="Q166">
        <f t="shared" ca="1" si="59"/>
        <v>0.86235399999999995</v>
      </c>
      <c r="R166">
        <f t="shared" ca="1" si="60"/>
        <v>0.239539</v>
      </c>
      <c r="S166">
        <f t="shared" ca="1" si="61"/>
        <v>0.239539</v>
      </c>
      <c r="T166">
        <f t="shared" ca="1" si="62"/>
        <v>0.54673399999999994</v>
      </c>
      <c r="U166">
        <f t="shared" ca="1" si="63"/>
        <v>1.9992319999999999</v>
      </c>
      <c r="V166">
        <f t="shared" ca="1" si="49"/>
        <v>0.16436899999999999</v>
      </c>
      <c r="W166">
        <f t="shared" ca="1" si="64"/>
        <v>3.8242999999999999E-2</v>
      </c>
      <c r="X166">
        <f t="shared" ca="1" si="65"/>
        <v>2.8094000000000001E-2</v>
      </c>
      <c r="Y166">
        <f t="shared" ca="1" si="66"/>
        <v>0.12947400000000001</v>
      </c>
      <c r="Z166">
        <f t="shared" ca="1" si="67"/>
        <v>1.1053E-2</v>
      </c>
      <c r="AA166">
        <f t="shared" ca="1" si="68"/>
        <v>1.1053E-2</v>
      </c>
      <c r="AB166">
        <f t="shared" ca="1" si="69"/>
        <v>0.33585100000000001</v>
      </c>
      <c r="AC166">
        <f t="shared" ca="1" si="70"/>
        <v>5.8726E-2</v>
      </c>
      <c r="AD166">
        <f t="shared" ca="1" si="71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2"/>
        <v>97</v>
      </c>
      <c r="H167">
        <f t="shared" ca="1" si="50"/>
        <v>0.98579799999999995</v>
      </c>
      <c r="I167">
        <f t="shared" ca="1" si="51"/>
        <v>1.4201999999999999E-2</v>
      </c>
      <c r="J167">
        <f t="shared" ca="1" si="52"/>
        <v>4.5720999999999998E-2</v>
      </c>
      <c r="K167">
        <f t="shared" ca="1" si="53"/>
        <v>0</v>
      </c>
      <c r="L167">
        <f t="shared" ca="1" si="54"/>
        <v>4.5720999999999998E-2</v>
      </c>
      <c r="M167">
        <f t="shared" ca="1" si="55"/>
        <v>7.7076000000000006E-2</v>
      </c>
      <c r="N167">
        <f t="shared" ca="1" si="56"/>
        <v>0.32028400000000001</v>
      </c>
      <c r="O167">
        <f t="shared" ca="1" si="57"/>
        <v>9.3303999999999998E-2</v>
      </c>
      <c r="P167">
        <f t="shared" ca="1" si="58"/>
        <v>0.19783000000000001</v>
      </c>
      <c r="Q167">
        <f t="shared" ca="1" si="59"/>
        <v>0.79429899999999998</v>
      </c>
      <c r="R167">
        <f t="shared" ca="1" si="60"/>
        <v>0.23232900000000001</v>
      </c>
      <c r="S167">
        <f t="shared" ca="1" si="61"/>
        <v>0.23232900000000001</v>
      </c>
      <c r="T167">
        <f t="shared" ca="1" si="62"/>
        <v>0.47273600000000005</v>
      </c>
      <c r="U167">
        <f t="shared" ca="1" si="63"/>
        <v>1.908882</v>
      </c>
      <c r="V167">
        <f t="shared" ca="1" si="49"/>
        <v>0.11457199999999999</v>
      </c>
      <c r="W167">
        <f t="shared" ca="1" si="64"/>
        <v>2.7503E-2</v>
      </c>
      <c r="X167">
        <f t="shared" ca="1" si="65"/>
        <v>2.1659999999999999E-2</v>
      </c>
      <c r="Y167">
        <f t="shared" ca="1" si="66"/>
        <v>0.13305600000000001</v>
      </c>
      <c r="Z167">
        <f t="shared" ca="1" si="67"/>
        <v>9.5460000000000007E-3</v>
      </c>
      <c r="AA167">
        <f t="shared" ca="1" si="68"/>
        <v>9.5460000000000007E-3</v>
      </c>
      <c r="AB167">
        <f t="shared" ca="1" si="69"/>
        <v>0.18665399999999999</v>
      </c>
      <c r="AC167">
        <f t="shared" ca="1" si="70"/>
        <v>2.7147999999999999E-2</v>
      </c>
      <c r="AD167">
        <f t="shared" ca="1" si="71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2"/>
        <v>99</v>
      </c>
      <c r="H168">
        <f t="shared" ca="1" si="50"/>
        <v>0.98677300000000001</v>
      </c>
      <c r="I168">
        <f t="shared" ca="1" si="51"/>
        <v>1.3226999999999999E-2</v>
      </c>
      <c r="J168">
        <f t="shared" ca="1" si="52"/>
        <v>5.9611999999999998E-2</v>
      </c>
      <c r="K168">
        <f t="shared" ca="1" si="53"/>
        <v>0</v>
      </c>
      <c r="L168">
        <f t="shared" ca="1" si="54"/>
        <v>5.9611999999999998E-2</v>
      </c>
      <c r="M168">
        <f t="shared" ca="1" si="55"/>
        <v>8.8685E-2</v>
      </c>
      <c r="N168">
        <f t="shared" ca="1" si="56"/>
        <v>0.36309999999999998</v>
      </c>
      <c r="O168">
        <f t="shared" ca="1" si="57"/>
        <v>9.7111000000000003E-2</v>
      </c>
      <c r="P168">
        <f t="shared" ca="1" si="58"/>
        <v>0.18191099999999999</v>
      </c>
      <c r="Q168">
        <f t="shared" ca="1" si="59"/>
        <v>0.67173000000000005</v>
      </c>
      <c r="R168">
        <f t="shared" ca="1" si="60"/>
        <v>0.253834</v>
      </c>
      <c r="S168">
        <f t="shared" ca="1" si="61"/>
        <v>0.253834</v>
      </c>
      <c r="T168">
        <f t="shared" ca="1" si="62"/>
        <v>0.45250699999999999</v>
      </c>
      <c r="U168">
        <f t="shared" ca="1" si="63"/>
        <v>1.7065600000000001</v>
      </c>
      <c r="V168">
        <f t="shared" ca="1" si="49"/>
        <v>8.5526000000000005E-2</v>
      </c>
      <c r="W168">
        <f t="shared" ca="1" si="64"/>
        <v>2.1277999999999998E-2</v>
      </c>
      <c r="X168">
        <f t="shared" ca="1" si="65"/>
        <v>1.7683000000000001E-2</v>
      </c>
      <c r="Y168">
        <f t="shared" ca="1" si="66"/>
        <v>0.12571099999999999</v>
      </c>
      <c r="Z168">
        <f t="shared" ca="1" si="67"/>
        <v>8.3289999999999996E-3</v>
      </c>
      <c r="AA168">
        <f t="shared" ca="1" si="68"/>
        <v>8.3289999999999996E-3</v>
      </c>
      <c r="AB168">
        <f t="shared" ca="1" si="69"/>
        <v>8.8491E-2</v>
      </c>
      <c r="AC168">
        <f t="shared" ca="1" si="70"/>
        <v>6.9280000000000001E-3</v>
      </c>
      <c r="AD168">
        <f t="shared" ca="1" si="71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2"/>
        <v>100</v>
      </c>
      <c r="H169">
        <f t="shared" ca="1" si="50"/>
        <v>0.98777599999999999</v>
      </c>
      <c r="I169">
        <f t="shared" ca="1" si="51"/>
        <v>1.2224E-2</v>
      </c>
      <c r="J169">
        <f t="shared" ca="1" si="52"/>
        <v>8.7095000000000006E-2</v>
      </c>
      <c r="K169">
        <f t="shared" ca="1" si="53"/>
        <v>0</v>
      </c>
      <c r="L169">
        <f t="shared" ca="1" si="54"/>
        <v>8.7095000000000006E-2</v>
      </c>
      <c r="M169">
        <f t="shared" ca="1" si="55"/>
        <v>0.102016</v>
      </c>
      <c r="N169">
        <f t="shared" ca="1" si="56"/>
        <v>0.376473</v>
      </c>
      <c r="O169">
        <f t="shared" ca="1" si="57"/>
        <v>0.113037</v>
      </c>
      <c r="P169">
        <f t="shared" ca="1" si="58"/>
        <v>0.152365</v>
      </c>
      <c r="Q169">
        <f t="shared" ca="1" si="59"/>
        <v>0.578982</v>
      </c>
      <c r="R169">
        <f t="shared" ca="1" si="60"/>
        <v>0.31316900000000003</v>
      </c>
      <c r="S169">
        <f t="shared" ca="1" si="61"/>
        <v>0.31316900000000003</v>
      </c>
      <c r="T169">
        <f t="shared" ca="1" si="62"/>
        <v>0.406746</v>
      </c>
      <c r="U169">
        <f t="shared" ca="1" si="63"/>
        <v>1.5344370000000001</v>
      </c>
      <c r="V169">
        <f t="shared" ca="1" si="49"/>
        <v>6.4049999999999996E-2</v>
      </c>
      <c r="W169">
        <f t="shared" ca="1" si="64"/>
        <v>1.9272000000000001E-2</v>
      </c>
      <c r="X169">
        <f t="shared" ca="1" si="65"/>
        <v>1.6385E-2</v>
      </c>
      <c r="Y169">
        <f t="shared" ca="1" si="66"/>
        <v>0.11025799999999999</v>
      </c>
      <c r="Z169">
        <f t="shared" ca="1" si="67"/>
        <v>7.0619999999999997E-3</v>
      </c>
      <c r="AA169">
        <f t="shared" ca="1" si="68"/>
        <v>7.0619999999999997E-3</v>
      </c>
      <c r="AB169">
        <f t="shared" ca="1" si="69"/>
        <v>1.2699999999999999E-2</v>
      </c>
      <c r="AC169">
        <f t="shared" ca="1" si="70"/>
        <v>4.2200000000000001E-4</v>
      </c>
      <c r="AD169">
        <f t="shared" ca="1" si="71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2"/>
        <v>93</v>
      </c>
      <c r="H170">
        <f t="shared" ca="1" si="50"/>
        <v>0.98135600000000001</v>
      </c>
      <c r="I170">
        <f t="shared" ca="1" si="51"/>
        <v>1.8644000000000001E-2</v>
      </c>
      <c r="J170">
        <f t="shared" ca="1" si="52"/>
        <v>3.3491E-2</v>
      </c>
      <c r="K170">
        <f t="shared" ca="1" si="53"/>
        <v>0</v>
      </c>
      <c r="L170">
        <f t="shared" ca="1" si="54"/>
        <v>3.3491E-2</v>
      </c>
      <c r="M170">
        <f t="shared" ca="1" si="55"/>
        <v>5.0228000000000002E-2</v>
      </c>
      <c r="N170">
        <f t="shared" ca="1" si="56"/>
        <v>0.209925</v>
      </c>
      <c r="O170">
        <f t="shared" ca="1" si="57"/>
        <v>0.110857</v>
      </c>
      <c r="P170">
        <f t="shared" ca="1" si="58"/>
        <v>0.25697900000000001</v>
      </c>
      <c r="Q170">
        <f t="shared" ca="1" si="59"/>
        <v>1.0075909999999999</v>
      </c>
      <c r="R170">
        <f t="shared" ca="1" si="60"/>
        <v>0.25520500000000002</v>
      </c>
      <c r="S170">
        <f t="shared" ca="1" si="61"/>
        <v>0.25520500000000002</v>
      </c>
      <c r="T170">
        <f t="shared" ca="1" si="62"/>
        <v>0.56418600000000008</v>
      </c>
      <c r="U170">
        <f t="shared" ca="1" si="63"/>
        <v>2.2251069999999999</v>
      </c>
      <c r="V170">
        <f t="shared" ca="1" si="49"/>
        <v>0.25513200000000003</v>
      </c>
      <c r="W170">
        <f t="shared" ca="1" si="64"/>
        <v>7.4218000000000006E-2</v>
      </c>
      <c r="X170">
        <f t="shared" ca="1" si="65"/>
        <v>4.9459000000000003E-2</v>
      </c>
      <c r="Y170">
        <f t="shared" ca="1" si="66"/>
        <v>0.122602</v>
      </c>
      <c r="Z170">
        <f t="shared" ca="1" si="67"/>
        <v>1.3242E-2</v>
      </c>
      <c r="AA170">
        <f t="shared" ca="1" si="68"/>
        <v>1.3242E-2</v>
      </c>
      <c r="AB170">
        <f t="shared" ca="1" si="69"/>
        <v>0.472916</v>
      </c>
      <c r="AC170">
        <f t="shared" ca="1" si="70"/>
        <v>8.7968000000000005E-2</v>
      </c>
      <c r="AD170">
        <f t="shared" ca="1" si="71"/>
        <v>8.7968000000000005E-2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2"/>
        <v>95</v>
      </c>
      <c r="H171">
        <f t="shared" ca="1" si="50"/>
        <v>0.984101</v>
      </c>
      <c r="I171">
        <f t="shared" ca="1" si="51"/>
        <v>1.5899E-2</v>
      </c>
      <c r="J171">
        <f t="shared" ca="1" si="52"/>
        <v>4.1536999999999998E-2</v>
      </c>
      <c r="K171">
        <f t="shared" ca="1" si="53"/>
        <v>0</v>
      </c>
      <c r="L171">
        <f t="shared" ca="1" si="54"/>
        <v>4.1536999999999998E-2</v>
      </c>
      <c r="M171">
        <f t="shared" ca="1" si="55"/>
        <v>6.7571999999999993E-2</v>
      </c>
      <c r="N171">
        <f t="shared" ca="1" si="56"/>
        <v>0.27452399999999999</v>
      </c>
      <c r="O171">
        <f t="shared" ca="1" si="57"/>
        <v>9.9001000000000006E-2</v>
      </c>
      <c r="P171">
        <f t="shared" ca="1" si="58"/>
        <v>0.23958099999999999</v>
      </c>
      <c r="Q171">
        <f t="shared" ca="1" si="59"/>
        <v>0.86235399999999995</v>
      </c>
      <c r="R171">
        <f t="shared" ca="1" si="60"/>
        <v>0.239539</v>
      </c>
      <c r="S171">
        <f t="shared" ca="1" si="61"/>
        <v>0.239539</v>
      </c>
      <c r="T171">
        <f t="shared" ca="1" si="62"/>
        <v>0.54673399999999994</v>
      </c>
      <c r="U171">
        <f t="shared" ca="1" si="63"/>
        <v>1.9992319999999999</v>
      </c>
      <c r="V171">
        <f t="shared" ca="1" si="49"/>
        <v>0.16436899999999999</v>
      </c>
      <c r="W171">
        <f t="shared" ca="1" si="64"/>
        <v>3.8242999999999999E-2</v>
      </c>
      <c r="X171">
        <f t="shared" ca="1" si="65"/>
        <v>2.8094000000000001E-2</v>
      </c>
      <c r="Y171">
        <f t="shared" ca="1" si="66"/>
        <v>0.12947400000000001</v>
      </c>
      <c r="Z171">
        <f t="shared" ca="1" si="67"/>
        <v>1.1053E-2</v>
      </c>
      <c r="AA171">
        <f t="shared" ca="1" si="68"/>
        <v>1.1053E-2</v>
      </c>
      <c r="AB171">
        <f t="shared" ca="1" si="69"/>
        <v>0.33585100000000001</v>
      </c>
      <c r="AC171">
        <f t="shared" ca="1" si="70"/>
        <v>5.8726E-2</v>
      </c>
      <c r="AD171">
        <f t="shared" ca="1" si="71"/>
        <v>5.8726E-2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2"/>
        <v>97</v>
      </c>
      <c r="H172">
        <f t="shared" ca="1" si="50"/>
        <v>0.98579799999999995</v>
      </c>
      <c r="I172">
        <f t="shared" ca="1" si="51"/>
        <v>1.4201999999999999E-2</v>
      </c>
      <c r="J172">
        <f t="shared" ca="1" si="52"/>
        <v>4.5720999999999998E-2</v>
      </c>
      <c r="K172">
        <f t="shared" ca="1" si="53"/>
        <v>0</v>
      </c>
      <c r="L172">
        <f t="shared" ca="1" si="54"/>
        <v>4.5720999999999998E-2</v>
      </c>
      <c r="M172">
        <f t="shared" ca="1" si="55"/>
        <v>7.7076000000000006E-2</v>
      </c>
      <c r="N172">
        <f t="shared" ca="1" si="56"/>
        <v>0.32028400000000001</v>
      </c>
      <c r="O172">
        <f t="shared" ca="1" si="57"/>
        <v>9.3303999999999998E-2</v>
      </c>
      <c r="P172">
        <f t="shared" ca="1" si="58"/>
        <v>0.19783000000000001</v>
      </c>
      <c r="Q172">
        <f t="shared" ca="1" si="59"/>
        <v>0.79429899999999998</v>
      </c>
      <c r="R172">
        <f t="shared" ca="1" si="60"/>
        <v>0.23232900000000001</v>
      </c>
      <c r="S172">
        <f t="shared" ca="1" si="61"/>
        <v>0.23232900000000001</v>
      </c>
      <c r="T172">
        <f t="shared" ca="1" si="62"/>
        <v>0.47273600000000005</v>
      </c>
      <c r="U172">
        <f t="shared" ca="1" si="63"/>
        <v>1.908882</v>
      </c>
      <c r="V172">
        <f t="shared" ca="1" si="49"/>
        <v>0.11457199999999999</v>
      </c>
      <c r="W172">
        <f t="shared" ca="1" si="64"/>
        <v>2.7503E-2</v>
      </c>
      <c r="X172">
        <f t="shared" ca="1" si="65"/>
        <v>2.1659999999999999E-2</v>
      </c>
      <c r="Y172">
        <f t="shared" ca="1" si="66"/>
        <v>0.13305600000000001</v>
      </c>
      <c r="Z172">
        <f t="shared" ca="1" si="67"/>
        <v>9.5460000000000007E-3</v>
      </c>
      <c r="AA172">
        <f t="shared" ca="1" si="68"/>
        <v>9.5460000000000007E-3</v>
      </c>
      <c r="AB172">
        <f t="shared" ca="1" si="69"/>
        <v>0.18665399999999999</v>
      </c>
      <c r="AC172">
        <f t="shared" ca="1" si="70"/>
        <v>2.7147999999999999E-2</v>
      </c>
      <c r="AD172">
        <f t="shared" ca="1" si="71"/>
        <v>2.7147999999999999E-2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2"/>
        <v>99</v>
      </c>
      <c r="H173">
        <f t="shared" ca="1" si="50"/>
        <v>0.98677300000000001</v>
      </c>
      <c r="I173">
        <f t="shared" ca="1" si="51"/>
        <v>1.3226999999999999E-2</v>
      </c>
      <c r="J173">
        <f t="shared" ca="1" si="52"/>
        <v>5.9611999999999998E-2</v>
      </c>
      <c r="K173">
        <f t="shared" ca="1" si="53"/>
        <v>0</v>
      </c>
      <c r="L173">
        <f t="shared" ca="1" si="54"/>
        <v>5.9611999999999998E-2</v>
      </c>
      <c r="M173">
        <f t="shared" ca="1" si="55"/>
        <v>8.8685E-2</v>
      </c>
      <c r="N173">
        <f t="shared" ca="1" si="56"/>
        <v>0.36309999999999998</v>
      </c>
      <c r="O173">
        <f t="shared" ca="1" si="57"/>
        <v>9.7111000000000003E-2</v>
      </c>
      <c r="P173">
        <f t="shared" ca="1" si="58"/>
        <v>0.18191099999999999</v>
      </c>
      <c r="Q173">
        <f t="shared" ca="1" si="59"/>
        <v>0.67173000000000005</v>
      </c>
      <c r="R173">
        <f t="shared" ca="1" si="60"/>
        <v>0.253834</v>
      </c>
      <c r="S173">
        <f t="shared" ca="1" si="61"/>
        <v>0.253834</v>
      </c>
      <c r="T173">
        <f t="shared" ca="1" si="62"/>
        <v>0.45250699999999999</v>
      </c>
      <c r="U173">
        <f t="shared" ca="1" si="63"/>
        <v>1.7065600000000001</v>
      </c>
      <c r="V173">
        <f t="shared" ca="1" si="49"/>
        <v>8.5526000000000005E-2</v>
      </c>
      <c r="W173">
        <f t="shared" ca="1" si="64"/>
        <v>2.1277999999999998E-2</v>
      </c>
      <c r="X173">
        <f t="shared" ca="1" si="65"/>
        <v>1.7683000000000001E-2</v>
      </c>
      <c r="Y173">
        <f t="shared" ca="1" si="66"/>
        <v>0.12571099999999999</v>
      </c>
      <c r="Z173">
        <f t="shared" ca="1" si="67"/>
        <v>8.3289999999999996E-3</v>
      </c>
      <c r="AA173">
        <f t="shared" ca="1" si="68"/>
        <v>8.3289999999999996E-3</v>
      </c>
      <c r="AB173">
        <f t="shared" ca="1" si="69"/>
        <v>8.8491E-2</v>
      </c>
      <c r="AC173">
        <f t="shared" ca="1" si="70"/>
        <v>6.9280000000000001E-3</v>
      </c>
      <c r="AD173">
        <f t="shared" ca="1" si="71"/>
        <v>6.9280000000000001E-3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2"/>
        <v>92</v>
      </c>
      <c r="H174">
        <f t="shared" ca="1" si="50"/>
        <v>0.97763599999999995</v>
      </c>
      <c r="I174">
        <f t="shared" ca="1" si="51"/>
        <v>2.2363999999999998E-2</v>
      </c>
      <c r="J174">
        <f t="shared" ca="1" si="52"/>
        <v>2.7855000000000001E-2</v>
      </c>
      <c r="K174">
        <f t="shared" ca="1" si="53"/>
        <v>0</v>
      </c>
      <c r="L174">
        <f t="shared" ca="1" si="54"/>
        <v>2.7855000000000001E-2</v>
      </c>
      <c r="M174">
        <f t="shared" ca="1" si="55"/>
        <v>4.3115000000000001E-2</v>
      </c>
      <c r="N174">
        <f t="shared" ca="1" si="56"/>
        <v>0.17369499999999999</v>
      </c>
      <c r="O174">
        <f t="shared" ca="1" si="57"/>
        <v>0.11207399999999999</v>
      </c>
      <c r="P174">
        <f t="shared" ca="1" si="58"/>
        <v>0.28186099999999997</v>
      </c>
      <c r="Q174">
        <f t="shared" ca="1" si="59"/>
        <v>1.0720080000000001</v>
      </c>
      <c r="R174">
        <f t="shared" ca="1" si="60"/>
        <v>0.25200299999999998</v>
      </c>
      <c r="S174">
        <f t="shared" ca="1" si="61"/>
        <v>0.25200299999999998</v>
      </c>
      <c r="T174">
        <f t="shared" ca="1" si="62"/>
        <v>0.60683699999999996</v>
      </c>
      <c r="U174">
        <f t="shared" ca="1" si="63"/>
        <v>2.3177110000000001</v>
      </c>
      <c r="V174">
        <f t="shared" ca="1" si="49"/>
        <v>0.33357399999999998</v>
      </c>
      <c r="W174">
        <f t="shared" ca="1" si="64"/>
        <v>0.114368</v>
      </c>
      <c r="X174">
        <f t="shared" ca="1" si="65"/>
        <v>6.8753999999999996E-2</v>
      </c>
      <c r="Y174">
        <f t="shared" ca="1" si="66"/>
        <v>0.132052</v>
      </c>
      <c r="Z174">
        <f t="shared" ca="1" si="67"/>
        <v>1.6116999999999999E-2</v>
      </c>
      <c r="AA174">
        <f t="shared" ca="1" si="68"/>
        <v>1.6116999999999999E-2</v>
      </c>
      <c r="AB174">
        <f t="shared" ca="1" si="69"/>
        <v>0.503664</v>
      </c>
      <c r="AC174">
        <f t="shared" ca="1" si="70"/>
        <v>0.11005</v>
      </c>
      <c r="AD174">
        <f t="shared" ca="1" si="71"/>
        <v>0.11005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2"/>
        <v>94</v>
      </c>
      <c r="H175">
        <f t="shared" ca="1" si="50"/>
        <v>0.98302</v>
      </c>
      <c r="I175">
        <f t="shared" ca="1" si="51"/>
        <v>1.6979999999999999E-2</v>
      </c>
      <c r="J175">
        <f t="shared" ca="1" si="52"/>
        <v>3.5538E-2</v>
      </c>
      <c r="K175">
        <f t="shared" ca="1" si="53"/>
        <v>0</v>
      </c>
      <c r="L175">
        <f t="shared" ca="1" si="54"/>
        <v>3.5538E-2</v>
      </c>
      <c r="M175">
        <f t="shared" ca="1" si="55"/>
        <v>5.8765999999999999E-2</v>
      </c>
      <c r="N175">
        <f t="shared" ca="1" si="56"/>
        <v>0.24917700000000001</v>
      </c>
      <c r="O175">
        <f t="shared" ca="1" si="57"/>
        <v>0.10165</v>
      </c>
      <c r="P175">
        <f t="shared" ca="1" si="58"/>
        <v>0.239035</v>
      </c>
      <c r="Q175">
        <f t="shared" ca="1" si="59"/>
        <v>0.93839399999999995</v>
      </c>
      <c r="R175">
        <f t="shared" ca="1" si="60"/>
        <v>0.23883799999999999</v>
      </c>
      <c r="S175">
        <f t="shared" ca="1" si="61"/>
        <v>0.23883799999999999</v>
      </c>
      <c r="T175">
        <f t="shared" ca="1" si="62"/>
        <v>0.53683599999999998</v>
      </c>
      <c r="U175">
        <f t="shared" ca="1" si="63"/>
        <v>2.1259649999999999</v>
      </c>
      <c r="V175">
        <f t="shared" ca="1" si="49"/>
        <v>0.19835700000000001</v>
      </c>
      <c r="W175">
        <f t="shared" ca="1" si="64"/>
        <v>5.1437999999999998E-2</v>
      </c>
      <c r="X175">
        <f t="shared" ca="1" si="65"/>
        <v>3.6221999999999997E-2</v>
      </c>
      <c r="Y175">
        <f t="shared" ca="1" si="66"/>
        <v>0.12595300000000001</v>
      </c>
      <c r="Z175">
        <f t="shared" ca="1" si="67"/>
        <v>1.1941999999999999E-2</v>
      </c>
      <c r="AA175">
        <f t="shared" ca="1" si="68"/>
        <v>1.1941999999999999E-2</v>
      </c>
      <c r="AB175">
        <f t="shared" ca="1" si="69"/>
        <v>0.42289500000000002</v>
      </c>
      <c r="AC175">
        <f t="shared" ca="1" si="70"/>
        <v>7.4313000000000004E-2</v>
      </c>
      <c r="AD175">
        <f t="shared" ca="1" si="71"/>
        <v>7.4313000000000004E-2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2"/>
        <v>96</v>
      </c>
      <c r="H176">
        <f t="shared" ca="1" si="50"/>
        <v>0.98514800000000002</v>
      </c>
      <c r="I176">
        <f t="shared" ca="1" si="51"/>
        <v>1.4852000000000001E-2</v>
      </c>
      <c r="J176">
        <f t="shared" ca="1" si="52"/>
        <v>4.2195999999999997E-2</v>
      </c>
      <c r="K176">
        <f t="shared" ca="1" si="53"/>
        <v>0</v>
      </c>
      <c r="L176">
        <f t="shared" ca="1" si="54"/>
        <v>4.2195999999999997E-2</v>
      </c>
      <c r="M176">
        <f t="shared" ca="1" si="55"/>
        <v>7.3299000000000003E-2</v>
      </c>
      <c r="N176">
        <f t="shared" ca="1" si="56"/>
        <v>0.29985600000000001</v>
      </c>
      <c r="O176">
        <f t="shared" ca="1" si="57"/>
        <v>9.3507999999999994E-2</v>
      </c>
      <c r="P176">
        <f t="shared" ca="1" si="58"/>
        <v>0.21667800000000001</v>
      </c>
      <c r="Q176">
        <f t="shared" ca="1" si="59"/>
        <v>0.82940800000000003</v>
      </c>
      <c r="R176">
        <f t="shared" ca="1" si="60"/>
        <v>0.22921199999999997</v>
      </c>
      <c r="S176">
        <f t="shared" ca="1" si="61"/>
        <v>0.22921199999999997</v>
      </c>
      <c r="T176">
        <f t="shared" ca="1" si="62"/>
        <v>0.50665500000000008</v>
      </c>
      <c r="U176">
        <f t="shared" ca="1" si="63"/>
        <v>1.958672</v>
      </c>
      <c r="V176">
        <f t="shared" ca="1" si="49"/>
        <v>0.136184</v>
      </c>
      <c r="W176">
        <f t="shared" ca="1" si="64"/>
        <v>3.0353999999999999E-2</v>
      </c>
      <c r="X176">
        <f t="shared" ca="1" si="65"/>
        <v>2.3453999999999999E-2</v>
      </c>
      <c r="Y176">
        <f t="shared" ca="1" si="66"/>
        <v>0.13125999999999999</v>
      </c>
      <c r="Z176">
        <f t="shared" ca="1" si="67"/>
        <v>1.0199E-2</v>
      </c>
      <c r="AA176">
        <f t="shared" ca="1" si="68"/>
        <v>1.0199E-2</v>
      </c>
      <c r="AB176">
        <f t="shared" ca="1" si="69"/>
        <v>0.24680099999999999</v>
      </c>
      <c r="AC176">
        <f t="shared" ca="1" si="70"/>
        <v>3.4375000000000003E-2</v>
      </c>
      <c r="AD176">
        <f t="shared" ca="1" si="71"/>
        <v>3.4375000000000003E-2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2"/>
        <v>98</v>
      </c>
      <c r="H177">
        <f t="shared" ca="1" si="50"/>
        <v>0.98641500000000004</v>
      </c>
      <c r="I177">
        <f t="shared" ca="1" si="51"/>
        <v>1.3585E-2</v>
      </c>
      <c r="J177">
        <f t="shared" ca="1" si="52"/>
        <v>5.0436000000000002E-2</v>
      </c>
      <c r="K177">
        <f t="shared" ca="1" si="53"/>
        <v>0</v>
      </c>
      <c r="L177">
        <f t="shared" ca="1" si="54"/>
        <v>5.0436000000000002E-2</v>
      </c>
      <c r="M177">
        <f t="shared" ca="1" si="55"/>
        <v>8.5567000000000004E-2</v>
      </c>
      <c r="N177">
        <f t="shared" ca="1" si="56"/>
        <v>0.334868</v>
      </c>
      <c r="O177">
        <f t="shared" ca="1" si="57"/>
        <v>0.100234</v>
      </c>
      <c r="P177">
        <f t="shared" ca="1" si="58"/>
        <v>0.19267699999999999</v>
      </c>
      <c r="Q177">
        <f t="shared" ca="1" si="59"/>
        <v>0.73817699999999997</v>
      </c>
      <c r="R177">
        <f t="shared" ca="1" si="60"/>
        <v>0.25090400000000002</v>
      </c>
      <c r="S177">
        <f t="shared" ca="1" si="61"/>
        <v>0.25090400000000002</v>
      </c>
      <c r="T177">
        <f t="shared" ca="1" si="62"/>
        <v>0.47092099999999998</v>
      </c>
      <c r="U177">
        <f t="shared" ca="1" si="63"/>
        <v>1.8112219999999999</v>
      </c>
      <c r="V177">
        <f t="shared" ca="1" si="49"/>
        <v>9.7493999999999997E-2</v>
      </c>
      <c r="W177">
        <f t="shared" ca="1" si="64"/>
        <v>2.2672000000000001E-2</v>
      </c>
      <c r="X177">
        <f t="shared" ca="1" si="65"/>
        <v>1.857E-2</v>
      </c>
      <c r="Y177">
        <f t="shared" ca="1" si="66"/>
        <v>0.12992699999999999</v>
      </c>
      <c r="Z177">
        <f t="shared" ca="1" si="67"/>
        <v>8.8850000000000005E-3</v>
      </c>
      <c r="AA177">
        <f t="shared" ca="1" si="68"/>
        <v>8.8850000000000005E-3</v>
      </c>
      <c r="AB177">
        <f t="shared" ca="1" si="69"/>
        <v>0.159916</v>
      </c>
      <c r="AC177">
        <f t="shared" ca="1" si="70"/>
        <v>1.3821999999999999E-2</v>
      </c>
      <c r="AD177">
        <f t="shared" ca="1" si="71"/>
        <v>1.3821999999999999E-2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>G162+9</f>
        <v>104</v>
      </c>
      <c r="H178">
        <f t="shared" ca="1" si="50"/>
        <v>0.96999199999999997</v>
      </c>
      <c r="I178">
        <f t="shared" ca="1" si="51"/>
        <v>3.0008E-2</v>
      </c>
      <c r="J178">
        <f t="shared" ca="1" si="52"/>
        <v>0.429925</v>
      </c>
      <c r="K178">
        <f t="shared" ca="1" si="53"/>
        <v>0</v>
      </c>
      <c r="L178">
        <f t="shared" ca="1" si="54"/>
        <v>0.429925</v>
      </c>
      <c r="M178">
        <f t="shared" ca="1" si="55"/>
        <v>2.5530000000000001E-2</v>
      </c>
      <c r="N178">
        <f t="shared" ca="1" si="56"/>
        <v>0.11135100000000001</v>
      </c>
      <c r="O178">
        <f t="shared" ca="1" si="57"/>
        <v>0.28930400000000001</v>
      </c>
      <c r="P178">
        <f t="shared" ca="1" si="58"/>
        <v>8.7531999999999999E-2</v>
      </c>
      <c r="Q178">
        <f t="shared" ca="1" si="59"/>
        <v>0.429537</v>
      </c>
      <c r="R178">
        <f t="shared" ca="1" si="60"/>
        <v>1.0085329999999999</v>
      </c>
      <c r="S178">
        <f t="shared" ca="1" si="61"/>
        <v>1.0085329999999999</v>
      </c>
      <c r="T178">
        <f t="shared" ca="1" si="62"/>
        <v>0.20059399999999999</v>
      </c>
      <c r="U178">
        <f t="shared" ca="1" si="63"/>
        <v>0.97042499999999998</v>
      </c>
      <c r="V178">
        <f t="shared" ca="1" si="49"/>
        <v>0.29102</v>
      </c>
      <c r="W178">
        <f t="shared" ca="1" si="64"/>
        <v>7.9323000000000005E-2</v>
      </c>
      <c r="X178">
        <f t="shared" ca="1" si="65"/>
        <v>7.0805000000000007E-2</v>
      </c>
      <c r="Y178">
        <f t="shared" ca="1" si="66"/>
        <v>0.13885400000000001</v>
      </c>
      <c r="Z178">
        <f t="shared" ca="1" si="67"/>
        <v>1.9678000000000001E-2</v>
      </c>
      <c r="AA178">
        <f t="shared" ca="1" si="68"/>
        <v>1.9678000000000001E-2</v>
      </c>
      <c r="AB178">
        <f t="shared" ca="1" si="69"/>
        <v>0.27038899999999999</v>
      </c>
      <c r="AC178">
        <f t="shared" ca="1" si="70"/>
        <v>9.4101000000000004E-2</v>
      </c>
      <c r="AD178">
        <f t="shared" ca="1" si="71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ref="G179:G209" si="73">G163+9</f>
        <v>106</v>
      </c>
      <c r="H179">
        <f t="shared" ca="1" si="50"/>
        <v>0.97061299999999995</v>
      </c>
      <c r="I179">
        <f t="shared" ca="1" si="51"/>
        <v>2.9387E-2</v>
      </c>
      <c r="J179">
        <f t="shared" ca="1" si="52"/>
        <v>0.48166799999999999</v>
      </c>
      <c r="K179">
        <f t="shared" ca="1" si="53"/>
        <v>0</v>
      </c>
      <c r="L179">
        <f t="shared" ca="1" si="54"/>
        <v>0.48166799999999999</v>
      </c>
      <c r="M179">
        <f t="shared" ca="1" si="55"/>
        <v>2.9856000000000001E-2</v>
      </c>
      <c r="N179">
        <f t="shared" ca="1" si="56"/>
        <v>0.13212099999999999</v>
      </c>
      <c r="O179">
        <f t="shared" ca="1" si="57"/>
        <v>0.21702299999999999</v>
      </c>
      <c r="P179">
        <f t="shared" ca="1" si="58"/>
        <v>7.5786000000000006E-2</v>
      </c>
      <c r="Q179">
        <f t="shared" ca="1" si="59"/>
        <v>0.361126</v>
      </c>
      <c r="R179">
        <f t="shared" ca="1" si="60"/>
        <v>0.91571399999999992</v>
      </c>
      <c r="S179">
        <f t="shared" ca="1" si="61"/>
        <v>0.91571399999999992</v>
      </c>
      <c r="T179">
        <f t="shared" ca="1" si="62"/>
        <v>0.18142800000000001</v>
      </c>
      <c r="U179">
        <f t="shared" ca="1" si="63"/>
        <v>0.85437300000000005</v>
      </c>
      <c r="V179">
        <f t="shared" ca="1" si="49"/>
        <v>0.22947899999999999</v>
      </c>
      <c r="W179">
        <f t="shared" ca="1" si="64"/>
        <v>5.9402000000000003E-2</v>
      </c>
      <c r="X179">
        <f t="shared" ca="1" si="65"/>
        <v>5.7771999999999997E-2</v>
      </c>
      <c r="Y179">
        <f t="shared" ca="1" si="66"/>
        <v>0.14165</v>
      </c>
      <c r="Z179">
        <f t="shared" ca="1" si="67"/>
        <v>1.8381999999999999E-2</v>
      </c>
      <c r="AA179">
        <f t="shared" ca="1" si="68"/>
        <v>1.8381999999999999E-2</v>
      </c>
      <c r="AB179">
        <f t="shared" ca="1" si="69"/>
        <v>0.12939400000000001</v>
      </c>
      <c r="AC179">
        <f t="shared" ca="1" si="70"/>
        <v>5.4670999999999997E-2</v>
      </c>
      <c r="AD179">
        <f t="shared" ca="1" si="71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3"/>
        <v>108</v>
      </c>
      <c r="H180">
        <f t="shared" ca="1" si="50"/>
        <v>0.97066399999999997</v>
      </c>
      <c r="I180">
        <f t="shared" ca="1" si="51"/>
        <v>2.9336000000000001E-2</v>
      </c>
      <c r="J180">
        <f t="shared" ca="1" si="52"/>
        <v>0.507239</v>
      </c>
      <c r="K180">
        <f t="shared" ca="1" si="53"/>
        <v>0</v>
      </c>
      <c r="L180">
        <f t="shared" ca="1" si="54"/>
        <v>0.507239</v>
      </c>
      <c r="M180">
        <f t="shared" ca="1" si="55"/>
        <v>3.6044E-2</v>
      </c>
      <c r="N180">
        <f t="shared" ca="1" si="56"/>
        <v>0.14566000000000001</v>
      </c>
      <c r="O180">
        <f t="shared" ca="1" si="57"/>
        <v>0.179284</v>
      </c>
      <c r="P180">
        <f t="shared" ca="1" si="58"/>
        <v>6.8790000000000004E-2</v>
      </c>
      <c r="Q180">
        <f t="shared" ca="1" si="59"/>
        <v>0.31536700000000001</v>
      </c>
      <c r="R180">
        <f t="shared" ca="1" si="60"/>
        <v>0.86580699999999999</v>
      </c>
      <c r="S180">
        <f t="shared" ca="1" si="61"/>
        <v>0.86580699999999999</v>
      </c>
      <c r="T180">
        <f t="shared" ca="1" si="62"/>
        <v>0.173624</v>
      </c>
      <c r="U180">
        <f t="shared" ca="1" si="63"/>
        <v>0.77639400000000003</v>
      </c>
      <c r="V180">
        <f t="shared" ca="1" si="49"/>
        <v>0.17879100000000001</v>
      </c>
      <c r="W180">
        <f t="shared" ca="1" si="64"/>
        <v>4.7301000000000003E-2</v>
      </c>
      <c r="X180">
        <f t="shared" ca="1" si="65"/>
        <v>4.7190999999999997E-2</v>
      </c>
      <c r="Y180">
        <f t="shared" ca="1" si="66"/>
        <v>0.13522400000000001</v>
      </c>
      <c r="Z180">
        <f t="shared" ca="1" si="67"/>
        <v>1.7131E-2</v>
      </c>
      <c r="AA180">
        <f t="shared" ca="1" si="68"/>
        <v>1.7131E-2</v>
      </c>
      <c r="AB180">
        <f t="shared" ca="1" si="69"/>
        <v>6.3436000000000006E-2</v>
      </c>
      <c r="AC180">
        <f t="shared" ca="1" si="70"/>
        <v>1.9432000000000001E-2</v>
      </c>
      <c r="AD180">
        <f t="shared" ca="1" si="71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3"/>
        <v>109</v>
      </c>
      <c r="H181">
        <f t="shared" ca="1" si="50"/>
        <v>0.97046100000000002</v>
      </c>
      <c r="I181">
        <f t="shared" ca="1" si="51"/>
        <v>2.9538999999999999E-2</v>
      </c>
      <c r="J181">
        <f t="shared" ca="1" si="52"/>
        <v>0.52795999999999998</v>
      </c>
      <c r="K181">
        <f t="shared" ca="1" si="53"/>
        <v>0</v>
      </c>
      <c r="L181">
        <f t="shared" ca="1" si="54"/>
        <v>0.52795999999999998</v>
      </c>
      <c r="M181">
        <f t="shared" ca="1" si="55"/>
        <v>3.7675E-2</v>
      </c>
      <c r="N181">
        <f t="shared" ca="1" si="56"/>
        <v>0.16067600000000001</v>
      </c>
      <c r="O181">
        <f t="shared" ca="1" si="57"/>
        <v>0.15178800000000001</v>
      </c>
      <c r="P181">
        <f t="shared" ca="1" si="58"/>
        <v>6.2506999999999993E-2</v>
      </c>
      <c r="Q181">
        <f t="shared" ca="1" si="59"/>
        <v>0.274005</v>
      </c>
      <c r="R181">
        <f t="shared" ca="1" si="60"/>
        <v>0.83153600000000005</v>
      </c>
      <c r="S181">
        <f t="shared" ca="1" si="61"/>
        <v>0.83153600000000005</v>
      </c>
      <c r="T181">
        <f t="shared" ca="1" si="62"/>
        <v>0.16268899999999997</v>
      </c>
      <c r="U181">
        <f t="shared" ca="1" si="63"/>
        <v>0.70868600000000004</v>
      </c>
      <c r="V181">
        <f t="shared" ca="1" si="49"/>
        <v>0.14089699999999999</v>
      </c>
      <c r="W181">
        <f t="shared" ca="1" si="64"/>
        <v>4.3864E-2</v>
      </c>
      <c r="X181">
        <f t="shared" ca="1" si="65"/>
        <v>4.4082000000000003E-2</v>
      </c>
      <c r="Y181">
        <f t="shared" ca="1" si="66"/>
        <v>0.121366</v>
      </c>
      <c r="Z181">
        <f t="shared" ca="1" si="67"/>
        <v>1.5803000000000001E-2</v>
      </c>
      <c r="AA181">
        <f t="shared" ca="1" si="68"/>
        <v>1.5803000000000001E-2</v>
      </c>
      <c r="AB181">
        <f t="shared" ca="1" si="69"/>
        <v>3.0015E-2</v>
      </c>
      <c r="AC181">
        <f t="shared" ca="1" si="70"/>
        <v>5.535E-3</v>
      </c>
      <c r="AD181">
        <f t="shared" ca="1" si="71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3"/>
        <v>104</v>
      </c>
      <c r="H182">
        <f t="shared" ca="1" si="50"/>
        <v>0.96999199999999997</v>
      </c>
      <c r="I182">
        <f t="shared" ca="1" si="51"/>
        <v>3.0008E-2</v>
      </c>
      <c r="J182">
        <f t="shared" ca="1" si="52"/>
        <v>0.429925</v>
      </c>
      <c r="K182">
        <f t="shared" ca="1" si="53"/>
        <v>0</v>
      </c>
      <c r="L182">
        <f t="shared" ca="1" si="54"/>
        <v>0.429925</v>
      </c>
      <c r="M182">
        <f t="shared" ca="1" si="55"/>
        <v>2.5530000000000001E-2</v>
      </c>
      <c r="N182">
        <f t="shared" ca="1" si="56"/>
        <v>0.11135100000000001</v>
      </c>
      <c r="O182">
        <f t="shared" ca="1" si="57"/>
        <v>0.28930400000000001</v>
      </c>
      <c r="P182">
        <f t="shared" ca="1" si="58"/>
        <v>8.7531999999999999E-2</v>
      </c>
      <c r="Q182">
        <f t="shared" ca="1" si="59"/>
        <v>0.429537</v>
      </c>
      <c r="R182">
        <f t="shared" ca="1" si="60"/>
        <v>1.0085329999999999</v>
      </c>
      <c r="S182">
        <f t="shared" ca="1" si="61"/>
        <v>1.0085329999999999</v>
      </c>
      <c r="T182">
        <f t="shared" ca="1" si="62"/>
        <v>0.20059399999999999</v>
      </c>
      <c r="U182">
        <f t="shared" ca="1" si="63"/>
        <v>0.97042499999999998</v>
      </c>
      <c r="V182">
        <f t="shared" ca="1" si="49"/>
        <v>0.29102</v>
      </c>
      <c r="W182">
        <f t="shared" ca="1" si="64"/>
        <v>7.9323000000000005E-2</v>
      </c>
      <c r="X182">
        <f t="shared" ca="1" si="65"/>
        <v>7.0805000000000007E-2</v>
      </c>
      <c r="Y182">
        <f t="shared" ca="1" si="66"/>
        <v>0.13885400000000001</v>
      </c>
      <c r="Z182">
        <f t="shared" ca="1" si="67"/>
        <v>1.9678000000000001E-2</v>
      </c>
      <c r="AA182">
        <f t="shared" ca="1" si="68"/>
        <v>1.9678000000000001E-2</v>
      </c>
      <c r="AB182">
        <f t="shared" ca="1" si="69"/>
        <v>0.27038899999999999</v>
      </c>
      <c r="AC182">
        <f t="shared" ca="1" si="70"/>
        <v>9.4101000000000004E-2</v>
      </c>
      <c r="AD182">
        <f t="shared" ca="1" si="71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3"/>
        <v>106</v>
      </c>
      <c r="H183">
        <f t="shared" ca="1" si="50"/>
        <v>0.97061299999999995</v>
      </c>
      <c r="I183">
        <f t="shared" ca="1" si="51"/>
        <v>2.9387E-2</v>
      </c>
      <c r="J183">
        <f t="shared" ca="1" si="52"/>
        <v>0.48166799999999999</v>
      </c>
      <c r="K183">
        <f t="shared" ca="1" si="53"/>
        <v>0</v>
      </c>
      <c r="L183">
        <f t="shared" ca="1" si="54"/>
        <v>0.48166799999999999</v>
      </c>
      <c r="M183">
        <f t="shared" ca="1" si="55"/>
        <v>2.9856000000000001E-2</v>
      </c>
      <c r="N183">
        <f t="shared" ca="1" si="56"/>
        <v>0.13212099999999999</v>
      </c>
      <c r="O183">
        <f t="shared" ca="1" si="57"/>
        <v>0.21702299999999999</v>
      </c>
      <c r="P183">
        <f t="shared" ca="1" si="58"/>
        <v>7.5786000000000006E-2</v>
      </c>
      <c r="Q183">
        <f t="shared" ca="1" si="59"/>
        <v>0.361126</v>
      </c>
      <c r="R183">
        <f t="shared" ca="1" si="60"/>
        <v>0.91571399999999992</v>
      </c>
      <c r="S183">
        <f t="shared" ca="1" si="61"/>
        <v>0.91571399999999992</v>
      </c>
      <c r="T183">
        <f t="shared" ca="1" si="62"/>
        <v>0.18142800000000001</v>
      </c>
      <c r="U183">
        <f t="shared" ca="1" si="63"/>
        <v>0.85437300000000005</v>
      </c>
      <c r="V183">
        <f t="shared" ca="1" si="49"/>
        <v>0.22947899999999999</v>
      </c>
      <c r="W183">
        <f t="shared" ca="1" si="64"/>
        <v>5.9402000000000003E-2</v>
      </c>
      <c r="X183">
        <f t="shared" ca="1" si="65"/>
        <v>5.7771999999999997E-2</v>
      </c>
      <c r="Y183">
        <f t="shared" ca="1" si="66"/>
        <v>0.14165</v>
      </c>
      <c r="Z183">
        <f t="shared" ca="1" si="67"/>
        <v>1.8381999999999999E-2</v>
      </c>
      <c r="AA183">
        <f t="shared" ca="1" si="68"/>
        <v>1.8381999999999999E-2</v>
      </c>
      <c r="AB183">
        <f t="shared" ca="1" si="69"/>
        <v>0.12939400000000001</v>
      </c>
      <c r="AC183">
        <f t="shared" ca="1" si="70"/>
        <v>5.4670999999999997E-2</v>
      </c>
      <c r="AD183">
        <f t="shared" ca="1" si="71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3"/>
        <v>108</v>
      </c>
      <c r="H184">
        <f t="shared" ca="1" si="50"/>
        <v>0.97066399999999997</v>
      </c>
      <c r="I184">
        <f t="shared" ca="1" si="51"/>
        <v>2.9336000000000001E-2</v>
      </c>
      <c r="J184">
        <f t="shared" ca="1" si="52"/>
        <v>0.507239</v>
      </c>
      <c r="K184">
        <f t="shared" ca="1" si="53"/>
        <v>0</v>
      </c>
      <c r="L184">
        <f t="shared" ca="1" si="54"/>
        <v>0.507239</v>
      </c>
      <c r="M184">
        <f t="shared" ca="1" si="55"/>
        <v>3.6044E-2</v>
      </c>
      <c r="N184">
        <f t="shared" ca="1" si="56"/>
        <v>0.14566000000000001</v>
      </c>
      <c r="O184">
        <f t="shared" ca="1" si="57"/>
        <v>0.179284</v>
      </c>
      <c r="P184">
        <f t="shared" ca="1" si="58"/>
        <v>6.8790000000000004E-2</v>
      </c>
      <c r="Q184">
        <f t="shared" ca="1" si="59"/>
        <v>0.31536700000000001</v>
      </c>
      <c r="R184">
        <f t="shared" ca="1" si="60"/>
        <v>0.86580699999999999</v>
      </c>
      <c r="S184">
        <f t="shared" ca="1" si="61"/>
        <v>0.86580699999999999</v>
      </c>
      <c r="T184">
        <f t="shared" ca="1" si="62"/>
        <v>0.173624</v>
      </c>
      <c r="U184">
        <f t="shared" ca="1" si="63"/>
        <v>0.77639400000000003</v>
      </c>
      <c r="V184">
        <f t="shared" ca="1" si="49"/>
        <v>0.17879100000000001</v>
      </c>
      <c r="W184">
        <f t="shared" ca="1" si="64"/>
        <v>4.7301000000000003E-2</v>
      </c>
      <c r="X184">
        <f t="shared" ca="1" si="65"/>
        <v>4.7190999999999997E-2</v>
      </c>
      <c r="Y184">
        <f t="shared" ca="1" si="66"/>
        <v>0.13522400000000001</v>
      </c>
      <c r="Z184">
        <f t="shared" ca="1" si="67"/>
        <v>1.7131E-2</v>
      </c>
      <c r="AA184">
        <f t="shared" ca="1" si="68"/>
        <v>1.7131E-2</v>
      </c>
      <c r="AB184">
        <f t="shared" ca="1" si="69"/>
        <v>6.3436000000000006E-2</v>
      </c>
      <c r="AC184">
        <f t="shared" ca="1" si="70"/>
        <v>1.9432000000000001E-2</v>
      </c>
      <c r="AD184">
        <f t="shared" ca="1" si="71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3"/>
        <v>109</v>
      </c>
      <c r="H185">
        <f t="shared" ca="1" si="50"/>
        <v>0.97046100000000002</v>
      </c>
      <c r="I185">
        <f t="shared" ca="1" si="51"/>
        <v>2.9538999999999999E-2</v>
      </c>
      <c r="J185">
        <f t="shared" ca="1" si="52"/>
        <v>0.52795999999999998</v>
      </c>
      <c r="K185">
        <f t="shared" ca="1" si="53"/>
        <v>0</v>
      </c>
      <c r="L185">
        <f t="shared" ca="1" si="54"/>
        <v>0.52795999999999998</v>
      </c>
      <c r="M185">
        <f t="shared" ca="1" si="55"/>
        <v>3.7675E-2</v>
      </c>
      <c r="N185">
        <f t="shared" ca="1" si="56"/>
        <v>0.16067600000000001</v>
      </c>
      <c r="O185">
        <f t="shared" ca="1" si="57"/>
        <v>0.15178800000000001</v>
      </c>
      <c r="P185">
        <f t="shared" ca="1" si="58"/>
        <v>6.2506999999999993E-2</v>
      </c>
      <c r="Q185">
        <f t="shared" ca="1" si="59"/>
        <v>0.274005</v>
      </c>
      <c r="R185">
        <f t="shared" ca="1" si="60"/>
        <v>0.83153600000000005</v>
      </c>
      <c r="S185">
        <f t="shared" ca="1" si="61"/>
        <v>0.83153600000000005</v>
      </c>
      <c r="T185">
        <f t="shared" ca="1" si="62"/>
        <v>0.16268899999999997</v>
      </c>
      <c r="U185">
        <f t="shared" ca="1" si="63"/>
        <v>0.70868600000000004</v>
      </c>
      <c r="V185">
        <f t="shared" ca="1" si="49"/>
        <v>0.14089699999999999</v>
      </c>
      <c r="W185">
        <f t="shared" ca="1" si="64"/>
        <v>4.3864E-2</v>
      </c>
      <c r="X185">
        <f t="shared" ca="1" si="65"/>
        <v>4.4082000000000003E-2</v>
      </c>
      <c r="Y185">
        <f t="shared" ca="1" si="66"/>
        <v>0.121366</v>
      </c>
      <c r="Z185">
        <f t="shared" ca="1" si="67"/>
        <v>1.5803000000000001E-2</v>
      </c>
      <c r="AA185">
        <f t="shared" ca="1" si="68"/>
        <v>1.5803000000000001E-2</v>
      </c>
      <c r="AB185">
        <f t="shared" ca="1" si="69"/>
        <v>3.0015E-2</v>
      </c>
      <c r="AC185">
        <f t="shared" ca="1" si="70"/>
        <v>5.535E-3</v>
      </c>
      <c r="AD185">
        <f t="shared" ca="1" si="71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3"/>
        <v>102</v>
      </c>
      <c r="H186">
        <f t="shared" ca="1" si="50"/>
        <v>0.95975500000000002</v>
      </c>
      <c r="I186">
        <f t="shared" ca="1" si="51"/>
        <v>4.0245000000000003E-2</v>
      </c>
      <c r="J186">
        <f t="shared" ca="1" si="52"/>
        <v>0.29682900000000001</v>
      </c>
      <c r="K186">
        <f t="shared" ca="1" si="53"/>
        <v>0</v>
      </c>
      <c r="L186">
        <f t="shared" ca="1" si="54"/>
        <v>0.29682900000000001</v>
      </c>
      <c r="M186">
        <f t="shared" ca="1" si="55"/>
        <v>1.9716000000000001E-2</v>
      </c>
      <c r="N186">
        <f t="shared" ca="1" si="56"/>
        <v>8.1571000000000005E-2</v>
      </c>
      <c r="O186">
        <f t="shared" ca="1" si="57"/>
        <v>0.40826200000000001</v>
      </c>
      <c r="P186">
        <f t="shared" ca="1" si="58"/>
        <v>0.12982299999999999</v>
      </c>
      <c r="Q186">
        <f t="shared" ca="1" si="59"/>
        <v>0.58519399999999999</v>
      </c>
      <c r="R186">
        <f t="shared" ca="1" si="60"/>
        <v>1.113353</v>
      </c>
      <c r="S186">
        <f t="shared" ca="1" si="61"/>
        <v>1.113353</v>
      </c>
      <c r="T186">
        <f t="shared" ca="1" si="62"/>
        <v>0.279362</v>
      </c>
      <c r="U186">
        <f t="shared" ca="1" si="63"/>
        <v>1.251959</v>
      </c>
      <c r="V186">
        <f t="shared" ca="1" si="49"/>
        <v>0.40357799999999999</v>
      </c>
      <c r="W186">
        <f t="shared" ca="1" si="64"/>
        <v>0.17188600000000001</v>
      </c>
      <c r="X186">
        <f t="shared" ca="1" si="65"/>
        <v>0.10545400000000001</v>
      </c>
      <c r="Y186">
        <f t="shared" ca="1" si="66"/>
        <v>0.138908</v>
      </c>
      <c r="Z186">
        <f t="shared" ca="1" si="67"/>
        <v>2.6547000000000001E-2</v>
      </c>
      <c r="AA186">
        <f t="shared" ca="1" si="68"/>
        <v>2.6547000000000001E-2</v>
      </c>
      <c r="AB186">
        <f t="shared" ca="1" si="69"/>
        <v>0.60456600000000005</v>
      </c>
      <c r="AC186">
        <f t="shared" ca="1" si="70"/>
        <v>0.26532299999999998</v>
      </c>
      <c r="AD186">
        <f t="shared" ca="1" si="71"/>
        <v>0.26532299999999998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3"/>
        <v>104</v>
      </c>
      <c r="H187">
        <f t="shared" ca="1" si="50"/>
        <v>0.96999199999999997</v>
      </c>
      <c r="I187">
        <f t="shared" ca="1" si="51"/>
        <v>3.0008E-2</v>
      </c>
      <c r="J187">
        <f t="shared" ca="1" si="52"/>
        <v>0.429925</v>
      </c>
      <c r="K187">
        <f t="shared" ca="1" si="53"/>
        <v>0</v>
      </c>
      <c r="L187">
        <f t="shared" ca="1" si="54"/>
        <v>0.429925</v>
      </c>
      <c r="M187">
        <f t="shared" ca="1" si="55"/>
        <v>2.5530000000000001E-2</v>
      </c>
      <c r="N187">
        <f t="shared" ca="1" si="56"/>
        <v>0.11135100000000001</v>
      </c>
      <c r="O187">
        <f t="shared" ca="1" si="57"/>
        <v>0.28930400000000001</v>
      </c>
      <c r="P187">
        <f t="shared" ca="1" si="58"/>
        <v>8.7531999999999999E-2</v>
      </c>
      <c r="Q187">
        <f t="shared" ca="1" si="59"/>
        <v>0.429537</v>
      </c>
      <c r="R187">
        <f t="shared" ca="1" si="60"/>
        <v>1.0085329999999999</v>
      </c>
      <c r="S187">
        <f t="shared" ca="1" si="61"/>
        <v>1.0085329999999999</v>
      </c>
      <c r="T187">
        <f t="shared" ca="1" si="62"/>
        <v>0.20059399999999999</v>
      </c>
      <c r="U187">
        <f t="shared" ca="1" si="63"/>
        <v>0.97042499999999998</v>
      </c>
      <c r="V187">
        <f t="shared" ca="1" si="49"/>
        <v>0.29102</v>
      </c>
      <c r="W187">
        <f t="shared" ca="1" si="64"/>
        <v>7.9323000000000005E-2</v>
      </c>
      <c r="X187">
        <f t="shared" ca="1" si="65"/>
        <v>7.0805000000000007E-2</v>
      </c>
      <c r="Y187">
        <f t="shared" ca="1" si="66"/>
        <v>0.13885400000000001</v>
      </c>
      <c r="Z187">
        <f t="shared" ca="1" si="67"/>
        <v>1.9678000000000001E-2</v>
      </c>
      <c r="AA187">
        <f t="shared" ca="1" si="68"/>
        <v>1.9678000000000001E-2</v>
      </c>
      <c r="AB187">
        <f t="shared" ca="1" si="69"/>
        <v>0.27038899999999999</v>
      </c>
      <c r="AC187">
        <f t="shared" ca="1" si="70"/>
        <v>9.4101000000000004E-2</v>
      </c>
      <c r="AD187">
        <f t="shared" ca="1" si="71"/>
        <v>9.4101000000000004E-2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3"/>
        <v>106</v>
      </c>
      <c r="H188">
        <f t="shared" ca="1" si="50"/>
        <v>0.97061299999999995</v>
      </c>
      <c r="I188">
        <f t="shared" ca="1" si="51"/>
        <v>2.9387E-2</v>
      </c>
      <c r="J188">
        <f t="shared" ca="1" si="52"/>
        <v>0.48166799999999999</v>
      </c>
      <c r="K188">
        <f t="shared" ca="1" si="53"/>
        <v>0</v>
      </c>
      <c r="L188">
        <f t="shared" ca="1" si="54"/>
        <v>0.48166799999999999</v>
      </c>
      <c r="M188">
        <f t="shared" ca="1" si="55"/>
        <v>2.9856000000000001E-2</v>
      </c>
      <c r="N188">
        <f t="shared" ca="1" si="56"/>
        <v>0.13212099999999999</v>
      </c>
      <c r="O188">
        <f t="shared" ca="1" si="57"/>
        <v>0.21702299999999999</v>
      </c>
      <c r="P188">
        <f t="shared" ca="1" si="58"/>
        <v>7.5786000000000006E-2</v>
      </c>
      <c r="Q188">
        <f t="shared" ca="1" si="59"/>
        <v>0.361126</v>
      </c>
      <c r="R188">
        <f t="shared" ca="1" si="60"/>
        <v>0.91571399999999992</v>
      </c>
      <c r="S188">
        <f t="shared" ca="1" si="61"/>
        <v>0.91571399999999992</v>
      </c>
      <c r="T188">
        <f t="shared" ca="1" si="62"/>
        <v>0.18142800000000001</v>
      </c>
      <c r="U188">
        <f t="shared" ca="1" si="63"/>
        <v>0.85437300000000005</v>
      </c>
      <c r="V188">
        <f t="shared" ca="1" si="49"/>
        <v>0.22947899999999999</v>
      </c>
      <c r="W188">
        <f t="shared" ca="1" si="64"/>
        <v>5.9402000000000003E-2</v>
      </c>
      <c r="X188">
        <f t="shared" ca="1" si="65"/>
        <v>5.7771999999999997E-2</v>
      </c>
      <c r="Y188">
        <f t="shared" ca="1" si="66"/>
        <v>0.14165</v>
      </c>
      <c r="Z188">
        <f t="shared" ca="1" si="67"/>
        <v>1.8381999999999999E-2</v>
      </c>
      <c r="AA188">
        <f t="shared" ca="1" si="68"/>
        <v>1.8381999999999999E-2</v>
      </c>
      <c r="AB188">
        <f t="shared" ca="1" si="69"/>
        <v>0.12939400000000001</v>
      </c>
      <c r="AC188">
        <f t="shared" ca="1" si="70"/>
        <v>5.4670999999999997E-2</v>
      </c>
      <c r="AD188">
        <f t="shared" ca="1" si="71"/>
        <v>5.4670999999999997E-2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3"/>
        <v>108</v>
      </c>
      <c r="H189">
        <f t="shared" ca="1" si="50"/>
        <v>0.97066399999999997</v>
      </c>
      <c r="I189">
        <f t="shared" ca="1" si="51"/>
        <v>2.9336000000000001E-2</v>
      </c>
      <c r="J189">
        <f t="shared" ca="1" si="52"/>
        <v>0.507239</v>
      </c>
      <c r="K189">
        <f t="shared" ca="1" si="53"/>
        <v>0</v>
      </c>
      <c r="L189">
        <f t="shared" ca="1" si="54"/>
        <v>0.507239</v>
      </c>
      <c r="M189">
        <f t="shared" ca="1" si="55"/>
        <v>3.6044E-2</v>
      </c>
      <c r="N189">
        <f t="shared" ca="1" si="56"/>
        <v>0.14566000000000001</v>
      </c>
      <c r="O189">
        <f t="shared" ca="1" si="57"/>
        <v>0.179284</v>
      </c>
      <c r="P189">
        <f t="shared" ca="1" si="58"/>
        <v>6.8790000000000004E-2</v>
      </c>
      <c r="Q189">
        <f t="shared" ca="1" si="59"/>
        <v>0.31536700000000001</v>
      </c>
      <c r="R189">
        <f t="shared" ca="1" si="60"/>
        <v>0.86580699999999999</v>
      </c>
      <c r="S189">
        <f t="shared" ca="1" si="61"/>
        <v>0.86580699999999999</v>
      </c>
      <c r="T189">
        <f t="shared" ca="1" si="62"/>
        <v>0.173624</v>
      </c>
      <c r="U189">
        <f t="shared" ca="1" si="63"/>
        <v>0.77639400000000003</v>
      </c>
      <c r="V189">
        <f t="shared" ca="1" si="49"/>
        <v>0.17879100000000001</v>
      </c>
      <c r="W189">
        <f t="shared" ca="1" si="64"/>
        <v>4.7301000000000003E-2</v>
      </c>
      <c r="X189">
        <f t="shared" ca="1" si="65"/>
        <v>4.7190999999999997E-2</v>
      </c>
      <c r="Y189">
        <f t="shared" ca="1" si="66"/>
        <v>0.13522400000000001</v>
      </c>
      <c r="Z189">
        <f t="shared" ca="1" si="67"/>
        <v>1.7131E-2</v>
      </c>
      <c r="AA189">
        <f t="shared" ca="1" si="68"/>
        <v>1.7131E-2</v>
      </c>
      <c r="AB189">
        <f t="shared" ca="1" si="69"/>
        <v>6.3436000000000006E-2</v>
      </c>
      <c r="AC189">
        <f t="shared" ca="1" si="70"/>
        <v>1.9432000000000001E-2</v>
      </c>
      <c r="AD189">
        <f t="shared" ca="1" si="71"/>
        <v>1.9432000000000001E-2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3"/>
        <v>101</v>
      </c>
      <c r="H190">
        <f t="shared" ca="1" si="50"/>
        <v>0.93758200000000003</v>
      </c>
      <c r="I190">
        <f t="shared" ca="1" si="51"/>
        <v>6.2418000000000001E-2</v>
      </c>
      <c r="J190">
        <f t="shared" ca="1" si="52"/>
        <v>0.11348999999999999</v>
      </c>
      <c r="K190">
        <f t="shared" ca="1" si="53"/>
        <v>0</v>
      </c>
      <c r="L190">
        <f t="shared" ca="1" si="54"/>
        <v>0.11348999999999999</v>
      </c>
      <c r="M190">
        <f t="shared" ca="1" si="55"/>
        <v>1.5712E-2</v>
      </c>
      <c r="N190">
        <f t="shared" ca="1" si="56"/>
        <v>5.7313000000000003E-2</v>
      </c>
      <c r="O190">
        <f t="shared" ca="1" si="57"/>
        <v>0.40171200000000001</v>
      </c>
      <c r="P190">
        <f t="shared" ca="1" si="58"/>
        <v>0.25786199999999998</v>
      </c>
      <c r="Q190">
        <f t="shared" ca="1" si="59"/>
        <v>0.84255999999999998</v>
      </c>
      <c r="R190">
        <f t="shared" ca="1" si="60"/>
        <v>0.91691400000000001</v>
      </c>
      <c r="S190">
        <f t="shared" ca="1" si="61"/>
        <v>0.91691400000000001</v>
      </c>
      <c r="T190">
        <f t="shared" ca="1" si="62"/>
        <v>0.53143599999999991</v>
      </c>
      <c r="U190">
        <f t="shared" ca="1" si="63"/>
        <v>1.7424329999999999</v>
      </c>
      <c r="V190">
        <f t="shared" ca="1" si="49"/>
        <v>0.53091900000000003</v>
      </c>
      <c r="W190">
        <f t="shared" ca="1" si="64"/>
        <v>0.291294</v>
      </c>
      <c r="X190">
        <f t="shared" ca="1" si="65"/>
        <v>0.140542</v>
      </c>
      <c r="Y190">
        <f t="shared" ca="1" si="66"/>
        <v>0.14589199999999999</v>
      </c>
      <c r="Z190">
        <f t="shared" ca="1" si="67"/>
        <v>4.0537999999999998E-2</v>
      </c>
      <c r="AA190">
        <f t="shared" ca="1" si="68"/>
        <v>4.0537999999999998E-2</v>
      </c>
      <c r="AB190">
        <f t="shared" ca="1" si="69"/>
        <v>0.35944300000000001</v>
      </c>
      <c r="AC190">
        <f t="shared" ca="1" si="70"/>
        <v>0.43549399999999999</v>
      </c>
      <c r="AD190">
        <f t="shared" ca="1" si="71"/>
        <v>0.43549399999999999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3"/>
        <v>103</v>
      </c>
      <c r="H191">
        <f t="shared" ca="1" si="50"/>
        <v>0.96752400000000005</v>
      </c>
      <c r="I191">
        <f t="shared" ca="1" si="51"/>
        <v>3.2475999999999998E-2</v>
      </c>
      <c r="J191">
        <f t="shared" ca="1" si="52"/>
        <v>0.37539</v>
      </c>
      <c r="K191">
        <f t="shared" ca="1" si="53"/>
        <v>0</v>
      </c>
      <c r="L191">
        <f t="shared" ca="1" si="54"/>
        <v>0.37539</v>
      </c>
      <c r="M191">
        <f t="shared" ca="1" si="55"/>
        <v>2.2804999999999999E-2</v>
      </c>
      <c r="N191">
        <f t="shared" ca="1" si="56"/>
        <v>9.8172999999999996E-2</v>
      </c>
      <c r="O191">
        <f t="shared" ca="1" si="57"/>
        <v>0.36344199999999999</v>
      </c>
      <c r="P191">
        <f t="shared" ca="1" si="58"/>
        <v>9.9413000000000001E-2</v>
      </c>
      <c r="Q191">
        <f t="shared" ca="1" si="59"/>
        <v>0.479458</v>
      </c>
      <c r="R191">
        <f t="shared" ca="1" si="60"/>
        <v>1.102274</v>
      </c>
      <c r="S191">
        <f t="shared" ca="1" si="61"/>
        <v>1.102274</v>
      </c>
      <c r="T191">
        <f t="shared" ca="1" si="62"/>
        <v>0.22163099999999999</v>
      </c>
      <c r="U191">
        <f t="shared" ca="1" si="63"/>
        <v>1.0570889999999999</v>
      </c>
      <c r="V191">
        <f t="shared" ca="1" si="49"/>
        <v>0.32772200000000001</v>
      </c>
      <c r="W191">
        <f t="shared" ca="1" si="64"/>
        <v>0.11141</v>
      </c>
      <c r="X191">
        <f t="shared" ca="1" si="65"/>
        <v>8.498E-2</v>
      </c>
      <c r="Y191">
        <f t="shared" ca="1" si="66"/>
        <v>0.13892199999999999</v>
      </c>
      <c r="Z191">
        <f t="shared" ca="1" si="67"/>
        <v>2.1524999999999999E-2</v>
      </c>
      <c r="AA191">
        <f t="shared" ca="1" si="68"/>
        <v>2.1524999999999999E-2</v>
      </c>
      <c r="AB191">
        <f t="shared" ca="1" si="69"/>
        <v>0.43974299999999999</v>
      </c>
      <c r="AC191">
        <f t="shared" ca="1" si="70"/>
        <v>0.15551799999999999</v>
      </c>
      <c r="AD191">
        <f t="shared" ca="1" si="71"/>
        <v>0.15551799999999999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3"/>
        <v>105</v>
      </c>
      <c r="H192">
        <f t="shared" ca="1" si="50"/>
        <v>0.97070199999999995</v>
      </c>
      <c r="I192">
        <f t="shared" ca="1" si="51"/>
        <v>2.9298000000000001E-2</v>
      </c>
      <c r="J192">
        <f t="shared" ca="1" si="52"/>
        <v>0.46207799999999999</v>
      </c>
      <c r="K192">
        <f t="shared" ca="1" si="53"/>
        <v>0</v>
      </c>
      <c r="L192">
        <f t="shared" ca="1" si="54"/>
        <v>0.46207799999999999</v>
      </c>
      <c r="M192">
        <f t="shared" ca="1" si="55"/>
        <v>2.7639E-2</v>
      </c>
      <c r="N192">
        <f t="shared" ca="1" si="56"/>
        <v>0.12106</v>
      </c>
      <c r="O192">
        <f t="shared" ca="1" si="57"/>
        <v>0.24188299999999999</v>
      </c>
      <c r="P192">
        <f t="shared" ca="1" si="58"/>
        <v>8.4599999999999995E-2</v>
      </c>
      <c r="Q192">
        <f t="shared" ca="1" si="59"/>
        <v>0.39336599999999999</v>
      </c>
      <c r="R192">
        <f t="shared" ca="1" si="60"/>
        <v>0.94584399999999991</v>
      </c>
      <c r="S192">
        <f t="shared" ca="1" si="61"/>
        <v>0.94584399999999991</v>
      </c>
      <c r="T192">
        <f t="shared" ca="1" si="62"/>
        <v>0.19683899999999999</v>
      </c>
      <c r="U192">
        <f t="shared" ca="1" si="63"/>
        <v>0.90779199999999993</v>
      </c>
      <c r="V192">
        <f t="shared" ca="1" si="49"/>
        <v>0.26208900000000002</v>
      </c>
      <c r="W192">
        <f t="shared" ca="1" si="64"/>
        <v>6.6416000000000003E-2</v>
      </c>
      <c r="X192">
        <f t="shared" ca="1" si="65"/>
        <v>6.2977000000000005E-2</v>
      </c>
      <c r="Y192">
        <f t="shared" ca="1" si="66"/>
        <v>0.14091400000000001</v>
      </c>
      <c r="Z192">
        <f t="shared" ca="1" si="67"/>
        <v>1.8839999999999999E-2</v>
      </c>
      <c r="AA192">
        <f t="shared" ca="1" si="68"/>
        <v>1.8839999999999999E-2</v>
      </c>
      <c r="AB192">
        <f t="shared" ca="1" si="69"/>
        <v>0.178309</v>
      </c>
      <c r="AC192">
        <f t="shared" ca="1" si="70"/>
        <v>6.7058000000000006E-2</v>
      </c>
      <c r="AD192">
        <f t="shared" ca="1" si="71"/>
        <v>6.7058000000000006E-2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3"/>
        <v>107</v>
      </c>
      <c r="H193">
        <f t="shared" ca="1" si="50"/>
        <v>0.97108399999999995</v>
      </c>
      <c r="I193">
        <f t="shared" ca="1" si="51"/>
        <v>2.8916000000000001E-2</v>
      </c>
      <c r="J193">
        <f t="shared" ca="1" si="52"/>
        <v>0.49330800000000002</v>
      </c>
      <c r="K193">
        <f t="shared" ca="1" si="53"/>
        <v>0</v>
      </c>
      <c r="L193">
        <f t="shared" ca="1" si="54"/>
        <v>0.49330800000000002</v>
      </c>
      <c r="M193">
        <f t="shared" ca="1" si="55"/>
        <v>3.3390000000000003E-2</v>
      </c>
      <c r="N193">
        <f t="shared" ca="1" si="56"/>
        <v>0.14131299999999999</v>
      </c>
      <c r="O193">
        <f t="shared" ca="1" si="57"/>
        <v>0.199299</v>
      </c>
      <c r="P193">
        <f t="shared" ca="1" si="58"/>
        <v>7.1989999999999998E-2</v>
      </c>
      <c r="Q193">
        <f t="shared" ca="1" si="59"/>
        <v>0.33485599999999999</v>
      </c>
      <c r="R193">
        <f t="shared" ca="1" si="60"/>
        <v>0.89190600000000009</v>
      </c>
      <c r="S193">
        <f t="shared" ca="1" si="61"/>
        <v>0.89190600000000009</v>
      </c>
      <c r="T193">
        <f t="shared" ca="1" si="62"/>
        <v>0.17737</v>
      </c>
      <c r="U193">
        <f t="shared" ca="1" si="63"/>
        <v>0.811025</v>
      </c>
      <c r="V193">
        <f t="shared" ca="1" si="49"/>
        <v>0.20108000000000001</v>
      </c>
      <c r="W193">
        <f t="shared" ca="1" si="64"/>
        <v>4.9632999999999997E-2</v>
      </c>
      <c r="X193">
        <f t="shared" ca="1" si="65"/>
        <v>4.9050999999999997E-2</v>
      </c>
      <c r="Y193">
        <f t="shared" ca="1" si="66"/>
        <v>0.13969500000000001</v>
      </c>
      <c r="Z193">
        <f t="shared" ca="1" si="67"/>
        <v>1.7541999999999999E-2</v>
      </c>
      <c r="AA193">
        <f t="shared" ca="1" si="68"/>
        <v>1.7541999999999999E-2</v>
      </c>
      <c r="AB193">
        <f t="shared" ca="1" si="69"/>
        <v>0.101872</v>
      </c>
      <c r="AC193">
        <f t="shared" ca="1" si="70"/>
        <v>3.4278000000000003E-2</v>
      </c>
      <c r="AD193">
        <f t="shared" ca="1" si="71"/>
        <v>3.4278000000000003E-2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>G178+9</f>
        <v>113</v>
      </c>
      <c r="H194">
        <f t="shared" ca="1" si="50"/>
        <v>0.92782699999999996</v>
      </c>
      <c r="I194">
        <f t="shared" ca="1" si="51"/>
        <v>7.2173000000000001E-2</v>
      </c>
      <c r="J194">
        <f t="shared" ca="1" si="52"/>
        <v>3.8935999999999998E-2</v>
      </c>
      <c r="K194">
        <f t="shared" ca="1" si="53"/>
        <v>0</v>
      </c>
      <c r="L194">
        <f t="shared" ca="1" si="54"/>
        <v>3.8935999999999998E-2</v>
      </c>
      <c r="M194">
        <f t="shared" ca="1" si="55"/>
        <v>4.1315999999999999E-2</v>
      </c>
      <c r="N194">
        <f t="shared" ca="1" si="56"/>
        <v>0.18068600000000001</v>
      </c>
      <c r="O194">
        <f t="shared" ca="1" si="57"/>
        <v>0.14203499999999999</v>
      </c>
      <c r="P194">
        <f t="shared" ca="1" si="58"/>
        <v>0.23818600000000001</v>
      </c>
      <c r="Q194">
        <f t="shared" ca="1" si="59"/>
        <v>0.95355500000000004</v>
      </c>
      <c r="R194">
        <f t="shared" ca="1" si="60"/>
        <v>0.32300600000000002</v>
      </c>
      <c r="S194">
        <f t="shared" ca="1" si="61"/>
        <v>0.32300600000000002</v>
      </c>
      <c r="T194">
        <f t="shared" ca="1" si="62"/>
        <v>0.51768800000000004</v>
      </c>
      <c r="U194">
        <f t="shared" ca="1" si="63"/>
        <v>2.087796</v>
      </c>
      <c r="V194">
        <f t="shared" ref="V194:V257" ca="1" si="74">INDIRECT("'HM10.1 input'!"&amp;"S"&amp;$G194)</f>
        <v>0.41279199999999999</v>
      </c>
      <c r="W194">
        <f t="shared" ca="1" si="64"/>
        <v>0.121681</v>
      </c>
      <c r="X194">
        <f t="shared" ca="1" si="65"/>
        <v>0.130074</v>
      </c>
      <c r="Y194">
        <f t="shared" ca="1" si="66"/>
        <v>0.19226799999999999</v>
      </c>
      <c r="Z194">
        <f t="shared" ca="1" si="67"/>
        <v>4.6308000000000002E-2</v>
      </c>
      <c r="AA194">
        <f t="shared" ca="1" si="68"/>
        <v>4.6308000000000002E-2</v>
      </c>
      <c r="AB194">
        <f t="shared" ca="1" si="69"/>
        <v>0.52254299999999998</v>
      </c>
      <c r="AC194">
        <f t="shared" ca="1" si="70"/>
        <v>9.7351999999999994E-2</v>
      </c>
      <c r="AD194">
        <f t="shared" ca="1" si="71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3"/>
        <v>115</v>
      </c>
      <c r="H195">
        <f t="shared" ref="H195:H258" ca="1" si="75">INDIRECT("'HM10.1 input'!"&amp;"J"&amp;$G195)</f>
        <v>0.93358799999999997</v>
      </c>
      <c r="I195">
        <f t="shared" ref="I195:I258" ca="1" si="76">INDIRECT("'HM10.1 input'!"&amp;"K"&amp;$G195)</f>
        <v>6.6411999999999999E-2</v>
      </c>
      <c r="J195">
        <f t="shared" ref="J195:J258" ca="1" si="77">INDIRECT("'HM10.1 input'!"&amp;"l"&amp;$G195)</f>
        <v>5.0945999999999998E-2</v>
      </c>
      <c r="K195">
        <f t="shared" ref="K195:K258" ca="1" si="78">INDIRECT("'HM10.1 input'!"&amp;"R"&amp;$G195)</f>
        <v>0</v>
      </c>
      <c r="L195">
        <f t="shared" ref="L195:L258" ca="1" si="79">J195+K195</f>
        <v>5.0945999999999998E-2</v>
      </c>
      <c r="M195">
        <f t="shared" ref="M195:M258" ca="1" si="80">INDIRECT("'HM10.1 input'!"&amp;"M"&amp;$G195)</f>
        <v>5.3525999999999997E-2</v>
      </c>
      <c r="N195">
        <f t="shared" ref="N195:N258" ca="1" si="81">INDIRECT("'HM10.1 input'!"&amp;"N"&amp;$G195)</f>
        <v>0.23935400000000001</v>
      </c>
      <c r="O195">
        <f t="shared" ref="O195:O258" ca="1" si="82">INDIRECT("'HM10.1 input'!"&amp;"O"&amp;$G195)</f>
        <v>0.13350500000000001</v>
      </c>
      <c r="P195">
        <f t="shared" ref="P195:P258" ca="1" si="83">INDIRECT("'HM10.1 input'!"&amp;"P"&amp;$G195)</f>
        <v>0.19659499999999999</v>
      </c>
      <c r="Q195">
        <f t="shared" ref="Q195:Q258" ca="1" si="84">INDIRECT("'HM10.1 input'!"&amp;"Q"&amp;$G195)</f>
        <v>0.84942399999999996</v>
      </c>
      <c r="R195">
        <f t="shared" ref="R195:R258" ca="1" si="85">J195+2*O195</f>
        <v>0.31795600000000002</v>
      </c>
      <c r="S195">
        <f t="shared" ref="S195:S258" ca="1" si="86">L195+2*O195</f>
        <v>0.31795600000000002</v>
      </c>
      <c r="T195">
        <f t="shared" ref="T195:T258" ca="1" si="87">M195+2*P195</f>
        <v>0.446716</v>
      </c>
      <c r="U195">
        <f t="shared" ref="U195:U258" ca="1" si="88">N195+2*Q195</f>
        <v>1.938202</v>
      </c>
      <c r="V195">
        <f t="shared" ca="1" si="74"/>
        <v>0.323965</v>
      </c>
      <c r="W195">
        <f t="shared" ref="W195:W258" ca="1" si="89">INDIRECT("'HM10.1 input'!"&amp;"T"&amp;$G195)</f>
        <v>0.100869</v>
      </c>
      <c r="X195">
        <f t="shared" ref="X195:X258" ca="1" si="90">INDIRECT("'HM10.1 input'!"&amp;"U"&amp;$G195)</f>
        <v>0.108654</v>
      </c>
      <c r="Y195">
        <f t="shared" ref="Y195:Y258" ca="1" si="91">INDIRECT("'HM10.1 input'!"&amp;"V"&amp;$G195)</f>
        <v>0.19377900000000001</v>
      </c>
      <c r="Z195">
        <f t="shared" ref="Z195:Z258" ca="1" si="92">INDIRECT("'HM10.1 input'!"&amp;"W"&amp;$G195)</f>
        <v>4.0772000000000003E-2</v>
      </c>
      <c r="AA195">
        <f t="shared" ref="AA195:AA258" ca="1" si="93">INDIRECT("'HM10.1 input'!"&amp;"X"&amp;$G195)</f>
        <v>4.0772000000000003E-2</v>
      </c>
      <c r="AB195">
        <f t="shared" ref="AB195:AB258" ca="1" si="94">INDIRECT("'HM10.1 input'!"&amp;"Y"&amp;$G195)</f>
        <v>0.208257</v>
      </c>
      <c r="AC195">
        <f t="shared" ref="AC195:AC258" ca="1" si="95">INDIRECT("'HM10.1 input'!"&amp;"Z"&amp;$G195)</f>
        <v>4.5462000000000002E-2</v>
      </c>
      <c r="AD195">
        <f t="shared" ref="AD195:AD258" ca="1" si="96">INDIRECT("'HM10.1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si="73"/>
        <v>117</v>
      </c>
      <c r="H196">
        <f t="shared" ca="1" si="75"/>
        <v>0.93799299999999997</v>
      </c>
      <c r="I196">
        <f t="shared" ca="1" si="76"/>
        <v>6.2007E-2</v>
      </c>
      <c r="J196">
        <f t="shared" ca="1" si="77"/>
        <v>6.1906999999999997E-2</v>
      </c>
      <c r="K196">
        <f t="shared" ca="1" si="78"/>
        <v>0</v>
      </c>
      <c r="L196">
        <f t="shared" ca="1" si="79"/>
        <v>6.1906999999999997E-2</v>
      </c>
      <c r="M196">
        <f t="shared" ca="1" si="80"/>
        <v>6.5945000000000004E-2</v>
      </c>
      <c r="N196">
        <f t="shared" ca="1" si="81"/>
        <v>0.29284399999999999</v>
      </c>
      <c r="O196">
        <f t="shared" ca="1" si="82"/>
        <v>0.112784</v>
      </c>
      <c r="P196">
        <f t="shared" ca="1" si="83"/>
        <v>0.17980699999999999</v>
      </c>
      <c r="Q196">
        <f t="shared" ca="1" si="84"/>
        <v>0.74200299999999997</v>
      </c>
      <c r="R196">
        <f t="shared" ca="1" si="85"/>
        <v>0.28747499999999998</v>
      </c>
      <c r="S196">
        <f t="shared" ca="1" si="86"/>
        <v>0.28747499999999998</v>
      </c>
      <c r="T196">
        <f t="shared" ca="1" si="87"/>
        <v>0.42555900000000002</v>
      </c>
      <c r="U196">
        <f t="shared" ca="1" si="88"/>
        <v>1.77685</v>
      </c>
      <c r="V196">
        <f t="shared" ca="1" si="74"/>
        <v>0.24296200000000001</v>
      </c>
      <c r="W196">
        <f t="shared" ca="1" si="89"/>
        <v>7.9069E-2</v>
      </c>
      <c r="X196">
        <f t="shared" ca="1" si="90"/>
        <v>8.5600999999999997E-2</v>
      </c>
      <c r="Y196">
        <f t="shared" ca="1" si="91"/>
        <v>0.17988799999999999</v>
      </c>
      <c r="Z196">
        <f t="shared" ca="1" si="92"/>
        <v>3.5306999999999998E-2</v>
      </c>
      <c r="AA196">
        <f t="shared" ca="1" si="93"/>
        <v>3.5306999999999998E-2</v>
      </c>
      <c r="AB196">
        <f t="shared" ca="1" si="94"/>
        <v>9.5561999999999994E-2</v>
      </c>
      <c r="AC196">
        <f t="shared" ca="1" si="95"/>
        <v>1.5273E-2</v>
      </c>
      <c r="AD196">
        <f t="shared" ca="1" si="96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73"/>
        <v>118</v>
      </c>
      <c r="H197">
        <f t="shared" ca="1" si="75"/>
        <v>0.94379400000000002</v>
      </c>
      <c r="I197">
        <f t="shared" ca="1" si="76"/>
        <v>5.6205999999999999E-2</v>
      </c>
      <c r="J197">
        <f t="shared" ca="1" si="77"/>
        <v>7.3066000000000006E-2</v>
      </c>
      <c r="K197">
        <f t="shared" ca="1" si="78"/>
        <v>0</v>
      </c>
      <c r="L197">
        <f t="shared" ca="1" si="79"/>
        <v>7.3066000000000006E-2</v>
      </c>
      <c r="M197">
        <f t="shared" ca="1" si="80"/>
        <v>7.7477000000000004E-2</v>
      </c>
      <c r="N197">
        <f t="shared" ca="1" si="81"/>
        <v>0.35274899999999998</v>
      </c>
      <c r="O197">
        <f t="shared" ca="1" si="82"/>
        <v>9.5170000000000005E-2</v>
      </c>
      <c r="P197">
        <f t="shared" ca="1" si="83"/>
        <v>0.15240400000000001</v>
      </c>
      <c r="Q197">
        <f t="shared" ca="1" si="84"/>
        <v>0.63343099999999997</v>
      </c>
      <c r="R197">
        <f t="shared" ca="1" si="85"/>
        <v>0.26340600000000003</v>
      </c>
      <c r="S197">
        <f t="shared" ca="1" si="86"/>
        <v>0.26340600000000003</v>
      </c>
      <c r="T197">
        <f t="shared" ca="1" si="87"/>
        <v>0.38228500000000004</v>
      </c>
      <c r="U197">
        <f t="shared" ca="1" si="88"/>
        <v>1.6196109999999999</v>
      </c>
      <c r="V197">
        <f t="shared" ca="1" si="74"/>
        <v>0.17598</v>
      </c>
      <c r="W197">
        <f t="shared" ca="1" si="89"/>
        <v>7.0260000000000003E-2</v>
      </c>
      <c r="X197">
        <f t="shared" ca="1" si="90"/>
        <v>7.6107999999999995E-2</v>
      </c>
      <c r="Y197">
        <f t="shared" ca="1" si="91"/>
        <v>0.15867700000000001</v>
      </c>
      <c r="Z197">
        <f t="shared" ca="1" si="92"/>
        <v>2.9444000000000001E-2</v>
      </c>
      <c r="AA197">
        <f t="shared" ca="1" si="93"/>
        <v>2.9444000000000001E-2</v>
      </c>
      <c r="AB197">
        <f t="shared" ca="1" si="94"/>
        <v>4.8328999999999997E-2</v>
      </c>
      <c r="AC197">
        <f t="shared" ca="1" si="95"/>
        <v>9.2169999999999995E-3</v>
      </c>
      <c r="AD197">
        <f t="shared" ca="1" si="96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73"/>
        <v>113</v>
      </c>
      <c r="H198">
        <f t="shared" ca="1" si="75"/>
        <v>0.92782699999999996</v>
      </c>
      <c r="I198">
        <f t="shared" ca="1" si="76"/>
        <v>7.2173000000000001E-2</v>
      </c>
      <c r="J198">
        <f t="shared" ca="1" si="77"/>
        <v>3.8935999999999998E-2</v>
      </c>
      <c r="K198">
        <f t="shared" ca="1" si="78"/>
        <v>0</v>
      </c>
      <c r="L198">
        <f t="shared" ca="1" si="79"/>
        <v>3.8935999999999998E-2</v>
      </c>
      <c r="M198">
        <f t="shared" ca="1" si="80"/>
        <v>4.1315999999999999E-2</v>
      </c>
      <c r="N198">
        <f t="shared" ca="1" si="81"/>
        <v>0.18068600000000001</v>
      </c>
      <c r="O198">
        <f t="shared" ca="1" si="82"/>
        <v>0.14203499999999999</v>
      </c>
      <c r="P198">
        <f t="shared" ca="1" si="83"/>
        <v>0.23818600000000001</v>
      </c>
      <c r="Q198">
        <f t="shared" ca="1" si="84"/>
        <v>0.95355500000000004</v>
      </c>
      <c r="R198">
        <f t="shared" ca="1" si="85"/>
        <v>0.32300600000000002</v>
      </c>
      <c r="S198">
        <f t="shared" ca="1" si="86"/>
        <v>0.32300600000000002</v>
      </c>
      <c r="T198">
        <f t="shared" ca="1" si="87"/>
        <v>0.51768800000000004</v>
      </c>
      <c r="U198">
        <f t="shared" ca="1" si="88"/>
        <v>2.087796</v>
      </c>
      <c r="V198">
        <f t="shared" ca="1" si="74"/>
        <v>0.41279199999999999</v>
      </c>
      <c r="W198">
        <f t="shared" ca="1" si="89"/>
        <v>0.121681</v>
      </c>
      <c r="X198">
        <f t="shared" ca="1" si="90"/>
        <v>0.130074</v>
      </c>
      <c r="Y198">
        <f t="shared" ca="1" si="91"/>
        <v>0.19226799999999999</v>
      </c>
      <c r="Z198">
        <f t="shared" ca="1" si="92"/>
        <v>4.6308000000000002E-2</v>
      </c>
      <c r="AA198">
        <f t="shared" ca="1" si="93"/>
        <v>4.6308000000000002E-2</v>
      </c>
      <c r="AB198">
        <f t="shared" ca="1" si="94"/>
        <v>0.52254299999999998</v>
      </c>
      <c r="AC198">
        <f t="shared" ca="1" si="95"/>
        <v>9.7351999999999994E-2</v>
      </c>
      <c r="AD198">
        <f t="shared" ca="1" si="96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73"/>
        <v>115</v>
      </c>
      <c r="H199">
        <f t="shared" ca="1" si="75"/>
        <v>0.93358799999999997</v>
      </c>
      <c r="I199">
        <f t="shared" ca="1" si="76"/>
        <v>6.6411999999999999E-2</v>
      </c>
      <c r="J199">
        <f t="shared" ca="1" si="77"/>
        <v>5.0945999999999998E-2</v>
      </c>
      <c r="K199">
        <f t="shared" ca="1" si="78"/>
        <v>0</v>
      </c>
      <c r="L199">
        <f t="shared" ca="1" si="79"/>
        <v>5.0945999999999998E-2</v>
      </c>
      <c r="M199">
        <f t="shared" ca="1" si="80"/>
        <v>5.3525999999999997E-2</v>
      </c>
      <c r="N199">
        <f t="shared" ca="1" si="81"/>
        <v>0.23935400000000001</v>
      </c>
      <c r="O199">
        <f t="shared" ca="1" si="82"/>
        <v>0.13350500000000001</v>
      </c>
      <c r="P199">
        <f t="shared" ca="1" si="83"/>
        <v>0.19659499999999999</v>
      </c>
      <c r="Q199">
        <f t="shared" ca="1" si="84"/>
        <v>0.84942399999999996</v>
      </c>
      <c r="R199">
        <f t="shared" ca="1" si="85"/>
        <v>0.31795600000000002</v>
      </c>
      <c r="S199">
        <f t="shared" ca="1" si="86"/>
        <v>0.31795600000000002</v>
      </c>
      <c r="T199">
        <f t="shared" ca="1" si="87"/>
        <v>0.446716</v>
      </c>
      <c r="U199">
        <f t="shared" ca="1" si="88"/>
        <v>1.938202</v>
      </c>
      <c r="V199">
        <f t="shared" ca="1" si="74"/>
        <v>0.323965</v>
      </c>
      <c r="W199">
        <f t="shared" ca="1" si="89"/>
        <v>0.100869</v>
      </c>
      <c r="X199">
        <f t="shared" ca="1" si="90"/>
        <v>0.108654</v>
      </c>
      <c r="Y199">
        <f t="shared" ca="1" si="91"/>
        <v>0.19377900000000001</v>
      </c>
      <c r="Z199">
        <f t="shared" ca="1" si="92"/>
        <v>4.0772000000000003E-2</v>
      </c>
      <c r="AA199">
        <f t="shared" ca="1" si="93"/>
        <v>4.0772000000000003E-2</v>
      </c>
      <c r="AB199">
        <f t="shared" ca="1" si="94"/>
        <v>0.208257</v>
      </c>
      <c r="AC199">
        <f t="shared" ca="1" si="95"/>
        <v>4.5462000000000002E-2</v>
      </c>
      <c r="AD199">
        <f t="shared" ca="1" si="96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73"/>
        <v>117</v>
      </c>
      <c r="H200">
        <f t="shared" ca="1" si="75"/>
        <v>0.93799299999999997</v>
      </c>
      <c r="I200">
        <f t="shared" ca="1" si="76"/>
        <v>6.2007E-2</v>
      </c>
      <c r="J200">
        <f t="shared" ca="1" si="77"/>
        <v>6.1906999999999997E-2</v>
      </c>
      <c r="K200">
        <f t="shared" ca="1" si="78"/>
        <v>0</v>
      </c>
      <c r="L200">
        <f t="shared" ca="1" si="79"/>
        <v>6.1906999999999997E-2</v>
      </c>
      <c r="M200">
        <f t="shared" ca="1" si="80"/>
        <v>6.5945000000000004E-2</v>
      </c>
      <c r="N200">
        <f t="shared" ca="1" si="81"/>
        <v>0.29284399999999999</v>
      </c>
      <c r="O200">
        <f t="shared" ca="1" si="82"/>
        <v>0.112784</v>
      </c>
      <c r="P200">
        <f t="shared" ca="1" si="83"/>
        <v>0.17980699999999999</v>
      </c>
      <c r="Q200">
        <f t="shared" ca="1" si="84"/>
        <v>0.74200299999999997</v>
      </c>
      <c r="R200">
        <f t="shared" ca="1" si="85"/>
        <v>0.28747499999999998</v>
      </c>
      <c r="S200">
        <f t="shared" ca="1" si="86"/>
        <v>0.28747499999999998</v>
      </c>
      <c r="T200">
        <f t="shared" ca="1" si="87"/>
        <v>0.42555900000000002</v>
      </c>
      <c r="U200">
        <f t="shared" ca="1" si="88"/>
        <v>1.77685</v>
      </c>
      <c r="V200">
        <f t="shared" ca="1" si="74"/>
        <v>0.24296200000000001</v>
      </c>
      <c r="W200">
        <f t="shared" ca="1" si="89"/>
        <v>7.9069E-2</v>
      </c>
      <c r="X200">
        <f t="shared" ca="1" si="90"/>
        <v>8.5600999999999997E-2</v>
      </c>
      <c r="Y200">
        <f t="shared" ca="1" si="91"/>
        <v>0.17988799999999999</v>
      </c>
      <c r="Z200">
        <f t="shared" ca="1" si="92"/>
        <v>3.5306999999999998E-2</v>
      </c>
      <c r="AA200">
        <f t="shared" ca="1" si="93"/>
        <v>3.5306999999999998E-2</v>
      </c>
      <c r="AB200">
        <f t="shared" ca="1" si="94"/>
        <v>9.5561999999999994E-2</v>
      </c>
      <c r="AC200">
        <f t="shared" ca="1" si="95"/>
        <v>1.5273E-2</v>
      </c>
      <c r="AD200">
        <f t="shared" ca="1" si="96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73"/>
        <v>118</v>
      </c>
      <c r="H201">
        <f t="shared" ca="1" si="75"/>
        <v>0.94379400000000002</v>
      </c>
      <c r="I201">
        <f t="shared" ca="1" si="76"/>
        <v>5.6205999999999999E-2</v>
      </c>
      <c r="J201">
        <f t="shared" ca="1" si="77"/>
        <v>7.3066000000000006E-2</v>
      </c>
      <c r="K201">
        <f t="shared" ca="1" si="78"/>
        <v>0</v>
      </c>
      <c r="L201">
        <f t="shared" ca="1" si="79"/>
        <v>7.3066000000000006E-2</v>
      </c>
      <c r="M201">
        <f t="shared" ca="1" si="80"/>
        <v>7.7477000000000004E-2</v>
      </c>
      <c r="N201">
        <f t="shared" ca="1" si="81"/>
        <v>0.35274899999999998</v>
      </c>
      <c r="O201">
        <f t="shared" ca="1" si="82"/>
        <v>9.5170000000000005E-2</v>
      </c>
      <c r="P201">
        <f t="shared" ca="1" si="83"/>
        <v>0.15240400000000001</v>
      </c>
      <c r="Q201">
        <f t="shared" ca="1" si="84"/>
        <v>0.63343099999999997</v>
      </c>
      <c r="R201">
        <f t="shared" ca="1" si="85"/>
        <v>0.26340600000000003</v>
      </c>
      <c r="S201">
        <f t="shared" ca="1" si="86"/>
        <v>0.26340600000000003</v>
      </c>
      <c r="T201">
        <f t="shared" ca="1" si="87"/>
        <v>0.38228500000000004</v>
      </c>
      <c r="U201">
        <f t="shared" ca="1" si="88"/>
        <v>1.6196109999999999</v>
      </c>
      <c r="V201">
        <f t="shared" ca="1" si="74"/>
        <v>0.17598</v>
      </c>
      <c r="W201">
        <f t="shared" ca="1" si="89"/>
        <v>7.0260000000000003E-2</v>
      </c>
      <c r="X201">
        <f t="shared" ca="1" si="90"/>
        <v>7.6107999999999995E-2</v>
      </c>
      <c r="Y201">
        <f t="shared" ca="1" si="91"/>
        <v>0.15867700000000001</v>
      </c>
      <c r="Z201">
        <f t="shared" ca="1" si="92"/>
        <v>2.9444000000000001E-2</v>
      </c>
      <c r="AA201">
        <f t="shared" ca="1" si="93"/>
        <v>2.9444000000000001E-2</v>
      </c>
      <c r="AB201">
        <f t="shared" ca="1" si="94"/>
        <v>4.8328999999999997E-2</v>
      </c>
      <c r="AC201">
        <f t="shared" ca="1" si="95"/>
        <v>9.2169999999999995E-3</v>
      </c>
      <c r="AD201">
        <f t="shared" ca="1" si="96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73"/>
        <v>111</v>
      </c>
      <c r="H202">
        <f t="shared" ca="1" si="75"/>
        <v>0.90603</v>
      </c>
      <c r="I202">
        <f t="shared" ca="1" si="76"/>
        <v>9.3969999999999998E-2</v>
      </c>
      <c r="J202">
        <f t="shared" ca="1" si="77"/>
        <v>2.4112000000000001E-2</v>
      </c>
      <c r="K202">
        <f t="shared" ca="1" si="78"/>
        <v>0</v>
      </c>
      <c r="L202">
        <f t="shared" ca="1" si="79"/>
        <v>2.4112000000000001E-2</v>
      </c>
      <c r="M202">
        <f t="shared" ca="1" si="80"/>
        <v>2.8864000000000001E-2</v>
      </c>
      <c r="N202">
        <f t="shared" ca="1" si="81"/>
        <v>0.114395</v>
      </c>
      <c r="O202">
        <f t="shared" ca="1" si="82"/>
        <v>0.12633</v>
      </c>
      <c r="P202">
        <f t="shared" ca="1" si="83"/>
        <v>0.28664699999999999</v>
      </c>
      <c r="Q202">
        <f t="shared" ca="1" si="84"/>
        <v>1.064341</v>
      </c>
      <c r="R202">
        <f t="shared" ca="1" si="85"/>
        <v>0.27677200000000002</v>
      </c>
      <c r="S202">
        <f t="shared" ca="1" si="86"/>
        <v>0.27677200000000002</v>
      </c>
      <c r="T202">
        <f t="shared" ca="1" si="87"/>
        <v>0.60215799999999997</v>
      </c>
      <c r="U202">
        <f t="shared" ca="1" si="88"/>
        <v>2.243077</v>
      </c>
      <c r="V202">
        <f t="shared" ca="1" si="74"/>
        <v>0.52452500000000002</v>
      </c>
      <c r="W202">
        <f t="shared" ca="1" si="89"/>
        <v>0.16486600000000001</v>
      </c>
      <c r="X202">
        <f t="shared" ca="1" si="90"/>
        <v>0.16745299999999999</v>
      </c>
      <c r="Y202">
        <f t="shared" ca="1" si="91"/>
        <v>0.17324700000000001</v>
      </c>
      <c r="Z202">
        <f t="shared" ca="1" si="92"/>
        <v>5.9131999999999997E-2</v>
      </c>
      <c r="AA202">
        <f t="shared" ca="1" si="93"/>
        <v>5.9131999999999997E-2</v>
      </c>
      <c r="AB202">
        <f t="shared" ca="1" si="94"/>
        <v>0.76165099999999997</v>
      </c>
      <c r="AC202">
        <f t="shared" ca="1" si="95"/>
        <v>0.20527899999999999</v>
      </c>
      <c r="AD202">
        <f t="shared" ca="1" si="96"/>
        <v>0.20527899999999999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73"/>
        <v>113</v>
      </c>
      <c r="H203">
        <f t="shared" ca="1" si="75"/>
        <v>0.92782699999999996</v>
      </c>
      <c r="I203">
        <f t="shared" ca="1" si="76"/>
        <v>7.2173000000000001E-2</v>
      </c>
      <c r="J203">
        <f t="shared" ca="1" si="77"/>
        <v>3.8935999999999998E-2</v>
      </c>
      <c r="K203">
        <f t="shared" ca="1" si="78"/>
        <v>0</v>
      </c>
      <c r="L203">
        <f t="shared" ca="1" si="79"/>
        <v>3.8935999999999998E-2</v>
      </c>
      <c r="M203">
        <f t="shared" ca="1" si="80"/>
        <v>4.1315999999999999E-2</v>
      </c>
      <c r="N203">
        <f t="shared" ca="1" si="81"/>
        <v>0.18068600000000001</v>
      </c>
      <c r="O203">
        <f t="shared" ca="1" si="82"/>
        <v>0.14203499999999999</v>
      </c>
      <c r="P203">
        <f t="shared" ca="1" si="83"/>
        <v>0.23818600000000001</v>
      </c>
      <c r="Q203">
        <f t="shared" ca="1" si="84"/>
        <v>0.95355500000000004</v>
      </c>
      <c r="R203">
        <f t="shared" ca="1" si="85"/>
        <v>0.32300600000000002</v>
      </c>
      <c r="S203">
        <f t="shared" ca="1" si="86"/>
        <v>0.32300600000000002</v>
      </c>
      <c r="T203">
        <f t="shared" ca="1" si="87"/>
        <v>0.51768800000000004</v>
      </c>
      <c r="U203">
        <f t="shared" ca="1" si="88"/>
        <v>2.087796</v>
      </c>
      <c r="V203">
        <f t="shared" ca="1" si="74"/>
        <v>0.41279199999999999</v>
      </c>
      <c r="W203">
        <f t="shared" ca="1" si="89"/>
        <v>0.121681</v>
      </c>
      <c r="X203">
        <f t="shared" ca="1" si="90"/>
        <v>0.130074</v>
      </c>
      <c r="Y203">
        <f t="shared" ca="1" si="91"/>
        <v>0.19226799999999999</v>
      </c>
      <c r="Z203">
        <f t="shared" ca="1" si="92"/>
        <v>4.6308000000000002E-2</v>
      </c>
      <c r="AA203">
        <f t="shared" ca="1" si="93"/>
        <v>4.6308000000000002E-2</v>
      </c>
      <c r="AB203">
        <f t="shared" ca="1" si="94"/>
        <v>0.52254299999999998</v>
      </c>
      <c r="AC203">
        <f t="shared" ca="1" si="95"/>
        <v>9.7351999999999994E-2</v>
      </c>
      <c r="AD203">
        <f t="shared" ca="1" si="96"/>
        <v>9.7351999999999994E-2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73"/>
        <v>115</v>
      </c>
      <c r="H204">
        <f t="shared" ca="1" si="75"/>
        <v>0.93358799999999997</v>
      </c>
      <c r="I204">
        <f t="shared" ca="1" si="76"/>
        <v>6.6411999999999999E-2</v>
      </c>
      <c r="J204">
        <f t="shared" ca="1" si="77"/>
        <v>5.0945999999999998E-2</v>
      </c>
      <c r="K204">
        <f t="shared" ca="1" si="78"/>
        <v>0</v>
      </c>
      <c r="L204">
        <f t="shared" ca="1" si="79"/>
        <v>5.0945999999999998E-2</v>
      </c>
      <c r="M204">
        <f t="shared" ca="1" si="80"/>
        <v>5.3525999999999997E-2</v>
      </c>
      <c r="N204">
        <f t="shared" ca="1" si="81"/>
        <v>0.23935400000000001</v>
      </c>
      <c r="O204">
        <f t="shared" ca="1" si="82"/>
        <v>0.13350500000000001</v>
      </c>
      <c r="P204">
        <f t="shared" ca="1" si="83"/>
        <v>0.19659499999999999</v>
      </c>
      <c r="Q204">
        <f t="shared" ca="1" si="84"/>
        <v>0.84942399999999996</v>
      </c>
      <c r="R204">
        <f t="shared" ca="1" si="85"/>
        <v>0.31795600000000002</v>
      </c>
      <c r="S204">
        <f t="shared" ca="1" si="86"/>
        <v>0.31795600000000002</v>
      </c>
      <c r="T204">
        <f t="shared" ca="1" si="87"/>
        <v>0.446716</v>
      </c>
      <c r="U204">
        <f t="shared" ca="1" si="88"/>
        <v>1.938202</v>
      </c>
      <c r="V204">
        <f t="shared" ca="1" si="74"/>
        <v>0.323965</v>
      </c>
      <c r="W204">
        <f t="shared" ca="1" si="89"/>
        <v>0.100869</v>
      </c>
      <c r="X204">
        <f t="shared" ca="1" si="90"/>
        <v>0.108654</v>
      </c>
      <c r="Y204">
        <f t="shared" ca="1" si="91"/>
        <v>0.19377900000000001</v>
      </c>
      <c r="Z204">
        <f t="shared" ca="1" si="92"/>
        <v>4.0772000000000003E-2</v>
      </c>
      <c r="AA204">
        <f t="shared" ca="1" si="93"/>
        <v>4.0772000000000003E-2</v>
      </c>
      <c r="AB204">
        <f t="shared" ca="1" si="94"/>
        <v>0.208257</v>
      </c>
      <c r="AC204">
        <f t="shared" ca="1" si="95"/>
        <v>4.5462000000000002E-2</v>
      </c>
      <c r="AD204">
        <f t="shared" ca="1" si="96"/>
        <v>4.5462000000000002E-2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73"/>
        <v>117</v>
      </c>
      <c r="H205">
        <f t="shared" ca="1" si="75"/>
        <v>0.93799299999999997</v>
      </c>
      <c r="I205">
        <f t="shared" ca="1" si="76"/>
        <v>6.2007E-2</v>
      </c>
      <c r="J205">
        <f t="shared" ca="1" si="77"/>
        <v>6.1906999999999997E-2</v>
      </c>
      <c r="K205">
        <f t="shared" ca="1" si="78"/>
        <v>0</v>
      </c>
      <c r="L205">
        <f t="shared" ca="1" si="79"/>
        <v>6.1906999999999997E-2</v>
      </c>
      <c r="M205">
        <f t="shared" ca="1" si="80"/>
        <v>6.5945000000000004E-2</v>
      </c>
      <c r="N205">
        <f t="shared" ca="1" si="81"/>
        <v>0.29284399999999999</v>
      </c>
      <c r="O205">
        <f t="shared" ca="1" si="82"/>
        <v>0.112784</v>
      </c>
      <c r="P205">
        <f t="shared" ca="1" si="83"/>
        <v>0.17980699999999999</v>
      </c>
      <c r="Q205">
        <f t="shared" ca="1" si="84"/>
        <v>0.74200299999999997</v>
      </c>
      <c r="R205">
        <f t="shared" ca="1" si="85"/>
        <v>0.28747499999999998</v>
      </c>
      <c r="S205">
        <f t="shared" ca="1" si="86"/>
        <v>0.28747499999999998</v>
      </c>
      <c r="T205">
        <f t="shared" ca="1" si="87"/>
        <v>0.42555900000000002</v>
      </c>
      <c r="U205">
        <f t="shared" ca="1" si="88"/>
        <v>1.77685</v>
      </c>
      <c r="V205">
        <f t="shared" ca="1" si="74"/>
        <v>0.24296200000000001</v>
      </c>
      <c r="W205">
        <f t="shared" ca="1" si="89"/>
        <v>7.9069E-2</v>
      </c>
      <c r="X205">
        <f t="shared" ca="1" si="90"/>
        <v>8.5600999999999997E-2</v>
      </c>
      <c r="Y205">
        <f t="shared" ca="1" si="91"/>
        <v>0.17988799999999999</v>
      </c>
      <c r="Z205">
        <f t="shared" ca="1" si="92"/>
        <v>3.5306999999999998E-2</v>
      </c>
      <c r="AA205">
        <f t="shared" ca="1" si="93"/>
        <v>3.5306999999999998E-2</v>
      </c>
      <c r="AB205">
        <f t="shared" ca="1" si="94"/>
        <v>9.5561999999999994E-2</v>
      </c>
      <c r="AC205">
        <f t="shared" ca="1" si="95"/>
        <v>1.5273E-2</v>
      </c>
      <c r="AD205">
        <f t="shared" ca="1" si="96"/>
        <v>1.5273E-2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73"/>
        <v>110</v>
      </c>
      <c r="H206">
        <f t="shared" ca="1" si="75"/>
        <v>0.87763999999999998</v>
      </c>
      <c r="I206">
        <f t="shared" ca="1" si="76"/>
        <v>0.12236</v>
      </c>
      <c r="J206">
        <f t="shared" ca="1" si="77"/>
        <v>1.2952E-2</v>
      </c>
      <c r="K206">
        <f t="shared" ca="1" si="78"/>
        <v>0</v>
      </c>
      <c r="L206">
        <f t="shared" ca="1" si="79"/>
        <v>1.2952E-2</v>
      </c>
      <c r="M206">
        <f t="shared" ca="1" si="80"/>
        <v>2.0126999999999999E-2</v>
      </c>
      <c r="N206">
        <f t="shared" ca="1" si="81"/>
        <v>7.1529999999999996E-2</v>
      </c>
      <c r="O206">
        <f t="shared" ca="1" si="82"/>
        <v>8.4824999999999998E-2</v>
      </c>
      <c r="P206">
        <f t="shared" ca="1" si="83"/>
        <v>0.34453800000000001</v>
      </c>
      <c r="Q206">
        <f t="shared" ca="1" si="84"/>
        <v>1.116698</v>
      </c>
      <c r="R206">
        <f t="shared" ca="1" si="85"/>
        <v>0.18260199999999999</v>
      </c>
      <c r="S206">
        <f t="shared" ca="1" si="86"/>
        <v>0.18260199999999999</v>
      </c>
      <c r="T206">
        <f t="shared" ca="1" si="87"/>
        <v>0.70920300000000003</v>
      </c>
      <c r="U206">
        <f t="shared" ca="1" si="88"/>
        <v>2.304926</v>
      </c>
      <c r="V206">
        <f t="shared" ca="1" si="74"/>
        <v>0.61027299999999995</v>
      </c>
      <c r="W206">
        <f t="shared" ca="1" si="89"/>
        <v>0.192216</v>
      </c>
      <c r="X206">
        <f t="shared" ca="1" si="90"/>
        <v>0.19025800000000001</v>
      </c>
      <c r="Y206">
        <f t="shared" ca="1" si="91"/>
        <v>0.16789499999999999</v>
      </c>
      <c r="Z206">
        <f t="shared" ca="1" si="92"/>
        <v>7.7263999999999999E-2</v>
      </c>
      <c r="AA206">
        <f t="shared" ca="1" si="93"/>
        <v>7.7263999999999999E-2</v>
      </c>
      <c r="AB206">
        <f t="shared" ca="1" si="94"/>
        <v>0.37392199999999998</v>
      </c>
      <c r="AC206">
        <f t="shared" ca="1" si="95"/>
        <v>0.27312799999999998</v>
      </c>
      <c r="AD206">
        <f t="shared" ca="1" si="96"/>
        <v>0.27312799999999998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73"/>
        <v>112</v>
      </c>
      <c r="H207">
        <f t="shared" ca="1" si="75"/>
        <v>0.920713</v>
      </c>
      <c r="I207">
        <f t="shared" ca="1" si="76"/>
        <v>7.9286999999999996E-2</v>
      </c>
      <c r="J207">
        <f t="shared" ca="1" si="77"/>
        <v>3.1747999999999998E-2</v>
      </c>
      <c r="K207">
        <f t="shared" ca="1" si="78"/>
        <v>0</v>
      </c>
      <c r="L207">
        <f t="shared" ca="1" si="79"/>
        <v>3.1747999999999998E-2</v>
      </c>
      <c r="M207">
        <f t="shared" ca="1" si="80"/>
        <v>3.4244999999999998E-2</v>
      </c>
      <c r="N207">
        <f t="shared" ca="1" si="81"/>
        <v>0.148313</v>
      </c>
      <c r="O207">
        <f t="shared" ca="1" si="82"/>
        <v>0.14147499999999999</v>
      </c>
      <c r="P207">
        <f t="shared" ca="1" si="83"/>
        <v>0.25882899999999998</v>
      </c>
      <c r="Q207">
        <f t="shared" ca="1" si="84"/>
        <v>1.0125090000000001</v>
      </c>
      <c r="R207">
        <f t="shared" ca="1" si="85"/>
        <v>0.31469799999999998</v>
      </c>
      <c r="S207">
        <f t="shared" ca="1" si="86"/>
        <v>0.31469799999999998</v>
      </c>
      <c r="T207">
        <f t="shared" ca="1" si="87"/>
        <v>0.55190299999999992</v>
      </c>
      <c r="U207">
        <f t="shared" ca="1" si="88"/>
        <v>2.1733310000000001</v>
      </c>
      <c r="V207">
        <f t="shared" ca="1" si="74"/>
        <v>0.45616400000000001</v>
      </c>
      <c r="W207">
        <f t="shared" ca="1" si="89"/>
        <v>0.13957700000000001</v>
      </c>
      <c r="X207">
        <f t="shared" ca="1" si="90"/>
        <v>0.146816</v>
      </c>
      <c r="Y207">
        <f t="shared" ca="1" si="91"/>
        <v>0.187835</v>
      </c>
      <c r="Z207">
        <f t="shared" ca="1" si="92"/>
        <v>5.0724999999999999E-2</v>
      </c>
      <c r="AA207">
        <f t="shared" ca="1" si="93"/>
        <v>5.0724999999999999E-2</v>
      </c>
      <c r="AB207">
        <f t="shared" ca="1" si="94"/>
        <v>0.66382200000000002</v>
      </c>
      <c r="AC207">
        <f t="shared" ca="1" si="95"/>
        <v>0.14452899999999999</v>
      </c>
      <c r="AD207">
        <f t="shared" ca="1" si="96"/>
        <v>0.14452899999999999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73"/>
        <v>114</v>
      </c>
      <c r="H208">
        <f t="shared" ca="1" si="75"/>
        <v>0.93170399999999998</v>
      </c>
      <c r="I208">
        <f t="shared" ca="1" si="76"/>
        <v>6.8295999999999996E-2</v>
      </c>
      <c r="J208">
        <f t="shared" ca="1" si="77"/>
        <v>4.4245E-2</v>
      </c>
      <c r="K208">
        <f t="shared" ca="1" si="78"/>
        <v>0</v>
      </c>
      <c r="L208">
        <f t="shared" ca="1" si="79"/>
        <v>4.4245E-2</v>
      </c>
      <c r="M208">
        <f t="shared" ca="1" si="80"/>
        <v>4.6408999999999999E-2</v>
      </c>
      <c r="N208">
        <f t="shared" ca="1" si="81"/>
        <v>0.20633000000000001</v>
      </c>
      <c r="O208">
        <f t="shared" ca="1" si="82"/>
        <v>0.13475999999999999</v>
      </c>
      <c r="P208">
        <f t="shared" ca="1" si="83"/>
        <v>0.22314500000000001</v>
      </c>
      <c r="Q208">
        <f t="shared" ca="1" si="84"/>
        <v>0.91153600000000001</v>
      </c>
      <c r="R208">
        <f t="shared" ca="1" si="85"/>
        <v>0.31376499999999996</v>
      </c>
      <c r="S208">
        <f t="shared" ca="1" si="86"/>
        <v>0.31376499999999996</v>
      </c>
      <c r="T208">
        <f t="shared" ca="1" si="87"/>
        <v>0.492699</v>
      </c>
      <c r="U208">
        <f t="shared" ca="1" si="88"/>
        <v>2.0294020000000002</v>
      </c>
      <c r="V208">
        <f t="shared" ca="1" si="74"/>
        <v>0.37246000000000001</v>
      </c>
      <c r="W208">
        <f t="shared" ca="1" si="89"/>
        <v>0.109816</v>
      </c>
      <c r="X208">
        <f t="shared" ca="1" si="90"/>
        <v>0.118585</v>
      </c>
      <c r="Y208">
        <f t="shared" ca="1" si="91"/>
        <v>0.194657</v>
      </c>
      <c r="Z208">
        <f t="shared" ca="1" si="92"/>
        <v>4.3268000000000001E-2</v>
      </c>
      <c r="AA208">
        <f t="shared" ca="1" si="93"/>
        <v>4.3268000000000001E-2</v>
      </c>
      <c r="AB208">
        <f t="shared" ca="1" si="94"/>
        <v>0.32498199999999999</v>
      </c>
      <c r="AC208">
        <f t="shared" ca="1" si="95"/>
        <v>5.9594000000000001E-2</v>
      </c>
      <c r="AD208">
        <f t="shared" ca="1" si="96"/>
        <v>5.9594000000000001E-2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73"/>
        <v>116</v>
      </c>
      <c r="H209">
        <f t="shared" ca="1" si="75"/>
        <v>0.93573899999999999</v>
      </c>
      <c r="I209">
        <f t="shared" ca="1" si="76"/>
        <v>6.4260999999999999E-2</v>
      </c>
      <c r="J209">
        <f t="shared" ca="1" si="77"/>
        <v>5.6682000000000003E-2</v>
      </c>
      <c r="K209">
        <f t="shared" ca="1" si="78"/>
        <v>0</v>
      </c>
      <c r="L209">
        <f t="shared" ca="1" si="79"/>
        <v>5.6682000000000003E-2</v>
      </c>
      <c r="M209">
        <f t="shared" ca="1" si="80"/>
        <v>6.2150999999999998E-2</v>
      </c>
      <c r="N209">
        <f t="shared" ca="1" si="81"/>
        <v>0.269345</v>
      </c>
      <c r="O209">
        <f t="shared" ca="1" si="82"/>
        <v>0.116454</v>
      </c>
      <c r="P209">
        <f t="shared" ca="1" si="83"/>
        <v>0.190166</v>
      </c>
      <c r="Q209">
        <f t="shared" ca="1" si="84"/>
        <v>0.78850399999999998</v>
      </c>
      <c r="R209">
        <f t="shared" ca="1" si="85"/>
        <v>0.28959000000000001</v>
      </c>
      <c r="S209">
        <f t="shared" ca="1" si="86"/>
        <v>0.28959000000000001</v>
      </c>
      <c r="T209">
        <f t="shared" ca="1" si="87"/>
        <v>0.44248300000000002</v>
      </c>
      <c r="U209">
        <f t="shared" ca="1" si="88"/>
        <v>1.8463529999999999</v>
      </c>
      <c r="V209">
        <f t="shared" ca="1" si="74"/>
        <v>0.27957599999999999</v>
      </c>
      <c r="W209">
        <f t="shared" ca="1" si="89"/>
        <v>8.3649000000000001E-2</v>
      </c>
      <c r="X209">
        <f t="shared" ca="1" si="90"/>
        <v>9.0865000000000001E-2</v>
      </c>
      <c r="Y209">
        <f t="shared" ca="1" si="91"/>
        <v>0.187364</v>
      </c>
      <c r="Z209">
        <f t="shared" ca="1" si="92"/>
        <v>3.8031000000000002E-2</v>
      </c>
      <c r="AA209">
        <f t="shared" ca="1" si="93"/>
        <v>3.8031000000000002E-2</v>
      </c>
      <c r="AB209">
        <f t="shared" ca="1" si="94"/>
        <v>0.14141799999999999</v>
      </c>
      <c r="AC209">
        <f t="shared" ca="1" si="95"/>
        <v>2.7771000000000001E-2</v>
      </c>
      <c r="AD209">
        <f t="shared" ca="1" si="96"/>
        <v>2.7771000000000001E-2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>G194+9</f>
        <v>122</v>
      </c>
      <c r="H210">
        <f t="shared" ca="1" si="75"/>
        <v>0.99461699999999997</v>
      </c>
      <c r="I210">
        <f t="shared" ca="1" si="76"/>
        <v>5.3829999999999998E-3</v>
      </c>
      <c r="J210">
        <f t="shared" ca="1" si="77"/>
        <v>5.2108000000000002E-2</v>
      </c>
      <c r="K210">
        <f t="shared" ca="1" si="78"/>
        <v>0</v>
      </c>
      <c r="L210">
        <f t="shared" ca="1" si="79"/>
        <v>5.2108000000000002E-2</v>
      </c>
      <c r="M210">
        <f t="shared" ca="1" si="80"/>
        <v>2.0097E-2</v>
      </c>
      <c r="N210">
        <f t="shared" ca="1" si="81"/>
        <v>0.101796</v>
      </c>
      <c r="O210">
        <f t="shared" ca="1" si="82"/>
        <v>0.26986300000000002</v>
      </c>
      <c r="P210">
        <f t="shared" ca="1" si="83"/>
        <v>0.25262299999999999</v>
      </c>
      <c r="Q210">
        <f t="shared" ca="1" si="84"/>
        <v>1.118746</v>
      </c>
      <c r="R210">
        <f t="shared" ca="1" si="85"/>
        <v>0.59183400000000008</v>
      </c>
      <c r="S210">
        <f t="shared" ca="1" si="86"/>
        <v>0.59183400000000008</v>
      </c>
      <c r="T210">
        <f t="shared" ca="1" si="87"/>
        <v>0.525343</v>
      </c>
      <c r="U210">
        <f t="shared" ca="1" si="88"/>
        <v>2.3392879999999998</v>
      </c>
      <c r="V210">
        <f t="shared" ca="1" si="74"/>
        <v>0.21098700000000001</v>
      </c>
      <c r="W210">
        <f t="shared" ca="1" si="89"/>
        <v>1.5886999999999998E-2</v>
      </c>
      <c r="X210">
        <f t="shared" ca="1" si="90"/>
        <v>8.9589999999999999E-3</v>
      </c>
      <c r="Y210">
        <f t="shared" ca="1" si="91"/>
        <v>0.11024100000000001</v>
      </c>
      <c r="Z210">
        <f t="shared" ca="1" si="92"/>
        <v>3.398E-3</v>
      </c>
      <c r="AA210">
        <f t="shared" ca="1" si="93"/>
        <v>3.398E-3</v>
      </c>
      <c r="AB210">
        <f t="shared" ca="1" si="94"/>
        <v>0.55662900000000004</v>
      </c>
      <c r="AC210">
        <f t="shared" ca="1" si="95"/>
        <v>2.7118E-2</v>
      </c>
      <c r="AD210">
        <f t="shared" ca="1" si="96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ref="G211:G241" si="97">G195+9</f>
        <v>124</v>
      </c>
      <c r="H211">
        <f t="shared" ca="1" si="75"/>
        <v>0.99507699999999999</v>
      </c>
      <c r="I211">
        <f t="shared" ca="1" si="76"/>
        <v>4.9230000000000003E-3</v>
      </c>
      <c r="J211">
        <f t="shared" ca="1" si="77"/>
        <v>6.9609000000000004E-2</v>
      </c>
      <c r="K211">
        <f t="shared" ca="1" si="78"/>
        <v>0</v>
      </c>
      <c r="L211">
        <f t="shared" ca="1" si="79"/>
        <v>6.9609000000000004E-2</v>
      </c>
      <c r="M211">
        <f t="shared" ca="1" si="80"/>
        <v>3.3820000000000003E-2</v>
      </c>
      <c r="N211">
        <f t="shared" ca="1" si="81"/>
        <v>0.15292600000000001</v>
      </c>
      <c r="O211">
        <f t="shared" ca="1" si="82"/>
        <v>0.230349</v>
      </c>
      <c r="P211">
        <f t="shared" ca="1" si="83"/>
        <v>0.233681</v>
      </c>
      <c r="Q211">
        <f t="shared" ca="1" si="84"/>
        <v>1.013415</v>
      </c>
      <c r="R211">
        <f t="shared" ca="1" si="85"/>
        <v>0.53030699999999997</v>
      </c>
      <c r="S211">
        <f t="shared" ca="1" si="86"/>
        <v>0.53030699999999997</v>
      </c>
      <c r="T211">
        <f t="shared" ca="1" si="87"/>
        <v>0.50118200000000002</v>
      </c>
      <c r="U211">
        <f t="shared" ca="1" si="88"/>
        <v>2.1797559999999998</v>
      </c>
      <c r="V211">
        <f t="shared" ca="1" si="74"/>
        <v>0.10945000000000001</v>
      </c>
      <c r="W211">
        <f t="shared" ca="1" si="89"/>
        <v>1.0984000000000001E-2</v>
      </c>
      <c r="X211">
        <f t="shared" ca="1" si="90"/>
        <v>7.2100000000000003E-3</v>
      </c>
      <c r="Y211">
        <f t="shared" ca="1" si="91"/>
        <v>9.9413000000000001E-2</v>
      </c>
      <c r="Z211">
        <f t="shared" ca="1" si="92"/>
        <v>2.7910000000000001E-3</v>
      </c>
      <c r="AA211">
        <f t="shared" ca="1" si="93"/>
        <v>2.7910000000000001E-3</v>
      </c>
      <c r="AB211">
        <f t="shared" ca="1" si="94"/>
        <v>0.18048500000000001</v>
      </c>
      <c r="AC211">
        <f t="shared" ca="1" si="95"/>
        <v>9.8449999999999996E-3</v>
      </c>
      <c r="AD211">
        <f t="shared" ca="1" si="96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7"/>
        <v>126</v>
      </c>
      <c r="H212">
        <f t="shared" ca="1" si="75"/>
        <v>0.99514899999999995</v>
      </c>
      <c r="I212">
        <f t="shared" ca="1" si="76"/>
        <v>4.8510000000000003E-3</v>
      </c>
      <c r="J212">
        <f t="shared" ca="1" si="77"/>
        <v>8.0839999999999995E-2</v>
      </c>
      <c r="K212">
        <f t="shared" ca="1" si="78"/>
        <v>0</v>
      </c>
      <c r="L212">
        <f t="shared" ca="1" si="79"/>
        <v>8.0839999999999995E-2</v>
      </c>
      <c r="M212">
        <f t="shared" ca="1" si="80"/>
        <v>5.6334000000000002E-2</v>
      </c>
      <c r="N212">
        <f t="shared" ca="1" si="81"/>
        <v>0.21245700000000001</v>
      </c>
      <c r="O212">
        <f t="shared" ca="1" si="82"/>
        <v>0.183088</v>
      </c>
      <c r="P212">
        <f t="shared" ca="1" si="83"/>
        <v>0.224798</v>
      </c>
      <c r="Q212">
        <f t="shared" ca="1" si="84"/>
        <v>0.88314899999999996</v>
      </c>
      <c r="R212">
        <f t="shared" ca="1" si="85"/>
        <v>0.44701599999999997</v>
      </c>
      <c r="S212">
        <f t="shared" ca="1" si="86"/>
        <v>0.44701599999999997</v>
      </c>
      <c r="T212">
        <f t="shared" ca="1" si="87"/>
        <v>0.50592999999999999</v>
      </c>
      <c r="U212">
        <f t="shared" ca="1" si="88"/>
        <v>1.978755</v>
      </c>
      <c r="V212">
        <f t="shared" ca="1" si="74"/>
        <v>5.9818000000000003E-2</v>
      </c>
      <c r="W212">
        <f t="shared" ca="1" si="89"/>
        <v>7.554E-3</v>
      </c>
      <c r="X212">
        <f t="shared" ca="1" si="90"/>
        <v>5.9890000000000004E-3</v>
      </c>
      <c r="Y212">
        <f t="shared" ca="1" si="91"/>
        <v>8.2455000000000001E-2</v>
      </c>
      <c r="Z212">
        <f t="shared" ca="1" si="92"/>
        <v>2.5569999999999998E-3</v>
      </c>
      <c r="AA212">
        <f t="shared" ca="1" si="93"/>
        <v>2.5569999999999998E-3</v>
      </c>
      <c r="AB212">
        <f t="shared" ca="1" si="94"/>
        <v>0.121937</v>
      </c>
      <c r="AC212">
        <f t="shared" ca="1" si="95"/>
        <v>3.5929999999999998E-3</v>
      </c>
      <c r="AD212">
        <f t="shared" ca="1" si="96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7"/>
        <v>127</v>
      </c>
      <c r="H213">
        <f t="shared" ca="1" si="75"/>
        <v>0.99560199999999999</v>
      </c>
      <c r="I213">
        <f t="shared" ca="1" si="76"/>
        <v>4.398E-3</v>
      </c>
      <c r="J213">
        <f t="shared" ca="1" si="77"/>
        <v>9.7572000000000006E-2</v>
      </c>
      <c r="K213">
        <f t="shared" ca="1" si="78"/>
        <v>0</v>
      </c>
      <c r="L213">
        <f t="shared" ca="1" si="79"/>
        <v>9.7572000000000006E-2</v>
      </c>
      <c r="M213">
        <f t="shared" ca="1" si="80"/>
        <v>7.4015999999999998E-2</v>
      </c>
      <c r="N213">
        <f t="shared" ca="1" si="81"/>
        <v>0.28755500000000001</v>
      </c>
      <c r="O213">
        <f t="shared" ca="1" si="82"/>
        <v>0.14527499999999999</v>
      </c>
      <c r="P213">
        <f t="shared" ca="1" si="83"/>
        <v>0.18324599999999999</v>
      </c>
      <c r="Q213">
        <f t="shared" ca="1" si="84"/>
        <v>0.74439699999999998</v>
      </c>
      <c r="R213">
        <f t="shared" ca="1" si="85"/>
        <v>0.38812199999999997</v>
      </c>
      <c r="S213">
        <f t="shared" ca="1" si="86"/>
        <v>0.38812199999999997</v>
      </c>
      <c r="T213">
        <f t="shared" ca="1" si="87"/>
        <v>0.44050800000000001</v>
      </c>
      <c r="U213">
        <f t="shared" ca="1" si="88"/>
        <v>1.776349</v>
      </c>
      <c r="V213">
        <f t="shared" ca="1" si="74"/>
        <v>3.4445000000000003E-2</v>
      </c>
      <c r="W213">
        <f t="shared" ca="1" si="89"/>
        <v>6.535E-3</v>
      </c>
      <c r="X213">
        <f t="shared" ca="1" si="90"/>
        <v>5.4270000000000004E-3</v>
      </c>
      <c r="Y213">
        <f t="shared" ca="1" si="91"/>
        <v>6.2948000000000004E-2</v>
      </c>
      <c r="Z213">
        <f t="shared" ca="1" si="92"/>
        <v>2.1640000000000001E-3</v>
      </c>
      <c r="AA213">
        <f t="shared" ca="1" si="93"/>
        <v>2.1640000000000001E-3</v>
      </c>
      <c r="AB213">
        <f t="shared" ca="1" si="94"/>
        <v>4.8211999999999998E-2</v>
      </c>
      <c r="AC213">
        <f t="shared" ca="1" si="95"/>
        <v>1.8010000000000001E-3</v>
      </c>
      <c r="AD213">
        <f t="shared" ca="1" si="96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7"/>
        <v>122</v>
      </c>
      <c r="H214">
        <f t="shared" ca="1" si="75"/>
        <v>0.99461699999999997</v>
      </c>
      <c r="I214">
        <f t="shared" ca="1" si="76"/>
        <v>5.3829999999999998E-3</v>
      </c>
      <c r="J214">
        <f t="shared" ca="1" si="77"/>
        <v>5.2108000000000002E-2</v>
      </c>
      <c r="K214">
        <f t="shared" ca="1" si="78"/>
        <v>0</v>
      </c>
      <c r="L214">
        <f t="shared" ca="1" si="79"/>
        <v>5.2108000000000002E-2</v>
      </c>
      <c r="M214">
        <f t="shared" ca="1" si="80"/>
        <v>2.0097E-2</v>
      </c>
      <c r="N214">
        <f t="shared" ca="1" si="81"/>
        <v>0.101796</v>
      </c>
      <c r="O214">
        <f t="shared" ca="1" si="82"/>
        <v>0.26986300000000002</v>
      </c>
      <c r="P214">
        <f t="shared" ca="1" si="83"/>
        <v>0.25262299999999999</v>
      </c>
      <c r="Q214">
        <f t="shared" ca="1" si="84"/>
        <v>1.118746</v>
      </c>
      <c r="R214">
        <f t="shared" ca="1" si="85"/>
        <v>0.59183400000000008</v>
      </c>
      <c r="S214">
        <f t="shared" ca="1" si="86"/>
        <v>0.59183400000000008</v>
      </c>
      <c r="T214">
        <f t="shared" ca="1" si="87"/>
        <v>0.525343</v>
      </c>
      <c r="U214">
        <f t="shared" ca="1" si="88"/>
        <v>2.3392879999999998</v>
      </c>
      <c r="V214">
        <f t="shared" ca="1" si="74"/>
        <v>0.21098700000000001</v>
      </c>
      <c r="W214">
        <f t="shared" ca="1" si="89"/>
        <v>1.5886999999999998E-2</v>
      </c>
      <c r="X214">
        <f t="shared" ca="1" si="90"/>
        <v>8.9589999999999999E-3</v>
      </c>
      <c r="Y214">
        <f t="shared" ca="1" si="91"/>
        <v>0.11024100000000001</v>
      </c>
      <c r="Z214">
        <f t="shared" ca="1" si="92"/>
        <v>3.398E-3</v>
      </c>
      <c r="AA214">
        <f t="shared" ca="1" si="93"/>
        <v>3.398E-3</v>
      </c>
      <c r="AB214">
        <f t="shared" ca="1" si="94"/>
        <v>0.55662900000000004</v>
      </c>
      <c r="AC214">
        <f t="shared" ca="1" si="95"/>
        <v>2.7118E-2</v>
      </c>
      <c r="AD214">
        <f t="shared" ca="1" si="96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7"/>
        <v>124</v>
      </c>
      <c r="H215">
        <f t="shared" ca="1" si="75"/>
        <v>0.99507699999999999</v>
      </c>
      <c r="I215">
        <f t="shared" ca="1" si="76"/>
        <v>4.9230000000000003E-3</v>
      </c>
      <c r="J215">
        <f t="shared" ca="1" si="77"/>
        <v>6.9609000000000004E-2</v>
      </c>
      <c r="K215">
        <f t="shared" ca="1" si="78"/>
        <v>0</v>
      </c>
      <c r="L215">
        <f t="shared" ca="1" si="79"/>
        <v>6.9609000000000004E-2</v>
      </c>
      <c r="M215">
        <f t="shared" ca="1" si="80"/>
        <v>3.3820000000000003E-2</v>
      </c>
      <c r="N215">
        <f t="shared" ca="1" si="81"/>
        <v>0.15292600000000001</v>
      </c>
      <c r="O215">
        <f t="shared" ca="1" si="82"/>
        <v>0.230349</v>
      </c>
      <c r="P215">
        <f t="shared" ca="1" si="83"/>
        <v>0.233681</v>
      </c>
      <c r="Q215">
        <f t="shared" ca="1" si="84"/>
        <v>1.013415</v>
      </c>
      <c r="R215">
        <f t="shared" ca="1" si="85"/>
        <v>0.53030699999999997</v>
      </c>
      <c r="S215">
        <f t="shared" ca="1" si="86"/>
        <v>0.53030699999999997</v>
      </c>
      <c r="T215">
        <f t="shared" ca="1" si="87"/>
        <v>0.50118200000000002</v>
      </c>
      <c r="U215">
        <f t="shared" ca="1" si="88"/>
        <v>2.1797559999999998</v>
      </c>
      <c r="V215">
        <f t="shared" ca="1" si="74"/>
        <v>0.10945000000000001</v>
      </c>
      <c r="W215">
        <f t="shared" ca="1" si="89"/>
        <v>1.0984000000000001E-2</v>
      </c>
      <c r="X215">
        <f t="shared" ca="1" si="90"/>
        <v>7.2100000000000003E-3</v>
      </c>
      <c r="Y215">
        <f t="shared" ca="1" si="91"/>
        <v>9.9413000000000001E-2</v>
      </c>
      <c r="Z215">
        <f t="shared" ca="1" si="92"/>
        <v>2.7910000000000001E-3</v>
      </c>
      <c r="AA215">
        <f t="shared" ca="1" si="93"/>
        <v>2.7910000000000001E-3</v>
      </c>
      <c r="AB215">
        <f t="shared" ca="1" si="94"/>
        <v>0.18048500000000001</v>
      </c>
      <c r="AC215">
        <f t="shared" ca="1" si="95"/>
        <v>9.8449999999999996E-3</v>
      </c>
      <c r="AD215">
        <f t="shared" ca="1" si="96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7"/>
        <v>126</v>
      </c>
      <c r="H216">
        <f t="shared" ca="1" si="75"/>
        <v>0.99514899999999995</v>
      </c>
      <c r="I216">
        <f t="shared" ca="1" si="76"/>
        <v>4.8510000000000003E-3</v>
      </c>
      <c r="J216">
        <f t="shared" ca="1" si="77"/>
        <v>8.0839999999999995E-2</v>
      </c>
      <c r="K216">
        <f t="shared" ca="1" si="78"/>
        <v>0</v>
      </c>
      <c r="L216">
        <f t="shared" ca="1" si="79"/>
        <v>8.0839999999999995E-2</v>
      </c>
      <c r="M216">
        <f t="shared" ca="1" si="80"/>
        <v>5.6334000000000002E-2</v>
      </c>
      <c r="N216">
        <f t="shared" ca="1" si="81"/>
        <v>0.21245700000000001</v>
      </c>
      <c r="O216">
        <f t="shared" ca="1" si="82"/>
        <v>0.183088</v>
      </c>
      <c r="P216">
        <f t="shared" ca="1" si="83"/>
        <v>0.224798</v>
      </c>
      <c r="Q216">
        <f t="shared" ca="1" si="84"/>
        <v>0.88314899999999996</v>
      </c>
      <c r="R216">
        <f t="shared" ca="1" si="85"/>
        <v>0.44701599999999997</v>
      </c>
      <c r="S216">
        <f t="shared" ca="1" si="86"/>
        <v>0.44701599999999997</v>
      </c>
      <c r="T216">
        <f t="shared" ca="1" si="87"/>
        <v>0.50592999999999999</v>
      </c>
      <c r="U216">
        <f t="shared" ca="1" si="88"/>
        <v>1.978755</v>
      </c>
      <c r="V216">
        <f t="shared" ca="1" si="74"/>
        <v>5.9818000000000003E-2</v>
      </c>
      <c r="W216">
        <f t="shared" ca="1" si="89"/>
        <v>7.554E-3</v>
      </c>
      <c r="X216">
        <f t="shared" ca="1" si="90"/>
        <v>5.9890000000000004E-3</v>
      </c>
      <c r="Y216">
        <f t="shared" ca="1" si="91"/>
        <v>8.2455000000000001E-2</v>
      </c>
      <c r="Z216">
        <f t="shared" ca="1" si="92"/>
        <v>2.5569999999999998E-3</v>
      </c>
      <c r="AA216">
        <f t="shared" ca="1" si="93"/>
        <v>2.5569999999999998E-3</v>
      </c>
      <c r="AB216">
        <f t="shared" ca="1" si="94"/>
        <v>0.121937</v>
      </c>
      <c r="AC216">
        <f t="shared" ca="1" si="95"/>
        <v>3.5929999999999998E-3</v>
      </c>
      <c r="AD216">
        <f t="shared" ca="1" si="96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7"/>
        <v>127</v>
      </c>
      <c r="H217">
        <f t="shared" ca="1" si="75"/>
        <v>0.99560199999999999</v>
      </c>
      <c r="I217">
        <f t="shared" ca="1" si="76"/>
        <v>4.398E-3</v>
      </c>
      <c r="J217">
        <f t="shared" ca="1" si="77"/>
        <v>9.7572000000000006E-2</v>
      </c>
      <c r="K217">
        <f t="shared" ca="1" si="78"/>
        <v>0</v>
      </c>
      <c r="L217">
        <f t="shared" ca="1" si="79"/>
        <v>9.7572000000000006E-2</v>
      </c>
      <c r="M217">
        <f t="shared" ca="1" si="80"/>
        <v>7.4015999999999998E-2</v>
      </c>
      <c r="N217">
        <f t="shared" ca="1" si="81"/>
        <v>0.28755500000000001</v>
      </c>
      <c r="O217">
        <f t="shared" ca="1" si="82"/>
        <v>0.14527499999999999</v>
      </c>
      <c r="P217">
        <f t="shared" ca="1" si="83"/>
        <v>0.18324599999999999</v>
      </c>
      <c r="Q217">
        <f t="shared" ca="1" si="84"/>
        <v>0.74439699999999998</v>
      </c>
      <c r="R217">
        <f t="shared" ca="1" si="85"/>
        <v>0.38812199999999997</v>
      </c>
      <c r="S217">
        <f t="shared" ca="1" si="86"/>
        <v>0.38812199999999997</v>
      </c>
      <c r="T217">
        <f t="shared" ca="1" si="87"/>
        <v>0.44050800000000001</v>
      </c>
      <c r="U217">
        <f t="shared" ca="1" si="88"/>
        <v>1.776349</v>
      </c>
      <c r="V217">
        <f t="shared" ca="1" si="74"/>
        <v>3.4445000000000003E-2</v>
      </c>
      <c r="W217">
        <f t="shared" ca="1" si="89"/>
        <v>6.535E-3</v>
      </c>
      <c r="X217">
        <f t="shared" ca="1" si="90"/>
        <v>5.4270000000000004E-3</v>
      </c>
      <c r="Y217">
        <f t="shared" ca="1" si="91"/>
        <v>6.2948000000000004E-2</v>
      </c>
      <c r="Z217">
        <f t="shared" ca="1" si="92"/>
        <v>2.1640000000000001E-3</v>
      </c>
      <c r="AA217">
        <f t="shared" ca="1" si="93"/>
        <v>2.1640000000000001E-3</v>
      </c>
      <c r="AB217">
        <f t="shared" ca="1" si="94"/>
        <v>4.8211999999999998E-2</v>
      </c>
      <c r="AC217">
        <f t="shared" ca="1" si="95"/>
        <v>1.8010000000000001E-3</v>
      </c>
      <c r="AD217">
        <f t="shared" ca="1" si="96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7"/>
        <v>120</v>
      </c>
      <c r="H218">
        <f t="shared" ca="1" si="75"/>
        <v>0.98170500000000005</v>
      </c>
      <c r="I218">
        <f t="shared" ca="1" si="76"/>
        <v>1.8294999999999999E-2</v>
      </c>
      <c r="J218">
        <f t="shared" ca="1" si="77"/>
        <v>3.0395999999999999E-2</v>
      </c>
      <c r="K218">
        <f t="shared" ca="1" si="78"/>
        <v>0</v>
      </c>
      <c r="L218">
        <f t="shared" ca="1" si="79"/>
        <v>3.0395999999999999E-2</v>
      </c>
      <c r="M218">
        <f t="shared" ca="1" si="80"/>
        <v>1.3353E-2</v>
      </c>
      <c r="N218">
        <f t="shared" ca="1" si="81"/>
        <v>5.3692999999999998E-2</v>
      </c>
      <c r="O218">
        <f t="shared" ca="1" si="82"/>
        <v>0.23378399999999999</v>
      </c>
      <c r="P218">
        <f t="shared" ca="1" si="83"/>
        <v>0.33118300000000001</v>
      </c>
      <c r="Q218">
        <f t="shared" ca="1" si="84"/>
        <v>1.2035579999999999</v>
      </c>
      <c r="R218">
        <f t="shared" ca="1" si="85"/>
        <v>0.49796399999999996</v>
      </c>
      <c r="S218">
        <f t="shared" ca="1" si="86"/>
        <v>0.49796399999999996</v>
      </c>
      <c r="T218">
        <f t="shared" ca="1" si="87"/>
        <v>0.67571899999999996</v>
      </c>
      <c r="U218">
        <f t="shared" ca="1" si="88"/>
        <v>2.4608089999999998</v>
      </c>
      <c r="V218">
        <f t="shared" ca="1" si="74"/>
        <v>0.48078300000000002</v>
      </c>
      <c r="W218">
        <f t="shared" ca="1" si="89"/>
        <v>4.3462000000000001E-2</v>
      </c>
      <c r="X218">
        <f t="shared" ca="1" si="90"/>
        <v>2.6046E-2</v>
      </c>
      <c r="Y218">
        <f t="shared" ca="1" si="91"/>
        <v>9.9936999999999998E-2</v>
      </c>
      <c r="Z218">
        <f t="shared" ca="1" si="92"/>
        <v>1.3084E-2</v>
      </c>
      <c r="AA218">
        <f t="shared" ca="1" si="93"/>
        <v>1.3084E-2</v>
      </c>
      <c r="AB218">
        <f t="shared" ca="1" si="94"/>
        <v>0.79402200000000001</v>
      </c>
      <c r="AC218">
        <f t="shared" ca="1" si="95"/>
        <v>6.0183E-2</v>
      </c>
      <c r="AD218">
        <f t="shared" ca="1" si="96"/>
        <v>6.0183E-2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7"/>
        <v>122</v>
      </c>
      <c r="H219">
        <f t="shared" ca="1" si="75"/>
        <v>0.99461699999999997</v>
      </c>
      <c r="I219">
        <f t="shared" ca="1" si="76"/>
        <v>5.3829999999999998E-3</v>
      </c>
      <c r="J219">
        <f t="shared" ca="1" si="77"/>
        <v>5.2108000000000002E-2</v>
      </c>
      <c r="K219">
        <f t="shared" ca="1" si="78"/>
        <v>0</v>
      </c>
      <c r="L219">
        <f t="shared" ca="1" si="79"/>
        <v>5.2108000000000002E-2</v>
      </c>
      <c r="M219">
        <f t="shared" ca="1" si="80"/>
        <v>2.0097E-2</v>
      </c>
      <c r="N219">
        <f t="shared" ca="1" si="81"/>
        <v>0.101796</v>
      </c>
      <c r="O219">
        <f t="shared" ca="1" si="82"/>
        <v>0.26986300000000002</v>
      </c>
      <c r="P219">
        <f t="shared" ca="1" si="83"/>
        <v>0.25262299999999999</v>
      </c>
      <c r="Q219">
        <f t="shared" ca="1" si="84"/>
        <v>1.118746</v>
      </c>
      <c r="R219">
        <f t="shared" ca="1" si="85"/>
        <v>0.59183400000000008</v>
      </c>
      <c r="S219">
        <f t="shared" ca="1" si="86"/>
        <v>0.59183400000000008</v>
      </c>
      <c r="T219">
        <f t="shared" ca="1" si="87"/>
        <v>0.525343</v>
      </c>
      <c r="U219">
        <f t="shared" ca="1" si="88"/>
        <v>2.3392879999999998</v>
      </c>
      <c r="V219">
        <f t="shared" ca="1" si="74"/>
        <v>0.21098700000000001</v>
      </c>
      <c r="W219">
        <f t="shared" ca="1" si="89"/>
        <v>1.5886999999999998E-2</v>
      </c>
      <c r="X219">
        <f t="shared" ca="1" si="90"/>
        <v>8.9589999999999999E-3</v>
      </c>
      <c r="Y219">
        <f t="shared" ca="1" si="91"/>
        <v>0.11024100000000001</v>
      </c>
      <c r="Z219">
        <f t="shared" ca="1" si="92"/>
        <v>3.398E-3</v>
      </c>
      <c r="AA219">
        <f t="shared" ca="1" si="93"/>
        <v>3.398E-3</v>
      </c>
      <c r="AB219">
        <f t="shared" ca="1" si="94"/>
        <v>0.55662900000000004</v>
      </c>
      <c r="AC219">
        <f t="shared" ca="1" si="95"/>
        <v>2.7118E-2</v>
      </c>
      <c r="AD219">
        <f t="shared" ca="1" si="96"/>
        <v>2.7118E-2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7"/>
        <v>124</v>
      </c>
      <c r="H220">
        <f t="shared" ca="1" si="75"/>
        <v>0.99507699999999999</v>
      </c>
      <c r="I220">
        <f t="shared" ca="1" si="76"/>
        <v>4.9230000000000003E-3</v>
      </c>
      <c r="J220">
        <f t="shared" ca="1" si="77"/>
        <v>6.9609000000000004E-2</v>
      </c>
      <c r="K220">
        <f t="shared" ca="1" si="78"/>
        <v>0</v>
      </c>
      <c r="L220">
        <f t="shared" ca="1" si="79"/>
        <v>6.9609000000000004E-2</v>
      </c>
      <c r="M220">
        <f t="shared" ca="1" si="80"/>
        <v>3.3820000000000003E-2</v>
      </c>
      <c r="N220">
        <f t="shared" ca="1" si="81"/>
        <v>0.15292600000000001</v>
      </c>
      <c r="O220">
        <f t="shared" ca="1" si="82"/>
        <v>0.230349</v>
      </c>
      <c r="P220">
        <f t="shared" ca="1" si="83"/>
        <v>0.233681</v>
      </c>
      <c r="Q220">
        <f t="shared" ca="1" si="84"/>
        <v>1.013415</v>
      </c>
      <c r="R220">
        <f t="shared" ca="1" si="85"/>
        <v>0.53030699999999997</v>
      </c>
      <c r="S220">
        <f t="shared" ca="1" si="86"/>
        <v>0.53030699999999997</v>
      </c>
      <c r="T220">
        <f t="shared" ca="1" si="87"/>
        <v>0.50118200000000002</v>
      </c>
      <c r="U220">
        <f t="shared" ca="1" si="88"/>
        <v>2.1797559999999998</v>
      </c>
      <c r="V220">
        <f t="shared" ca="1" si="74"/>
        <v>0.10945000000000001</v>
      </c>
      <c r="W220">
        <f t="shared" ca="1" si="89"/>
        <v>1.0984000000000001E-2</v>
      </c>
      <c r="X220">
        <f t="shared" ca="1" si="90"/>
        <v>7.2100000000000003E-3</v>
      </c>
      <c r="Y220">
        <f t="shared" ca="1" si="91"/>
        <v>9.9413000000000001E-2</v>
      </c>
      <c r="Z220">
        <f t="shared" ca="1" si="92"/>
        <v>2.7910000000000001E-3</v>
      </c>
      <c r="AA220">
        <f t="shared" ca="1" si="93"/>
        <v>2.7910000000000001E-3</v>
      </c>
      <c r="AB220">
        <f t="shared" ca="1" si="94"/>
        <v>0.18048500000000001</v>
      </c>
      <c r="AC220">
        <f t="shared" ca="1" si="95"/>
        <v>9.8449999999999996E-3</v>
      </c>
      <c r="AD220">
        <f t="shared" ca="1" si="96"/>
        <v>9.8449999999999996E-3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7"/>
        <v>126</v>
      </c>
      <c r="H221">
        <f t="shared" ca="1" si="75"/>
        <v>0.99514899999999995</v>
      </c>
      <c r="I221">
        <f t="shared" ca="1" si="76"/>
        <v>4.8510000000000003E-3</v>
      </c>
      <c r="J221">
        <f t="shared" ca="1" si="77"/>
        <v>8.0839999999999995E-2</v>
      </c>
      <c r="K221">
        <f t="shared" ca="1" si="78"/>
        <v>0</v>
      </c>
      <c r="L221">
        <f t="shared" ca="1" si="79"/>
        <v>8.0839999999999995E-2</v>
      </c>
      <c r="M221">
        <f t="shared" ca="1" si="80"/>
        <v>5.6334000000000002E-2</v>
      </c>
      <c r="N221">
        <f t="shared" ca="1" si="81"/>
        <v>0.21245700000000001</v>
      </c>
      <c r="O221">
        <f t="shared" ca="1" si="82"/>
        <v>0.183088</v>
      </c>
      <c r="P221">
        <f t="shared" ca="1" si="83"/>
        <v>0.224798</v>
      </c>
      <c r="Q221">
        <f t="shared" ca="1" si="84"/>
        <v>0.88314899999999996</v>
      </c>
      <c r="R221">
        <f t="shared" ca="1" si="85"/>
        <v>0.44701599999999997</v>
      </c>
      <c r="S221">
        <f t="shared" ca="1" si="86"/>
        <v>0.44701599999999997</v>
      </c>
      <c r="T221">
        <f t="shared" ca="1" si="87"/>
        <v>0.50592999999999999</v>
      </c>
      <c r="U221">
        <f t="shared" ca="1" si="88"/>
        <v>1.978755</v>
      </c>
      <c r="V221">
        <f t="shared" ca="1" si="74"/>
        <v>5.9818000000000003E-2</v>
      </c>
      <c r="W221">
        <f t="shared" ca="1" si="89"/>
        <v>7.554E-3</v>
      </c>
      <c r="X221">
        <f t="shared" ca="1" si="90"/>
        <v>5.9890000000000004E-3</v>
      </c>
      <c r="Y221">
        <f t="shared" ca="1" si="91"/>
        <v>8.2455000000000001E-2</v>
      </c>
      <c r="Z221">
        <f t="shared" ca="1" si="92"/>
        <v>2.5569999999999998E-3</v>
      </c>
      <c r="AA221">
        <f t="shared" ca="1" si="93"/>
        <v>2.5569999999999998E-3</v>
      </c>
      <c r="AB221">
        <f t="shared" ca="1" si="94"/>
        <v>0.121937</v>
      </c>
      <c r="AC221">
        <f t="shared" ca="1" si="95"/>
        <v>3.5929999999999998E-3</v>
      </c>
      <c r="AD221">
        <f t="shared" ca="1" si="96"/>
        <v>3.5929999999999998E-3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7"/>
        <v>119</v>
      </c>
      <c r="H222">
        <f t="shared" ca="1" si="75"/>
        <v>0.87969699999999995</v>
      </c>
      <c r="I222">
        <f t="shared" ca="1" si="76"/>
        <v>0.12030299999999999</v>
      </c>
      <c r="J222">
        <f t="shared" ca="1" si="77"/>
        <v>2.2697999999999999E-2</v>
      </c>
      <c r="K222">
        <f t="shared" ca="1" si="78"/>
        <v>0</v>
      </c>
      <c r="L222">
        <f t="shared" ca="1" si="79"/>
        <v>2.2697999999999999E-2</v>
      </c>
      <c r="M222">
        <f t="shared" ca="1" si="80"/>
        <v>8.633E-3</v>
      </c>
      <c r="N222">
        <f t="shared" ca="1" si="81"/>
        <v>3.0539E-2</v>
      </c>
      <c r="O222">
        <f t="shared" ca="1" si="82"/>
        <v>0.19455600000000001</v>
      </c>
      <c r="P222">
        <f t="shared" ca="1" si="83"/>
        <v>0.331596</v>
      </c>
      <c r="Q222">
        <f t="shared" ca="1" si="84"/>
        <v>1.1095010000000001</v>
      </c>
      <c r="R222">
        <f t="shared" ca="1" si="85"/>
        <v>0.41181000000000001</v>
      </c>
      <c r="S222">
        <f t="shared" ca="1" si="86"/>
        <v>0.41181000000000001</v>
      </c>
      <c r="T222">
        <f t="shared" ca="1" si="87"/>
        <v>0.67182500000000001</v>
      </c>
      <c r="U222">
        <f t="shared" ca="1" si="88"/>
        <v>2.2495410000000002</v>
      </c>
      <c r="V222">
        <f t="shared" ca="1" si="74"/>
        <v>0.71570999999999996</v>
      </c>
      <c r="W222">
        <f t="shared" ca="1" si="89"/>
        <v>0.16609299999999999</v>
      </c>
      <c r="X222">
        <f t="shared" ca="1" si="90"/>
        <v>0.134552</v>
      </c>
      <c r="Y222">
        <f t="shared" ca="1" si="91"/>
        <v>8.8956999999999994E-2</v>
      </c>
      <c r="Z222">
        <f t="shared" ca="1" si="92"/>
        <v>8.3017999999999995E-2</v>
      </c>
      <c r="AA222">
        <f t="shared" ca="1" si="93"/>
        <v>8.3017999999999995E-2</v>
      </c>
      <c r="AB222">
        <f t="shared" ca="1" si="94"/>
        <v>0.24793899999999999</v>
      </c>
      <c r="AC222">
        <f t="shared" ca="1" si="95"/>
        <v>6.9694999999999993E-2</v>
      </c>
      <c r="AD222">
        <f t="shared" ca="1" si="96"/>
        <v>6.9694999999999993E-2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7"/>
        <v>121</v>
      </c>
      <c r="H223">
        <f t="shared" ca="1" si="75"/>
        <v>0.99295699999999998</v>
      </c>
      <c r="I223">
        <f t="shared" ca="1" si="76"/>
        <v>7.0429999999999998E-3</v>
      </c>
      <c r="J223">
        <f t="shared" ca="1" si="77"/>
        <v>4.6822000000000003E-2</v>
      </c>
      <c r="K223">
        <f t="shared" ca="1" si="78"/>
        <v>0</v>
      </c>
      <c r="L223">
        <f t="shared" ca="1" si="79"/>
        <v>4.6822000000000003E-2</v>
      </c>
      <c r="M223">
        <f t="shared" ca="1" si="80"/>
        <v>1.8709E-2</v>
      </c>
      <c r="N223">
        <f t="shared" ca="1" si="81"/>
        <v>9.0810000000000002E-2</v>
      </c>
      <c r="O223">
        <f t="shared" ca="1" si="82"/>
        <v>0.24401500000000001</v>
      </c>
      <c r="P223">
        <f t="shared" ca="1" si="83"/>
        <v>0.27022299999999999</v>
      </c>
      <c r="Q223">
        <f t="shared" ca="1" si="84"/>
        <v>1.158995</v>
      </c>
      <c r="R223">
        <f t="shared" ca="1" si="85"/>
        <v>0.53485199999999999</v>
      </c>
      <c r="S223">
        <f t="shared" ca="1" si="86"/>
        <v>0.53485199999999999</v>
      </c>
      <c r="T223">
        <f t="shared" ca="1" si="87"/>
        <v>0.55915499999999996</v>
      </c>
      <c r="U223">
        <f t="shared" ca="1" si="88"/>
        <v>2.4087999999999998</v>
      </c>
      <c r="V223">
        <f t="shared" ca="1" si="74"/>
        <v>0.32212499999999999</v>
      </c>
      <c r="W223">
        <f t="shared" ca="1" si="89"/>
        <v>2.1434000000000002E-2</v>
      </c>
      <c r="X223">
        <f t="shared" ca="1" si="90"/>
        <v>1.1730000000000001E-2</v>
      </c>
      <c r="Y223">
        <f t="shared" ca="1" si="91"/>
        <v>0.110791</v>
      </c>
      <c r="Z223">
        <f t="shared" ca="1" si="92"/>
        <v>4.7650000000000001E-3</v>
      </c>
      <c r="AA223">
        <f t="shared" ca="1" si="93"/>
        <v>4.7650000000000001E-3</v>
      </c>
      <c r="AB223">
        <f t="shared" ca="1" si="94"/>
        <v>0.78854000000000002</v>
      </c>
      <c r="AC223">
        <f t="shared" ca="1" si="95"/>
        <v>4.6803999999999998E-2</v>
      </c>
      <c r="AD223">
        <f t="shared" ca="1" si="96"/>
        <v>4.6803999999999998E-2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7"/>
        <v>123</v>
      </c>
      <c r="H224">
        <f t="shared" ca="1" si="75"/>
        <v>0.99498200000000003</v>
      </c>
      <c r="I224">
        <f t="shared" ca="1" si="76"/>
        <v>5.0179999999999999E-3</v>
      </c>
      <c r="J224">
        <f t="shared" ca="1" si="77"/>
        <v>6.0035999999999999E-2</v>
      </c>
      <c r="K224">
        <f t="shared" ca="1" si="78"/>
        <v>0</v>
      </c>
      <c r="L224">
        <f t="shared" ca="1" si="79"/>
        <v>6.0035999999999999E-2</v>
      </c>
      <c r="M224">
        <f t="shared" ca="1" si="80"/>
        <v>2.4649999999999998E-2</v>
      </c>
      <c r="N224">
        <f t="shared" ca="1" si="81"/>
        <v>0.122479</v>
      </c>
      <c r="O224">
        <f t="shared" ca="1" si="82"/>
        <v>0.25865300000000002</v>
      </c>
      <c r="P224">
        <f t="shared" ca="1" si="83"/>
        <v>0.24703</v>
      </c>
      <c r="Q224">
        <f t="shared" ca="1" si="84"/>
        <v>1.0699479999999999</v>
      </c>
      <c r="R224">
        <f t="shared" ca="1" si="85"/>
        <v>0.57734200000000002</v>
      </c>
      <c r="S224">
        <f t="shared" ca="1" si="86"/>
        <v>0.57734200000000002</v>
      </c>
      <c r="T224">
        <f t="shared" ca="1" si="87"/>
        <v>0.51871</v>
      </c>
      <c r="U224">
        <f t="shared" ca="1" si="88"/>
        <v>2.2623749999999996</v>
      </c>
      <c r="V224">
        <f t="shared" ca="1" si="74"/>
        <v>0.141015</v>
      </c>
      <c r="W224">
        <f t="shared" ca="1" si="89"/>
        <v>1.2397999999999999E-2</v>
      </c>
      <c r="X224">
        <f t="shared" ca="1" si="90"/>
        <v>7.7250000000000001E-3</v>
      </c>
      <c r="Y224">
        <f t="shared" ca="1" si="91"/>
        <v>0.10410700000000001</v>
      </c>
      <c r="Z224">
        <f t="shared" ca="1" si="92"/>
        <v>2.9499999999999999E-3</v>
      </c>
      <c r="AA224">
        <f t="shared" ca="1" si="93"/>
        <v>2.9499999999999999E-3</v>
      </c>
      <c r="AB224">
        <f t="shared" ca="1" si="94"/>
        <v>0.26439000000000001</v>
      </c>
      <c r="AC224">
        <f t="shared" ca="1" si="95"/>
        <v>1.2913000000000001E-2</v>
      </c>
      <c r="AD224">
        <f t="shared" ca="1" si="96"/>
        <v>1.2913000000000001E-2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7"/>
        <v>125</v>
      </c>
      <c r="H225">
        <f t="shared" ca="1" si="75"/>
        <v>0.99503299999999995</v>
      </c>
      <c r="I225">
        <f t="shared" ca="1" si="76"/>
        <v>4.9670000000000001E-3</v>
      </c>
      <c r="J225">
        <f t="shared" ca="1" si="77"/>
        <v>7.4687000000000003E-2</v>
      </c>
      <c r="K225">
        <f t="shared" ca="1" si="78"/>
        <v>0</v>
      </c>
      <c r="L225">
        <f t="shared" ca="1" si="79"/>
        <v>7.4687000000000003E-2</v>
      </c>
      <c r="M225">
        <f t="shared" ca="1" si="80"/>
        <v>4.4162E-2</v>
      </c>
      <c r="N225">
        <f t="shared" ca="1" si="81"/>
        <v>0.18026300000000001</v>
      </c>
      <c r="O225">
        <f t="shared" ca="1" si="82"/>
        <v>0.20713000000000001</v>
      </c>
      <c r="P225">
        <f t="shared" ca="1" si="83"/>
        <v>0.222692</v>
      </c>
      <c r="Q225">
        <f t="shared" ca="1" si="84"/>
        <v>0.96201999999999999</v>
      </c>
      <c r="R225">
        <f t="shared" ca="1" si="85"/>
        <v>0.48894700000000002</v>
      </c>
      <c r="S225">
        <f t="shared" ca="1" si="86"/>
        <v>0.48894700000000002</v>
      </c>
      <c r="T225">
        <f t="shared" ca="1" si="87"/>
        <v>0.48954599999999998</v>
      </c>
      <c r="U225">
        <f t="shared" ca="1" si="88"/>
        <v>2.1043029999999998</v>
      </c>
      <c r="V225">
        <f t="shared" ca="1" si="74"/>
        <v>8.1665000000000001E-2</v>
      </c>
      <c r="W225">
        <f t="shared" ca="1" si="89"/>
        <v>8.0210000000000004E-3</v>
      </c>
      <c r="X225">
        <f t="shared" ca="1" si="90"/>
        <v>6.1149999999999998E-3</v>
      </c>
      <c r="Y225">
        <f t="shared" ca="1" si="91"/>
        <v>9.1597999999999999E-2</v>
      </c>
      <c r="Z225">
        <f t="shared" ca="1" si="92"/>
        <v>2.686E-3</v>
      </c>
      <c r="AA225">
        <f t="shared" ca="1" si="93"/>
        <v>2.686E-3</v>
      </c>
      <c r="AB225">
        <f t="shared" ca="1" si="94"/>
        <v>0.144568</v>
      </c>
      <c r="AC225">
        <f t="shared" ca="1" si="95"/>
        <v>5.11E-3</v>
      </c>
      <c r="AD225">
        <f t="shared" ca="1" si="96"/>
        <v>5.11E-3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>G210+9</f>
        <v>131</v>
      </c>
      <c r="H226">
        <f t="shared" ca="1" si="75"/>
        <v>0.98810200000000004</v>
      </c>
      <c r="I226">
        <f t="shared" ca="1" si="76"/>
        <v>1.1898000000000001E-2</v>
      </c>
      <c r="J226">
        <f t="shared" ca="1" si="77"/>
        <v>0.28020899999999999</v>
      </c>
      <c r="K226">
        <f t="shared" ca="1" si="78"/>
        <v>0</v>
      </c>
      <c r="L226">
        <f t="shared" ca="1" si="79"/>
        <v>0.28020899999999999</v>
      </c>
      <c r="M226">
        <f t="shared" ca="1" si="80"/>
        <v>7.5408000000000003E-2</v>
      </c>
      <c r="N226">
        <f t="shared" ca="1" si="81"/>
        <v>0.63248400000000005</v>
      </c>
      <c r="O226">
        <f t="shared" ca="1" si="82"/>
        <v>0</v>
      </c>
      <c r="P226">
        <f t="shared" ca="1" si="83"/>
        <v>0</v>
      </c>
      <c r="Q226">
        <f t="shared" ca="1" si="84"/>
        <v>0</v>
      </c>
      <c r="R226">
        <f t="shared" ca="1" si="85"/>
        <v>0.28020899999999999</v>
      </c>
      <c r="S226">
        <f t="shared" ca="1" si="86"/>
        <v>0.28020899999999999</v>
      </c>
      <c r="T226">
        <f t="shared" ca="1" si="87"/>
        <v>7.5408000000000003E-2</v>
      </c>
      <c r="U226">
        <f t="shared" ca="1" si="88"/>
        <v>0.63248400000000005</v>
      </c>
      <c r="V226">
        <f t="shared" ca="1" si="74"/>
        <v>0.142792</v>
      </c>
      <c r="W226">
        <f t="shared" ca="1" si="89"/>
        <v>3.4736999999999997E-2</v>
      </c>
      <c r="X226">
        <f t="shared" ca="1" si="90"/>
        <v>2.2432000000000001E-2</v>
      </c>
      <c r="Y226">
        <f t="shared" ca="1" si="91"/>
        <v>0.10095700000000001</v>
      </c>
      <c r="Z226">
        <f t="shared" ca="1" si="92"/>
        <v>7.0549999999999996E-3</v>
      </c>
      <c r="AA226">
        <f t="shared" ca="1" si="93"/>
        <v>7.0549999999999996E-3</v>
      </c>
      <c r="AB226">
        <f t="shared" ca="1" si="94"/>
        <v>0.374303</v>
      </c>
      <c r="AC226">
        <f t="shared" ca="1" si="95"/>
        <v>8.4592000000000001E-2</v>
      </c>
      <c r="AD226">
        <f t="shared" ca="1" si="96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7"/>
        <v>133</v>
      </c>
      <c r="H227">
        <f t="shared" ca="1" si="75"/>
        <v>0.98863199999999996</v>
      </c>
      <c r="I227">
        <f t="shared" ca="1" si="76"/>
        <v>1.1368E-2</v>
      </c>
      <c r="J227">
        <f t="shared" ca="1" si="77"/>
        <v>0.29260199999999997</v>
      </c>
      <c r="K227">
        <f t="shared" ca="1" si="78"/>
        <v>0</v>
      </c>
      <c r="L227">
        <f t="shared" ca="1" si="79"/>
        <v>0.29260199999999997</v>
      </c>
      <c r="M227">
        <f t="shared" ca="1" si="80"/>
        <v>7.6486999999999999E-2</v>
      </c>
      <c r="N227">
        <f t="shared" ca="1" si="81"/>
        <v>0.61954299999999995</v>
      </c>
      <c r="O227">
        <f t="shared" ca="1" si="82"/>
        <v>0</v>
      </c>
      <c r="P227">
        <f t="shared" ca="1" si="83"/>
        <v>0</v>
      </c>
      <c r="Q227">
        <f t="shared" ca="1" si="84"/>
        <v>0</v>
      </c>
      <c r="R227">
        <f t="shared" ca="1" si="85"/>
        <v>0.29260199999999997</v>
      </c>
      <c r="S227">
        <f t="shared" ca="1" si="86"/>
        <v>0.29260199999999997</v>
      </c>
      <c r="T227">
        <f t="shared" ca="1" si="87"/>
        <v>7.6486999999999999E-2</v>
      </c>
      <c r="U227">
        <f t="shared" ca="1" si="88"/>
        <v>0.61954299999999995</v>
      </c>
      <c r="V227">
        <f t="shared" ca="1" si="74"/>
        <v>8.9560000000000001E-2</v>
      </c>
      <c r="W227">
        <f t="shared" ca="1" si="89"/>
        <v>2.2231999999999998E-2</v>
      </c>
      <c r="X227">
        <f t="shared" ca="1" si="90"/>
        <v>1.7135999999999998E-2</v>
      </c>
      <c r="Y227">
        <f t="shared" ca="1" si="91"/>
        <v>9.1004000000000002E-2</v>
      </c>
      <c r="Z227">
        <f t="shared" ca="1" si="92"/>
        <v>6.4079999999999996E-3</v>
      </c>
      <c r="AA227">
        <f t="shared" ca="1" si="93"/>
        <v>6.4079999999999996E-3</v>
      </c>
      <c r="AB227">
        <f t="shared" ca="1" si="94"/>
        <v>0.18532699999999999</v>
      </c>
      <c r="AC227">
        <f t="shared" ca="1" si="95"/>
        <v>3.5400000000000001E-2</v>
      </c>
      <c r="AD227">
        <f t="shared" ca="1" si="96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7"/>
        <v>135</v>
      </c>
      <c r="H228">
        <f t="shared" ca="1" si="75"/>
        <v>0.98932500000000001</v>
      </c>
      <c r="I228">
        <f t="shared" ca="1" si="76"/>
        <v>1.0675E-2</v>
      </c>
      <c r="J228">
        <f t="shared" ca="1" si="77"/>
        <v>0.33654499999999998</v>
      </c>
      <c r="K228">
        <f t="shared" ca="1" si="78"/>
        <v>0</v>
      </c>
      <c r="L228">
        <f t="shared" ca="1" si="79"/>
        <v>0.33654499999999998</v>
      </c>
      <c r="M228">
        <f t="shared" ca="1" si="80"/>
        <v>8.2978999999999997E-2</v>
      </c>
      <c r="N228">
        <f t="shared" ca="1" si="81"/>
        <v>0.56979999999999997</v>
      </c>
      <c r="O228">
        <f t="shared" ca="1" si="82"/>
        <v>0</v>
      </c>
      <c r="P228">
        <f t="shared" ca="1" si="83"/>
        <v>0</v>
      </c>
      <c r="Q228">
        <f t="shared" ca="1" si="84"/>
        <v>0</v>
      </c>
      <c r="R228">
        <f t="shared" ca="1" si="85"/>
        <v>0.33654499999999998</v>
      </c>
      <c r="S228">
        <f t="shared" ca="1" si="86"/>
        <v>0.33654499999999998</v>
      </c>
      <c r="T228">
        <f t="shared" ca="1" si="87"/>
        <v>8.2978999999999997E-2</v>
      </c>
      <c r="U228">
        <f t="shared" ca="1" si="88"/>
        <v>0.56979999999999997</v>
      </c>
      <c r="V228">
        <f t="shared" ca="1" si="74"/>
        <v>6.2218000000000002E-2</v>
      </c>
      <c r="W228">
        <f t="shared" ca="1" si="89"/>
        <v>1.5701E-2</v>
      </c>
      <c r="X228">
        <f t="shared" ca="1" si="90"/>
        <v>1.3742000000000001E-2</v>
      </c>
      <c r="Y228">
        <f t="shared" ca="1" si="91"/>
        <v>8.2784999999999997E-2</v>
      </c>
      <c r="Z228">
        <f t="shared" ca="1" si="92"/>
        <v>5.6420000000000003E-3</v>
      </c>
      <c r="AA228">
        <f t="shared" ca="1" si="93"/>
        <v>5.6420000000000003E-3</v>
      </c>
      <c r="AB228">
        <f t="shared" ca="1" si="94"/>
        <v>0.12170400000000001</v>
      </c>
      <c r="AC228">
        <f t="shared" ca="1" si="95"/>
        <v>1.3148E-2</v>
      </c>
      <c r="AD228">
        <f t="shared" ca="1" si="96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7"/>
        <v>136</v>
      </c>
      <c r="H229">
        <f t="shared" ca="1" si="75"/>
        <v>0.98979300000000003</v>
      </c>
      <c r="I229">
        <f t="shared" ca="1" si="76"/>
        <v>1.0207000000000001E-2</v>
      </c>
      <c r="J229">
        <f t="shared" ca="1" si="77"/>
        <v>0.38804699999999998</v>
      </c>
      <c r="K229">
        <f t="shared" ca="1" si="78"/>
        <v>0</v>
      </c>
      <c r="L229">
        <f t="shared" ca="1" si="79"/>
        <v>0.38804699999999998</v>
      </c>
      <c r="M229">
        <f t="shared" ca="1" si="80"/>
        <v>8.5256999999999999E-2</v>
      </c>
      <c r="N229">
        <f t="shared" ca="1" si="81"/>
        <v>0.51648899999999998</v>
      </c>
      <c r="O229">
        <f t="shared" ca="1" si="82"/>
        <v>0</v>
      </c>
      <c r="P229">
        <f t="shared" ca="1" si="83"/>
        <v>0</v>
      </c>
      <c r="Q229">
        <f t="shared" ca="1" si="84"/>
        <v>0</v>
      </c>
      <c r="R229">
        <f t="shared" ca="1" si="85"/>
        <v>0.38804699999999998</v>
      </c>
      <c r="S229">
        <f t="shared" ca="1" si="86"/>
        <v>0.38804699999999998</v>
      </c>
      <c r="T229">
        <f t="shared" ca="1" si="87"/>
        <v>8.5256999999999999E-2</v>
      </c>
      <c r="U229">
        <f t="shared" ca="1" si="88"/>
        <v>0.51648899999999998</v>
      </c>
      <c r="V229">
        <f t="shared" ca="1" si="74"/>
        <v>4.3025000000000001E-2</v>
      </c>
      <c r="W229">
        <f t="shared" ca="1" si="89"/>
        <v>1.3859E-2</v>
      </c>
      <c r="X229">
        <f t="shared" ca="1" si="90"/>
        <v>1.2857E-2</v>
      </c>
      <c r="Y229">
        <f t="shared" ca="1" si="91"/>
        <v>7.2590000000000002E-2</v>
      </c>
      <c r="Z229">
        <f t="shared" ca="1" si="92"/>
        <v>4.9800000000000001E-3</v>
      </c>
      <c r="AA229">
        <f t="shared" ca="1" si="93"/>
        <v>4.9800000000000001E-3</v>
      </c>
      <c r="AB229">
        <f t="shared" ca="1" si="94"/>
        <v>5.7148999999999998E-2</v>
      </c>
      <c r="AC229">
        <f t="shared" ca="1" si="95"/>
        <v>3.3479999999999998E-3</v>
      </c>
      <c r="AD229">
        <f t="shared" ca="1" si="96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7"/>
        <v>131</v>
      </c>
      <c r="H230">
        <f t="shared" ca="1" si="75"/>
        <v>0.98810200000000004</v>
      </c>
      <c r="I230">
        <f t="shared" ca="1" si="76"/>
        <v>1.1898000000000001E-2</v>
      </c>
      <c r="J230">
        <f t="shared" ca="1" si="77"/>
        <v>0.28020899999999999</v>
      </c>
      <c r="K230">
        <f t="shared" ca="1" si="78"/>
        <v>0</v>
      </c>
      <c r="L230">
        <f t="shared" ca="1" si="79"/>
        <v>0.28020899999999999</v>
      </c>
      <c r="M230">
        <f t="shared" ca="1" si="80"/>
        <v>7.5408000000000003E-2</v>
      </c>
      <c r="N230">
        <f t="shared" ca="1" si="81"/>
        <v>0.63248400000000005</v>
      </c>
      <c r="O230">
        <f t="shared" ca="1" si="82"/>
        <v>0</v>
      </c>
      <c r="P230">
        <f t="shared" ca="1" si="83"/>
        <v>0</v>
      </c>
      <c r="Q230">
        <f t="shared" ca="1" si="84"/>
        <v>0</v>
      </c>
      <c r="R230">
        <f t="shared" ca="1" si="85"/>
        <v>0.28020899999999999</v>
      </c>
      <c r="S230">
        <f t="shared" ca="1" si="86"/>
        <v>0.28020899999999999</v>
      </c>
      <c r="T230">
        <f t="shared" ca="1" si="87"/>
        <v>7.5408000000000003E-2</v>
      </c>
      <c r="U230">
        <f t="shared" ca="1" si="88"/>
        <v>0.63248400000000005</v>
      </c>
      <c r="V230">
        <f t="shared" ca="1" si="74"/>
        <v>0.142792</v>
      </c>
      <c r="W230">
        <f t="shared" ca="1" si="89"/>
        <v>3.4736999999999997E-2</v>
      </c>
      <c r="X230">
        <f t="shared" ca="1" si="90"/>
        <v>2.2432000000000001E-2</v>
      </c>
      <c r="Y230">
        <f t="shared" ca="1" si="91"/>
        <v>0.10095700000000001</v>
      </c>
      <c r="Z230">
        <f t="shared" ca="1" si="92"/>
        <v>7.0549999999999996E-3</v>
      </c>
      <c r="AA230">
        <f t="shared" ca="1" si="93"/>
        <v>7.0549999999999996E-3</v>
      </c>
      <c r="AB230">
        <f t="shared" ca="1" si="94"/>
        <v>0.374303</v>
      </c>
      <c r="AC230">
        <f t="shared" ca="1" si="95"/>
        <v>8.4592000000000001E-2</v>
      </c>
      <c r="AD230">
        <f t="shared" ca="1" si="96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7"/>
        <v>133</v>
      </c>
      <c r="H231">
        <f t="shared" ca="1" si="75"/>
        <v>0.98863199999999996</v>
      </c>
      <c r="I231">
        <f t="shared" ca="1" si="76"/>
        <v>1.1368E-2</v>
      </c>
      <c r="J231">
        <f t="shared" ca="1" si="77"/>
        <v>0.29260199999999997</v>
      </c>
      <c r="K231">
        <f t="shared" ca="1" si="78"/>
        <v>0</v>
      </c>
      <c r="L231">
        <f t="shared" ca="1" si="79"/>
        <v>0.29260199999999997</v>
      </c>
      <c r="M231">
        <f t="shared" ca="1" si="80"/>
        <v>7.6486999999999999E-2</v>
      </c>
      <c r="N231">
        <f t="shared" ca="1" si="81"/>
        <v>0.61954299999999995</v>
      </c>
      <c r="O231">
        <f t="shared" ca="1" si="82"/>
        <v>0</v>
      </c>
      <c r="P231">
        <f t="shared" ca="1" si="83"/>
        <v>0</v>
      </c>
      <c r="Q231">
        <f t="shared" ca="1" si="84"/>
        <v>0</v>
      </c>
      <c r="R231">
        <f t="shared" ca="1" si="85"/>
        <v>0.29260199999999997</v>
      </c>
      <c r="S231">
        <f t="shared" ca="1" si="86"/>
        <v>0.29260199999999997</v>
      </c>
      <c r="T231">
        <f t="shared" ca="1" si="87"/>
        <v>7.6486999999999999E-2</v>
      </c>
      <c r="U231">
        <f t="shared" ca="1" si="88"/>
        <v>0.61954299999999995</v>
      </c>
      <c r="V231">
        <f t="shared" ca="1" si="74"/>
        <v>8.9560000000000001E-2</v>
      </c>
      <c r="W231">
        <f t="shared" ca="1" si="89"/>
        <v>2.2231999999999998E-2</v>
      </c>
      <c r="X231">
        <f t="shared" ca="1" si="90"/>
        <v>1.7135999999999998E-2</v>
      </c>
      <c r="Y231">
        <f t="shared" ca="1" si="91"/>
        <v>9.1004000000000002E-2</v>
      </c>
      <c r="Z231">
        <f t="shared" ca="1" si="92"/>
        <v>6.4079999999999996E-3</v>
      </c>
      <c r="AA231">
        <f t="shared" ca="1" si="93"/>
        <v>6.4079999999999996E-3</v>
      </c>
      <c r="AB231">
        <f t="shared" ca="1" si="94"/>
        <v>0.18532699999999999</v>
      </c>
      <c r="AC231">
        <f t="shared" ca="1" si="95"/>
        <v>3.5400000000000001E-2</v>
      </c>
      <c r="AD231">
        <f t="shared" ca="1" si="96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7"/>
        <v>135</v>
      </c>
      <c r="H232">
        <f t="shared" ca="1" si="75"/>
        <v>0.98932500000000001</v>
      </c>
      <c r="I232">
        <f t="shared" ca="1" si="76"/>
        <v>1.0675E-2</v>
      </c>
      <c r="J232">
        <f t="shared" ca="1" si="77"/>
        <v>0.33654499999999998</v>
      </c>
      <c r="K232">
        <f t="shared" ca="1" si="78"/>
        <v>0</v>
      </c>
      <c r="L232">
        <f t="shared" ca="1" si="79"/>
        <v>0.33654499999999998</v>
      </c>
      <c r="M232">
        <f t="shared" ca="1" si="80"/>
        <v>8.2978999999999997E-2</v>
      </c>
      <c r="N232">
        <f t="shared" ca="1" si="81"/>
        <v>0.56979999999999997</v>
      </c>
      <c r="O232">
        <f t="shared" ca="1" si="82"/>
        <v>0</v>
      </c>
      <c r="P232">
        <f t="shared" ca="1" si="83"/>
        <v>0</v>
      </c>
      <c r="Q232">
        <f t="shared" ca="1" si="84"/>
        <v>0</v>
      </c>
      <c r="R232">
        <f t="shared" ca="1" si="85"/>
        <v>0.33654499999999998</v>
      </c>
      <c r="S232">
        <f t="shared" ca="1" si="86"/>
        <v>0.33654499999999998</v>
      </c>
      <c r="T232">
        <f t="shared" ca="1" si="87"/>
        <v>8.2978999999999997E-2</v>
      </c>
      <c r="U232">
        <f t="shared" ca="1" si="88"/>
        <v>0.56979999999999997</v>
      </c>
      <c r="V232">
        <f t="shared" ca="1" si="74"/>
        <v>6.2218000000000002E-2</v>
      </c>
      <c r="W232">
        <f t="shared" ca="1" si="89"/>
        <v>1.5701E-2</v>
      </c>
      <c r="X232">
        <f t="shared" ca="1" si="90"/>
        <v>1.3742000000000001E-2</v>
      </c>
      <c r="Y232">
        <f t="shared" ca="1" si="91"/>
        <v>8.2784999999999997E-2</v>
      </c>
      <c r="Z232">
        <f t="shared" ca="1" si="92"/>
        <v>5.6420000000000003E-3</v>
      </c>
      <c r="AA232">
        <f t="shared" ca="1" si="93"/>
        <v>5.6420000000000003E-3</v>
      </c>
      <c r="AB232">
        <f t="shared" ca="1" si="94"/>
        <v>0.12170400000000001</v>
      </c>
      <c r="AC232">
        <f t="shared" ca="1" si="95"/>
        <v>1.3148E-2</v>
      </c>
      <c r="AD232">
        <f t="shared" ca="1" si="96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7"/>
        <v>136</v>
      </c>
      <c r="H233">
        <f t="shared" ca="1" si="75"/>
        <v>0.98979300000000003</v>
      </c>
      <c r="I233">
        <f t="shared" ca="1" si="76"/>
        <v>1.0207000000000001E-2</v>
      </c>
      <c r="J233">
        <f t="shared" ca="1" si="77"/>
        <v>0.38804699999999998</v>
      </c>
      <c r="K233">
        <f t="shared" ca="1" si="78"/>
        <v>0</v>
      </c>
      <c r="L233">
        <f t="shared" ca="1" si="79"/>
        <v>0.38804699999999998</v>
      </c>
      <c r="M233">
        <f t="shared" ca="1" si="80"/>
        <v>8.5256999999999999E-2</v>
      </c>
      <c r="N233">
        <f t="shared" ca="1" si="81"/>
        <v>0.51648899999999998</v>
      </c>
      <c r="O233">
        <f t="shared" ca="1" si="82"/>
        <v>0</v>
      </c>
      <c r="P233">
        <f t="shared" ca="1" si="83"/>
        <v>0</v>
      </c>
      <c r="Q233">
        <f t="shared" ca="1" si="84"/>
        <v>0</v>
      </c>
      <c r="R233">
        <f t="shared" ca="1" si="85"/>
        <v>0.38804699999999998</v>
      </c>
      <c r="S233">
        <f t="shared" ca="1" si="86"/>
        <v>0.38804699999999998</v>
      </c>
      <c r="T233">
        <f t="shared" ca="1" si="87"/>
        <v>8.5256999999999999E-2</v>
      </c>
      <c r="U233">
        <f t="shared" ca="1" si="88"/>
        <v>0.51648899999999998</v>
      </c>
      <c r="V233">
        <f t="shared" ca="1" si="74"/>
        <v>4.3025000000000001E-2</v>
      </c>
      <c r="W233">
        <f t="shared" ca="1" si="89"/>
        <v>1.3859E-2</v>
      </c>
      <c r="X233">
        <f t="shared" ca="1" si="90"/>
        <v>1.2857E-2</v>
      </c>
      <c r="Y233">
        <f t="shared" ca="1" si="91"/>
        <v>7.2590000000000002E-2</v>
      </c>
      <c r="Z233">
        <f t="shared" ca="1" si="92"/>
        <v>4.9800000000000001E-3</v>
      </c>
      <c r="AA233">
        <f t="shared" ca="1" si="93"/>
        <v>4.9800000000000001E-3</v>
      </c>
      <c r="AB233">
        <f t="shared" ca="1" si="94"/>
        <v>5.7148999999999998E-2</v>
      </c>
      <c r="AC233">
        <f t="shared" ca="1" si="95"/>
        <v>3.3479999999999998E-3</v>
      </c>
      <c r="AD233">
        <f t="shared" ca="1" si="96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7"/>
        <v>129</v>
      </c>
      <c r="H234">
        <f t="shared" ca="1" si="75"/>
        <v>0.98629</v>
      </c>
      <c r="I234">
        <f t="shared" ca="1" si="76"/>
        <v>1.371E-2</v>
      </c>
      <c r="J234">
        <f t="shared" ca="1" si="77"/>
        <v>0.29464299999999999</v>
      </c>
      <c r="K234">
        <f t="shared" ca="1" si="78"/>
        <v>0</v>
      </c>
      <c r="L234">
        <f t="shared" ca="1" si="79"/>
        <v>0.29464299999999999</v>
      </c>
      <c r="M234">
        <f t="shared" ca="1" si="80"/>
        <v>7.4995999999999993E-2</v>
      </c>
      <c r="N234">
        <f t="shared" ca="1" si="81"/>
        <v>0.61665099999999995</v>
      </c>
      <c r="O234">
        <f t="shared" ca="1" si="82"/>
        <v>0</v>
      </c>
      <c r="P234">
        <f t="shared" ca="1" si="83"/>
        <v>0</v>
      </c>
      <c r="Q234">
        <f t="shared" ca="1" si="84"/>
        <v>0</v>
      </c>
      <c r="R234">
        <f t="shared" ca="1" si="85"/>
        <v>0.29464299999999999</v>
      </c>
      <c r="S234">
        <f t="shared" ca="1" si="86"/>
        <v>0.29464299999999999</v>
      </c>
      <c r="T234">
        <f t="shared" ca="1" si="87"/>
        <v>7.4995999999999993E-2</v>
      </c>
      <c r="U234">
        <f t="shared" ca="1" si="88"/>
        <v>0.61665099999999995</v>
      </c>
      <c r="V234">
        <f t="shared" ca="1" si="74"/>
        <v>0.24725900000000001</v>
      </c>
      <c r="W234">
        <f t="shared" ca="1" si="89"/>
        <v>8.5805999999999993E-2</v>
      </c>
      <c r="X234">
        <f t="shared" ca="1" si="90"/>
        <v>4.1826000000000002E-2</v>
      </c>
      <c r="Y234">
        <f t="shared" ca="1" si="91"/>
        <v>0.11437600000000001</v>
      </c>
      <c r="Z234">
        <f t="shared" ca="1" si="92"/>
        <v>8.7849999999999994E-3</v>
      </c>
      <c r="AA234">
        <f t="shared" ca="1" si="93"/>
        <v>8.7849999999999994E-3</v>
      </c>
      <c r="AB234">
        <f t="shared" ca="1" si="94"/>
        <v>0.61527600000000005</v>
      </c>
      <c r="AC234">
        <f t="shared" ca="1" si="95"/>
        <v>0.20408000000000001</v>
      </c>
      <c r="AD234">
        <f t="shared" ca="1" si="96"/>
        <v>0.20408000000000001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7"/>
        <v>131</v>
      </c>
      <c r="H235">
        <f t="shared" ca="1" si="75"/>
        <v>0.98810200000000004</v>
      </c>
      <c r="I235">
        <f t="shared" ca="1" si="76"/>
        <v>1.1898000000000001E-2</v>
      </c>
      <c r="J235">
        <f t="shared" ca="1" si="77"/>
        <v>0.28020899999999999</v>
      </c>
      <c r="K235">
        <f t="shared" ca="1" si="78"/>
        <v>0</v>
      </c>
      <c r="L235">
        <f t="shared" ca="1" si="79"/>
        <v>0.28020899999999999</v>
      </c>
      <c r="M235">
        <f t="shared" ca="1" si="80"/>
        <v>7.5408000000000003E-2</v>
      </c>
      <c r="N235">
        <f t="shared" ca="1" si="81"/>
        <v>0.63248400000000005</v>
      </c>
      <c r="O235">
        <f t="shared" ca="1" si="82"/>
        <v>0</v>
      </c>
      <c r="P235">
        <f t="shared" ca="1" si="83"/>
        <v>0</v>
      </c>
      <c r="Q235">
        <f t="shared" ca="1" si="84"/>
        <v>0</v>
      </c>
      <c r="R235">
        <f t="shared" ca="1" si="85"/>
        <v>0.28020899999999999</v>
      </c>
      <c r="S235">
        <f t="shared" ca="1" si="86"/>
        <v>0.28020899999999999</v>
      </c>
      <c r="T235">
        <f t="shared" ca="1" si="87"/>
        <v>7.5408000000000003E-2</v>
      </c>
      <c r="U235">
        <f t="shared" ca="1" si="88"/>
        <v>0.63248400000000005</v>
      </c>
      <c r="V235">
        <f t="shared" ca="1" si="74"/>
        <v>0.142792</v>
      </c>
      <c r="W235">
        <f t="shared" ca="1" si="89"/>
        <v>3.4736999999999997E-2</v>
      </c>
      <c r="X235">
        <f t="shared" ca="1" si="90"/>
        <v>2.2432000000000001E-2</v>
      </c>
      <c r="Y235">
        <f t="shared" ca="1" si="91"/>
        <v>0.10095700000000001</v>
      </c>
      <c r="Z235">
        <f t="shared" ca="1" si="92"/>
        <v>7.0549999999999996E-3</v>
      </c>
      <c r="AA235">
        <f t="shared" ca="1" si="93"/>
        <v>7.0549999999999996E-3</v>
      </c>
      <c r="AB235">
        <f t="shared" ca="1" si="94"/>
        <v>0.374303</v>
      </c>
      <c r="AC235">
        <f t="shared" ca="1" si="95"/>
        <v>8.4592000000000001E-2</v>
      </c>
      <c r="AD235">
        <f t="shared" ca="1" si="96"/>
        <v>8.4592000000000001E-2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7"/>
        <v>133</v>
      </c>
      <c r="H236">
        <f t="shared" ca="1" si="75"/>
        <v>0.98863199999999996</v>
      </c>
      <c r="I236">
        <f t="shared" ca="1" si="76"/>
        <v>1.1368E-2</v>
      </c>
      <c r="J236">
        <f t="shared" ca="1" si="77"/>
        <v>0.29260199999999997</v>
      </c>
      <c r="K236">
        <f t="shared" ca="1" si="78"/>
        <v>0</v>
      </c>
      <c r="L236">
        <f t="shared" ca="1" si="79"/>
        <v>0.29260199999999997</v>
      </c>
      <c r="M236">
        <f t="shared" ca="1" si="80"/>
        <v>7.6486999999999999E-2</v>
      </c>
      <c r="N236">
        <f t="shared" ca="1" si="81"/>
        <v>0.61954299999999995</v>
      </c>
      <c r="O236">
        <f t="shared" ca="1" si="82"/>
        <v>0</v>
      </c>
      <c r="P236">
        <f t="shared" ca="1" si="83"/>
        <v>0</v>
      </c>
      <c r="Q236">
        <f t="shared" ca="1" si="84"/>
        <v>0</v>
      </c>
      <c r="R236">
        <f t="shared" ca="1" si="85"/>
        <v>0.29260199999999997</v>
      </c>
      <c r="S236">
        <f t="shared" ca="1" si="86"/>
        <v>0.29260199999999997</v>
      </c>
      <c r="T236">
        <f t="shared" ca="1" si="87"/>
        <v>7.6486999999999999E-2</v>
      </c>
      <c r="U236">
        <f t="shared" ca="1" si="88"/>
        <v>0.61954299999999995</v>
      </c>
      <c r="V236">
        <f t="shared" ca="1" si="74"/>
        <v>8.9560000000000001E-2</v>
      </c>
      <c r="W236">
        <f t="shared" ca="1" si="89"/>
        <v>2.2231999999999998E-2</v>
      </c>
      <c r="X236">
        <f t="shared" ca="1" si="90"/>
        <v>1.7135999999999998E-2</v>
      </c>
      <c r="Y236">
        <f t="shared" ca="1" si="91"/>
        <v>9.1004000000000002E-2</v>
      </c>
      <c r="Z236">
        <f t="shared" ca="1" si="92"/>
        <v>6.4079999999999996E-3</v>
      </c>
      <c r="AA236">
        <f t="shared" ca="1" si="93"/>
        <v>6.4079999999999996E-3</v>
      </c>
      <c r="AB236">
        <f t="shared" ca="1" si="94"/>
        <v>0.18532699999999999</v>
      </c>
      <c r="AC236">
        <f t="shared" ca="1" si="95"/>
        <v>3.5400000000000001E-2</v>
      </c>
      <c r="AD236">
        <f t="shared" ca="1" si="96"/>
        <v>3.5400000000000001E-2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7"/>
        <v>135</v>
      </c>
      <c r="H237">
        <f t="shared" ca="1" si="75"/>
        <v>0.98932500000000001</v>
      </c>
      <c r="I237">
        <f t="shared" ca="1" si="76"/>
        <v>1.0675E-2</v>
      </c>
      <c r="J237">
        <f t="shared" ca="1" si="77"/>
        <v>0.33654499999999998</v>
      </c>
      <c r="K237">
        <f t="shared" ca="1" si="78"/>
        <v>0</v>
      </c>
      <c r="L237">
        <f t="shared" ca="1" si="79"/>
        <v>0.33654499999999998</v>
      </c>
      <c r="M237">
        <f t="shared" ca="1" si="80"/>
        <v>8.2978999999999997E-2</v>
      </c>
      <c r="N237">
        <f t="shared" ca="1" si="81"/>
        <v>0.56979999999999997</v>
      </c>
      <c r="O237">
        <f t="shared" ca="1" si="82"/>
        <v>0</v>
      </c>
      <c r="P237">
        <f t="shared" ca="1" si="83"/>
        <v>0</v>
      </c>
      <c r="Q237">
        <f t="shared" ca="1" si="84"/>
        <v>0</v>
      </c>
      <c r="R237">
        <f t="shared" ca="1" si="85"/>
        <v>0.33654499999999998</v>
      </c>
      <c r="S237">
        <f t="shared" ca="1" si="86"/>
        <v>0.33654499999999998</v>
      </c>
      <c r="T237">
        <f t="shared" ca="1" si="87"/>
        <v>8.2978999999999997E-2</v>
      </c>
      <c r="U237">
        <f t="shared" ca="1" si="88"/>
        <v>0.56979999999999997</v>
      </c>
      <c r="V237">
        <f t="shared" ca="1" si="74"/>
        <v>6.2218000000000002E-2</v>
      </c>
      <c r="W237">
        <f t="shared" ca="1" si="89"/>
        <v>1.5701E-2</v>
      </c>
      <c r="X237">
        <f t="shared" ca="1" si="90"/>
        <v>1.3742000000000001E-2</v>
      </c>
      <c r="Y237">
        <f t="shared" ca="1" si="91"/>
        <v>8.2784999999999997E-2</v>
      </c>
      <c r="Z237">
        <f t="shared" ca="1" si="92"/>
        <v>5.6420000000000003E-3</v>
      </c>
      <c r="AA237">
        <f t="shared" ca="1" si="93"/>
        <v>5.6420000000000003E-3</v>
      </c>
      <c r="AB237">
        <f t="shared" ca="1" si="94"/>
        <v>0.12170400000000001</v>
      </c>
      <c r="AC237">
        <f t="shared" ca="1" si="95"/>
        <v>1.3148E-2</v>
      </c>
      <c r="AD237">
        <f t="shared" ca="1" si="96"/>
        <v>1.3148E-2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7"/>
        <v>128</v>
      </c>
      <c r="H238">
        <f t="shared" ca="1" si="75"/>
        <v>0.98424999999999996</v>
      </c>
      <c r="I238">
        <f t="shared" ca="1" si="76"/>
        <v>1.575E-2</v>
      </c>
      <c r="J238">
        <f t="shared" ca="1" si="77"/>
        <v>0.30971199999999999</v>
      </c>
      <c r="K238">
        <f t="shared" ca="1" si="78"/>
        <v>0</v>
      </c>
      <c r="L238">
        <f t="shared" ca="1" si="79"/>
        <v>0.30971199999999999</v>
      </c>
      <c r="M238">
        <f t="shared" ca="1" si="80"/>
        <v>7.4648000000000006E-2</v>
      </c>
      <c r="N238">
        <f t="shared" ca="1" si="81"/>
        <v>0.59989000000000003</v>
      </c>
      <c r="O238">
        <f t="shared" ca="1" si="82"/>
        <v>0</v>
      </c>
      <c r="P238">
        <f t="shared" ca="1" si="83"/>
        <v>0</v>
      </c>
      <c r="Q238">
        <f t="shared" ca="1" si="84"/>
        <v>0</v>
      </c>
      <c r="R238">
        <f t="shared" ca="1" si="85"/>
        <v>0.30971199999999999</v>
      </c>
      <c r="S238">
        <f t="shared" ca="1" si="86"/>
        <v>0.30971199999999999</v>
      </c>
      <c r="T238">
        <f t="shared" ca="1" si="87"/>
        <v>7.4648000000000006E-2</v>
      </c>
      <c r="U238">
        <f t="shared" ca="1" si="88"/>
        <v>0.59989000000000003</v>
      </c>
      <c r="V238">
        <f t="shared" ca="1" si="74"/>
        <v>0.31903199999999998</v>
      </c>
      <c r="W238">
        <f t="shared" ca="1" si="89"/>
        <v>0.14347099999999999</v>
      </c>
      <c r="X238">
        <f t="shared" ca="1" si="90"/>
        <v>6.2502000000000002E-2</v>
      </c>
      <c r="Y238">
        <f t="shared" ca="1" si="91"/>
        <v>0.13453200000000001</v>
      </c>
      <c r="Z238">
        <f t="shared" ca="1" si="92"/>
        <v>1.0533000000000001E-2</v>
      </c>
      <c r="AA238">
        <f t="shared" ca="1" si="93"/>
        <v>1.0533000000000001E-2</v>
      </c>
      <c r="AB238">
        <f t="shared" ca="1" si="94"/>
        <v>0.69943</v>
      </c>
      <c r="AC238">
        <f t="shared" ca="1" si="95"/>
        <v>0.30676300000000001</v>
      </c>
      <c r="AD238">
        <f t="shared" ca="1" si="96"/>
        <v>0.30676300000000001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7"/>
        <v>130</v>
      </c>
      <c r="H239">
        <f t="shared" ca="1" si="75"/>
        <v>0.98752300000000004</v>
      </c>
      <c r="I239">
        <f t="shared" ca="1" si="76"/>
        <v>1.2477E-2</v>
      </c>
      <c r="J239">
        <f t="shared" ca="1" si="77"/>
        <v>0.28428700000000001</v>
      </c>
      <c r="K239">
        <f t="shared" ca="1" si="78"/>
        <v>0</v>
      </c>
      <c r="L239">
        <f t="shared" ca="1" si="79"/>
        <v>0.28428700000000001</v>
      </c>
      <c r="M239">
        <f t="shared" ca="1" si="80"/>
        <v>7.5586E-2</v>
      </c>
      <c r="N239">
        <f t="shared" ca="1" si="81"/>
        <v>0.62765099999999996</v>
      </c>
      <c r="O239">
        <f t="shared" ca="1" si="82"/>
        <v>0</v>
      </c>
      <c r="P239">
        <f t="shared" ca="1" si="83"/>
        <v>0</v>
      </c>
      <c r="Q239">
        <f t="shared" ca="1" si="84"/>
        <v>0</v>
      </c>
      <c r="R239">
        <f t="shared" ca="1" si="85"/>
        <v>0.28428700000000001</v>
      </c>
      <c r="S239">
        <f t="shared" ca="1" si="86"/>
        <v>0.28428700000000001</v>
      </c>
      <c r="T239">
        <f t="shared" ca="1" si="87"/>
        <v>7.5586E-2</v>
      </c>
      <c r="U239">
        <f t="shared" ca="1" si="88"/>
        <v>0.62765099999999996</v>
      </c>
      <c r="V239">
        <f t="shared" ca="1" si="74"/>
        <v>0.18395</v>
      </c>
      <c r="W239">
        <f t="shared" ca="1" si="89"/>
        <v>5.2547999999999997E-2</v>
      </c>
      <c r="X239">
        <f t="shared" ca="1" si="90"/>
        <v>2.9347999999999999E-2</v>
      </c>
      <c r="Y239">
        <f t="shared" ca="1" si="91"/>
        <v>0.10620400000000001</v>
      </c>
      <c r="Z239">
        <f t="shared" ca="1" si="92"/>
        <v>7.6340000000000002E-3</v>
      </c>
      <c r="AA239">
        <f t="shared" ca="1" si="93"/>
        <v>7.6340000000000002E-3</v>
      </c>
      <c r="AB239">
        <f t="shared" ca="1" si="94"/>
        <v>0.51071800000000001</v>
      </c>
      <c r="AC239">
        <f t="shared" ca="1" si="95"/>
        <v>0.125337</v>
      </c>
      <c r="AD239">
        <f t="shared" ca="1" si="96"/>
        <v>0.125337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7"/>
        <v>132</v>
      </c>
      <c r="H240">
        <f t="shared" ca="1" si="75"/>
        <v>0.98846299999999998</v>
      </c>
      <c r="I240">
        <f t="shared" ca="1" si="76"/>
        <v>1.1537E-2</v>
      </c>
      <c r="J240">
        <f t="shared" ca="1" si="77"/>
        <v>0.28279900000000002</v>
      </c>
      <c r="K240">
        <f t="shared" ca="1" si="78"/>
        <v>0</v>
      </c>
      <c r="L240">
        <f t="shared" ca="1" si="79"/>
        <v>0.28279900000000002</v>
      </c>
      <c r="M240">
        <f t="shared" ca="1" si="80"/>
        <v>7.8074000000000005E-2</v>
      </c>
      <c r="N240">
        <f t="shared" ca="1" si="81"/>
        <v>0.62758999999999998</v>
      </c>
      <c r="O240">
        <f t="shared" ca="1" si="82"/>
        <v>0</v>
      </c>
      <c r="P240">
        <f t="shared" ca="1" si="83"/>
        <v>0</v>
      </c>
      <c r="Q240">
        <f t="shared" ca="1" si="84"/>
        <v>0</v>
      </c>
      <c r="R240">
        <f t="shared" ca="1" si="85"/>
        <v>0.28279900000000002</v>
      </c>
      <c r="S240">
        <f t="shared" ca="1" si="86"/>
        <v>0.28279900000000002</v>
      </c>
      <c r="T240">
        <f t="shared" ca="1" si="87"/>
        <v>7.8074000000000005E-2</v>
      </c>
      <c r="U240">
        <f t="shared" ca="1" si="88"/>
        <v>0.62758999999999998</v>
      </c>
      <c r="V240">
        <f t="shared" ca="1" si="74"/>
        <v>0.111733</v>
      </c>
      <c r="W240">
        <f t="shared" ca="1" si="89"/>
        <v>2.53E-2</v>
      </c>
      <c r="X240">
        <f t="shared" ca="1" si="90"/>
        <v>1.8526000000000001E-2</v>
      </c>
      <c r="Y240">
        <f t="shared" ca="1" si="91"/>
        <v>9.3561000000000005E-2</v>
      </c>
      <c r="Z240">
        <f t="shared" ca="1" si="92"/>
        <v>6.6660000000000001E-3</v>
      </c>
      <c r="AA240">
        <f t="shared" ca="1" si="93"/>
        <v>6.6660000000000001E-3</v>
      </c>
      <c r="AB240">
        <f t="shared" ca="1" si="94"/>
        <v>0.25236700000000001</v>
      </c>
      <c r="AC240">
        <f t="shared" ca="1" si="95"/>
        <v>4.8941999999999999E-2</v>
      </c>
      <c r="AD240">
        <f t="shared" ca="1" si="96"/>
        <v>4.8941999999999999E-2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7"/>
        <v>134</v>
      </c>
      <c r="H241">
        <f t="shared" ca="1" si="75"/>
        <v>0.98899700000000001</v>
      </c>
      <c r="I241">
        <f t="shared" ca="1" si="76"/>
        <v>1.1003000000000001E-2</v>
      </c>
      <c r="J241">
        <f t="shared" ca="1" si="77"/>
        <v>0.30716700000000002</v>
      </c>
      <c r="K241">
        <f t="shared" ca="1" si="78"/>
        <v>0</v>
      </c>
      <c r="L241">
        <f t="shared" ca="1" si="79"/>
        <v>0.30716700000000002</v>
      </c>
      <c r="M241">
        <f t="shared" ca="1" si="80"/>
        <v>7.8223000000000001E-2</v>
      </c>
      <c r="N241">
        <f t="shared" ca="1" si="81"/>
        <v>0.603607</v>
      </c>
      <c r="O241">
        <f t="shared" ca="1" si="82"/>
        <v>0</v>
      </c>
      <c r="P241">
        <f t="shared" ca="1" si="83"/>
        <v>0</v>
      </c>
      <c r="Q241">
        <f t="shared" ca="1" si="84"/>
        <v>0</v>
      </c>
      <c r="R241">
        <f t="shared" ca="1" si="85"/>
        <v>0.30716700000000002</v>
      </c>
      <c r="S241">
        <f t="shared" ca="1" si="86"/>
        <v>0.30716700000000002</v>
      </c>
      <c r="T241">
        <f t="shared" ca="1" si="87"/>
        <v>7.8223000000000001E-2</v>
      </c>
      <c r="U241">
        <f t="shared" ca="1" si="88"/>
        <v>0.603607</v>
      </c>
      <c r="V241">
        <f t="shared" ca="1" si="74"/>
        <v>7.3905999999999999E-2</v>
      </c>
      <c r="W241">
        <f t="shared" ca="1" si="89"/>
        <v>1.6681999999999999E-2</v>
      </c>
      <c r="X241">
        <f t="shared" ca="1" si="90"/>
        <v>1.4253E-2</v>
      </c>
      <c r="Y241">
        <f t="shared" ca="1" si="91"/>
        <v>8.6976999999999999E-2</v>
      </c>
      <c r="Z241">
        <f t="shared" ca="1" si="92"/>
        <v>6.0429999999999998E-3</v>
      </c>
      <c r="AA241">
        <f t="shared" ca="1" si="93"/>
        <v>6.0429999999999998E-3</v>
      </c>
      <c r="AB241">
        <f t="shared" ca="1" si="94"/>
        <v>0.150447</v>
      </c>
      <c r="AC241">
        <f t="shared" ca="1" si="95"/>
        <v>1.7562999999999999E-2</v>
      </c>
      <c r="AD241">
        <f t="shared" ca="1" si="96"/>
        <v>1.7562999999999999E-2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>G226+9</f>
        <v>140</v>
      </c>
      <c r="H242">
        <f t="shared" ca="1" si="75"/>
        <v>0.90604200000000001</v>
      </c>
      <c r="I242">
        <f t="shared" ca="1" si="76"/>
        <v>9.3958E-2</v>
      </c>
      <c r="J242">
        <f t="shared" ca="1" si="77"/>
        <v>0.35006100000000001</v>
      </c>
      <c r="K242">
        <f t="shared" ca="1" si="78"/>
        <v>0</v>
      </c>
      <c r="L242">
        <f t="shared" ca="1" si="79"/>
        <v>0.35006100000000001</v>
      </c>
      <c r="M242">
        <f t="shared" ca="1" si="80"/>
        <v>8.8241E-2</v>
      </c>
      <c r="N242">
        <f t="shared" ca="1" si="81"/>
        <v>0.46773999999999999</v>
      </c>
      <c r="O242">
        <f t="shared" ca="1" si="82"/>
        <v>0</v>
      </c>
      <c r="P242">
        <f t="shared" ca="1" si="83"/>
        <v>0</v>
      </c>
      <c r="Q242">
        <f t="shared" ca="1" si="84"/>
        <v>0</v>
      </c>
      <c r="R242">
        <f t="shared" ca="1" si="85"/>
        <v>0.35006100000000001</v>
      </c>
      <c r="S242">
        <f t="shared" ca="1" si="86"/>
        <v>0.35006100000000001</v>
      </c>
      <c r="T242">
        <f t="shared" ca="1" si="87"/>
        <v>8.8241E-2</v>
      </c>
      <c r="U242">
        <f t="shared" ca="1" si="88"/>
        <v>0.46773999999999999</v>
      </c>
      <c r="V242">
        <f t="shared" ca="1" si="74"/>
        <v>0.34855599999999998</v>
      </c>
      <c r="W242">
        <f t="shared" ca="1" si="89"/>
        <v>0.10792</v>
      </c>
      <c r="X242">
        <f t="shared" ca="1" si="90"/>
        <v>0.104147</v>
      </c>
      <c r="Y242">
        <f t="shared" ca="1" si="91"/>
        <v>0.24323900000000001</v>
      </c>
      <c r="Z242">
        <f t="shared" ca="1" si="92"/>
        <v>7.4048000000000003E-2</v>
      </c>
      <c r="AA242">
        <f t="shared" ca="1" si="93"/>
        <v>7.4048000000000003E-2</v>
      </c>
      <c r="AB242">
        <f t="shared" ca="1" si="94"/>
        <v>0.83865199999999995</v>
      </c>
      <c r="AC242">
        <f t="shared" ca="1" si="95"/>
        <v>0.12228899999999999</v>
      </c>
      <c r="AD242">
        <f t="shared" ca="1" si="96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ref="G243:G273" si="98">G227+9</f>
        <v>142</v>
      </c>
      <c r="H243">
        <f t="shared" ca="1" si="75"/>
        <v>0.92515599999999998</v>
      </c>
      <c r="I243">
        <f t="shared" ca="1" si="76"/>
        <v>7.4843999999999994E-2</v>
      </c>
      <c r="J243">
        <f t="shared" ca="1" si="77"/>
        <v>0.34490799999999999</v>
      </c>
      <c r="K243">
        <f t="shared" ca="1" si="78"/>
        <v>0</v>
      </c>
      <c r="L243">
        <f t="shared" ca="1" si="79"/>
        <v>0.34490799999999999</v>
      </c>
      <c r="M243">
        <f t="shared" ca="1" si="80"/>
        <v>9.8792000000000005E-2</v>
      </c>
      <c r="N243">
        <f t="shared" ca="1" si="81"/>
        <v>0.481456</v>
      </c>
      <c r="O243">
        <f t="shared" ca="1" si="82"/>
        <v>0</v>
      </c>
      <c r="P243">
        <f t="shared" ca="1" si="83"/>
        <v>0</v>
      </c>
      <c r="Q243">
        <f t="shared" ca="1" si="84"/>
        <v>0</v>
      </c>
      <c r="R243">
        <f t="shared" ca="1" si="85"/>
        <v>0.34490799999999999</v>
      </c>
      <c r="S243">
        <f t="shared" ca="1" si="86"/>
        <v>0.34490799999999999</v>
      </c>
      <c r="T243">
        <f t="shared" ca="1" si="87"/>
        <v>9.8792000000000005E-2</v>
      </c>
      <c r="U243">
        <f t="shared" ca="1" si="88"/>
        <v>0.481456</v>
      </c>
      <c r="V243">
        <f t="shared" ca="1" si="74"/>
        <v>0.23089299999999999</v>
      </c>
      <c r="W243">
        <f t="shared" ca="1" si="89"/>
        <v>8.3181000000000005E-2</v>
      </c>
      <c r="X243">
        <f t="shared" ca="1" si="90"/>
        <v>8.0842999999999998E-2</v>
      </c>
      <c r="Y243">
        <f t="shared" ca="1" si="91"/>
        <v>0.25282300000000002</v>
      </c>
      <c r="Z243">
        <f t="shared" ca="1" si="92"/>
        <v>5.8408000000000002E-2</v>
      </c>
      <c r="AA243">
        <f t="shared" ca="1" si="93"/>
        <v>5.8408000000000002E-2</v>
      </c>
      <c r="AB243">
        <f t="shared" ca="1" si="94"/>
        <v>0.67107099999999997</v>
      </c>
      <c r="AC243">
        <f t="shared" ca="1" si="95"/>
        <v>5.5560999999999999E-2</v>
      </c>
      <c r="AD243">
        <f t="shared" ca="1" si="96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8"/>
        <v>144</v>
      </c>
      <c r="H244">
        <f t="shared" ca="1" si="75"/>
        <v>0.93697200000000003</v>
      </c>
      <c r="I244">
        <f t="shared" ca="1" si="76"/>
        <v>6.3028000000000001E-2</v>
      </c>
      <c r="J244">
        <f t="shared" ca="1" si="77"/>
        <v>0.32378400000000002</v>
      </c>
      <c r="K244">
        <f t="shared" ca="1" si="78"/>
        <v>0</v>
      </c>
      <c r="L244">
        <f t="shared" ca="1" si="79"/>
        <v>0.32378400000000002</v>
      </c>
      <c r="M244">
        <f t="shared" ca="1" si="80"/>
        <v>0.11072899999999999</v>
      </c>
      <c r="N244">
        <f t="shared" ca="1" si="81"/>
        <v>0.50245899999999999</v>
      </c>
      <c r="O244">
        <f t="shared" ca="1" si="82"/>
        <v>0</v>
      </c>
      <c r="P244">
        <f t="shared" ca="1" si="83"/>
        <v>0</v>
      </c>
      <c r="Q244">
        <f t="shared" ca="1" si="84"/>
        <v>0</v>
      </c>
      <c r="R244">
        <f t="shared" ca="1" si="85"/>
        <v>0.32378400000000002</v>
      </c>
      <c r="S244">
        <f t="shared" ca="1" si="86"/>
        <v>0.32378400000000002</v>
      </c>
      <c r="T244">
        <f t="shared" ca="1" si="87"/>
        <v>0.11072899999999999</v>
      </c>
      <c r="U244">
        <f t="shared" ca="1" si="88"/>
        <v>0.50245899999999999</v>
      </c>
      <c r="V244">
        <f t="shared" ca="1" si="74"/>
        <v>0.17436499999999999</v>
      </c>
      <c r="W244">
        <f t="shared" ca="1" si="89"/>
        <v>6.7790000000000003E-2</v>
      </c>
      <c r="X244">
        <f t="shared" ca="1" si="90"/>
        <v>6.6399E-2</v>
      </c>
      <c r="Y244">
        <f t="shared" ca="1" si="91"/>
        <v>0.25100699999999998</v>
      </c>
      <c r="Z244">
        <f t="shared" ca="1" si="92"/>
        <v>4.7965000000000001E-2</v>
      </c>
      <c r="AA244">
        <f t="shared" ca="1" si="93"/>
        <v>4.7965000000000001E-2</v>
      </c>
      <c r="AB244">
        <f t="shared" ca="1" si="94"/>
        <v>0.42648599999999998</v>
      </c>
      <c r="AC244">
        <f t="shared" ca="1" si="95"/>
        <v>1.5322000000000001E-2</v>
      </c>
      <c r="AD244">
        <f t="shared" ca="1" si="96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8"/>
        <v>145</v>
      </c>
      <c r="H245">
        <f t="shared" ca="1" si="75"/>
        <v>0.947052</v>
      </c>
      <c r="I245">
        <f t="shared" ca="1" si="76"/>
        <v>5.2948000000000002E-2</v>
      </c>
      <c r="J245">
        <f t="shared" ca="1" si="77"/>
        <v>0.31758700000000001</v>
      </c>
      <c r="K245">
        <f t="shared" ca="1" si="78"/>
        <v>0</v>
      </c>
      <c r="L245">
        <f t="shared" ca="1" si="79"/>
        <v>0.31758700000000001</v>
      </c>
      <c r="M245">
        <f t="shared" ca="1" si="80"/>
        <v>0.12001299999999999</v>
      </c>
      <c r="N245">
        <f t="shared" ca="1" si="81"/>
        <v>0.50945200000000002</v>
      </c>
      <c r="O245">
        <f t="shared" ca="1" si="82"/>
        <v>0</v>
      </c>
      <c r="P245">
        <f t="shared" ca="1" si="83"/>
        <v>0</v>
      </c>
      <c r="Q245">
        <f t="shared" ca="1" si="84"/>
        <v>0</v>
      </c>
      <c r="R245">
        <f t="shared" ca="1" si="85"/>
        <v>0.31758700000000001</v>
      </c>
      <c r="S245">
        <f t="shared" ca="1" si="86"/>
        <v>0.31758700000000001</v>
      </c>
      <c r="T245">
        <f t="shared" ca="1" si="87"/>
        <v>0.12001299999999999</v>
      </c>
      <c r="U245">
        <f t="shared" ca="1" si="88"/>
        <v>0.50945200000000002</v>
      </c>
      <c r="V245">
        <f t="shared" ca="1" si="74"/>
        <v>0.136906</v>
      </c>
      <c r="W245">
        <f t="shared" ca="1" si="89"/>
        <v>5.7213E-2</v>
      </c>
      <c r="X245">
        <f t="shared" ca="1" si="90"/>
        <v>5.5868000000000001E-2</v>
      </c>
      <c r="Y245">
        <f t="shared" ca="1" si="91"/>
        <v>0.23730399999999999</v>
      </c>
      <c r="Z245">
        <f t="shared" ca="1" si="92"/>
        <v>3.8754999999999998E-2</v>
      </c>
      <c r="AA245">
        <f t="shared" ca="1" si="93"/>
        <v>3.8754999999999998E-2</v>
      </c>
      <c r="AB245">
        <f t="shared" ca="1" si="94"/>
        <v>0.18578900000000001</v>
      </c>
      <c r="AC245">
        <f t="shared" ca="1" si="95"/>
        <v>4.5139999999999998E-3</v>
      </c>
      <c r="AD245">
        <f t="shared" ca="1" si="96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8"/>
        <v>140</v>
      </c>
      <c r="H246">
        <f t="shared" ca="1" si="75"/>
        <v>0.90604200000000001</v>
      </c>
      <c r="I246">
        <f t="shared" ca="1" si="76"/>
        <v>9.3958E-2</v>
      </c>
      <c r="J246">
        <f t="shared" ca="1" si="77"/>
        <v>0.35006100000000001</v>
      </c>
      <c r="K246">
        <f t="shared" ca="1" si="78"/>
        <v>0</v>
      </c>
      <c r="L246">
        <f t="shared" ca="1" si="79"/>
        <v>0.35006100000000001</v>
      </c>
      <c r="M246">
        <f t="shared" ca="1" si="80"/>
        <v>8.8241E-2</v>
      </c>
      <c r="N246">
        <f t="shared" ca="1" si="81"/>
        <v>0.46773999999999999</v>
      </c>
      <c r="O246">
        <f t="shared" ca="1" si="82"/>
        <v>0</v>
      </c>
      <c r="P246">
        <f t="shared" ca="1" si="83"/>
        <v>0</v>
      </c>
      <c r="Q246">
        <f t="shared" ca="1" si="84"/>
        <v>0</v>
      </c>
      <c r="R246">
        <f t="shared" ca="1" si="85"/>
        <v>0.35006100000000001</v>
      </c>
      <c r="S246">
        <f t="shared" ca="1" si="86"/>
        <v>0.35006100000000001</v>
      </c>
      <c r="T246">
        <f t="shared" ca="1" si="87"/>
        <v>8.8241E-2</v>
      </c>
      <c r="U246">
        <f t="shared" ca="1" si="88"/>
        <v>0.46773999999999999</v>
      </c>
      <c r="V246">
        <f t="shared" ca="1" si="74"/>
        <v>0.34855599999999998</v>
      </c>
      <c r="W246">
        <f t="shared" ca="1" si="89"/>
        <v>0.10792</v>
      </c>
      <c r="X246">
        <f t="shared" ca="1" si="90"/>
        <v>0.104147</v>
      </c>
      <c r="Y246">
        <f t="shared" ca="1" si="91"/>
        <v>0.24323900000000001</v>
      </c>
      <c r="Z246">
        <f t="shared" ca="1" si="92"/>
        <v>7.4048000000000003E-2</v>
      </c>
      <c r="AA246">
        <f t="shared" ca="1" si="93"/>
        <v>7.4048000000000003E-2</v>
      </c>
      <c r="AB246">
        <f t="shared" ca="1" si="94"/>
        <v>0.83865199999999995</v>
      </c>
      <c r="AC246">
        <f t="shared" ca="1" si="95"/>
        <v>0.12228899999999999</v>
      </c>
      <c r="AD246">
        <f t="shared" ca="1" si="96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8"/>
        <v>142</v>
      </c>
      <c r="H247">
        <f t="shared" ca="1" si="75"/>
        <v>0.92515599999999998</v>
      </c>
      <c r="I247">
        <f t="shared" ca="1" si="76"/>
        <v>7.4843999999999994E-2</v>
      </c>
      <c r="J247">
        <f t="shared" ca="1" si="77"/>
        <v>0.34490799999999999</v>
      </c>
      <c r="K247">
        <f t="shared" ca="1" si="78"/>
        <v>0</v>
      </c>
      <c r="L247">
        <f t="shared" ca="1" si="79"/>
        <v>0.34490799999999999</v>
      </c>
      <c r="M247">
        <f t="shared" ca="1" si="80"/>
        <v>9.8792000000000005E-2</v>
      </c>
      <c r="N247">
        <f t="shared" ca="1" si="81"/>
        <v>0.481456</v>
      </c>
      <c r="O247">
        <f t="shared" ca="1" si="82"/>
        <v>0</v>
      </c>
      <c r="P247">
        <f t="shared" ca="1" si="83"/>
        <v>0</v>
      </c>
      <c r="Q247">
        <f t="shared" ca="1" si="84"/>
        <v>0</v>
      </c>
      <c r="R247">
        <f t="shared" ca="1" si="85"/>
        <v>0.34490799999999999</v>
      </c>
      <c r="S247">
        <f t="shared" ca="1" si="86"/>
        <v>0.34490799999999999</v>
      </c>
      <c r="T247">
        <f t="shared" ca="1" si="87"/>
        <v>9.8792000000000005E-2</v>
      </c>
      <c r="U247">
        <f t="shared" ca="1" si="88"/>
        <v>0.481456</v>
      </c>
      <c r="V247">
        <f t="shared" ca="1" si="74"/>
        <v>0.23089299999999999</v>
      </c>
      <c r="W247">
        <f t="shared" ca="1" si="89"/>
        <v>8.3181000000000005E-2</v>
      </c>
      <c r="X247">
        <f t="shared" ca="1" si="90"/>
        <v>8.0842999999999998E-2</v>
      </c>
      <c r="Y247">
        <f t="shared" ca="1" si="91"/>
        <v>0.25282300000000002</v>
      </c>
      <c r="Z247">
        <f t="shared" ca="1" si="92"/>
        <v>5.8408000000000002E-2</v>
      </c>
      <c r="AA247">
        <f t="shared" ca="1" si="93"/>
        <v>5.8408000000000002E-2</v>
      </c>
      <c r="AB247">
        <f t="shared" ca="1" si="94"/>
        <v>0.67107099999999997</v>
      </c>
      <c r="AC247">
        <f t="shared" ca="1" si="95"/>
        <v>5.5560999999999999E-2</v>
      </c>
      <c r="AD247">
        <f t="shared" ca="1" si="96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8"/>
        <v>144</v>
      </c>
      <c r="H248">
        <f t="shared" ca="1" si="75"/>
        <v>0.93697200000000003</v>
      </c>
      <c r="I248">
        <f t="shared" ca="1" si="76"/>
        <v>6.3028000000000001E-2</v>
      </c>
      <c r="J248">
        <f t="shared" ca="1" si="77"/>
        <v>0.32378400000000002</v>
      </c>
      <c r="K248">
        <f t="shared" ca="1" si="78"/>
        <v>0</v>
      </c>
      <c r="L248">
        <f t="shared" ca="1" si="79"/>
        <v>0.32378400000000002</v>
      </c>
      <c r="M248">
        <f t="shared" ca="1" si="80"/>
        <v>0.11072899999999999</v>
      </c>
      <c r="N248">
        <f t="shared" ca="1" si="81"/>
        <v>0.50245899999999999</v>
      </c>
      <c r="O248">
        <f t="shared" ca="1" si="82"/>
        <v>0</v>
      </c>
      <c r="P248">
        <f t="shared" ca="1" si="83"/>
        <v>0</v>
      </c>
      <c r="Q248">
        <f t="shared" ca="1" si="84"/>
        <v>0</v>
      </c>
      <c r="R248">
        <f t="shared" ca="1" si="85"/>
        <v>0.32378400000000002</v>
      </c>
      <c r="S248">
        <f t="shared" ca="1" si="86"/>
        <v>0.32378400000000002</v>
      </c>
      <c r="T248">
        <f t="shared" ca="1" si="87"/>
        <v>0.11072899999999999</v>
      </c>
      <c r="U248">
        <f t="shared" ca="1" si="88"/>
        <v>0.50245899999999999</v>
      </c>
      <c r="V248">
        <f t="shared" ca="1" si="74"/>
        <v>0.17436499999999999</v>
      </c>
      <c r="W248">
        <f t="shared" ca="1" si="89"/>
        <v>6.7790000000000003E-2</v>
      </c>
      <c r="X248">
        <f t="shared" ca="1" si="90"/>
        <v>6.6399E-2</v>
      </c>
      <c r="Y248">
        <f t="shared" ca="1" si="91"/>
        <v>0.25100699999999998</v>
      </c>
      <c r="Z248">
        <f t="shared" ca="1" si="92"/>
        <v>4.7965000000000001E-2</v>
      </c>
      <c r="AA248">
        <f t="shared" ca="1" si="93"/>
        <v>4.7965000000000001E-2</v>
      </c>
      <c r="AB248">
        <f t="shared" ca="1" si="94"/>
        <v>0.42648599999999998</v>
      </c>
      <c r="AC248">
        <f t="shared" ca="1" si="95"/>
        <v>1.5322000000000001E-2</v>
      </c>
      <c r="AD248">
        <f t="shared" ca="1" si="96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8"/>
        <v>145</v>
      </c>
      <c r="H249">
        <f t="shared" ca="1" si="75"/>
        <v>0.947052</v>
      </c>
      <c r="I249">
        <f t="shared" ca="1" si="76"/>
        <v>5.2948000000000002E-2</v>
      </c>
      <c r="J249">
        <f t="shared" ca="1" si="77"/>
        <v>0.31758700000000001</v>
      </c>
      <c r="K249">
        <f t="shared" ca="1" si="78"/>
        <v>0</v>
      </c>
      <c r="L249">
        <f t="shared" ca="1" si="79"/>
        <v>0.31758700000000001</v>
      </c>
      <c r="M249">
        <f t="shared" ca="1" si="80"/>
        <v>0.12001299999999999</v>
      </c>
      <c r="N249">
        <f t="shared" ca="1" si="81"/>
        <v>0.50945200000000002</v>
      </c>
      <c r="O249">
        <f t="shared" ca="1" si="82"/>
        <v>0</v>
      </c>
      <c r="P249">
        <f t="shared" ca="1" si="83"/>
        <v>0</v>
      </c>
      <c r="Q249">
        <f t="shared" ca="1" si="84"/>
        <v>0</v>
      </c>
      <c r="R249">
        <f t="shared" ca="1" si="85"/>
        <v>0.31758700000000001</v>
      </c>
      <c r="S249">
        <f t="shared" ca="1" si="86"/>
        <v>0.31758700000000001</v>
      </c>
      <c r="T249">
        <f t="shared" ca="1" si="87"/>
        <v>0.12001299999999999</v>
      </c>
      <c r="U249">
        <f t="shared" ca="1" si="88"/>
        <v>0.50945200000000002</v>
      </c>
      <c r="V249">
        <f t="shared" ca="1" si="74"/>
        <v>0.136906</v>
      </c>
      <c r="W249">
        <f t="shared" ca="1" si="89"/>
        <v>5.7213E-2</v>
      </c>
      <c r="X249">
        <f t="shared" ca="1" si="90"/>
        <v>5.5868000000000001E-2</v>
      </c>
      <c r="Y249">
        <f t="shared" ca="1" si="91"/>
        <v>0.23730399999999999</v>
      </c>
      <c r="Z249">
        <f t="shared" ca="1" si="92"/>
        <v>3.8754999999999998E-2</v>
      </c>
      <c r="AA249">
        <f t="shared" ca="1" si="93"/>
        <v>3.8754999999999998E-2</v>
      </c>
      <c r="AB249">
        <f t="shared" ca="1" si="94"/>
        <v>0.18578900000000001</v>
      </c>
      <c r="AC249">
        <f t="shared" ca="1" si="95"/>
        <v>4.5139999999999998E-3</v>
      </c>
      <c r="AD249">
        <f t="shared" ca="1" si="96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8"/>
        <v>138</v>
      </c>
      <c r="H250">
        <f t="shared" ca="1" si="75"/>
        <v>0.86827500000000002</v>
      </c>
      <c r="I250">
        <f t="shared" ca="1" si="76"/>
        <v>0.13172500000000001</v>
      </c>
      <c r="J250">
        <f t="shared" ca="1" si="77"/>
        <v>0.33716699999999999</v>
      </c>
      <c r="K250">
        <f t="shared" ca="1" si="78"/>
        <v>0</v>
      </c>
      <c r="L250">
        <f t="shared" ca="1" si="79"/>
        <v>0.33716699999999999</v>
      </c>
      <c r="M250">
        <f t="shared" ca="1" si="80"/>
        <v>8.2417000000000004E-2</v>
      </c>
      <c r="N250">
        <f t="shared" ca="1" si="81"/>
        <v>0.44869100000000001</v>
      </c>
      <c r="O250">
        <f t="shared" ca="1" si="82"/>
        <v>0</v>
      </c>
      <c r="P250">
        <f t="shared" ca="1" si="83"/>
        <v>0</v>
      </c>
      <c r="Q250">
        <f t="shared" ca="1" si="84"/>
        <v>0</v>
      </c>
      <c r="R250">
        <f t="shared" ca="1" si="85"/>
        <v>0.33716699999999999</v>
      </c>
      <c r="S250">
        <f t="shared" ca="1" si="86"/>
        <v>0.33716699999999999</v>
      </c>
      <c r="T250">
        <f t="shared" ca="1" si="87"/>
        <v>8.2417000000000004E-2</v>
      </c>
      <c r="U250">
        <f t="shared" ca="1" si="88"/>
        <v>0.44869100000000001</v>
      </c>
      <c r="V250">
        <f t="shared" ca="1" si="74"/>
        <v>0.56191400000000002</v>
      </c>
      <c r="W250">
        <f t="shared" ca="1" si="89"/>
        <v>0.16172500000000001</v>
      </c>
      <c r="X250">
        <f t="shared" ca="1" si="90"/>
        <v>0.15695500000000001</v>
      </c>
      <c r="Y250">
        <f t="shared" ca="1" si="91"/>
        <v>0.23463400000000001</v>
      </c>
      <c r="Z250">
        <f t="shared" ca="1" si="92"/>
        <v>0.102422</v>
      </c>
      <c r="AA250">
        <f t="shared" ca="1" si="93"/>
        <v>0.102422</v>
      </c>
      <c r="AB250">
        <f t="shared" ca="1" si="94"/>
        <v>0.95566300000000004</v>
      </c>
      <c r="AC250">
        <f t="shared" ca="1" si="95"/>
        <v>0.20724699999999999</v>
      </c>
      <c r="AD250">
        <f t="shared" ca="1" si="96"/>
        <v>0.20724699999999999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8"/>
        <v>140</v>
      </c>
      <c r="H251">
        <f t="shared" ca="1" si="75"/>
        <v>0.90604200000000001</v>
      </c>
      <c r="I251">
        <f t="shared" ca="1" si="76"/>
        <v>9.3958E-2</v>
      </c>
      <c r="J251">
        <f t="shared" ca="1" si="77"/>
        <v>0.35006100000000001</v>
      </c>
      <c r="K251">
        <f t="shared" ca="1" si="78"/>
        <v>0</v>
      </c>
      <c r="L251">
        <f t="shared" ca="1" si="79"/>
        <v>0.35006100000000001</v>
      </c>
      <c r="M251">
        <f t="shared" ca="1" si="80"/>
        <v>8.8241E-2</v>
      </c>
      <c r="N251">
        <f t="shared" ca="1" si="81"/>
        <v>0.46773999999999999</v>
      </c>
      <c r="O251">
        <f t="shared" ca="1" si="82"/>
        <v>0</v>
      </c>
      <c r="P251">
        <f t="shared" ca="1" si="83"/>
        <v>0</v>
      </c>
      <c r="Q251">
        <f t="shared" ca="1" si="84"/>
        <v>0</v>
      </c>
      <c r="R251">
        <f t="shared" ca="1" si="85"/>
        <v>0.35006100000000001</v>
      </c>
      <c r="S251">
        <f t="shared" ca="1" si="86"/>
        <v>0.35006100000000001</v>
      </c>
      <c r="T251">
        <f t="shared" ca="1" si="87"/>
        <v>8.8241E-2</v>
      </c>
      <c r="U251">
        <f t="shared" ca="1" si="88"/>
        <v>0.46773999999999999</v>
      </c>
      <c r="V251">
        <f t="shared" ca="1" si="74"/>
        <v>0.34855599999999998</v>
      </c>
      <c r="W251">
        <f t="shared" ca="1" si="89"/>
        <v>0.10792</v>
      </c>
      <c r="X251">
        <f t="shared" ca="1" si="90"/>
        <v>0.104147</v>
      </c>
      <c r="Y251">
        <f t="shared" ca="1" si="91"/>
        <v>0.24323900000000001</v>
      </c>
      <c r="Z251">
        <f t="shared" ca="1" si="92"/>
        <v>7.4048000000000003E-2</v>
      </c>
      <c r="AA251">
        <f t="shared" ca="1" si="93"/>
        <v>7.4048000000000003E-2</v>
      </c>
      <c r="AB251">
        <f t="shared" ca="1" si="94"/>
        <v>0.83865199999999995</v>
      </c>
      <c r="AC251">
        <f t="shared" ca="1" si="95"/>
        <v>0.12228899999999999</v>
      </c>
      <c r="AD251">
        <f t="shared" ca="1" si="96"/>
        <v>0.12228899999999999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8"/>
        <v>142</v>
      </c>
      <c r="H252">
        <f t="shared" ca="1" si="75"/>
        <v>0.92515599999999998</v>
      </c>
      <c r="I252">
        <f t="shared" ca="1" si="76"/>
        <v>7.4843999999999994E-2</v>
      </c>
      <c r="J252">
        <f t="shared" ca="1" si="77"/>
        <v>0.34490799999999999</v>
      </c>
      <c r="K252">
        <f t="shared" ca="1" si="78"/>
        <v>0</v>
      </c>
      <c r="L252">
        <f t="shared" ca="1" si="79"/>
        <v>0.34490799999999999</v>
      </c>
      <c r="M252">
        <f t="shared" ca="1" si="80"/>
        <v>9.8792000000000005E-2</v>
      </c>
      <c r="N252">
        <f t="shared" ca="1" si="81"/>
        <v>0.481456</v>
      </c>
      <c r="O252">
        <f t="shared" ca="1" si="82"/>
        <v>0</v>
      </c>
      <c r="P252">
        <f t="shared" ca="1" si="83"/>
        <v>0</v>
      </c>
      <c r="Q252">
        <f t="shared" ca="1" si="84"/>
        <v>0</v>
      </c>
      <c r="R252">
        <f t="shared" ca="1" si="85"/>
        <v>0.34490799999999999</v>
      </c>
      <c r="S252">
        <f t="shared" ca="1" si="86"/>
        <v>0.34490799999999999</v>
      </c>
      <c r="T252">
        <f t="shared" ca="1" si="87"/>
        <v>9.8792000000000005E-2</v>
      </c>
      <c r="U252">
        <f t="shared" ca="1" si="88"/>
        <v>0.481456</v>
      </c>
      <c r="V252">
        <f t="shared" ca="1" si="74"/>
        <v>0.23089299999999999</v>
      </c>
      <c r="W252">
        <f t="shared" ca="1" si="89"/>
        <v>8.3181000000000005E-2</v>
      </c>
      <c r="X252">
        <f t="shared" ca="1" si="90"/>
        <v>8.0842999999999998E-2</v>
      </c>
      <c r="Y252">
        <f t="shared" ca="1" si="91"/>
        <v>0.25282300000000002</v>
      </c>
      <c r="Z252">
        <f t="shared" ca="1" si="92"/>
        <v>5.8408000000000002E-2</v>
      </c>
      <c r="AA252">
        <f t="shared" ca="1" si="93"/>
        <v>5.8408000000000002E-2</v>
      </c>
      <c r="AB252">
        <f t="shared" ca="1" si="94"/>
        <v>0.67107099999999997</v>
      </c>
      <c r="AC252">
        <f t="shared" ca="1" si="95"/>
        <v>5.5560999999999999E-2</v>
      </c>
      <c r="AD252">
        <f t="shared" ca="1" si="96"/>
        <v>5.5560999999999999E-2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8"/>
        <v>144</v>
      </c>
      <c r="H253">
        <f t="shared" ca="1" si="75"/>
        <v>0.93697200000000003</v>
      </c>
      <c r="I253">
        <f t="shared" ca="1" si="76"/>
        <v>6.3028000000000001E-2</v>
      </c>
      <c r="J253">
        <f t="shared" ca="1" si="77"/>
        <v>0.32378400000000002</v>
      </c>
      <c r="K253">
        <f t="shared" ca="1" si="78"/>
        <v>0</v>
      </c>
      <c r="L253">
        <f t="shared" ca="1" si="79"/>
        <v>0.32378400000000002</v>
      </c>
      <c r="M253">
        <f t="shared" ca="1" si="80"/>
        <v>0.11072899999999999</v>
      </c>
      <c r="N253">
        <f t="shared" ca="1" si="81"/>
        <v>0.50245899999999999</v>
      </c>
      <c r="O253">
        <f t="shared" ca="1" si="82"/>
        <v>0</v>
      </c>
      <c r="P253">
        <f t="shared" ca="1" si="83"/>
        <v>0</v>
      </c>
      <c r="Q253">
        <f t="shared" ca="1" si="84"/>
        <v>0</v>
      </c>
      <c r="R253">
        <f t="shared" ca="1" si="85"/>
        <v>0.32378400000000002</v>
      </c>
      <c r="S253">
        <f t="shared" ca="1" si="86"/>
        <v>0.32378400000000002</v>
      </c>
      <c r="T253">
        <f t="shared" ca="1" si="87"/>
        <v>0.11072899999999999</v>
      </c>
      <c r="U253">
        <f t="shared" ca="1" si="88"/>
        <v>0.50245899999999999</v>
      </c>
      <c r="V253">
        <f t="shared" ca="1" si="74"/>
        <v>0.17436499999999999</v>
      </c>
      <c r="W253">
        <f t="shared" ca="1" si="89"/>
        <v>6.7790000000000003E-2</v>
      </c>
      <c r="X253">
        <f t="shared" ca="1" si="90"/>
        <v>6.6399E-2</v>
      </c>
      <c r="Y253">
        <f t="shared" ca="1" si="91"/>
        <v>0.25100699999999998</v>
      </c>
      <c r="Z253">
        <f t="shared" ca="1" si="92"/>
        <v>4.7965000000000001E-2</v>
      </c>
      <c r="AA253">
        <f t="shared" ca="1" si="93"/>
        <v>4.7965000000000001E-2</v>
      </c>
      <c r="AB253">
        <f t="shared" ca="1" si="94"/>
        <v>0.42648599999999998</v>
      </c>
      <c r="AC253">
        <f t="shared" ca="1" si="95"/>
        <v>1.5322000000000001E-2</v>
      </c>
      <c r="AD253">
        <f t="shared" ca="1" si="96"/>
        <v>1.5322000000000001E-2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8"/>
        <v>137</v>
      </c>
      <c r="H254">
        <f t="shared" ca="1" si="75"/>
        <v>0.83555999999999997</v>
      </c>
      <c r="I254">
        <f t="shared" ca="1" si="76"/>
        <v>0.16444</v>
      </c>
      <c r="J254">
        <f t="shared" ca="1" si="77"/>
        <v>0.32292999999999999</v>
      </c>
      <c r="K254">
        <f t="shared" ca="1" si="78"/>
        <v>0</v>
      </c>
      <c r="L254">
        <f t="shared" ca="1" si="79"/>
        <v>0.32292999999999999</v>
      </c>
      <c r="M254">
        <f t="shared" ca="1" si="80"/>
        <v>8.0943000000000001E-2</v>
      </c>
      <c r="N254">
        <f t="shared" ca="1" si="81"/>
        <v>0.43168699999999999</v>
      </c>
      <c r="O254">
        <f t="shared" ca="1" si="82"/>
        <v>0</v>
      </c>
      <c r="P254">
        <f t="shared" ca="1" si="83"/>
        <v>0</v>
      </c>
      <c r="Q254">
        <f t="shared" ca="1" si="84"/>
        <v>0</v>
      </c>
      <c r="R254">
        <f t="shared" ca="1" si="85"/>
        <v>0.32292999999999999</v>
      </c>
      <c r="S254">
        <f t="shared" ca="1" si="86"/>
        <v>0.32292999999999999</v>
      </c>
      <c r="T254">
        <f t="shared" ca="1" si="87"/>
        <v>8.0943000000000001E-2</v>
      </c>
      <c r="U254">
        <f t="shared" ca="1" si="88"/>
        <v>0.43168699999999999</v>
      </c>
      <c r="V254">
        <f t="shared" ca="1" si="74"/>
        <v>0.69621299999999997</v>
      </c>
      <c r="W254">
        <f t="shared" ca="1" si="89"/>
        <v>0.205536</v>
      </c>
      <c r="X254">
        <f t="shared" ca="1" si="90"/>
        <v>0.20325799999999999</v>
      </c>
      <c r="Y254">
        <f t="shared" ca="1" si="91"/>
        <v>0.242338</v>
      </c>
      <c r="Z254">
        <f t="shared" ca="1" si="92"/>
        <v>0.124097</v>
      </c>
      <c r="AA254">
        <f t="shared" ca="1" si="93"/>
        <v>0.124097</v>
      </c>
      <c r="AB254">
        <f t="shared" ca="1" si="94"/>
        <v>0.96540000000000004</v>
      </c>
      <c r="AC254">
        <f t="shared" ca="1" si="95"/>
        <v>0.26992899999999997</v>
      </c>
      <c r="AD254">
        <f t="shared" ca="1" si="96"/>
        <v>0.26992899999999997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8"/>
        <v>139</v>
      </c>
      <c r="H255">
        <f t="shared" ca="1" si="75"/>
        <v>0.89208100000000001</v>
      </c>
      <c r="I255">
        <f t="shared" ca="1" si="76"/>
        <v>0.107919</v>
      </c>
      <c r="J255">
        <f t="shared" ca="1" si="77"/>
        <v>0.34604400000000002</v>
      </c>
      <c r="K255">
        <f t="shared" ca="1" si="78"/>
        <v>0</v>
      </c>
      <c r="L255">
        <f t="shared" ca="1" si="79"/>
        <v>0.34604400000000002</v>
      </c>
      <c r="M255">
        <f t="shared" ca="1" si="80"/>
        <v>8.4974999999999995E-2</v>
      </c>
      <c r="N255">
        <f t="shared" ca="1" si="81"/>
        <v>0.46106200000000003</v>
      </c>
      <c r="O255">
        <f t="shared" ca="1" si="82"/>
        <v>0</v>
      </c>
      <c r="P255">
        <f t="shared" ca="1" si="83"/>
        <v>0</v>
      </c>
      <c r="Q255">
        <f t="shared" ca="1" si="84"/>
        <v>0</v>
      </c>
      <c r="R255">
        <f t="shared" ca="1" si="85"/>
        <v>0.34604400000000002</v>
      </c>
      <c r="S255">
        <f t="shared" ca="1" si="86"/>
        <v>0.34604400000000002</v>
      </c>
      <c r="T255">
        <f t="shared" ca="1" si="87"/>
        <v>8.4974999999999995E-2</v>
      </c>
      <c r="U255">
        <f t="shared" ca="1" si="88"/>
        <v>0.46106200000000003</v>
      </c>
      <c r="V255">
        <f t="shared" ca="1" si="74"/>
        <v>0.43908199999999997</v>
      </c>
      <c r="W255">
        <f t="shared" ca="1" si="89"/>
        <v>0.12894900000000001</v>
      </c>
      <c r="X255">
        <f t="shared" ca="1" si="90"/>
        <v>0.123933</v>
      </c>
      <c r="Y255">
        <f t="shared" ca="1" si="91"/>
        <v>0.24435899999999999</v>
      </c>
      <c r="Z255">
        <f t="shared" ca="1" si="92"/>
        <v>8.4912000000000001E-2</v>
      </c>
      <c r="AA255">
        <f t="shared" ca="1" si="93"/>
        <v>8.4912000000000001E-2</v>
      </c>
      <c r="AB255">
        <f t="shared" ca="1" si="94"/>
        <v>0.91051599999999999</v>
      </c>
      <c r="AC255">
        <f t="shared" ca="1" si="95"/>
        <v>0.15412100000000001</v>
      </c>
      <c r="AD255">
        <f t="shared" ca="1" si="96"/>
        <v>0.15412100000000001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8"/>
        <v>141</v>
      </c>
      <c r="H256">
        <f t="shared" ca="1" si="75"/>
        <v>0.91718900000000003</v>
      </c>
      <c r="I256">
        <f t="shared" ca="1" si="76"/>
        <v>8.2810999999999996E-2</v>
      </c>
      <c r="J256">
        <f t="shared" ca="1" si="77"/>
        <v>0.34931200000000001</v>
      </c>
      <c r="K256">
        <f t="shared" ca="1" si="78"/>
        <v>0</v>
      </c>
      <c r="L256">
        <f t="shared" ca="1" si="79"/>
        <v>0.34931200000000001</v>
      </c>
      <c r="M256">
        <f t="shared" ca="1" si="80"/>
        <v>9.2911999999999995E-2</v>
      </c>
      <c r="N256">
        <f t="shared" ca="1" si="81"/>
        <v>0.47496500000000003</v>
      </c>
      <c r="O256">
        <f t="shared" ca="1" si="82"/>
        <v>0</v>
      </c>
      <c r="P256">
        <f t="shared" ca="1" si="83"/>
        <v>0</v>
      </c>
      <c r="Q256">
        <f t="shared" ca="1" si="84"/>
        <v>0</v>
      </c>
      <c r="R256">
        <f t="shared" ca="1" si="85"/>
        <v>0.34931200000000001</v>
      </c>
      <c r="S256">
        <f t="shared" ca="1" si="86"/>
        <v>0.34931200000000001</v>
      </c>
      <c r="T256">
        <f t="shared" ca="1" si="87"/>
        <v>9.2911999999999995E-2</v>
      </c>
      <c r="U256">
        <f t="shared" ca="1" si="88"/>
        <v>0.47496500000000003</v>
      </c>
      <c r="V256">
        <f t="shared" ca="1" si="74"/>
        <v>0.27991700000000003</v>
      </c>
      <c r="W256">
        <f t="shared" ca="1" si="89"/>
        <v>9.3387999999999999E-2</v>
      </c>
      <c r="X256">
        <f t="shared" ca="1" si="90"/>
        <v>9.0307999999999999E-2</v>
      </c>
      <c r="Y256">
        <f t="shared" ca="1" si="91"/>
        <v>0.24740200000000001</v>
      </c>
      <c r="Z256">
        <f t="shared" ca="1" si="92"/>
        <v>6.5182000000000004E-2</v>
      </c>
      <c r="AA256">
        <f t="shared" ca="1" si="93"/>
        <v>6.5182000000000004E-2</v>
      </c>
      <c r="AB256">
        <f t="shared" ca="1" si="94"/>
        <v>0.75243400000000005</v>
      </c>
      <c r="AC256">
        <f t="shared" ca="1" si="95"/>
        <v>7.2942000000000007E-2</v>
      </c>
      <c r="AD256">
        <f t="shared" ca="1" si="96"/>
        <v>7.2942000000000007E-2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8"/>
        <v>143</v>
      </c>
      <c r="H257">
        <f t="shared" ca="1" si="75"/>
        <v>0.93185799999999996</v>
      </c>
      <c r="I257">
        <f t="shared" ca="1" si="76"/>
        <v>6.8141999999999994E-2</v>
      </c>
      <c r="J257">
        <f t="shared" ca="1" si="77"/>
        <v>0.33592</v>
      </c>
      <c r="K257">
        <f t="shared" ca="1" si="78"/>
        <v>0</v>
      </c>
      <c r="L257">
        <f t="shared" ca="1" si="79"/>
        <v>0.33592</v>
      </c>
      <c r="M257">
        <f t="shared" ca="1" si="80"/>
        <v>0.106416</v>
      </c>
      <c r="N257">
        <f t="shared" ca="1" si="81"/>
        <v>0.48952200000000001</v>
      </c>
      <c r="O257">
        <f t="shared" ca="1" si="82"/>
        <v>0</v>
      </c>
      <c r="P257">
        <f t="shared" ca="1" si="83"/>
        <v>0</v>
      </c>
      <c r="Q257">
        <f t="shared" ca="1" si="84"/>
        <v>0</v>
      </c>
      <c r="R257">
        <f t="shared" ca="1" si="85"/>
        <v>0.33592</v>
      </c>
      <c r="S257">
        <f t="shared" ca="1" si="86"/>
        <v>0.33592</v>
      </c>
      <c r="T257">
        <f t="shared" ca="1" si="87"/>
        <v>0.106416</v>
      </c>
      <c r="U257">
        <f t="shared" ca="1" si="88"/>
        <v>0.48952200000000001</v>
      </c>
      <c r="V257">
        <f t="shared" ca="1" si="74"/>
        <v>0.198103</v>
      </c>
      <c r="W257">
        <f t="shared" ca="1" si="89"/>
        <v>7.3733000000000007E-2</v>
      </c>
      <c r="X257">
        <f t="shared" ca="1" si="90"/>
        <v>7.2029999999999997E-2</v>
      </c>
      <c r="Y257">
        <f t="shared" ca="1" si="91"/>
        <v>0.25443300000000002</v>
      </c>
      <c r="Z257">
        <f t="shared" ca="1" si="92"/>
        <v>5.2653999999999999E-2</v>
      </c>
      <c r="AA257">
        <f t="shared" ca="1" si="93"/>
        <v>5.2653999999999999E-2</v>
      </c>
      <c r="AB257">
        <f t="shared" ca="1" si="94"/>
        <v>0.56864000000000003</v>
      </c>
      <c r="AC257">
        <f t="shared" ca="1" si="95"/>
        <v>2.5596000000000001E-2</v>
      </c>
      <c r="AD257">
        <f t="shared" ca="1" si="96"/>
        <v>2.5596000000000001E-2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>G242+9</f>
        <v>149</v>
      </c>
      <c r="H258">
        <f t="shared" ca="1" si="75"/>
        <v>0.95575500000000002</v>
      </c>
      <c r="I258">
        <f t="shared" ca="1" si="76"/>
        <v>4.4245E-2</v>
      </c>
      <c r="J258">
        <f t="shared" ca="1" si="77"/>
        <v>0.12929499999999999</v>
      </c>
      <c r="K258">
        <f t="shared" ca="1" si="78"/>
        <v>0</v>
      </c>
      <c r="L258">
        <f t="shared" ca="1" si="79"/>
        <v>0.12929499999999999</v>
      </c>
      <c r="M258">
        <f t="shared" ca="1" si="80"/>
        <v>0.152809</v>
      </c>
      <c r="N258">
        <f t="shared" ca="1" si="81"/>
        <v>0.673651</v>
      </c>
      <c r="O258">
        <f t="shared" ca="1" si="82"/>
        <v>0</v>
      </c>
      <c r="P258">
        <f t="shared" ca="1" si="83"/>
        <v>0</v>
      </c>
      <c r="Q258">
        <f t="shared" ca="1" si="84"/>
        <v>0</v>
      </c>
      <c r="R258">
        <f t="shared" ca="1" si="85"/>
        <v>0.12929499999999999</v>
      </c>
      <c r="S258">
        <f t="shared" ca="1" si="86"/>
        <v>0.12929499999999999</v>
      </c>
      <c r="T258">
        <f t="shared" ca="1" si="87"/>
        <v>0.152809</v>
      </c>
      <c r="U258">
        <f t="shared" ca="1" si="88"/>
        <v>0.673651</v>
      </c>
      <c r="V258">
        <f t="shared" ref="V258:V321" ca="1" si="99">INDIRECT("'HM10.1 input'!"&amp;"S"&amp;$G258)</f>
        <v>0.37701699999999999</v>
      </c>
      <c r="W258">
        <f t="shared" ca="1" si="89"/>
        <v>0.10995000000000001</v>
      </c>
      <c r="X258">
        <f t="shared" ca="1" si="90"/>
        <v>7.9571000000000003E-2</v>
      </c>
      <c r="Y258">
        <f t="shared" ca="1" si="91"/>
        <v>0.171204</v>
      </c>
      <c r="Z258">
        <f t="shared" ca="1" si="92"/>
        <v>2.6705E-2</v>
      </c>
      <c r="AA258">
        <f t="shared" ca="1" si="93"/>
        <v>2.6705E-2</v>
      </c>
      <c r="AB258">
        <f t="shared" ca="1" si="94"/>
        <v>0.62926800000000005</v>
      </c>
      <c r="AC258">
        <f t="shared" ca="1" si="95"/>
        <v>0.12648999999999999</v>
      </c>
      <c r="AD258">
        <f t="shared" ca="1" si="96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8"/>
        <v>151</v>
      </c>
      <c r="H259">
        <f t="shared" ref="H259:H322" ca="1" si="100">INDIRECT("'HM10.1 input'!"&amp;"J"&amp;$G259)</f>
        <v>0.95763799999999999</v>
      </c>
      <c r="I259">
        <f t="shared" ref="I259:I322" ca="1" si="101">INDIRECT("'HM10.1 input'!"&amp;"K"&amp;$G259)</f>
        <v>4.2361999999999997E-2</v>
      </c>
      <c r="J259">
        <f t="shared" ref="J259:J322" ca="1" si="102">INDIRECT("'HM10.1 input'!"&amp;"l"&amp;$G259)</f>
        <v>0.13714299999999999</v>
      </c>
      <c r="K259">
        <f t="shared" ref="K259:K322" ca="1" si="103">INDIRECT("'HM10.1 input'!"&amp;"R"&amp;$G259)</f>
        <v>0</v>
      </c>
      <c r="L259">
        <f t="shared" ref="L259:L322" ca="1" si="104">J259+K259</f>
        <v>0.13714299999999999</v>
      </c>
      <c r="M259">
        <f t="shared" ref="M259:M322" ca="1" si="105">INDIRECT("'HM10.1 input'!"&amp;"M"&amp;$G259)</f>
        <v>0.15575600000000001</v>
      </c>
      <c r="N259">
        <f t="shared" ref="N259:N322" ca="1" si="106">INDIRECT("'HM10.1 input'!"&amp;"N"&amp;$G259)</f>
        <v>0.66473899999999997</v>
      </c>
      <c r="O259">
        <f t="shared" ref="O259:O322" ca="1" si="107">INDIRECT("'HM10.1 input'!"&amp;"O"&amp;$G259)</f>
        <v>0</v>
      </c>
      <c r="P259">
        <f t="shared" ref="P259:P322" ca="1" si="108">INDIRECT("'HM10.1 input'!"&amp;"P"&amp;$G259)</f>
        <v>0</v>
      </c>
      <c r="Q259">
        <f t="shared" ref="Q259:Q322" ca="1" si="109">INDIRECT("'HM10.1 input'!"&amp;"Q"&amp;$G259)</f>
        <v>0</v>
      </c>
      <c r="R259">
        <f t="shared" ref="R259:R322" ca="1" si="110">J259+2*O259</f>
        <v>0.13714299999999999</v>
      </c>
      <c r="S259">
        <f t="shared" ref="S259:S322" ca="1" si="111">L259+2*O259</f>
        <v>0.13714299999999999</v>
      </c>
      <c r="T259">
        <f t="shared" ref="T259:T322" ca="1" si="112">M259+2*P259</f>
        <v>0.15575600000000001</v>
      </c>
      <c r="U259">
        <f t="shared" ref="U259:U322" ca="1" si="113">N259+2*Q259</f>
        <v>0.66473899999999997</v>
      </c>
      <c r="V259">
        <f t="shared" ca="1" si="99"/>
        <v>0.28850599999999998</v>
      </c>
      <c r="W259">
        <f t="shared" ref="W259:W322" ca="1" si="114">INDIRECT("'HM10.1 input'!"&amp;"T"&amp;$G259)</f>
        <v>7.8989000000000004E-2</v>
      </c>
      <c r="X259">
        <f t="shared" ref="X259:X322" ca="1" si="115">INDIRECT("'HM10.1 input'!"&amp;"U"&amp;$G259)</f>
        <v>6.1136999999999997E-2</v>
      </c>
      <c r="Y259">
        <f t="shared" ref="Y259:Y322" ca="1" si="116">INDIRECT("'HM10.1 input'!"&amp;"V"&amp;$G259)</f>
        <v>0.16684599999999999</v>
      </c>
      <c r="Z259">
        <f t="shared" ref="Z259:Z322" ca="1" si="117">INDIRECT("'HM10.1 input'!"&amp;"W"&amp;$G259)</f>
        <v>2.4312E-2</v>
      </c>
      <c r="AA259">
        <f t="shared" ref="AA259:AA322" ca="1" si="118">INDIRECT("'HM10.1 input'!"&amp;"X"&amp;$G259)</f>
        <v>2.4312E-2</v>
      </c>
      <c r="AB259">
        <f t="shared" ref="AB259:AB322" ca="1" si="119">INDIRECT("'HM10.1 input'!"&amp;"Y"&amp;$G259)</f>
        <v>0.358292</v>
      </c>
      <c r="AC259">
        <f t="shared" ref="AC259:AC322" ca="1" si="120">INDIRECT("'HM10.1 input'!"&amp;"Z"&amp;$G259)</f>
        <v>6.2080999999999997E-2</v>
      </c>
      <c r="AD259">
        <f t="shared" ref="AD259:AD322" ca="1" si="121">INDIRECT("'HM10.1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si="98"/>
        <v>153</v>
      </c>
      <c r="H260">
        <f t="shared" ca="1" si="100"/>
        <v>0.95905099999999999</v>
      </c>
      <c r="I260">
        <f t="shared" ca="1" si="101"/>
        <v>4.0948999999999999E-2</v>
      </c>
      <c r="J260">
        <f t="shared" ca="1" si="102"/>
        <v>0.15236</v>
      </c>
      <c r="K260">
        <f t="shared" ca="1" si="103"/>
        <v>0</v>
      </c>
      <c r="L260">
        <f t="shared" ca="1" si="104"/>
        <v>0.15236</v>
      </c>
      <c r="M260">
        <f t="shared" ca="1" si="105"/>
        <v>0.15673300000000001</v>
      </c>
      <c r="N260">
        <f t="shared" ca="1" si="106"/>
        <v>0.64995800000000004</v>
      </c>
      <c r="O260">
        <f t="shared" ca="1" si="107"/>
        <v>0</v>
      </c>
      <c r="P260">
        <f t="shared" ca="1" si="108"/>
        <v>0</v>
      </c>
      <c r="Q260">
        <f t="shared" ca="1" si="109"/>
        <v>0</v>
      </c>
      <c r="R260">
        <f t="shared" ca="1" si="110"/>
        <v>0.15236</v>
      </c>
      <c r="S260">
        <f t="shared" ca="1" si="111"/>
        <v>0.15236</v>
      </c>
      <c r="T260">
        <f t="shared" ca="1" si="112"/>
        <v>0.15673300000000001</v>
      </c>
      <c r="U260">
        <f t="shared" ca="1" si="113"/>
        <v>0.64995800000000004</v>
      </c>
      <c r="V260">
        <f t="shared" ca="1" si="99"/>
        <v>0.20719699999999999</v>
      </c>
      <c r="W260">
        <f t="shared" ca="1" si="114"/>
        <v>5.9864000000000001E-2</v>
      </c>
      <c r="X260">
        <f t="shared" ca="1" si="115"/>
        <v>4.9479000000000002E-2</v>
      </c>
      <c r="Y260">
        <f t="shared" ca="1" si="116"/>
        <v>0.15104799999999999</v>
      </c>
      <c r="Z260">
        <f t="shared" ca="1" si="117"/>
        <v>2.1912999999999998E-2</v>
      </c>
      <c r="AA260">
        <f t="shared" ca="1" si="118"/>
        <v>2.1912999999999998E-2</v>
      </c>
      <c r="AB260">
        <f t="shared" ca="1" si="119"/>
        <v>0.161353</v>
      </c>
      <c r="AC260">
        <f t="shared" ca="1" si="120"/>
        <v>1.1653E-2</v>
      </c>
      <c r="AD260">
        <f t="shared" ca="1" si="121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98"/>
        <v>154</v>
      </c>
      <c r="H261">
        <f t="shared" ca="1" si="100"/>
        <v>0.96157099999999995</v>
      </c>
      <c r="I261">
        <f t="shared" ca="1" si="101"/>
        <v>3.8428999999999998E-2</v>
      </c>
      <c r="J261">
        <f t="shared" ca="1" si="102"/>
        <v>0.17568</v>
      </c>
      <c r="K261">
        <f t="shared" ca="1" si="103"/>
        <v>0</v>
      </c>
      <c r="L261">
        <f t="shared" ca="1" si="104"/>
        <v>0.17568</v>
      </c>
      <c r="M261">
        <f t="shared" ca="1" si="105"/>
        <v>0.13980200000000001</v>
      </c>
      <c r="N261">
        <f t="shared" ca="1" si="106"/>
        <v>0.64609000000000005</v>
      </c>
      <c r="O261">
        <f t="shared" ca="1" si="107"/>
        <v>0</v>
      </c>
      <c r="P261">
        <f t="shared" ca="1" si="108"/>
        <v>0</v>
      </c>
      <c r="Q261">
        <f t="shared" ca="1" si="109"/>
        <v>0</v>
      </c>
      <c r="R261">
        <f t="shared" ca="1" si="110"/>
        <v>0.17568</v>
      </c>
      <c r="S261">
        <f t="shared" ca="1" si="111"/>
        <v>0.17568</v>
      </c>
      <c r="T261">
        <f t="shared" ca="1" si="112"/>
        <v>0.13980200000000001</v>
      </c>
      <c r="U261">
        <f t="shared" ca="1" si="113"/>
        <v>0.64609000000000005</v>
      </c>
      <c r="V261">
        <f t="shared" ca="1" si="99"/>
        <v>0.152811</v>
      </c>
      <c r="W261">
        <f t="shared" ca="1" si="114"/>
        <v>5.1971000000000003E-2</v>
      </c>
      <c r="X261">
        <f t="shared" ca="1" si="115"/>
        <v>4.4504000000000002E-2</v>
      </c>
      <c r="Y261">
        <f t="shared" ca="1" si="116"/>
        <v>0.13003100000000001</v>
      </c>
      <c r="Z261">
        <f t="shared" ca="1" si="117"/>
        <v>1.9091E-2</v>
      </c>
      <c r="AA261">
        <f t="shared" ca="1" si="118"/>
        <v>1.9091E-2</v>
      </c>
      <c r="AB261">
        <f t="shared" ca="1" si="119"/>
        <v>6.4477999999999994E-2</v>
      </c>
      <c r="AC261">
        <f t="shared" ca="1" si="120"/>
        <v>1.2359999999999999E-3</v>
      </c>
      <c r="AD261">
        <f t="shared" ca="1" si="121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98"/>
        <v>149</v>
      </c>
      <c r="H262">
        <f t="shared" ca="1" si="100"/>
        <v>0.95575500000000002</v>
      </c>
      <c r="I262">
        <f t="shared" ca="1" si="101"/>
        <v>4.4245E-2</v>
      </c>
      <c r="J262">
        <f t="shared" ca="1" si="102"/>
        <v>0.12929499999999999</v>
      </c>
      <c r="K262">
        <f t="shared" ca="1" si="103"/>
        <v>0</v>
      </c>
      <c r="L262">
        <f t="shared" ca="1" si="104"/>
        <v>0.12929499999999999</v>
      </c>
      <c r="M262">
        <f t="shared" ca="1" si="105"/>
        <v>0.152809</v>
      </c>
      <c r="N262">
        <f t="shared" ca="1" si="106"/>
        <v>0.673651</v>
      </c>
      <c r="O262">
        <f t="shared" ca="1" si="107"/>
        <v>0</v>
      </c>
      <c r="P262">
        <f t="shared" ca="1" si="108"/>
        <v>0</v>
      </c>
      <c r="Q262">
        <f t="shared" ca="1" si="109"/>
        <v>0</v>
      </c>
      <c r="R262">
        <f t="shared" ca="1" si="110"/>
        <v>0.12929499999999999</v>
      </c>
      <c r="S262">
        <f t="shared" ca="1" si="111"/>
        <v>0.12929499999999999</v>
      </c>
      <c r="T262">
        <f t="shared" ca="1" si="112"/>
        <v>0.152809</v>
      </c>
      <c r="U262">
        <f t="shared" ca="1" si="113"/>
        <v>0.673651</v>
      </c>
      <c r="V262">
        <f t="shared" ca="1" si="99"/>
        <v>0.37701699999999999</v>
      </c>
      <c r="W262">
        <f t="shared" ca="1" si="114"/>
        <v>0.10995000000000001</v>
      </c>
      <c r="X262">
        <f t="shared" ca="1" si="115"/>
        <v>7.9571000000000003E-2</v>
      </c>
      <c r="Y262">
        <f t="shared" ca="1" si="116"/>
        <v>0.171204</v>
      </c>
      <c r="Z262">
        <f t="shared" ca="1" si="117"/>
        <v>2.6705E-2</v>
      </c>
      <c r="AA262">
        <f t="shared" ca="1" si="118"/>
        <v>2.6705E-2</v>
      </c>
      <c r="AB262">
        <f t="shared" ca="1" si="119"/>
        <v>0.62926800000000005</v>
      </c>
      <c r="AC262">
        <f t="shared" ca="1" si="120"/>
        <v>0.12648999999999999</v>
      </c>
      <c r="AD262">
        <f t="shared" ca="1" si="121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98"/>
        <v>151</v>
      </c>
      <c r="H263">
        <f t="shared" ca="1" si="100"/>
        <v>0.95763799999999999</v>
      </c>
      <c r="I263">
        <f t="shared" ca="1" si="101"/>
        <v>4.2361999999999997E-2</v>
      </c>
      <c r="J263">
        <f t="shared" ca="1" si="102"/>
        <v>0.13714299999999999</v>
      </c>
      <c r="K263">
        <f t="shared" ca="1" si="103"/>
        <v>0</v>
      </c>
      <c r="L263">
        <f t="shared" ca="1" si="104"/>
        <v>0.13714299999999999</v>
      </c>
      <c r="M263">
        <f t="shared" ca="1" si="105"/>
        <v>0.15575600000000001</v>
      </c>
      <c r="N263">
        <f t="shared" ca="1" si="106"/>
        <v>0.66473899999999997</v>
      </c>
      <c r="O263">
        <f t="shared" ca="1" si="107"/>
        <v>0</v>
      </c>
      <c r="P263">
        <f t="shared" ca="1" si="108"/>
        <v>0</v>
      </c>
      <c r="Q263">
        <f t="shared" ca="1" si="109"/>
        <v>0</v>
      </c>
      <c r="R263">
        <f t="shared" ca="1" si="110"/>
        <v>0.13714299999999999</v>
      </c>
      <c r="S263">
        <f t="shared" ca="1" si="111"/>
        <v>0.13714299999999999</v>
      </c>
      <c r="T263">
        <f t="shared" ca="1" si="112"/>
        <v>0.15575600000000001</v>
      </c>
      <c r="U263">
        <f t="shared" ca="1" si="113"/>
        <v>0.66473899999999997</v>
      </c>
      <c r="V263">
        <f t="shared" ca="1" si="99"/>
        <v>0.28850599999999998</v>
      </c>
      <c r="W263">
        <f t="shared" ca="1" si="114"/>
        <v>7.8989000000000004E-2</v>
      </c>
      <c r="X263">
        <f t="shared" ca="1" si="115"/>
        <v>6.1136999999999997E-2</v>
      </c>
      <c r="Y263">
        <f t="shared" ca="1" si="116"/>
        <v>0.16684599999999999</v>
      </c>
      <c r="Z263">
        <f t="shared" ca="1" si="117"/>
        <v>2.4312E-2</v>
      </c>
      <c r="AA263">
        <f t="shared" ca="1" si="118"/>
        <v>2.4312E-2</v>
      </c>
      <c r="AB263">
        <f t="shared" ca="1" si="119"/>
        <v>0.358292</v>
      </c>
      <c r="AC263">
        <f t="shared" ca="1" si="120"/>
        <v>6.2080999999999997E-2</v>
      </c>
      <c r="AD263">
        <f t="shared" ca="1" si="121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98"/>
        <v>153</v>
      </c>
      <c r="H264">
        <f t="shared" ca="1" si="100"/>
        <v>0.95905099999999999</v>
      </c>
      <c r="I264">
        <f t="shared" ca="1" si="101"/>
        <v>4.0948999999999999E-2</v>
      </c>
      <c r="J264">
        <f t="shared" ca="1" si="102"/>
        <v>0.15236</v>
      </c>
      <c r="K264">
        <f t="shared" ca="1" si="103"/>
        <v>0</v>
      </c>
      <c r="L264">
        <f t="shared" ca="1" si="104"/>
        <v>0.15236</v>
      </c>
      <c r="M264">
        <f t="shared" ca="1" si="105"/>
        <v>0.15673300000000001</v>
      </c>
      <c r="N264">
        <f t="shared" ca="1" si="106"/>
        <v>0.64995800000000004</v>
      </c>
      <c r="O264">
        <f t="shared" ca="1" si="107"/>
        <v>0</v>
      </c>
      <c r="P264">
        <f t="shared" ca="1" si="108"/>
        <v>0</v>
      </c>
      <c r="Q264">
        <f t="shared" ca="1" si="109"/>
        <v>0</v>
      </c>
      <c r="R264">
        <f t="shared" ca="1" si="110"/>
        <v>0.15236</v>
      </c>
      <c r="S264">
        <f t="shared" ca="1" si="111"/>
        <v>0.15236</v>
      </c>
      <c r="T264">
        <f t="shared" ca="1" si="112"/>
        <v>0.15673300000000001</v>
      </c>
      <c r="U264">
        <f t="shared" ca="1" si="113"/>
        <v>0.64995800000000004</v>
      </c>
      <c r="V264">
        <f t="shared" ca="1" si="99"/>
        <v>0.20719699999999999</v>
      </c>
      <c r="W264">
        <f t="shared" ca="1" si="114"/>
        <v>5.9864000000000001E-2</v>
      </c>
      <c r="X264">
        <f t="shared" ca="1" si="115"/>
        <v>4.9479000000000002E-2</v>
      </c>
      <c r="Y264">
        <f t="shared" ca="1" si="116"/>
        <v>0.15104799999999999</v>
      </c>
      <c r="Z264">
        <f t="shared" ca="1" si="117"/>
        <v>2.1912999999999998E-2</v>
      </c>
      <c r="AA264">
        <f t="shared" ca="1" si="118"/>
        <v>2.1912999999999998E-2</v>
      </c>
      <c r="AB264">
        <f t="shared" ca="1" si="119"/>
        <v>0.161353</v>
      </c>
      <c r="AC264">
        <f t="shared" ca="1" si="120"/>
        <v>1.1653E-2</v>
      </c>
      <c r="AD264">
        <f t="shared" ca="1" si="121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98"/>
        <v>154</v>
      </c>
      <c r="H265">
        <f t="shared" ca="1" si="100"/>
        <v>0.96157099999999995</v>
      </c>
      <c r="I265">
        <f t="shared" ca="1" si="101"/>
        <v>3.8428999999999998E-2</v>
      </c>
      <c r="J265">
        <f t="shared" ca="1" si="102"/>
        <v>0.17568</v>
      </c>
      <c r="K265">
        <f t="shared" ca="1" si="103"/>
        <v>0</v>
      </c>
      <c r="L265">
        <f t="shared" ca="1" si="104"/>
        <v>0.17568</v>
      </c>
      <c r="M265">
        <f t="shared" ca="1" si="105"/>
        <v>0.13980200000000001</v>
      </c>
      <c r="N265">
        <f t="shared" ca="1" si="106"/>
        <v>0.64609000000000005</v>
      </c>
      <c r="O265">
        <f t="shared" ca="1" si="107"/>
        <v>0</v>
      </c>
      <c r="P265">
        <f t="shared" ca="1" si="108"/>
        <v>0</v>
      </c>
      <c r="Q265">
        <f t="shared" ca="1" si="109"/>
        <v>0</v>
      </c>
      <c r="R265">
        <f t="shared" ca="1" si="110"/>
        <v>0.17568</v>
      </c>
      <c r="S265">
        <f t="shared" ca="1" si="111"/>
        <v>0.17568</v>
      </c>
      <c r="T265">
        <f t="shared" ca="1" si="112"/>
        <v>0.13980200000000001</v>
      </c>
      <c r="U265">
        <f t="shared" ca="1" si="113"/>
        <v>0.64609000000000005</v>
      </c>
      <c r="V265">
        <f t="shared" ca="1" si="99"/>
        <v>0.152811</v>
      </c>
      <c r="W265">
        <f t="shared" ca="1" si="114"/>
        <v>5.1971000000000003E-2</v>
      </c>
      <c r="X265">
        <f t="shared" ca="1" si="115"/>
        <v>4.4504000000000002E-2</v>
      </c>
      <c r="Y265">
        <f t="shared" ca="1" si="116"/>
        <v>0.13003100000000001</v>
      </c>
      <c r="Z265">
        <f t="shared" ca="1" si="117"/>
        <v>1.9091E-2</v>
      </c>
      <c r="AA265">
        <f t="shared" ca="1" si="118"/>
        <v>1.9091E-2</v>
      </c>
      <c r="AB265">
        <f t="shared" ca="1" si="119"/>
        <v>6.4477999999999994E-2</v>
      </c>
      <c r="AC265">
        <f t="shared" ca="1" si="120"/>
        <v>1.2359999999999999E-3</v>
      </c>
      <c r="AD265">
        <f t="shared" ca="1" si="121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98"/>
        <v>147</v>
      </c>
      <c r="H266">
        <f t="shared" ca="1" si="100"/>
        <v>0.94070100000000001</v>
      </c>
      <c r="I266">
        <f t="shared" ca="1" si="101"/>
        <v>5.9298999999999998E-2</v>
      </c>
      <c r="J266">
        <f t="shared" ca="1" si="102"/>
        <v>0.13217100000000001</v>
      </c>
      <c r="K266">
        <f t="shared" ca="1" si="103"/>
        <v>0</v>
      </c>
      <c r="L266">
        <f t="shared" ca="1" si="104"/>
        <v>0.13217100000000001</v>
      </c>
      <c r="M266">
        <f t="shared" ca="1" si="105"/>
        <v>0.15443599999999999</v>
      </c>
      <c r="N266">
        <f t="shared" ca="1" si="106"/>
        <v>0.65409499999999998</v>
      </c>
      <c r="O266">
        <f t="shared" ca="1" si="107"/>
        <v>0</v>
      </c>
      <c r="P266">
        <f t="shared" ca="1" si="108"/>
        <v>0</v>
      </c>
      <c r="Q266">
        <f t="shared" ca="1" si="109"/>
        <v>0</v>
      </c>
      <c r="R266">
        <f t="shared" ca="1" si="110"/>
        <v>0.13217100000000001</v>
      </c>
      <c r="S266">
        <f t="shared" ca="1" si="111"/>
        <v>0.13217100000000001</v>
      </c>
      <c r="T266">
        <f t="shared" ca="1" si="112"/>
        <v>0.15443599999999999</v>
      </c>
      <c r="U266">
        <f t="shared" ca="1" si="113"/>
        <v>0.65409499999999998</v>
      </c>
      <c r="V266">
        <f t="shared" ca="1" si="99"/>
        <v>0.46330300000000002</v>
      </c>
      <c r="W266">
        <f t="shared" ca="1" si="114"/>
        <v>0.18662400000000001</v>
      </c>
      <c r="X266">
        <f t="shared" ca="1" si="115"/>
        <v>0.127775</v>
      </c>
      <c r="Y266">
        <f t="shared" ca="1" si="116"/>
        <v>0.17266300000000001</v>
      </c>
      <c r="Z266">
        <f t="shared" ca="1" si="117"/>
        <v>3.6187999999999998E-2</v>
      </c>
      <c r="AA266">
        <f t="shared" ca="1" si="118"/>
        <v>3.6187999999999998E-2</v>
      </c>
      <c r="AB266">
        <f t="shared" ca="1" si="119"/>
        <v>0.79258499999999998</v>
      </c>
      <c r="AC266">
        <f t="shared" ca="1" si="120"/>
        <v>0.29273900000000003</v>
      </c>
      <c r="AD266">
        <f t="shared" ca="1" si="121"/>
        <v>0.29273900000000003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98"/>
        <v>149</v>
      </c>
      <c r="H267">
        <f t="shared" ca="1" si="100"/>
        <v>0.95575500000000002</v>
      </c>
      <c r="I267">
        <f t="shared" ca="1" si="101"/>
        <v>4.4245E-2</v>
      </c>
      <c r="J267">
        <f t="shared" ca="1" si="102"/>
        <v>0.12929499999999999</v>
      </c>
      <c r="K267">
        <f t="shared" ca="1" si="103"/>
        <v>0</v>
      </c>
      <c r="L267">
        <f t="shared" ca="1" si="104"/>
        <v>0.12929499999999999</v>
      </c>
      <c r="M267">
        <f t="shared" ca="1" si="105"/>
        <v>0.152809</v>
      </c>
      <c r="N267">
        <f t="shared" ca="1" si="106"/>
        <v>0.673651</v>
      </c>
      <c r="O267">
        <f t="shared" ca="1" si="107"/>
        <v>0</v>
      </c>
      <c r="P267">
        <f t="shared" ca="1" si="108"/>
        <v>0</v>
      </c>
      <c r="Q267">
        <f t="shared" ca="1" si="109"/>
        <v>0</v>
      </c>
      <c r="R267">
        <f t="shared" ca="1" si="110"/>
        <v>0.12929499999999999</v>
      </c>
      <c r="S267">
        <f t="shared" ca="1" si="111"/>
        <v>0.12929499999999999</v>
      </c>
      <c r="T267">
        <f t="shared" ca="1" si="112"/>
        <v>0.152809</v>
      </c>
      <c r="U267">
        <f t="shared" ca="1" si="113"/>
        <v>0.673651</v>
      </c>
      <c r="V267">
        <f t="shared" ca="1" si="99"/>
        <v>0.37701699999999999</v>
      </c>
      <c r="W267">
        <f t="shared" ca="1" si="114"/>
        <v>0.10995000000000001</v>
      </c>
      <c r="X267">
        <f t="shared" ca="1" si="115"/>
        <v>7.9571000000000003E-2</v>
      </c>
      <c r="Y267">
        <f t="shared" ca="1" si="116"/>
        <v>0.171204</v>
      </c>
      <c r="Z267">
        <f t="shared" ca="1" si="117"/>
        <v>2.6705E-2</v>
      </c>
      <c r="AA267">
        <f t="shared" ca="1" si="118"/>
        <v>2.6705E-2</v>
      </c>
      <c r="AB267">
        <f t="shared" ca="1" si="119"/>
        <v>0.62926800000000005</v>
      </c>
      <c r="AC267">
        <f t="shared" ca="1" si="120"/>
        <v>0.12648999999999999</v>
      </c>
      <c r="AD267">
        <f t="shared" ca="1" si="121"/>
        <v>0.12648999999999999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98"/>
        <v>151</v>
      </c>
      <c r="H268">
        <f t="shared" ca="1" si="100"/>
        <v>0.95763799999999999</v>
      </c>
      <c r="I268">
        <f t="shared" ca="1" si="101"/>
        <v>4.2361999999999997E-2</v>
      </c>
      <c r="J268">
        <f t="shared" ca="1" si="102"/>
        <v>0.13714299999999999</v>
      </c>
      <c r="K268">
        <f t="shared" ca="1" si="103"/>
        <v>0</v>
      </c>
      <c r="L268">
        <f t="shared" ca="1" si="104"/>
        <v>0.13714299999999999</v>
      </c>
      <c r="M268">
        <f t="shared" ca="1" si="105"/>
        <v>0.15575600000000001</v>
      </c>
      <c r="N268">
        <f t="shared" ca="1" si="106"/>
        <v>0.66473899999999997</v>
      </c>
      <c r="O268">
        <f t="shared" ca="1" si="107"/>
        <v>0</v>
      </c>
      <c r="P268">
        <f t="shared" ca="1" si="108"/>
        <v>0</v>
      </c>
      <c r="Q268">
        <f t="shared" ca="1" si="109"/>
        <v>0</v>
      </c>
      <c r="R268">
        <f t="shared" ca="1" si="110"/>
        <v>0.13714299999999999</v>
      </c>
      <c r="S268">
        <f t="shared" ca="1" si="111"/>
        <v>0.13714299999999999</v>
      </c>
      <c r="T268">
        <f t="shared" ca="1" si="112"/>
        <v>0.15575600000000001</v>
      </c>
      <c r="U268">
        <f t="shared" ca="1" si="113"/>
        <v>0.66473899999999997</v>
      </c>
      <c r="V268">
        <f t="shared" ca="1" si="99"/>
        <v>0.28850599999999998</v>
      </c>
      <c r="W268">
        <f t="shared" ca="1" si="114"/>
        <v>7.8989000000000004E-2</v>
      </c>
      <c r="X268">
        <f t="shared" ca="1" si="115"/>
        <v>6.1136999999999997E-2</v>
      </c>
      <c r="Y268">
        <f t="shared" ca="1" si="116"/>
        <v>0.16684599999999999</v>
      </c>
      <c r="Z268">
        <f t="shared" ca="1" si="117"/>
        <v>2.4312E-2</v>
      </c>
      <c r="AA268">
        <f t="shared" ca="1" si="118"/>
        <v>2.4312E-2</v>
      </c>
      <c r="AB268">
        <f t="shared" ca="1" si="119"/>
        <v>0.358292</v>
      </c>
      <c r="AC268">
        <f t="shared" ca="1" si="120"/>
        <v>6.2080999999999997E-2</v>
      </c>
      <c r="AD268">
        <f t="shared" ca="1" si="121"/>
        <v>6.2080999999999997E-2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98"/>
        <v>153</v>
      </c>
      <c r="H269">
        <f t="shared" ca="1" si="100"/>
        <v>0.95905099999999999</v>
      </c>
      <c r="I269">
        <f t="shared" ca="1" si="101"/>
        <v>4.0948999999999999E-2</v>
      </c>
      <c r="J269">
        <f t="shared" ca="1" si="102"/>
        <v>0.15236</v>
      </c>
      <c r="K269">
        <f t="shared" ca="1" si="103"/>
        <v>0</v>
      </c>
      <c r="L269">
        <f t="shared" ca="1" si="104"/>
        <v>0.15236</v>
      </c>
      <c r="M269">
        <f t="shared" ca="1" si="105"/>
        <v>0.15673300000000001</v>
      </c>
      <c r="N269">
        <f t="shared" ca="1" si="106"/>
        <v>0.64995800000000004</v>
      </c>
      <c r="O269">
        <f t="shared" ca="1" si="107"/>
        <v>0</v>
      </c>
      <c r="P269">
        <f t="shared" ca="1" si="108"/>
        <v>0</v>
      </c>
      <c r="Q269">
        <f t="shared" ca="1" si="109"/>
        <v>0</v>
      </c>
      <c r="R269">
        <f t="shared" ca="1" si="110"/>
        <v>0.15236</v>
      </c>
      <c r="S269">
        <f t="shared" ca="1" si="111"/>
        <v>0.15236</v>
      </c>
      <c r="T269">
        <f t="shared" ca="1" si="112"/>
        <v>0.15673300000000001</v>
      </c>
      <c r="U269">
        <f t="shared" ca="1" si="113"/>
        <v>0.64995800000000004</v>
      </c>
      <c r="V269">
        <f t="shared" ca="1" si="99"/>
        <v>0.20719699999999999</v>
      </c>
      <c r="W269">
        <f t="shared" ca="1" si="114"/>
        <v>5.9864000000000001E-2</v>
      </c>
      <c r="X269">
        <f t="shared" ca="1" si="115"/>
        <v>4.9479000000000002E-2</v>
      </c>
      <c r="Y269">
        <f t="shared" ca="1" si="116"/>
        <v>0.15104799999999999</v>
      </c>
      <c r="Z269">
        <f t="shared" ca="1" si="117"/>
        <v>2.1912999999999998E-2</v>
      </c>
      <c r="AA269">
        <f t="shared" ca="1" si="118"/>
        <v>2.1912999999999998E-2</v>
      </c>
      <c r="AB269">
        <f t="shared" ca="1" si="119"/>
        <v>0.161353</v>
      </c>
      <c r="AC269">
        <f t="shared" ca="1" si="120"/>
        <v>1.1653E-2</v>
      </c>
      <c r="AD269">
        <f t="shared" ca="1" si="121"/>
        <v>1.1653E-2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98"/>
        <v>146</v>
      </c>
      <c r="H270">
        <f t="shared" ca="1" si="100"/>
        <v>0.92640599999999995</v>
      </c>
      <c r="I270">
        <f t="shared" ca="1" si="101"/>
        <v>7.3594000000000007E-2</v>
      </c>
      <c r="J270">
        <f t="shared" ca="1" si="102"/>
        <v>0.13314200000000001</v>
      </c>
      <c r="K270">
        <f t="shared" ca="1" si="103"/>
        <v>0</v>
      </c>
      <c r="L270">
        <f t="shared" ca="1" si="104"/>
        <v>0.13314200000000001</v>
      </c>
      <c r="M270">
        <f t="shared" ca="1" si="105"/>
        <v>0.15676999999999999</v>
      </c>
      <c r="N270">
        <f t="shared" ca="1" si="106"/>
        <v>0.636494</v>
      </c>
      <c r="O270">
        <f t="shared" ca="1" si="107"/>
        <v>0</v>
      </c>
      <c r="P270">
        <f t="shared" ca="1" si="108"/>
        <v>0</v>
      </c>
      <c r="Q270">
        <f t="shared" ca="1" si="109"/>
        <v>0</v>
      </c>
      <c r="R270">
        <f t="shared" ca="1" si="110"/>
        <v>0.13314200000000001</v>
      </c>
      <c r="S270">
        <f t="shared" ca="1" si="111"/>
        <v>0.13314200000000001</v>
      </c>
      <c r="T270">
        <f t="shared" ca="1" si="112"/>
        <v>0.15676999999999999</v>
      </c>
      <c r="U270">
        <f t="shared" ca="1" si="113"/>
        <v>0.636494</v>
      </c>
      <c r="V270">
        <f t="shared" ca="1" si="99"/>
        <v>0.51744699999999999</v>
      </c>
      <c r="W270">
        <f t="shared" ca="1" si="114"/>
        <v>0.24449799999999999</v>
      </c>
      <c r="X270">
        <f t="shared" ca="1" si="115"/>
        <v>0.162747</v>
      </c>
      <c r="Y270">
        <f t="shared" ca="1" si="116"/>
        <v>0.200822</v>
      </c>
      <c r="Z270">
        <f t="shared" ca="1" si="117"/>
        <v>4.5744E-2</v>
      </c>
      <c r="AA270">
        <f t="shared" ca="1" si="118"/>
        <v>4.5744E-2</v>
      </c>
      <c r="AB270">
        <f t="shared" ca="1" si="119"/>
        <v>0.84336100000000003</v>
      </c>
      <c r="AC270">
        <f t="shared" ca="1" si="120"/>
        <v>0.45741999999999999</v>
      </c>
      <c r="AD270">
        <f t="shared" ca="1" si="121"/>
        <v>0.45741999999999999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98"/>
        <v>148</v>
      </c>
      <c r="H271">
        <f t="shared" ca="1" si="100"/>
        <v>0.95115700000000003</v>
      </c>
      <c r="I271">
        <f t="shared" ca="1" si="101"/>
        <v>4.8842999999999998E-2</v>
      </c>
      <c r="J271">
        <f t="shared" ca="1" si="102"/>
        <v>0.12903200000000001</v>
      </c>
      <c r="K271">
        <f t="shared" ca="1" si="103"/>
        <v>0</v>
      </c>
      <c r="L271">
        <f t="shared" ca="1" si="104"/>
        <v>0.12903200000000001</v>
      </c>
      <c r="M271">
        <f t="shared" ca="1" si="105"/>
        <v>0.15398700000000001</v>
      </c>
      <c r="N271">
        <f t="shared" ca="1" si="106"/>
        <v>0.66813900000000004</v>
      </c>
      <c r="O271">
        <f t="shared" ca="1" si="107"/>
        <v>0</v>
      </c>
      <c r="P271">
        <f t="shared" ca="1" si="108"/>
        <v>0</v>
      </c>
      <c r="Q271">
        <f t="shared" ca="1" si="109"/>
        <v>0</v>
      </c>
      <c r="R271">
        <f t="shared" ca="1" si="110"/>
        <v>0.12903200000000001</v>
      </c>
      <c r="S271">
        <f t="shared" ca="1" si="111"/>
        <v>0.12903200000000001</v>
      </c>
      <c r="T271">
        <f t="shared" ca="1" si="112"/>
        <v>0.15398700000000001</v>
      </c>
      <c r="U271">
        <f t="shared" ca="1" si="113"/>
        <v>0.66813900000000004</v>
      </c>
      <c r="V271">
        <f t="shared" ca="1" si="99"/>
        <v>0.41569899999999999</v>
      </c>
      <c r="W271">
        <f t="shared" ca="1" si="114"/>
        <v>0.14094499999999999</v>
      </c>
      <c r="X271">
        <f t="shared" ca="1" si="115"/>
        <v>9.8434999999999995E-2</v>
      </c>
      <c r="Y271">
        <f t="shared" ca="1" si="116"/>
        <v>0.174627</v>
      </c>
      <c r="Z271">
        <f t="shared" ca="1" si="117"/>
        <v>2.9819999999999999E-2</v>
      </c>
      <c r="AA271">
        <f t="shared" ca="1" si="118"/>
        <v>2.9819999999999999E-2</v>
      </c>
      <c r="AB271">
        <f t="shared" ca="1" si="119"/>
        <v>0.715526</v>
      </c>
      <c r="AC271">
        <f t="shared" ca="1" si="120"/>
        <v>0.18504799999999999</v>
      </c>
      <c r="AD271">
        <f t="shared" ca="1" si="121"/>
        <v>0.18504799999999999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98"/>
        <v>150</v>
      </c>
      <c r="H272">
        <f t="shared" ca="1" si="100"/>
        <v>0.95861099999999999</v>
      </c>
      <c r="I272">
        <f t="shared" ca="1" si="101"/>
        <v>4.1389000000000002E-2</v>
      </c>
      <c r="J272">
        <f t="shared" ca="1" si="102"/>
        <v>0.13015499999999999</v>
      </c>
      <c r="K272">
        <f t="shared" ca="1" si="103"/>
        <v>0</v>
      </c>
      <c r="L272">
        <f t="shared" ca="1" si="104"/>
        <v>0.13015499999999999</v>
      </c>
      <c r="M272">
        <f t="shared" ca="1" si="105"/>
        <v>0.155975</v>
      </c>
      <c r="N272">
        <f t="shared" ca="1" si="106"/>
        <v>0.67247999999999997</v>
      </c>
      <c r="O272">
        <f t="shared" ca="1" si="107"/>
        <v>0</v>
      </c>
      <c r="P272">
        <f t="shared" ca="1" si="108"/>
        <v>0</v>
      </c>
      <c r="Q272">
        <f t="shared" ca="1" si="109"/>
        <v>0</v>
      </c>
      <c r="R272">
        <f t="shared" ca="1" si="110"/>
        <v>0.13015499999999999</v>
      </c>
      <c r="S272">
        <f t="shared" ca="1" si="111"/>
        <v>0.13015499999999999</v>
      </c>
      <c r="T272">
        <f t="shared" ca="1" si="112"/>
        <v>0.155975</v>
      </c>
      <c r="U272">
        <f t="shared" ca="1" si="113"/>
        <v>0.67247999999999997</v>
      </c>
      <c r="V272">
        <f t="shared" ca="1" si="99"/>
        <v>0.33494600000000002</v>
      </c>
      <c r="W272">
        <f t="shared" ca="1" si="114"/>
        <v>9.0135000000000007E-2</v>
      </c>
      <c r="X272">
        <f t="shared" ca="1" si="115"/>
        <v>6.6072000000000006E-2</v>
      </c>
      <c r="Y272">
        <f t="shared" ca="1" si="116"/>
        <v>0.17006099999999999</v>
      </c>
      <c r="Z272">
        <f t="shared" ca="1" si="117"/>
        <v>2.4702000000000002E-2</v>
      </c>
      <c r="AA272">
        <f t="shared" ca="1" si="118"/>
        <v>2.4702000000000002E-2</v>
      </c>
      <c r="AB272">
        <f t="shared" ca="1" si="119"/>
        <v>0.53543300000000005</v>
      </c>
      <c r="AC272">
        <f t="shared" ca="1" si="120"/>
        <v>8.8263999999999995E-2</v>
      </c>
      <c r="AD272">
        <f t="shared" ca="1" si="121"/>
        <v>8.8263999999999995E-2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98"/>
        <v>152</v>
      </c>
      <c r="H273">
        <f t="shared" ca="1" si="100"/>
        <v>0.95737499999999998</v>
      </c>
      <c r="I273">
        <f t="shared" ca="1" si="101"/>
        <v>4.2625000000000003E-2</v>
      </c>
      <c r="J273">
        <f t="shared" ca="1" si="102"/>
        <v>0.13525999999999999</v>
      </c>
      <c r="K273">
        <f t="shared" ca="1" si="103"/>
        <v>0</v>
      </c>
      <c r="L273">
        <f t="shared" ca="1" si="104"/>
        <v>0.13525999999999999</v>
      </c>
      <c r="M273">
        <f t="shared" ca="1" si="105"/>
        <v>0.156418</v>
      </c>
      <c r="N273">
        <f t="shared" ca="1" si="106"/>
        <v>0.66569699999999998</v>
      </c>
      <c r="O273">
        <f t="shared" ca="1" si="107"/>
        <v>0</v>
      </c>
      <c r="P273">
        <f t="shared" ca="1" si="108"/>
        <v>0</v>
      </c>
      <c r="Q273">
        <f t="shared" ca="1" si="109"/>
        <v>0</v>
      </c>
      <c r="R273">
        <f t="shared" ca="1" si="110"/>
        <v>0.13525999999999999</v>
      </c>
      <c r="S273">
        <f t="shared" ca="1" si="111"/>
        <v>0.13525999999999999</v>
      </c>
      <c r="T273">
        <f t="shared" ca="1" si="112"/>
        <v>0.156418</v>
      </c>
      <c r="U273">
        <f t="shared" ca="1" si="113"/>
        <v>0.66569699999999998</v>
      </c>
      <c r="V273">
        <f t="shared" ca="1" si="99"/>
        <v>0.24399299999999999</v>
      </c>
      <c r="W273">
        <f t="shared" ca="1" si="114"/>
        <v>6.5298999999999996E-2</v>
      </c>
      <c r="X273">
        <f t="shared" ca="1" si="115"/>
        <v>5.2836000000000001E-2</v>
      </c>
      <c r="Y273">
        <f t="shared" ca="1" si="116"/>
        <v>0.159717</v>
      </c>
      <c r="Z273">
        <f t="shared" ca="1" si="117"/>
        <v>2.3602000000000001E-2</v>
      </c>
      <c r="AA273">
        <f t="shared" ca="1" si="118"/>
        <v>2.3602000000000001E-2</v>
      </c>
      <c r="AB273">
        <f t="shared" ca="1" si="119"/>
        <v>0.21970100000000001</v>
      </c>
      <c r="AC273">
        <f t="shared" ca="1" si="120"/>
        <v>2.1564E-2</v>
      </c>
      <c r="AD273">
        <f t="shared" ca="1" si="121"/>
        <v>2.1564E-2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>G258+9</f>
        <v>158</v>
      </c>
      <c r="H274">
        <f t="shared" ca="1" si="100"/>
        <v>0.98009100000000005</v>
      </c>
      <c r="I274">
        <f t="shared" ca="1" si="101"/>
        <v>1.9909E-2</v>
      </c>
      <c r="J274">
        <f t="shared" ca="1" si="102"/>
        <v>8.9018E-2</v>
      </c>
      <c r="K274">
        <f t="shared" ca="1" si="103"/>
        <v>0</v>
      </c>
      <c r="L274">
        <f t="shared" ca="1" si="104"/>
        <v>8.9018E-2</v>
      </c>
      <c r="M274">
        <f t="shared" ca="1" si="105"/>
        <v>0.16948099999999999</v>
      </c>
      <c r="N274">
        <f t="shared" ca="1" si="106"/>
        <v>0.72159099999999998</v>
      </c>
      <c r="O274">
        <f t="shared" ca="1" si="107"/>
        <v>0</v>
      </c>
      <c r="P274">
        <f t="shared" ca="1" si="108"/>
        <v>0</v>
      </c>
      <c r="Q274">
        <f t="shared" ca="1" si="109"/>
        <v>0</v>
      </c>
      <c r="R274">
        <f t="shared" ca="1" si="110"/>
        <v>8.9018E-2</v>
      </c>
      <c r="S274">
        <f t="shared" ca="1" si="111"/>
        <v>8.9018E-2</v>
      </c>
      <c r="T274">
        <f t="shared" ca="1" si="112"/>
        <v>0.16948099999999999</v>
      </c>
      <c r="U274">
        <f t="shared" ca="1" si="113"/>
        <v>0.72159099999999998</v>
      </c>
      <c r="V274">
        <f t="shared" ca="1" si="99"/>
        <v>0.164826</v>
      </c>
      <c r="W274">
        <f t="shared" ca="1" si="114"/>
        <v>4.0302999999999999E-2</v>
      </c>
      <c r="X274">
        <f t="shared" ca="1" si="115"/>
        <v>3.0907E-2</v>
      </c>
      <c r="Y274">
        <f t="shared" ca="1" si="116"/>
        <v>0.10571</v>
      </c>
      <c r="Z274">
        <f t="shared" ca="1" si="117"/>
        <v>1.4138E-2</v>
      </c>
      <c r="AA274">
        <f t="shared" ca="1" si="118"/>
        <v>1.4138E-2</v>
      </c>
      <c r="AB274">
        <f t="shared" ca="1" si="119"/>
        <v>0.61144699999999996</v>
      </c>
      <c r="AC274">
        <f t="shared" ca="1" si="120"/>
        <v>8.0310000000000006E-2</v>
      </c>
      <c r="AD274">
        <f t="shared" ca="1" si="121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ref="G275:G305" si="122">G259+9</f>
        <v>160</v>
      </c>
      <c r="H275">
        <f t="shared" ca="1" si="100"/>
        <v>0.98210900000000001</v>
      </c>
      <c r="I275">
        <f t="shared" ca="1" si="101"/>
        <v>1.7891000000000001E-2</v>
      </c>
      <c r="J275">
        <f t="shared" ca="1" si="102"/>
        <v>9.6464999999999995E-2</v>
      </c>
      <c r="K275">
        <f t="shared" ca="1" si="103"/>
        <v>0</v>
      </c>
      <c r="L275">
        <f t="shared" ca="1" si="104"/>
        <v>9.6464999999999995E-2</v>
      </c>
      <c r="M275">
        <f t="shared" ca="1" si="105"/>
        <v>0.171685</v>
      </c>
      <c r="N275">
        <f t="shared" ca="1" si="106"/>
        <v>0.71395900000000001</v>
      </c>
      <c r="O275">
        <f t="shared" ca="1" si="107"/>
        <v>0</v>
      </c>
      <c r="P275">
        <f t="shared" ca="1" si="108"/>
        <v>0</v>
      </c>
      <c r="Q275">
        <f t="shared" ca="1" si="109"/>
        <v>0</v>
      </c>
      <c r="R275">
        <f t="shared" ca="1" si="110"/>
        <v>9.6464999999999995E-2</v>
      </c>
      <c r="S275">
        <f t="shared" ca="1" si="111"/>
        <v>9.6464999999999995E-2</v>
      </c>
      <c r="T275">
        <f t="shared" ca="1" si="112"/>
        <v>0.171685</v>
      </c>
      <c r="U275">
        <f t="shared" ca="1" si="113"/>
        <v>0.71395900000000001</v>
      </c>
      <c r="V275">
        <f t="shared" ca="1" si="99"/>
        <v>0.11203399999999999</v>
      </c>
      <c r="W275">
        <f t="shared" ca="1" si="114"/>
        <v>2.9458999999999999E-2</v>
      </c>
      <c r="X275">
        <f t="shared" ca="1" si="115"/>
        <v>2.4416E-2</v>
      </c>
      <c r="Y275">
        <f t="shared" ca="1" si="116"/>
        <v>0.107053</v>
      </c>
      <c r="Z275">
        <f t="shared" ca="1" si="117"/>
        <v>1.2364999999999999E-2</v>
      </c>
      <c r="AA275">
        <f t="shared" ca="1" si="118"/>
        <v>1.2364999999999999E-2</v>
      </c>
      <c r="AB275">
        <f t="shared" ca="1" si="119"/>
        <v>0.405277</v>
      </c>
      <c r="AC275">
        <f t="shared" ca="1" si="120"/>
        <v>4.0209000000000002E-2</v>
      </c>
      <c r="AD275">
        <f t="shared" ca="1" si="121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22"/>
        <v>162</v>
      </c>
      <c r="H276">
        <f t="shared" ca="1" si="100"/>
        <v>0.98322299999999996</v>
      </c>
      <c r="I276">
        <f t="shared" ca="1" si="101"/>
        <v>1.6777E-2</v>
      </c>
      <c r="J276">
        <f t="shared" ca="1" si="102"/>
        <v>0.107585</v>
      </c>
      <c r="K276">
        <f t="shared" ca="1" si="103"/>
        <v>0</v>
      </c>
      <c r="L276">
        <f t="shared" ca="1" si="104"/>
        <v>0.107585</v>
      </c>
      <c r="M276">
        <f t="shared" ca="1" si="105"/>
        <v>0.165684</v>
      </c>
      <c r="N276">
        <f t="shared" ca="1" si="106"/>
        <v>0.70995399999999997</v>
      </c>
      <c r="O276">
        <f t="shared" ca="1" si="107"/>
        <v>0</v>
      </c>
      <c r="P276">
        <f t="shared" ca="1" si="108"/>
        <v>0</v>
      </c>
      <c r="Q276">
        <f t="shared" ca="1" si="109"/>
        <v>0</v>
      </c>
      <c r="R276">
        <f t="shared" ca="1" si="110"/>
        <v>0.107585</v>
      </c>
      <c r="S276">
        <f t="shared" ca="1" si="111"/>
        <v>0.107585</v>
      </c>
      <c r="T276">
        <f t="shared" ca="1" si="112"/>
        <v>0.165684</v>
      </c>
      <c r="U276">
        <f t="shared" ca="1" si="113"/>
        <v>0.70995399999999997</v>
      </c>
      <c r="V276">
        <f t="shared" ca="1" si="99"/>
        <v>8.3263000000000004E-2</v>
      </c>
      <c r="W276">
        <f t="shared" ca="1" si="114"/>
        <v>2.3566E-2</v>
      </c>
      <c r="X276">
        <f t="shared" ca="1" si="115"/>
        <v>2.0565E-2</v>
      </c>
      <c r="Y276">
        <f t="shared" ca="1" si="116"/>
        <v>0.101892</v>
      </c>
      <c r="Z276">
        <f t="shared" ca="1" si="117"/>
        <v>1.0867E-2</v>
      </c>
      <c r="AA276">
        <f t="shared" ca="1" si="118"/>
        <v>1.0867E-2</v>
      </c>
      <c r="AB276">
        <f t="shared" ca="1" si="119"/>
        <v>0.27051999999999998</v>
      </c>
      <c r="AC276">
        <f t="shared" ca="1" si="120"/>
        <v>1.5746E-2</v>
      </c>
      <c r="AD276">
        <f t="shared" ca="1" si="121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22"/>
        <v>163</v>
      </c>
      <c r="H277">
        <f t="shared" ca="1" si="100"/>
        <v>0.98421999999999998</v>
      </c>
      <c r="I277">
        <f t="shared" ca="1" si="101"/>
        <v>1.5779999999999999E-2</v>
      </c>
      <c r="J277">
        <f t="shared" ca="1" si="102"/>
        <v>0.14919499999999999</v>
      </c>
      <c r="K277">
        <f t="shared" ca="1" si="103"/>
        <v>0</v>
      </c>
      <c r="L277">
        <f t="shared" ca="1" si="104"/>
        <v>0.14919499999999999</v>
      </c>
      <c r="M277">
        <f t="shared" ca="1" si="105"/>
        <v>0.15914400000000001</v>
      </c>
      <c r="N277">
        <f t="shared" ca="1" si="106"/>
        <v>0.67588099999999995</v>
      </c>
      <c r="O277">
        <f t="shared" ca="1" si="107"/>
        <v>0</v>
      </c>
      <c r="P277">
        <f t="shared" ca="1" si="108"/>
        <v>0</v>
      </c>
      <c r="Q277">
        <f t="shared" ca="1" si="109"/>
        <v>0</v>
      </c>
      <c r="R277">
        <f t="shared" ca="1" si="110"/>
        <v>0.14919499999999999</v>
      </c>
      <c r="S277">
        <f t="shared" ca="1" si="111"/>
        <v>0.14919499999999999</v>
      </c>
      <c r="T277">
        <f t="shared" ca="1" si="112"/>
        <v>0.15914400000000001</v>
      </c>
      <c r="U277">
        <f t="shared" ca="1" si="113"/>
        <v>0.67588099999999995</v>
      </c>
      <c r="V277">
        <f t="shared" ca="1" si="99"/>
        <v>6.1889E-2</v>
      </c>
      <c r="W277">
        <f t="shared" ca="1" si="114"/>
        <v>2.1632999999999999E-2</v>
      </c>
      <c r="X277">
        <f t="shared" ca="1" si="115"/>
        <v>1.9349999999999999E-2</v>
      </c>
      <c r="Y277">
        <f t="shared" ca="1" si="116"/>
        <v>8.9453000000000005E-2</v>
      </c>
      <c r="Z277">
        <f t="shared" ca="1" si="117"/>
        <v>9.3509999999999999E-3</v>
      </c>
      <c r="AA277">
        <f t="shared" ca="1" si="118"/>
        <v>9.3509999999999999E-3</v>
      </c>
      <c r="AB277">
        <f t="shared" ca="1" si="119"/>
        <v>8.9960999999999999E-2</v>
      </c>
      <c r="AC277">
        <f t="shared" ca="1" si="120"/>
        <v>2.3140000000000001E-3</v>
      </c>
      <c r="AD277">
        <f t="shared" ca="1" si="121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22"/>
        <v>158</v>
      </c>
      <c r="H278">
        <f t="shared" ca="1" si="100"/>
        <v>0.98009100000000005</v>
      </c>
      <c r="I278">
        <f t="shared" ca="1" si="101"/>
        <v>1.9909E-2</v>
      </c>
      <c r="J278">
        <f t="shared" ca="1" si="102"/>
        <v>8.9018E-2</v>
      </c>
      <c r="K278">
        <f t="shared" ca="1" si="103"/>
        <v>0</v>
      </c>
      <c r="L278">
        <f t="shared" ca="1" si="104"/>
        <v>8.9018E-2</v>
      </c>
      <c r="M278">
        <f t="shared" ca="1" si="105"/>
        <v>0.16948099999999999</v>
      </c>
      <c r="N278">
        <f t="shared" ca="1" si="106"/>
        <v>0.72159099999999998</v>
      </c>
      <c r="O278">
        <f t="shared" ca="1" si="107"/>
        <v>0</v>
      </c>
      <c r="P278">
        <f t="shared" ca="1" si="108"/>
        <v>0</v>
      </c>
      <c r="Q278">
        <f t="shared" ca="1" si="109"/>
        <v>0</v>
      </c>
      <c r="R278">
        <f t="shared" ca="1" si="110"/>
        <v>8.9018E-2</v>
      </c>
      <c r="S278">
        <f t="shared" ca="1" si="111"/>
        <v>8.9018E-2</v>
      </c>
      <c r="T278">
        <f t="shared" ca="1" si="112"/>
        <v>0.16948099999999999</v>
      </c>
      <c r="U278">
        <f t="shared" ca="1" si="113"/>
        <v>0.72159099999999998</v>
      </c>
      <c r="V278">
        <f t="shared" ca="1" si="99"/>
        <v>0.164826</v>
      </c>
      <c r="W278">
        <f t="shared" ca="1" si="114"/>
        <v>4.0302999999999999E-2</v>
      </c>
      <c r="X278">
        <f t="shared" ca="1" si="115"/>
        <v>3.0907E-2</v>
      </c>
      <c r="Y278">
        <f t="shared" ca="1" si="116"/>
        <v>0.10571</v>
      </c>
      <c r="Z278">
        <f t="shared" ca="1" si="117"/>
        <v>1.4138E-2</v>
      </c>
      <c r="AA278">
        <f t="shared" ca="1" si="118"/>
        <v>1.4138E-2</v>
      </c>
      <c r="AB278">
        <f t="shared" ca="1" si="119"/>
        <v>0.61144699999999996</v>
      </c>
      <c r="AC278">
        <f t="shared" ca="1" si="120"/>
        <v>8.0310000000000006E-2</v>
      </c>
      <c r="AD278">
        <f t="shared" ca="1" si="121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22"/>
        <v>160</v>
      </c>
      <c r="H279">
        <f t="shared" ca="1" si="100"/>
        <v>0.98210900000000001</v>
      </c>
      <c r="I279">
        <f t="shared" ca="1" si="101"/>
        <v>1.7891000000000001E-2</v>
      </c>
      <c r="J279">
        <f t="shared" ca="1" si="102"/>
        <v>9.6464999999999995E-2</v>
      </c>
      <c r="K279">
        <f t="shared" ca="1" si="103"/>
        <v>0</v>
      </c>
      <c r="L279">
        <f t="shared" ca="1" si="104"/>
        <v>9.6464999999999995E-2</v>
      </c>
      <c r="M279">
        <f t="shared" ca="1" si="105"/>
        <v>0.171685</v>
      </c>
      <c r="N279">
        <f t="shared" ca="1" si="106"/>
        <v>0.71395900000000001</v>
      </c>
      <c r="O279">
        <f t="shared" ca="1" si="107"/>
        <v>0</v>
      </c>
      <c r="P279">
        <f t="shared" ca="1" si="108"/>
        <v>0</v>
      </c>
      <c r="Q279">
        <f t="shared" ca="1" si="109"/>
        <v>0</v>
      </c>
      <c r="R279">
        <f t="shared" ca="1" si="110"/>
        <v>9.6464999999999995E-2</v>
      </c>
      <c r="S279">
        <f t="shared" ca="1" si="111"/>
        <v>9.6464999999999995E-2</v>
      </c>
      <c r="T279">
        <f t="shared" ca="1" si="112"/>
        <v>0.171685</v>
      </c>
      <c r="U279">
        <f t="shared" ca="1" si="113"/>
        <v>0.71395900000000001</v>
      </c>
      <c r="V279">
        <f t="shared" ca="1" si="99"/>
        <v>0.11203399999999999</v>
      </c>
      <c r="W279">
        <f t="shared" ca="1" si="114"/>
        <v>2.9458999999999999E-2</v>
      </c>
      <c r="X279">
        <f t="shared" ca="1" si="115"/>
        <v>2.4416E-2</v>
      </c>
      <c r="Y279">
        <f t="shared" ca="1" si="116"/>
        <v>0.107053</v>
      </c>
      <c r="Z279">
        <f t="shared" ca="1" si="117"/>
        <v>1.2364999999999999E-2</v>
      </c>
      <c r="AA279">
        <f t="shared" ca="1" si="118"/>
        <v>1.2364999999999999E-2</v>
      </c>
      <c r="AB279">
        <f t="shared" ca="1" si="119"/>
        <v>0.405277</v>
      </c>
      <c r="AC279">
        <f t="shared" ca="1" si="120"/>
        <v>4.0209000000000002E-2</v>
      </c>
      <c r="AD279">
        <f t="shared" ca="1" si="121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22"/>
        <v>162</v>
      </c>
      <c r="H280">
        <f t="shared" ca="1" si="100"/>
        <v>0.98322299999999996</v>
      </c>
      <c r="I280">
        <f t="shared" ca="1" si="101"/>
        <v>1.6777E-2</v>
      </c>
      <c r="J280">
        <f t="shared" ca="1" si="102"/>
        <v>0.107585</v>
      </c>
      <c r="K280">
        <f t="shared" ca="1" si="103"/>
        <v>0</v>
      </c>
      <c r="L280">
        <f t="shared" ca="1" si="104"/>
        <v>0.107585</v>
      </c>
      <c r="M280">
        <f t="shared" ca="1" si="105"/>
        <v>0.165684</v>
      </c>
      <c r="N280">
        <f t="shared" ca="1" si="106"/>
        <v>0.70995399999999997</v>
      </c>
      <c r="O280">
        <f t="shared" ca="1" si="107"/>
        <v>0</v>
      </c>
      <c r="P280">
        <f t="shared" ca="1" si="108"/>
        <v>0</v>
      </c>
      <c r="Q280">
        <f t="shared" ca="1" si="109"/>
        <v>0</v>
      </c>
      <c r="R280">
        <f t="shared" ca="1" si="110"/>
        <v>0.107585</v>
      </c>
      <c r="S280">
        <f t="shared" ca="1" si="111"/>
        <v>0.107585</v>
      </c>
      <c r="T280">
        <f t="shared" ca="1" si="112"/>
        <v>0.165684</v>
      </c>
      <c r="U280">
        <f t="shared" ca="1" si="113"/>
        <v>0.70995399999999997</v>
      </c>
      <c r="V280">
        <f t="shared" ca="1" si="99"/>
        <v>8.3263000000000004E-2</v>
      </c>
      <c r="W280">
        <f t="shared" ca="1" si="114"/>
        <v>2.3566E-2</v>
      </c>
      <c r="X280">
        <f t="shared" ca="1" si="115"/>
        <v>2.0565E-2</v>
      </c>
      <c r="Y280">
        <f t="shared" ca="1" si="116"/>
        <v>0.101892</v>
      </c>
      <c r="Z280">
        <f t="shared" ca="1" si="117"/>
        <v>1.0867E-2</v>
      </c>
      <c r="AA280">
        <f t="shared" ca="1" si="118"/>
        <v>1.0867E-2</v>
      </c>
      <c r="AB280">
        <f t="shared" ca="1" si="119"/>
        <v>0.27051999999999998</v>
      </c>
      <c r="AC280">
        <f t="shared" ca="1" si="120"/>
        <v>1.5746E-2</v>
      </c>
      <c r="AD280">
        <f t="shared" ca="1" si="121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22"/>
        <v>163</v>
      </c>
      <c r="H281">
        <f t="shared" ca="1" si="100"/>
        <v>0.98421999999999998</v>
      </c>
      <c r="I281">
        <f t="shared" ca="1" si="101"/>
        <v>1.5779999999999999E-2</v>
      </c>
      <c r="J281">
        <f t="shared" ca="1" si="102"/>
        <v>0.14919499999999999</v>
      </c>
      <c r="K281">
        <f t="shared" ca="1" si="103"/>
        <v>0</v>
      </c>
      <c r="L281">
        <f t="shared" ca="1" si="104"/>
        <v>0.14919499999999999</v>
      </c>
      <c r="M281">
        <f t="shared" ca="1" si="105"/>
        <v>0.15914400000000001</v>
      </c>
      <c r="N281">
        <f t="shared" ca="1" si="106"/>
        <v>0.67588099999999995</v>
      </c>
      <c r="O281">
        <f t="shared" ca="1" si="107"/>
        <v>0</v>
      </c>
      <c r="P281">
        <f t="shared" ca="1" si="108"/>
        <v>0</v>
      </c>
      <c r="Q281">
        <f t="shared" ca="1" si="109"/>
        <v>0</v>
      </c>
      <c r="R281">
        <f t="shared" ca="1" si="110"/>
        <v>0.14919499999999999</v>
      </c>
      <c r="S281">
        <f t="shared" ca="1" si="111"/>
        <v>0.14919499999999999</v>
      </c>
      <c r="T281">
        <f t="shared" ca="1" si="112"/>
        <v>0.15914400000000001</v>
      </c>
      <c r="U281">
        <f t="shared" ca="1" si="113"/>
        <v>0.67588099999999995</v>
      </c>
      <c r="V281">
        <f t="shared" ca="1" si="99"/>
        <v>6.1889E-2</v>
      </c>
      <c r="W281">
        <f t="shared" ca="1" si="114"/>
        <v>2.1632999999999999E-2</v>
      </c>
      <c r="X281">
        <f t="shared" ca="1" si="115"/>
        <v>1.9349999999999999E-2</v>
      </c>
      <c r="Y281">
        <f t="shared" ca="1" si="116"/>
        <v>8.9453000000000005E-2</v>
      </c>
      <c r="Z281">
        <f t="shared" ca="1" si="117"/>
        <v>9.3509999999999999E-3</v>
      </c>
      <c r="AA281">
        <f t="shared" ca="1" si="118"/>
        <v>9.3509999999999999E-3</v>
      </c>
      <c r="AB281">
        <f t="shared" ca="1" si="119"/>
        <v>8.9960999999999999E-2</v>
      </c>
      <c r="AC281">
        <f t="shared" ca="1" si="120"/>
        <v>2.3140000000000001E-3</v>
      </c>
      <c r="AD281">
        <f t="shared" ca="1" si="121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22"/>
        <v>156</v>
      </c>
      <c r="H282">
        <f t="shared" ca="1" si="100"/>
        <v>0.97610799999999998</v>
      </c>
      <c r="I282">
        <f t="shared" ca="1" si="101"/>
        <v>2.3892E-2</v>
      </c>
      <c r="J282">
        <f t="shared" ca="1" si="102"/>
        <v>9.0898999999999994E-2</v>
      </c>
      <c r="K282">
        <f t="shared" ca="1" si="103"/>
        <v>0</v>
      </c>
      <c r="L282">
        <f t="shared" ca="1" si="104"/>
        <v>9.0898999999999994E-2</v>
      </c>
      <c r="M282">
        <f t="shared" ca="1" si="105"/>
        <v>0.16846800000000001</v>
      </c>
      <c r="N282">
        <f t="shared" ca="1" si="106"/>
        <v>0.71674099999999996</v>
      </c>
      <c r="O282">
        <f t="shared" ca="1" si="107"/>
        <v>0</v>
      </c>
      <c r="P282">
        <f t="shared" ca="1" si="108"/>
        <v>0</v>
      </c>
      <c r="Q282">
        <f t="shared" ca="1" si="109"/>
        <v>0</v>
      </c>
      <c r="R282">
        <f t="shared" ca="1" si="110"/>
        <v>9.0898999999999994E-2</v>
      </c>
      <c r="S282">
        <f t="shared" ca="1" si="111"/>
        <v>9.0898999999999994E-2</v>
      </c>
      <c r="T282">
        <f t="shared" ca="1" si="112"/>
        <v>0.16846800000000001</v>
      </c>
      <c r="U282">
        <f t="shared" ca="1" si="113"/>
        <v>0.71674099999999996</v>
      </c>
      <c r="V282">
        <f t="shared" ca="1" si="99"/>
        <v>0.265955</v>
      </c>
      <c r="W282">
        <f t="shared" ca="1" si="114"/>
        <v>7.7224000000000001E-2</v>
      </c>
      <c r="X282">
        <f t="shared" ca="1" si="115"/>
        <v>5.2991000000000003E-2</v>
      </c>
      <c r="Y282">
        <f t="shared" ca="1" si="116"/>
        <v>0.105085</v>
      </c>
      <c r="Z282">
        <f t="shared" ca="1" si="117"/>
        <v>1.7167000000000002E-2</v>
      </c>
      <c r="AA282">
        <f t="shared" ca="1" si="118"/>
        <v>1.7167000000000002E-2</v>
      </c>
      <c r="AB282">
        <f t="shared" ca="1" si="119"/>
        <v>0.75397000000000003</v>
      </c>
      <c r="AC282">
        <f t="shared" ca="1" si="120"/>
        <v>0.128829</v>
      </c>
      <c r="AD282">
        <f t="shared" ca="1" si="121"/>
        <v>0.128829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22"/>
        <v>158</v>
      </c>
      <c r="H283">
        <f t="shared" ca="1" si="100"/>
        <v>0.98009100000000005</v>
      </c>
      <c r="I283">
        <f t="shared" ca="1" si="101"/>
        <v>1.9909E-2</v>
      </c>
      <c r="J283">
        <f t="shared" ca="1" si="102"/>
        <v>8.9018E-2</v>
      </c>
      <c r="K283">
        <f t="shared" ca="1" si="103"/>
        <v>0</v>
      </c>
      <c r="L283">
        <f t="shared" ca="1" si="104"/>
        <v>8.9018E-2</v>
      </c>
      <c r="M283">
        <f t="shared" ca="1" si="105"/>
        <v>0.16948099999999999</v>
      </c>
      <c r="N283">
        <f t="shared" ca="1" si="106"/>
        <v>0.72159099999999998</v>
      </c>
      <c r="O283">
        <f t="shared" ca="1" si="107"/>
        <v>0</v>
      </c>
      <c r="P283">
        <f t="shared" ca="1" si="108"/>
        <v>0</v>
      </c>
      <c r="Q283">
        <f t="shared" ca="1" si="109"/>
        <v>0</v>
      </c>
      <c r="R283">
        <f t="shared" ca="1" si="110"/>
        <v>8.9018E-2</v>
      </c>
      <c r="S283">
        <f t="shared" ca="1" si="111"/>
        <v>8.9018E-2</v>
      </c>
      <c r="T283">
        <f t="shared" ca="1" si="112"/>
        <v>0.16948099999999999</v>
      </c>
      <c r="U283">
        <f t="shared" ca="1" si="113"/>
        <v>0.72159099999999998</v>
      </c>
      <c r="V283">
        <f t="shared" ca="1" si="99"/>
        <v>0.164826</v>
      </c>
      <c r="W283">
        <f t="shared" ca="1" si="114"/>
        <v>4.0302999999999999E-2</v>
      </c>
      <c r="X283">
        <f t="shared" ca="1" si="115"/>
        <v>3.0907E-2</v>
      </c>
      <c r="Y283">
        <f t="shared" ca="1" si="116"/>
        <v>0.10571</v>
      </c>
      <c r="Z283">
        <f t="shared" ca="1" si="117"/>
        <v>1.4138E-2</v>
      </c>
      <c r="AA283">
        <f t="shared" ca="1" si="118"/>
        <v>1.4138E-2</v>
      </c>
      <c r="AB283">
        <f t="shared" ca="1" si="119"/>
        <v>0.61144699999999996</v>
      </c>
      <c r="AC283">
        <f t="shared" ca="1" si="120"/>
        <v>8.0310000000000006E-2</v>
      </c>
      <c r="AD283">
        <f t="shared" ca="1" si="121"/>
        <v>8.0310000000000006E-2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22"/>
        <v>160</v>
      </c>
      <c r="H284">
        <f t="shared" ca="1" si="100"/>
        <v>0.98210900000000001</v>
      </c>
      <c r="I284">
        <f t="shared" ca="1" si="101"/>
        <v>1.7891000000000001E-2</v>
      </c>
      <c r="J284">
        <f t="shared" ca="1" si="102"/>
        <v>9.6464999999999995E-2</v>
      </c>
      <c r="K284">
        <f t="shared" ca="1" si="103"/>
        <v>0</v>
      </c>
      <c r="L284">
        <f t="shared" ca="1" si="104"/>
        <v>9.6464999999999995E-2</v>
      </c>
      <c r="M284">
        <f t="shared" ca="1" si="105"/>
        <v>0.171685</v>
      </c>
      <c r="N284">
        <f t="shared" ca="1" si="106"/>
        <v>0.71395900000000001</v>
      </c>
      <c r="O284">
        <f t="shared" ca="1" si="107"/>
        <v>0</v>
      </c>
      <c r="P284">
        <f t="shared" ca="1" si="108"/>
        <v>0</v>
      </c>
      <c r="Q284">
        <f t="shared" ca="1" si="109"/>
        <v>0</v>
      </c>
      <c r="R284">
        <f t="shared" ca="1" si="110"/>
        <v>9.6464999999999995E-2</v>
      </c>
      <c r="S284">
        <f t="shared" ca="1" si="111"/>
        <v>9.6464999999999995E-2</v>
      </c>
      <c r="T284">
        <f t="shared" ca="1" si="112"/>
        <v>0.171685</v>
      </c>
      <c r="U284">
        <f t="shared" ca="1" si="113"/>
        <v>0.71395900000000001</v>
      </c>
      <c r="V284">
        <f t="shared" ca="1" si="99"/>
        <v>0.11203399999999999</v>
      </c>
      <c r="W284">
        <f t="shared" ca="1" si="114"/>
        <v>2.9458999999999999E-2</v>
      </c>
      <c r="X284">
        <f t="shared" ca="1" si="115"/>
        <v>2.4416E-2</v>
      </c>
      <c r="Y284">
        <f t="shared" ca="1" si="116"/>
        <v>0.107053</v>
      </c>
      <c r="Z284">
        <f t="shared" ca="1" si="117"/>
        <v>1.2364999999999999E-2</v>
      </c>
      <c r="AA284">
        <f t="shared" ca="1" si="118"/>
        <v>1.2364999999999999E-2</v>
      </c>
      <c r="AB284">
        <f t="shared" ca="1" si="119"/>
        <v>0.405277</v>
      </c>
      <c r="AC284">
        <f t="shared" ca="1" si="120"/>
        <v>4.0209000000000002E-2</v>
      </c>
      <c r="AD284">
        <f t="shared" ca="1" si="121"/>
        <v>4.0209000000000002E-2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22"/>
        <v>162</v>
      </c>
      <c r="H285">
        <f t="shared" ca="1" si="100"/>
        <v>0.98322299999999996</v>
      </c>
      <c r="I285">
        <f t="shared" ca="1" si="101"/>
        <v>1.6777E-2</v>
      </c>
      <c r="J285">
        <f t="shared" ca="1" si="102"/>
        <v>0.107585</v>
      </c>
      <c r="K285">
        <f t="shared" ca="1" si="103"/>
        <v>0</v>
      </c>
      <c r="L285">
        <f t="shared" ca="1" si="104"/>
        <v>0.107585</v>
      </c>
      <c r="M285">
        <f t="shared" ca="1" si="105"/>
        <v>0.165684</v>
      </c>
      <c r="N285">
        <f t="shared" ca="1" si="106"/>
        <v>0.70995399999999997</v>
      </c>
      <c r="O285">
        <f t="shared" ca="1" si="107"/>
        <v>0</v>
      </c>
      <c r="P285">
        <f t="shared" ca="1" si="108"/>
        <v>0</v>
      </c>
      <c r="Q285">
        <f t="shared" ca="1" si="109"/>
        <v>0</v>
      </c>
      <c r="R285">
        <f t="shared" ca="1" si="110"/>
        <v>0.107585</v>
      </c>
      <c r="S285">
        <f t="shared" ca="1" si="111"/>
        <v>0.107585</v>
      </c>
      <c r="T285">
        <f t="shared" ca="1" si="112"/>
        <v>0.165684</v>
      </c>
      <c r="U285">
        <f t="shared" ca="1" si="113"/>
        <v>0.70995399999999997</v>
      </c>
      <c r="V285">
        <f t="shared" ca="1" si="99"/>
        <v>8.3263000000000004E-2</v>
      </c>
      <c r="W285">
        <f t="shared" ca="1" si="114"/>
        <v>2.3566E-2</v>
      </c>
      <c r="X285">
        <f t="shared" ca="1" si="115"/>
        <v>2.0565E-2</v>
      </c>
      <c r="Y285">
        <f t="shared" ca="1" si="116"/>
        <v>0.101892</v>
      </c>
      <c r="Z285">
        <f t="shared" ca="1" si="117"/>
        <v>1.0867E-2</v>
      </c>
      <c r="AA285">
        <f t="shared" ca="1" si="118"/>
        <v>1.0867E-2</v>
      </c>
      <c r="AB285">
        <f t="shared" ca="1" si="119"/>
        <v>0.27051999999999998</v>
      </c>
      <c r="AC285">
        <f t="shared" ca="1" si="120"/>
        <v>1.5746E-2</v>
      </c>
      <c r="AD285">
        <f t="shared" ca="1" si="121"/>
        <v>1.5746E-2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22"/>
        <v>155</v>
      </c>
      <c r="H286">
        <f t="shared" ca="1" si="100"/>
        <v>0.96975599999999995</v>
      </c>
      <c r="I286">
        <f t="shared" ca="1" si="101"/>
        <v>3.0244E-2</v>
      </c>
      <c r="J286">
        <f t="shared" ca="1" si="102"/>
        <v>8.9221999999999996E-2</v>
      </c>
      <c r="K286">
        <f t="shared" ca="1" si="103"/>
        <v>0</v>
      </c>
      <c r="L286">
        <f t="shared" ca="1" si="104"/>
        <v>8.9221999999999996E-2</v>
      </c>
      <c r="M286">
        <f t="shared" ca="1" si="105"/>
        <v>0.168486</v>
      </c>
      <c r="N286">
        <f t="shared" ca="1" si="106"/>
        <v>0.71204699999999999</v>
      </c>
      <c r="O286">
        <f t="shared" ca="1" si="107"/>
        <v>0</v>
      </c>
      <c r="P286">
        <f t="shared" ca="1" si="108"/>
        <v>0</v>
      </c>
      <c r="Q286">
        <f t="shared" ca="1" si="109"/>
        <v>0</v>
      </c>
      <c r="R286">
        <f t="shared" ca="1" si="110"/>
        <v>8.9221999999999996E-2</v>
      </c>
      <c r="S286">
        <f t="shared" ca="1" si="111"/>
        <v>8.9221999999999996E-2</v>
      </c>
      <c r="T286">
        <f t="shared" ca="1" si="112"/>
        <v>0.168486</v>
      </c>
      <c r="U286">
        <f t="shared" ca="1" si="113"/>
        <v>0.71204699999999999</v>
      </c>
      <c r="V286">
        <f t="shared" ca="1" si="99"/>
        <v>0.35892299999999999</v>
      </c>
      <c r="W286">
        <f t="shared" ca="1" si="114"/>
        <v>0.12173</v>
      </c>
      <c r="X286">
        <f t="shared" ca="1" si="115"/>
        <v>7.5417999999999999E-2</v>
      </c>
      <c r="Y286">
        <f t="shared" ca="1" si="116"/>
        <v>0.120236</v>
      </c>
      <c r="Z286">
        <f t="shared" ca="1" si="117"/>
        <v>2.1718000000000001E-2</v>
      </c>
      <c r="AA286">
        <f t="shared" ca="1" si="118"/>
        <v>2.1718000000000001E-2</v>
      </c>
      <c r="AB286">
        <f t="shared" ca="1" si="119"/>
        <v>0.78797799999999996</v>
      </c>
      <c r="AC286">
        <f t="shared" ca="1" si="120"/>
        <v>0.19131799999999999</v>
      </c>
      <c r="AD286">
        <f t="shared" ca="1" si="121"/>
        <v>0.19131799999999999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22"/>
        <v>157</v>
      </c>
      <c r="H287">
        <f t="shared" ca="1" si="100"/>
        <v>0.97843400000000003</v>
      </c>
      <c r="I287">
        <f t="shared" ca="1" si="101"/>
        <v>2.1565999999999998E-2</v>
      </c>
      <c r="J287">
        <f t="shared" ca="1" si="102"/>
        <v>9.1471999999999998E-2</v>
      </c>
      <c r="K287">
        <f t="shared" ca="1" si="103"/>
        <v>0</v>
      </c>
      <c r="L287">
        <f t="shared" ca="1" si="104"/>
        <v>9.1471999999999998E-2</v>
      </c>
      <c r="M287">
        <f t="shared" ca="1" si="105"/>
        <v>0.16975100000000001</v>
      </c>
      <c r="N287">
        <f t="shared" ca="1" si="106"/>
        <v>0.71721000000000001</v>
      </c>
      <c r="O287">
        <f t="shared" ca="1" si="107"/>
        <v>0</v>
      </c>
      <c r="P287">
        <f t="shared" ca="1" si="108"/>
        <v>0</v>
      </c>
      <c r="Q287">
        <f t="shared" ca="1" si="109"/>
        <v>0</v>
      </c>
      <c r="R287">
        <f t="shared" ca="1" si="110"/>
        <v>9.1471999999999998E-2</v>
      </c>
      <c r="S287">
        <f t="shared" ca="1" si="111"/>
        <v>9.1471999999999998E-2</v>
      </c>
      <c r="T287">
        <f t="shared" ca="1" si="112"/>
        <v>0.16975100000000001</v>
      </c>
      <c r="U287">
        <f t="shared" ca="1" si="113"/>
        <v>0.71721000000000001</v>
      </c>
      <c r="V287">
        <f t="shared" ca="1" si="99"/>
        <v>0.20220399999999999</v>
      </c>
      <c r="W287">
        <f t="shared" ca="1" si="114"/>
        <v>5.3964999999999999E-2</v>
      </c>
      <c r="X287">
        <f t="shared" ca="1" si="115"/>
        <v>3.9661000000000002E-2</v>
      </c>
      <c r="Y287">
        <f t="shared" ca="1" si="116"/>
        <v>0.103285</v>
      </c>
      <c r="Z287">
        <f t="shared" ca="1" si="117"/>
        <v>1.5417E-2</v>
      </c>
      <c r="AA287">
        <f t="shared" ca="1" si="118"/>
        <v>1.5417E-2</v>
      </c>
      <c r="AB287">
        <f t="shared" ca="1" si="119"/>
        <v>0.68591500000000005</v>
      </c>
      <c r="AC287">
        <f t="shared" ca="1" si="120"/>
        <v>0.10169599999999999</v>
      </c>
      <c r="AD287">
        <f t="shared" ca="1" si="121"/>
        <v>0.10169599999999999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22"/>
        <v>159</v>
      </c>
      <c r="H288">
        <f t="shared" ca="1" si="100"/>
        <v>0.98131400000000002</v>
      </c>
      <c r="I288">
        <f t="shared" ca="1" si="101"/>
        <v>1.8686000000000001E-2</v>
      </c>
      <c r="J288">
        <f t="shared" ca="1" si="102"/>
        <v>9.4216999999999995E-2</v>
      </c>
      <c r="K288">
        <f t="shared" ca="1" si="103"/>
        <v>0</v>
      </c>
      <c r="L288">
        <f t="shared" ca="1" si="104"/>
        <v>9.4216999999999995E-2</v>
      </c>
      <c r="M288">
        <f t="shared" ca="1" si="105"/>
        <v>0.17210600000000001</v>
      </c>
      <c r="N288">
        <f t="shared" ca="1" si="106"/>
        <v>0.71499100000000004</v>
      </c>
      <c r="O288">
        <f t="shared" ca="1" si="107"/>
        <v>0</v>
      </c>
      <c r="P288">
        <f t="shared" ca="1" si="108"/>
        <v>0</v>
      </c>
      <c r="Q288">
        <f t="shared" ca="1" si="109"/>
        <v>0</v>
      </c>
      <c r="R288">
        <f t="shared" ca="1" si="110"/>
        <v>9.4216999999999995E-2</v>
      </c>
      <c r="S288">
        <f t="shared" ca="1" si="111"/>
        <v>9.4216999999999995E-2</v>
      </c>
      <c r="T288">
        <f t="shared" ca="1" si="112"/>
        <v>0.17210600000000001</v>
      </c>
      <c r="U288">
        <f t="shared" ca="1" si="113"/>
        <v>0.71499100000000004</v>
      </c>
      <c r="V288">
        <f t="shared" ca="1" si="99"/>
        <v>0.13445699999999999</v>
      </c>
      <c r="W288">
        <f t="shared" ca="1" si="114"/>
        <v>3.2611000000000001E-2</v>
      </c>
      <c r="X288">
        <f t="shared" ca="1" si="115"/>
        <v>2.6200999999999999E-2</v>
      </c>
      <c r="Y288">
        <f t="shared" ca="1" si="116"/>
        <v>0.105855</v>
      </c>
      <c r="Z288">
        <f t="shared" ca="1" si="117"/>
        <v>1.3122999999999999E-2</v>
      </c>
      <c r="AA288">
        <f t="shared" ca="1" si="118"/>
        <v>1.3122999999999999E-2</v>
      </c>
      <c r="AB288">
        <f t="shared" ca="1" si="119"/>
        <v>0.49773499999999998</v>
      </c>
      <c r="AC288">
        <f t="shared" ca="1" si="120"/>
        <v>5.1581000000000002E-2</v>
      </c>
      <c r="AD288">
        <f t="shared" ca="1" si="121"/>
        <v>5.1581000000000002E-2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22"/>
        <v>161</v>
      </c>
      <c r="H289">
        <f t="shared" ca="1" si="100"/>
        <v>0.98258500000000004</v>
      </c>
      <c r="I289">
        <f t="shared" ca="1" si="101"/>
        <v>1.7415E-2</v>
      </c>
      <c r="J289">
        <f t="shared" ca="1" si="102"/>
        <v>0.104422</v>
      </c>
      <c r="K289">
        <f t="shared" ca="1" si="103"/>
        <v>0</v>
      </c>
      <c r="L289">
        <f t="shared" ca="1" si="104"/>
        <v>0.104422</v>
      </c>
      <c r="M289">
        <f t="shared" ca="1" si="105"/>
        <v>0.16986899999999999</v>
      </c>
      <c r="N289">
        <f t="shared" ca="1" si="106"/>
        <v>0.70829399999999998</v>
      </c>
      <c r="O289">
        <f t="shared" ca="1" si="107"/>
        <v>0</v>
      </c>
      <c r="P289">
        <f t="shared" ca="1" si="108"/>
        <v>0</v>
      </c>
      <c r="Q289">
        <f t="shared" ca="1" si="109"/>
        <v>0</v>
      </c>
      <c r="R289">
        <f t="shared" ca="1" si="110"/>
        <v>0.104422</v>
      </c>
      <c r="S289">
        <f t="shared" ca="1" si="111"/>
        <v>0.104422</v>
      </c>
      <c r="T289">
        <f t="shared" ca="1" si="112"/>
        <v>0.16986899999999999</v>
      </c>
      <c r="U289">
        <f t="shared" ca="1" si="113"/>
        <v>0.70829399999999998</v>
      </c>
      <c r="V289">
        <f t="shared" ca="1" si="99"/>
        <v>9.5120999999999997E-2</v>
      </c>
      <c r="W289">
        <f t="shared" ca="1" si="114"/>
        <v>2.5010000000000001E-2</v>
      </c>
      <c r="X289">
        <f t="shared" ca="1" si="115"/>
        <v>2.1565999999999998E-2</v>
      </c>
      <c r="Y289">
        <f t="shared" ca="1" si="116"/>
        <v>0.105144</v>
      </c>
      <c r="Z289">
        <f t="shared" ca="1" si="117"/>
        <v>1.1671000000000001E-2</v>
      </c>
      <c r="AA289">
        <f t="shared" ca="1" si="118"/>
        <v>1.1671000000000001E-2</v>
      </c>
      <c r="AB289">
        <f t="shared" ca="1" si="119"/>
        <v>0.33310600000000001</v>
      </c>
      <c r="AC289">
        <f t="shared" ca="1" si="120"/>
        <v>2.2363999999999998E-2</v>
      </c>
      <c r="AD289">
        <f t="shared" ca="1" si="121"/>
        <v>2.2363999999999998E-2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>G274+9</f>
        <v>167</v>
      </c>
      <c r="H290">
        <f t="shared" ca="1" si="100"/>
        <v>0.96131999999999995</v>
      </c>
      <c r="I290">
        <f t="shared" ca="1" si="101"/>
        <v>3.8679999999999999E-2</v>
      </c>
      <c r="J290">
        <f t="shared" ca="1" si="102"/>
        <v>0.58736500000000003</v>
      </c>
      <c r="K290">
        <f t="shared" ca="1" si="103"/>
        <v>0</v>
      </c>
      <c r="L290">
        <f t="shared" ca="1" si="104"/>
        <v>0.58736500000000003</v>
      </c>
      <c r="M290">
        <f t="shared" ca="1" si="105"/>
        <v>6.4355999999999997E-2</v>
      </c>
      <c r="N290">
        <f t="shared" ca="1" si="106"/>
        <v>0.30959900000000001</v>
      </c>
      <c r="O290">
        <f t="shared" ca="1" si="107"/>
        <v>0</v>
      </c>
      <c r="P290">
        <f t="shared" ca="1" si="108"/>
        <v>0</v>
      </c>
      <c r="Q290">
        <f t="shared" ca="1" si="109"/>
        <v>0</v>
      </c>
      <c r="R290">
        <f t="shared" ca="1" si="110"/>
        <v>0.58736500000000003</v>
      </c>
      <c r="S290">
        <f t="shared" ca="1" si="111"/>
        <v>0.58736500000000003</v>
      </c>
      <c r="T290">
        <f t="shared" ca="1" si="112"/>
        <v>6.4355999999999997E-2</v>
      </c>
      <c r="U290">
        <f t="shared" ca="1" si="113"/>
        <v>0.30959900000000001</v>
      </c>
      <c r="V290">
        <f t="shared" ca="1" si="99"/>
        <v>0.29000999999999999</v>
      </c>
      <c r="W290">
        <f t="shared" ca="1" si="114"/>
        <v>8.3670999999999995E-2</v>
      </c>
      <c r="X290">
        <f t="shared" ca="1" si="115"/>
        <v>7.4624999999999997E-2</v>
      </c>
      <c r="Y290">
        <f t="shared" ca="1" si="116"/>
        <v>0.127556</v>
      </c>
      <c r="Z290">
        <f t="shared" ca="1" si="117"/>
        <v>2.5409999999999999E-2</v>
      </c>
      <c r="AA290">
        <f t="shared" ca="1" si="118"/>
        <v>2.5409999999999999E-2</v>
      </c>
      <c r="AB290">
        <f t="shared" ca="1" si="119"/>
        <v>0.48112300000000002</v>
      </c>
      <c r="AC290">
        <f t="shared" ca="1" si="120"/>
        <v>0.107475</v>
      </c>
      <c r="AD290">
        <f t="shared" ca="1" si="121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22"/>
        <v>169</v>
      </c>
      <c r="H291">
        <f t="shared" ca="1" si="100"/>
        <v>0.96205700000000005</v>
      </c>
      <c r="I291">
        <f t="shared" ca="1" si="101"/>
        <v>3.7942999999999998E-2</v>
      </c>
      <c r="J291">
        <f t="shared" ca="1" si="102"/>
        <v>0.593804</v>
      </c>
      <c r="K291">
        <f t="shared" ca="1" si="103"/>
        <v>0</v>
      </c>
      <c r="L291">
        <f t="shared" ca="1" si="104"/>
        <v>0.593804</v>
      </c>
      <c r="M291">
        <f t="shared" ca="1" si="105"/>
        <v>6.5747E-2</v>
      </c>
      <c r="N291">
        <f t="shared" ca="1" si="106"/>
        <v>0.30250700000000003</v>
      </c>
      <c r="O291">
        <f t="shared" ca="1" si="107"/>
        <v>0</v>
      </c>
      <c r="P291">
        <f t="shared" ca="1" si="108"/>
        <v>0</v>
      </c>
      <c r="Q291">
        <f t="shared" ca="1" si="109"/>
        <v>0</v>
      </c>
      <c r="R291">
        <f t="shared" ca="1" si="110"/>
        <v>0.593804</v>
      </c>
      <c r="S291">
        <f t="shared" ca="1" si="111"/>
        <v>0.593804</v>
      </c>
      <c r="T291">
        <f t="shared" ca="1" si="112"/>
        <v>6.5747E-2</v>
      </c>
      <c r="U291">
        <f t="shared" ca="1" si="113"/>
        <v>0.30250700000000003</v>
      </c>
      <c r="V291">
        <f t="shared" ca="1" si="99"/>
        <v>0.22788700000000001</v>
      </c>
      <c r="W291">
        <f t="shared" ca="1" si="114"/>
        <v>6.3761999999999999E-2</v>
      </c>
      <c r="X291">
        <f t="shared" ca="1" si="115"/>
        <v>6.1779000000000001E-2</v>
      </c>
      <c r="Y291">
        <f t="shared" ca="1" si="116"/>
        <v>0.12575700000000001</v>
      </c>
      <c r="Z291">
        <f t="shared" ca="1" si="117"/>
        <v>2.3820999999999998E-2</v>
      </c>
      <c r="AA291">
        <f t="shared" ca="1" si="118"/>
        <v>2.3820999999999998E-2</v>
      </c>
      <c r="AB291">
        <f t="shared" ca="1" si="119"/>
        <v>0.23860700000000001</v>
      </c>
      <c r="AC291">
        <f t="shared" ca="1" si="120"/>
        <v>6.4204999999999998E-2</v>
      </c>
      <c r="AD291">
        <f t="shared" ca="1" si="121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22"/>
        <v>171</v>
      </c>
      <c r="H292">
        <f t="shared" ca="1" si="100"/>
        <v>0.96175200000000005</v>
      </c>
      <c r="I292">
        <f t="shared" ca="1" si="101"/>
        <v>3.8247999999999997E-2</v>
      </c>
      <c r="J292">
        <f t="shared" ca="1" si="102"/>
        <v>0.60011999999999999</v>
      </c>
      <c r="K292">
        <f t="shared" ca="1" si="103"/>
        <v>0</v>
      </c>
      <c r="L292">
        <f t="shared" ca="1" si="104"/>
        <v>0.60011999999999999</v>
      </c>
      <c r="M292">
        <f t="shared" ca="1" si="105"/>
        <v>6.4074000000000006E-2</v>
      </c>
      <c r="N292">
        <f t="shared" ca="1" si="106"/>
        <v>0.29755799999999999</v>
      </c>
      <c r="O292">
        <f t="shared" ca="1" si="107"/>
        <v>0</v>
      </c>
      <c r="P292">
        <f t="shared" ca="1" si="108"/>
        <v>0</v>
      </c>
      <c r="Q292">
        <f t="shared" ca="1" si="109"/>
        <v>0</v>
      </c>
      <c r="R292">
        <f t="shared" ca="1" si="110"/>
        <v>0.60011999999999999</v>
      </c>
      <c r="S292">
        <f t="shared" ca="1" si="111"/>
        <v>0.60011999999999999</v>
      </c>
      <c r="T292">
        <f t="shared" ca="1" si="112"/>
        <v>6.4074000000000006E-2</v>
      </c>
      <c r="U292">
        <f t="shared" ca="1" si="113"/>
        <v>0.29755799999999999</v>
      </c>
      <c r="V292">
        <f t="shared" ca="1" si="99"/>
        <v>0.177205</v>
      </c>
      <c r="W292">
        <f t="shared" ca="1" si="114"/>
        <v>5.314E-2</v>
      </c>
      <c r="X292">
        <f t="shared" ca="1" si="115"/>
        <v>5.2782000000000003E-2</v>
      </c>
      <c r="Y292">
        <f t="shared" ca="1" si="116"/>
        <v>0.12042600000000001</v>
      </c>
      <c r="Z292">
        <f t="shared" ca="1" si="117"/>
        <v>2.2374000000000002E-2</v>
      </c>
      <c r="AA292">
        <f t="shared" ca="1" si="118"/>
        <v>2.2374000000000002E-2</v>
      </c>
      <c r="AB292">
        <f t="shared" ca="1" si="119"/>
        <v>0.12709200000000001</v>
      </c>
      <c r="AC292">
        <f t="shared" ca="1" si="120"/>
        <v>2.8750999999999999E-2</v>
      </c>
      <c r="AD292">
        <f t="shared" ca="1" si="121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22"/>
        <v>172</v>
      </c>
      <c r="H293">
        <f t="shared" ca="1" si="100"/>
        <v>0.96234600000000003</v>
      </c>
      <c r="I293">
        <f t="shared" ca="1" si="101"/>
        <v>3.7654E-2</v>
      </c>
      <c r="J293">
        <f t="shared" ca="1" si="102"/>
        <v>0.60405600000000004</v>
      </c>
      <c r="K293">
        <f t="shared" ca="1" si="103"/>
        <v>0</v>
      </c>
      <c r="L293">
        <f t="shared" ca="1" si="104"/>
        <v>0.60405600000000004</v>
      </c>
      <c r="M293">
        <f t="shared" ca="1" si="105"/>
        <v>6.6455E-2</v>
      </c>
      <c r="N293">
        <f t="shared" ca="1" si="106"/>
        <v>0.29183500000000001</v>
      </c>
      <c r="O293">
        <f t="shared" ca="1" si="107"/>
        <v>0</v>
      </c>
      <c r="P293">
        <f t="shared" ca="1" si="108"/>
        <v>0</v>
      </c>
      <c r="Q293">
        <f t="shared" ca="1" si="109"/>
        <v>0</v>
      </c>
      <c r="R293">
        <f t="shared" ca="1" si="110"/>
        <v>0.60405600000000004</v>
      </c>
      <c r="S293">
        <f t="shared" ca="1" si="111"/>
        <v>0.60405600000000004</v>
      </c>
      <c r="T293">
        <f t="shared" ca="1" si="112"/>
        <v>6.6455E-2</v>
      </c>
      <c r="U293">
        <f t="shared" ca="1" si="113"/>
        <v>0.29183500000000001</v>
      </c>
      <c r="V293">
        <f t="shared" ca="1" si="99"/>
        <v>0.139518</v>
      </c>
      <c r="W293">
        <f t="shared" ca="1" si="114"/>
        <v>4.9010999999999999E-2</v>
      </c>
      <c r="X293">
        <f t="shared" ca="1" si="115"/>
        <v>4.9244999999999997E-2</v>
      </c>
      <c r="Y293">
        <f t="shared" ca="1" si="116"/>
        <v>0.109164</v>
      </c>
      <c r="Z293">
        <f t="shared" ca="1" si="117"/>
        <v>2.0285000000000001E-2</v>
      </c>
      <c r="AA293">
        <f t="shared" ca="1" si="118"/>
        <v>2.0285000000000001E-2</v>
      </c>
      <c r="AB293">
        <f t="shared" ca="1" si="119"/>
        <v>7.0688000000000001E-2</v>
      </c>
      <c r="AC293">
        <f t="shared" ca="1" si="120"/>
        <v>9.7289999999999998E-3</v>
      </c>
      <c r="AD293">
        <f t="shared" ca="1" si="121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22"/>
        <v>167</v>
      </c>
      <c r="H294">
        <f t="shared" ca="1" si="100"/>
        <v>0.96131999999999995</v>
      </c>
      <c r="I294">
        <f t="shared" ca="1" si="101"/>
        <v>3.8679999999999999E-2</v>
      </c>
      <c r="J294">
        <f t="shared" ca="1" si="102"/>
        <v>0.58736500000000003</v>
      </c>
      <c r="K294">
        <f t="shared" ca="1" si="103"/>
        <v>0</v>
      </c>
      <c r="L294">
        <f t="shared" ca="1" si="104"/>
        <v>0.58736500000000003</v>
      </c>
      <c r="M294">
        <f t="shared" ca="1" si="105"/>
        <v>6.4355999999999997E-2</v>
      </c>
      <c r="N294">
        <f t="shared" ca="1" si="106"/>
        <v>0.30959900000000001</v>
      </c>
      <c r="O294">
        <f t="shared" ca="1" si="107"/>
        <v>0</v>
      </c>
      <c r="P294">
        <f t="shared" ca="1" si="108"/>
        <v>0</v>
      </c>
      <c r="Q294">
        <f t="shared" ca="1" si="109"/>
        <v>0</v>
      </c>
      <c r="R294">
        <f t="shared" ca="1" si="110"/>
        <v>0.58736500000000003</v>
      </c>
      <c r="S294">
        <f t="shared" ca="1" si="111"/>
        <v>0.58736500000000003</v>
      </c>
      <c r="T294">
        <f t="shared" ca="1" si="112"/>
        <v>6.4355999999999997E-2</v>
      </c>
      <c r="U294">
        <f t="shared" ca="1" si="113"/>
        <v>0.30959900000000001</v>
      </c>
      <c r="V294">
        <f t="shared" ca="1" si="99"/>
        <v>0.29000999999999999</v>
      </c>
      <c r="W294">
        <f t="shared" ca="1" si="114"/>
        <v>8.3670999999999995E-2</v>
      </c>
      <c r="X294">
        <f t="shared" ca="1" si="115"/>
        <v>7.4624999999999997E-2</v>
      </c>
      <c r="Y294">
        <f t="shared" ca="1" si="116"/>
        <v>0.127556</v>
      </c>
      <c r="Z294">
        <f t="shared" ca="1" si="117"/>
        <v>2.5409999999999999E-2</v>
      </c>
      <c r="AA294">
        <f t="shared" ca="1" si="118"/>
        <v>2.5409999999999999E-2</v>
      </c>
      <c r="AB294">
        <f t="shared" ca="1" si="119"/>
        <v>0.48112300000000002</v>
      </c>
      <c r="AC294">
        <f t="shared" ca="1" si="120"/>
        <v>0.107475</v>
      </c>
      <c r="AD294">
        <f t="shared" ca="1" si="121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22"/>
        <v>169</v>
      </c>
      <c r="H295">
        <f t="shared" ca="1" si="100"/>
        <v>0.96205700000000005</v>
      </c>
      <c r="I295">
        <f t="shared" ca="1" si="101"/>
        <v>3.7942999999999998E-2</v>
      </c>
      <c r="J295">
        <f t="shared" ca="1" si="102"/>
        <v>0.593804</v>
      </c>
      <c r="K295">
        <f t="shared" ca="1" si="103"/>
        <v>0</v>
      </c>
      <c r="L295">
        <f t="shared" ca="1" si="104"/>
        <v>0.593804</v>
      </c>
      <c r="M295">
        <f t="shared" ca="1" si="105"/>
        <v>6.5747E-2</v>
      </c>
      <c r="N295">
        <f t="shared" ca="1" si="106"/>
        <v>0.30250700000000003</v>
      </c>
      <c r="O295">
        <f t="shared" ca="1" si="107"/>
        <v>0</v>
      </c>
      <c r="P295">
        <f t="shared" ca="1" si="108"/>
        <v>0</v>
      </c>
      <c r="Q295">
        <f t="shared" ca="1" si="109"/>
        <v>0</v>
      </c>
      <c r="R295">
        <f t="shared" ca="1" si="110"/>
        <v>0.593804</v>
      </c>
      <c r="S295">
        <f t="shared" ca="1" si="111"/>
        <v>0.593804</v>
      </c>
      <c r="T295">
        <f t="shared" ca="1" si="112"/>
        <v>6.5747E-2</v>
      </c>
      <c r="U295">
        <f t="shared" ca="1" si="113"/>
        <v>0.30250700000000003</v>
      </c>
      <c r="V295">
        <f t="shared" ca="1" si="99"/>
        <v>0.22788700000000001</v>
      </c>
      <c r="W295">
        <f t="shared" ca="1" si="114"/>
        <v>6.3761999999999999E-2</v>
      </c>
      <c r="X295">
        <f t="shared" ca="1" si="115"/>
        <v>6.1779000000000001E-2</v>
      </c>
      <c r="Y295">
        <f t="shared" ca="1" si="116"/>
        <v>0.12575700000000001</v>
      </c>
      <c r="Z295">
        <f t="shared" ca="1" si="117"/>
        <v>2.3820999999999998E-2</v>
      </c>
      <c r="AA295">
        <f t="shared" ca="1" si="118"/>
        <v>2.3820999999999998E-2</v>
      </c>
      <c r="AB295">
        <f t="shared" ca="1" si="119"/>
        <v>0.23860700000000001</v>
      </c>
      <c r="AC295">
        <f t="shared" ca="1" si="120"/>
        <v>6.4204999999999998E-2</v>
      </c>
      <c r="AD295">
        <f t="shared" ca="1" si="121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22"/>
        <v>171</v>
      </c>
      <c r="H296">
        <f t="shared" ca="1" si="100"/>
        <v>0.96175200000000005</v>
      </c>
      <c r="I296">
        <f t="shared" ca="1" si="101"/>
        <v>3.8247999999999997E-2</v>
      </c>
      <c r="J296">
        <f t="shared" ca="1" si="102"/>
        <v>0.60011999999999999</v>
      </c>
      <c r="K296">
        <f t="shared" ca="1" si="103"/>
        <v>0</v>
      </c>
      <c r="L296">
        <f t="shared" ca="1" si="104"/>
        <v>0.60011999999999999</v>
      </c>
      <c r="M296">
        <f t="shared" ca="1" si="105"/>
        <v>6.4074000000000006E-2</v>
      </c>
      <c r="N296">
        <f t="shared" ca="1" si="106"/>
        <v>0.29755799999999999</v>
      </c>
      <c r="O296">
        <f t="shared" ca="1" si="107"/>
        <v>0</v>
      </c>
      <c r="P296">
        <f t="shared" ca="1" si="108"/>
        <v>0</v>
      </c>
      <c r="Q296">
        <f t="shared" ca="1" si="109"/>
        <v>0</v>
      </c>
      <c r="R296">
        <f t="shared" ca="1" si="110"/>
        <v>0.60011999999999999</v>
      </c>
      <c r="S296">
        <f t="shared" ca="1" si="111"/>
        <v>0.60011999999999999</v>
      </c>
      <c r="T296">
        <f t="shared" ca="1" si="112"/>
        <v>6.4074000000000006E-2</v>
      </c>
      <c r="U296">
        <f t="shared" ca="1" si="113"/>
        <v>0.29755799999999999</v>
      </c>
      <c r="V296">
        <f t="shared" ca="1" si="99"/>
        <v>0.177205</v>
      </c>
      <c r="W296">
        <f t="shared" ca="1" si="114"/>
        <v>5.314E-2</v>
      </c>
      <c r="X296">
        <f t="shared" ca="1" si="115"/>
        <v>5.2782000000000003E-2</v>
      </c>
      <c r="Y296">
        <f t="shared" ca="1" si="116"/>
        <v>0.12042600000000001</v>
      </c>
      <c r="Z296">
        <f t="shared" ca="1" si="117"/>
        <v>2.2374000000000002E-2</v>
      </c>
      <c r="AA296">
        <f t="shared" ca="1" si="118"/>
        <v>2.2374000000000002E-2</v>
      </c>
      <c r="AB296">
        <f t="shared" ca="1" si="119"/>
        <v>0.12709200000000001</v>
      </c>
      <c r="AC296">
        <f t="shared" ca="1" si="120"/>
        <v>2.8750999999999999E-2</v>
      </c>
      <c r="AD296">
        <f t="shared" ca="1" si="121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22"/>
        <v>172</v>
      </c>
      <c r="H297">
        <f t="shared" ca="1" si="100"/>
        <v>0.96234600000000003</v>
      </c>
      <c r="I297">
        <f t="shared" ca="1" si="101"/>
        <v>3.7654E-2</v>
      </c>
      <c r="J297">
        <f t="shared" ca="1" si="102"/>
        <v>0.60405600000000004</v>
      </c>
      <c r="K297">
        <f t="shared" ca="1" si="103"/>
        <v>0</v>
      </c>
      <c r="L297">
        <f t="shared" ca="1" si="104"/>
        <v>0.60405600000000004</v>
      </c>
      <c r="M297">
        <f t="shared" ca="1" si="105"/>
        <v>6.6455E-2</v>
      </c>
      <c r="N297">
        <f t="shared" ca="1" si="106"/>
        <v>0.29183500000000001</v>
      </c>
      <c r="O297">
        <f t="shared" ca="1" si="107"/>
        <v>0</v>
      </c>
      <c r="P297">
        <f t="shared" ca="1" si="108"/>
        <v>0</v>
      </c>
      <c r="Q297">
        <f t="shared" ca="1" si="109"/>
        <v>0</v>
      </c>
      <c r="R297">
        <f t="shared" ca="1" si="110"/>
        <v>0.60405600000000004</v>
      </c>
      <c r="S297">
        <f t="shared" ca="1" si="111"/>
        <v>0.60405600000000004</v>
      </c>
      <c r="T297">
        <f t="shared" ca="1" si="112"/>
        <v>6.6455E-2</v>
      </c>
      <c r="U297">
        <f t="shared" ca="1" si="113"/>
        <v>0.29183500000000001</v>
      </c>
      <c r="V297">
        <f t="shared" ca="1" si="99"/>
        <v>0.139518</v>
      </c>
      <c r="W297">
        <f t="shared" ca="1" si="114"/>
        <v>4.9010999999999999E-2</v>
      </c>
      <c r="X297">
        <f t="shared" ca="1" si="115"/>
        <v>4.9244999999999997E-2</v>
      </c>
      <c r="Y297">
        <f t="shared" ca="1" si="116"/>
        <v>0.109164</v>
      </c>
      <c r="Z297">
        <f t="shared" ca="1" si="117"/>
        <v>2.0285000000000001E-2</v>
      </c>
      <c r="AA297">
        <f t="shared" ca="1" si="118"/>
        <v>2.0285000000000001E-2</v>
      </c>
      <c r="AB297">
        <f t="shared" ca="1" si="119"/>
        <v>7.0688000000000001E-2</v>
      </c>
      <c r="AC297">
        <f t="shared" ca="1" si="120"/>
        <v>9.7289999999999998E-3</v>
      </c>
      <c r="AD297">
        <f t="shared" ca="1" si="121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22"/>
        <v>165</v>
      </c>
      <c r="H298">
        <f t="shared" ca="1" si="100"/>
        <v>0.94439600000000001</v>
      </c>
      <c r="I298">
        <f t="shared" ca="1" si="101"/>
        <v>5.5604000000000001E-2</v>
      </c>
      <c r="J298">
        <f t="shared" ca="1" si="102"/>
        <v>0.52396299999999996</v>
      </c>
      <c r="K298">
        <f t="shared" ca="1" si="103"/>
        <v>0</v>
      </c>
      <c r="L298">
        <f t="shared" ca="1" si="104"/>
        <v>0.52396299999999996</v>
      </c>
      <c r="M298">
        <f t="shared" ca="1" si="105"/>
        <v>7.6354000000000005E-2</v>
      </c>
      <c r="N298">
        <f t="shared" ca="1" si="106"/>
        <v>0.34407900000000002</v>
      </c>
      <c r="O298">
        <f t="shared" ca="1" si="107"/>
        <v>0</v>
      </c>
      <c r="P298">
        <f t="shared" ca="1" si="108"/>
        <v>0</v>
      </c>
      <c r="Q298">
        <f t="shared" ca="1" si="109"/>
        <v>0</v>
      </c>
      <c r="R298">
        <f t="shared" ca="1" si="110"/>
        <v>0.52396299999999996</v>
      </c>
      <c r="S298">
        <f t="shared" ca="1" si="111"/>
        <v>0.52396299999999996</v>
      </c>
      <c r="T298">
        <f t="shared" ca="1" si="112"/>
        <v>7.6354000000000005E-2</v>
      </c>
      <c r="U298">
        <f t="shared" ca="1" si="113"/>
        <v>0.34407900000000002</v>
      </c>
      <c r="V298">
        <f t="shared" ca="1" si="99"/>
        <v>0.40038899999999999</v>
      </c>
      <c r="W298">
        <f t="shared" ca="1" si="114"/>
        <v>0.17548800000000001</v>
      </c>
      <c r="X298">
        <f t="shared" ca="1" si="115"/>
        <v>0.11200499999999999</v>
      </c>
      <c r="Y298">
        <f t="shared" ca="1" si="116"/>
        <v>0.13523499999999999</v>
      </c>
      <c r="Z298">
        <f t="shared" ca="1" si="117"/>
        <v>3.7196E-2</v>
      </c>
      <c r="AA298">
        <f t="shared" ca="1" si="118"/>
        <v>3.7196E-2</v>
      </c>
      <c r="AB298">
        <f t="shared" ca="1" si="119"/>
        <v>0.807612</v>
      </c>
      <c r="AC298">
        <f t="shared" ca="1" si="120"/>
        <v>0.38378899999999999</v>
      </c>
      <c r="AD298">
        <f t="shared" ca="1" si="121"/>
        <v>0.38378899999999999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22"/>
        <v>167</v>
      </c>
      <c r="H299">
        <f t="shared" ca="1" si="100"/>
        <v>0.96131999999999995</v>
      </c>
      <c r="I299">
        <f t="shared" ca="1" si="101"/>
        <v>3.8679999999999999E-2</v>
      </c>
      <c r="J299">
        <f t="shared" ca="1" si="102"/>
        <v>0.58736500000000003</v>
      </c>
      <c r="K299">
        <f t="shared" ca="1" si="103"/>
        <v>0</v>
      </c>
      <c r="L299">
        <f t="shared" ca="1" si="104"/>
        <v>0.58736500000000003</v>
      </c>
      <c r="M299">
        <f t="shared" ca="1" si="105"/>
        <v>6.4355999999999997E-2</v>
      </c>
      <c r="N299">
        <f t="shared" ca="1" si="106"/>
        <v>0.30959900000000001</v>
      </c>
      <c r="O299">
        <f t="shared" ca="1" si="107"/>
        <v>0</v>
      </c>
      <c r="P299">
        <f t="shared" ca="1" si="108"/>
        <v>0</v>
      </c>
      <c r="Q299">
        <f t="shared" ca="1" si="109"/>
        <v>0</v>
      </c>
      <c r="R299">
        <f t="shared" ca="1" si="110"/>
        <v>0.58736500000000003</v>
      </c>
      <c r="S299">
        <f t="shared" ca="1" si="111"/>
        <v>0.58736500000000003</v>
      </c>
      <c r="T299">
        <f t="shared" ca="1" si="112"/>
        <v>6.4355999999999997E-2</v>
      </c>
      <c r="U299">
        <f t="shared" ca="1" si="113"/>
        <v>0.30959900000000001</v>
      </c>
      <c r="V299">
        <f t="shared" ca="1" si="99"/>
        <v>0.29000999999999999</v>
      </c>
      <c r="W299">
        <f t="shared" ca="1" si="114"/>
        <v>8.3670999999999995E-2</v>
      </c>
      <c r="X299">
        <f t="shared" ca="1" si="115"/>
        <v>7.4624999999999997E-2</v>
      </c>
      <c r="Y299">
        <f t="shared" ca="1" si="116"/>
        <v>0.127556</v>
      </c>
      <c r="Z299">
        <f t="shared" ca="1" si="117"/>
        <v>2.5409999999999999E-2</v>
      </c>
      <c r="AA299">
        <f t="shared" ca="1" si="118"/>
        <v>2.5409999999999999E-2</v>
      </c>
      <c r="AB299">
        <f t="shared" ca="1" si="119"/>
        <v>0.48112300000000002</v>
      </c>
      <c r="AC299">
        <f t="shared" ca="1" si="120"/>
        <v>0.107475</v>
      </c>
      <c r="AD299">
        <f t="shared" ca="1" si="121"/>
        <v>0.107475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22"/>
        <v>169</v>
      </c>
      <c r="H300">
        <f t="shared" ca="1" si="100"/>
        <v>0.96205700000000005</v>
      </c>
      <c r="I300">
        <f t="shared" ca="1" si="101"/>
        <v>3.7942999999999998E-2</v>
      </c>
      <c r="J300">
        <f t="shared" ca="1" si="102"/>
        <v>0.593804</v>
      </c>
      <c r="K300">
        <f t="shared" ca="1" si="103"/>
        <v>0</v>
      </c>
      <c r="L300">
        <f t="shared" ca="1" si="104"/>
        <v>0.593804</v>
      </c>
      <c r="M300">
        <f t="shared" ca="1" si="105"/>
        <v>6.5747E-2</v>
      </c>
      <c r="N300">
        <f t="shared" ca="1" si="106"/>
        <v>0.30250700000000003</v>
      </c>
      <c r="O300">
        <f t="shared" ca="1" si="107"/>
        <v>0</v>
      </c>
      <c r="P300">
        <f t="shared" ca="1" si="108"/>
        <v>0</v>
      </c>
      <c r="Q300">
        <f t="shared" ca="1" si="109"/>
        <v>0</v>
      </c>
      <c r="R300">
        <f t="shared" ca="1" si="110"/>
        <v>0.593804</v>
      </c>
      <c r="S300">
        <f t="shared" ca="1" si="111"/>
        <v>0.593804</v>
      </c>
      <c r="T300">
        <f t="shared" ca="1" si="112"/>
        <v>6.5747E-2</v>
      </c>
      <c r="U300">
        <f t="shared" ca="1" si="113"/>
        <v>0.30250700000000003</v>
      </c>
      <c r="V300">
        <f t="shared" ca="1" si="99"/>
        <v>0.22788700000000001</v>
      </c>
      <c r="W300">
        <f t="shared" ca="1" si="114"/>
        <v>6.3761999999999999E-2</v>
      </c>
      <c r="X300">
        <f t="shared" ca="1" si="115"/>
        <v>6.1779000000000001E-2</v>
      </c>
      <c r="Y300">
        <f t="shared" ca="1" si="116"/>
        <v>0.12575700000000001</v>
      </c>
      <c r="Z300">
        <f t="shared" ca="1" si="117"/>
        <v>2.3820999999999998E-2</v>
      </c>
      <c r="AA300">
        <f t="shared" ca="1" si="118"/>
        <v>2.3820999999999998E-2</v>
      </c>
      <c r="AB300">
        <f t="shared" ca="1" si="119"/>
        <v>0.23860700000000001</v>
      </c>
      <c r="AC300">
        <f t="shared" ca="1" si="120"/>
        <v>6.4204999999999998E-2</v>
      </c>
      <c r="AD300">
        <f t="shared" ca="1" si="121"/>
        <v>6.4204999999999998E-2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22"/>
        <v>171</v>
      </c>
      <c r="H301">
        <f t="shared" ca="1" si="100"/>
        <v>0.96175200000000005</v>
      </c>
      <c r="I301">
        <f t="shared" ca="1" si="101"/>
        <v>3.8247999999999997E-2</v>
      </c>
      <c r="J301">
        <f t="shared" ca="1" si="102"/>
        <v>0.60011999999999999</v>
      </c>
      <c r="K301">
        <f t="shared" ca="1" si="103"/>
        <v>0</v>
      </c>
      <c r="L301">
        <f t="shared" ca="1" si="104"/>
        <v>0.60011999999999999</v>
      </c>
      <c r="M301">
        <f t="shared" ca="1" si="105"/>
        <v>6.4074000000000006E-2</v>
      </c>
      <c r="N301">
        <f t="shared" ca="1" si="106"/>
        <v>0.29755799999999999</v>
      </c>
      <c r="O301">
        <f t="shared" ca="1" si="107"/>
        <v>0</v>
      </c>
      <c r="P301">
        <f t="shared" ca="1" si="108"/>
        <v>0</v>
      </c>
      <c r="Q301">
        <f t="shared" ca="1" si="109"/>
        <v>0</v>
      </c>
      <c r="R301">
        <f t="shared" ca="1" si="110"/>
        <v>0.60011999999999999</v>
      </c>
      <c r="S301">
        <f t="shared" ca="1" si="111"/>
        <v>0.60011999999999999</v>
      </c>
      <c r="T301">
        <f t="shared" ca="1" si="112"/>
        <v>6.4074000000000006E-2</v>
      </c>
      <c r="U301">
        <f t="shared" ca="1" si="113"/>
        <v>0.29755799999999999</v>
      </c>
      <c r="V301">
        <f t="shared" ca="1" si="99"/>
        <v>0.177205</v>
      </c>
      <c r="W301">
        <f t="shared" ca="1" si="114"/>
        <v>5.314E-2</v>
      </c>
      <c r="X301">
        <f t="shared" ca="1" si="115"/>
        <v>5.2782000000000003E-2</v>
      </c>
      <c r="Y301">
        <f t="shared" ca="1" si="116"/>
        <v>0.12042600000000001</v>
      </c>
      <c r="Z301">
        <f t="shared" ca="1" si="117"/>
        <v>2.2374000000000002E-2</v>
      </c>
      <c r="AA301">
        <f t="shared" ca="1" si="118"/>
        <v>2.2374000000000002E-2</v>
      </c>
      <c r="AB301">
        <f t="shared" ca="1" si="119"/>
        <v>0.12709200000000001</v>
      </c>
      <c r="AC301">
        <f t="shared" ca="1" si="120"/>
        <v>2.8750999999999999E-2</v>
      </c>
      <c r="AD301">
        <f t="shared" ca="1" si="121"/>
        <v>2.8750999999999999E-2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22"/>
        <v>164</v>
      </c>
      <c r="H302">
        <f t="shared" ca="1" si="100"/>
        <v>0.90301799999999999</v>
      </c>
      <c r="I302">
        <f t="shared" ca="1" si="101"/>
        <v>9.6981999999999999E-2</v>
      </c>
      <c r="J302">
        <f t="shared" ca="1" si="102"/>
        <v>0.39430599999999999</v>
      </c>
      <c r="K302">
        <f t="shared" ca="1" si="103"/>
        <v>0</v>
      </c>
      <c r="L302">
        <f t="shared" ca="1" si="104"/>
        <v>0.39430599999999999</v>
      </c>
      <c r="M302">
        <f t="shared" ca="1" si="105"/>
        <v>0.10380200000000001</v>
      </c>
      <c r="N302">
        <f t="shared" ca="1" si="106"/>
        <v>0.40490999999999999</v>
      </c>
      <c r="O302">
        <f t="shared" ca="1" si="107"/>
        <v>0</v>
      </c>
      <c r="P302">
        <f t="shared" ca="1" si="108"/>
        <v>0</v>
      </c>
      <c r="Q302">
        <f t="shared" ca="1" si="109"/>
        <v>0</v>
      </c>
      <c r="R302">
        <f t="shared" ca="1" si="110"/>
        <v>0.39430599999999999</v>
      </c>
      <c r="S302">
        <f t="shared" ca="1" si="111"/>
        <v>0.39430599999999999</v>
      </c>
      <c r="T302">
        <f t="shared" ca="1" si="112"/>
        <v>0.10380200000000001</v>
      </c>
      <c r="U302">
        <f t="shared" ca="1" si="113"/>
        <v>0.40490999999999999</v>
      </c>
      <c r="V302">
        <f t="shared" ca="1" si="99"/>
        <v>0.53551800000000005</v>
      </c>
      <c r="W302">
        <f t="shared" ca="1" si="114"/>
        <v>0.302232</v>
      </c>
      <c r="X302">
        <f t="shared" ca="1" si="115"/>
        <v>0.165409</v>
      </c>
      <c r="Y302">
        <f t="shared" ca="1" si="116"/>
        <v>0.151281</v>
      </c>
      <c r="Z302">
        <f t="shared" ca="1" si="117"/>
        <v>6.3904000000000002E-2</v>
      </c>
      <c r="AA302">
        <f t="shared" ca="1" si="118"/>
        <v>6.3904000000000002E-2</v>
      </c>
      <c r="AB302">
        <f t="shared" ca="1" si="119"/>
        <v>0.82275299999999996</v>
      </c>
      <c r="AC302">
        <f t="shared" ca="1" si="120"/>
        <v>0.61411400000000005</v>
      </c>
      <c r="AD302">
        <f t="shared" ca="1" si="121"/>
        <v>0.61411400000000005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22"/>
        <v>166</v>
      </c>
      <c r="H303">
        <f t="shared" ca="1" si="100"/>
        <v>0.95760400000000001</v>
      </c>
      <c r="I303">
        <f t="shared" ca="1" si="101"/>
        <v>4.2396000000000003E-2</v>
      </c>
      <c r="J303">
        <f t="shared" ca="1" si="102"/>
        <v>0.57184800000000002</v>
      </c>
      <c r="K303">
        <f t="shared" ca="1" si="103"/>
        <v>0</v>
      </c>
      <c r="L303">
        <f t="shared" ca="1" si="104"/>
        <v>0.57184800000000002</v>
      </c>
      <c r="M303">
        <f t="shared" ca="1" si="105"/>
        <v>6.6547999999999996E-2</v>
      </c>
      <c r="N303">
        <f t="shared" ca="1" si="106"/>
        <v>0.31920799999999999</v>
      </c>
      <c r="O303">
        <f t="shared" ca="1" si="107"/>
        <v>0</v>
      </c>
      <c r="P303">
        <f t="shared" ca="1" si="108"/>
        <v>0</v>
      </c>
      <c r="Q303">
        <f t="shared" ca="1" si="109"/>
        <v>0</v>
      </c>
      <c r="R303">
        <f t="shared" ca="1" si="110"/>
        <v>0.57184800000000002</v>
      </c>
      <c r="S303">
        <f t="shared" ca="1" si="111"/>
        <v>0.57184800000000002</v>
      </c>
      <c r="T303">
        <f t="shared" ca="1" si="112"/>
        <v>6.6547999999999996E-2</v>
      </c>
      <c r="U303">
        <f t="shared" ca="1" si="113"/>
        <v>0.31920799999999999</v>
      </c>
      <c r="V303">
        <f t="shared" ca="1" si="99"/>
        <v>0.32650800000000002</v>
      </c>
      <c r="W303">
        <f t="shared" ca="1" si="114"/>
        <v>0.113705</v>
      </c>
      <c r="X303">
        <f t="shared" ca="1" si="115"/>
        <v>8.8095000000000007E-2</v>
      </c>
      <c r="Y303">
        <f t="shared" ca="1" si="116"/>
        <v>0.13070999999999999</v>
      </c>
      <c r="Z303">
        <f t="shared" ca="1" si="117"/>
        <v>2.8288000000000001E-2</v>
      </c>
      <c r="AA303">
        <f t="shared" ca="1" si="118"/>
        <v>2.8288000000000001E-2</v>
      </c>
      <c r="AB303">
        <f t="shared" ca="1" si="119"/>
        <v>0.64511399999999997</v>
      </c>
      <c r="AC303">
        <f t="shared" ca="1" si="120"/>
        <v>0.21308099999999999</v>
      </c>
      <c r="AD303">
        <f t="shared" ca="1" si="121"/>
        <v>0.21308099999999999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22"/>
        <v>168</v>
      </c>
      <c r="H304">
        <f t="shared" ca="1" si="100"/>
        <v>0.96239300000000005</v>
      </c>
      <c r="I304">
        <f t="shared" ca="1" si="101"/>
        <v>3.7607000000000002E-2</v>
      </c>
      <c r="J304">
        <f t="shared" ca="1" si="102"/>
        <v>0.59121599999999996</v>
      </c>
      <c r="K304">
        <f t="shared" ca="1" si="103"/>
        <v>0</v>
      </c>
      <c r="L304">
        <f t="shared" ca="1" si="104"/>
        <v>0.59121599999999996</v>
      </c>
      <c r="M304">
        <f t="shared" ca="1" si="105"/>
        <v>6.5056000000000003E-2</v>
      </c>
      <c r="N304">
        <f t="shared" ca="1" si="106"/>
        <v>0.30612099999999998</v>
      </c>
      <c r="O304">
        <f t="shared" ca="1" si="107"/>
        <v>0</v>
      </c>
      <c r="P304">
        <f t="shared" ca="1" si="108"/>
        <v>0</v>
      </c>
      <c r="Q304">
        <f t="shared" ca="1" si="109"/>
        <v>0</v>
      </c>
      <c r="R304">
        <f t="shared" ca="1" si="110"/>
        <v>0.59121599999999996</v>
      </c>
      <c r="S304">
        <f t="shared" ca="1" si="111"/>
        <v>0.59121599999999996</v>
      </c>
      <c r="T304">
        <f t="shared" ca="1" si="112"/>
        <v>6.5056000000000003E-2</v>
      </c>
      <c r="U304">
        <f t="shared" ca="1" si="113"/>
        <v>0.30612099999999998</v>
      </c>
      <c r="V304">
        <f t="shared" ca="1" si="99"/>
        <v>0.26025700000000002</v>
      </c>
      <c r="W304">
        <f t="shared" ca="1" si="114"/>
        <v>7.0874999999999994E-2</v>
      </c>
      <c r="X304">
        <f t="shared" ca="1" si="115"/>
        <v>6.7021999999999998E-2</v>
      </c>
      <c r="Y304">
        <f t="shared" ca="1" si="116"/>
        <v>0.12598699999999999</v>
      </c>
      <c r="Z304">
        <f t="shared" ca="1" si="117"/>
        <v>2.426E-2</v>
      </c>
      <c r="AA304">
        <f t="shared" ca="1" si="118"/>
        <v>2.426E-2</v>
      </c>
      <c r="AB304">
        <f t="shared" ca="1" si="119"/>
        <v>0.34637000000000001</v>
      </c>
      <c r="AC304">
        <f t="shared" ca="1" si="120"/>
        <v>7.7166999999999999E-2</v>
      </c>
      <c r="AD304">
        <f t="shared" ca="1" si="121"/>
        <v>7.7166999999999999E-2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22"/>
        <v>170</v>
      </c>
      <c r="H305">
        <f t="shared" ca="1" si="100"/>
        <v>0.962063</v>
      </c>
      <c r="I305">
        <f t="shared" ca="1" si="101"/>
        <v>3.7936999999999999E-2</v>
      </c>
      <c r="J305">
        <f t="shared" ca="1" si="102"/>
        <v>0.59569300000000003</v>
      </c>
      <c r="K305">
        <f t="shared" ca="1" si="103"/>
        <v>0</v>
      </c>
      <c r="L305">
        <f t="shared" ca="1" si="104"/>
        <v>0.59569300000000003</v>
      </c>
      <c r="M305">
        <f t="shared" ca="1" si="105"/>
        <v>6.7711999999999994E-2</v>
      </c>
      <c r="N305">
        <f t="shared" ca="1" si="106"/>
        <v>0.29865700000000001</v>
      </c>
      <c r="O305">
        <f t="shared" ca="1" si="107"/>
        <v>0</v>
      </c>
      <c r="P305">
        <f t="shared" ca="1" si="108"/>
        <v>0</v>
      </c>
      <c r="Q305">
        <f t="shared" ca="1" si="109"/>
        <v>0</v>
      </c>
      <c r="R305">
        <f t="shared" ca="1" si="110"/>
        <v>0.59569300000000003</v>
      </c>
      <c r="S305">
        <f t="shared" ca="1" si="111"/>
        <v>0.59569300000000003</v>
      </c>
      <c r="T305">
        <f t="shared" ca="1" si="112"/>
        <v>6.7711999999999994E-2</v>
      </c>
      <c r="U305">
        <f t="shared" ca="1" si="113"/>
        <v>0.29865700000000001</v>
      </c>
      <c r="V305">
        <f t="shared" ca="1" si="99"/>
        <v>0.200215</v>
      </c>
      <c r="W305">
        <f t="shared" ca="1" si="114"/>
        <v>5.5496999999999998E-2</v>
      </c>
      <c r="X305">
        <f t="shared" ca="1" si="115"/>
        <v>5.4672999999999999E-2</v>
      </c>
      <c r="Y305">
        <f t="shared" ca="1" si="116"/>
        <v>0.123998</v>
      </c>
      <c r="Z305">
        <f t="shared" ca="1" si="117"/>
        <v>2.3005000000000001E-2</v>
      </c>
      <c r="AA305">
        <f t="shared" ca="1" si="118"/>
        <v>2.3005000000000001E-2</v>
      </c>
      <c r="AB305">
        <f t="shared" ca="1" si="119"/>
        <v>0.17644799999999999</v>
      </c>
      <c r="AC305">
        <f t="shared" ca="1" si="120"/>
        <v>4.3589999999999997E-2</v>
      </c>
      <c r="AD305">
        <f t="shared" ca="1" si="121"/>
        <v>4.3589999999999997E-2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>G290+9</f>
        <v>176</v>
      </c>
      <c r="H306">
        <f t="shared" ca="1" si="100"/>
        <v>0.90676199999999996</v>
      </c>
      <c r="I306">
        <f t="shared" ca="1" si="101"/>
        <v>9.3238000000000001E-2</v>
      </c>
      <c r="J306">
        <f t="shared" ca="1" si="102"/>
        <v>9.6407999999999994E-2</v>
      </c>
      <c r="K306">
        <f t="shared" ca="1" si="103"/>
        <v>0</v>
      </c>
      <c r="L306">
        <f t="shared" ca="1" si="104"/>
        <v>9.6407999999999994E-2</v>
      </c>
      <c r="M306">
        <f t="shared" ca="1" si="105"/>
        <v>0.14615300000000001</v>
      </c>
      <c r="N306">
        <f t="shared" ca="1" si="106"/>
        <v>0.66420100000000004</v>
      </c>
      <c r="O306">
        <f t="shared" ca="1" si="107"/>
        <v>0</v>
      </c>
      <c r="P306">
        <f t="shared" ca="1" si="108"/>
        <v>0</v>
      </c>
      <c r="Q306">
        <f t="shared" ca="1" si="109"/>
        <v>0</v>
      </c>
      <c r="R306">
        <f t="shared" ca="1" si="110"/>
        <v>9.6407999999999994E-2</v>
      </c>
      <c r="S306">
        <f t="shared" ca="1" si="111"/>
        <v>9.6407999999999994E-2</v>
      </c>
      <c r="T306">
        <f t="shared" ca="1" si="112"/>
        <v>0.14615300000000001</v>
      </c>
      <c r="U306">
        <f t="shared" ca="1" si="113"/>
        <v>0.66420100000000004</v>
      </c>
      <c r="V306">
        <f t="shared" ca="1" si="99"/>
        <v>0.41691499999999998</v>
      </c>
      <c r="W306">
        <f t="shared" ca="1" si="114"/>
        <v>0.13578399999999999</v>
      </c>
      <c r="X306">
        <f t="shared" ca="1" si="115"/>
        <v>0.14244699999999999</v>
      </c>
      <c r="Y306">
        <f t="shared" ca="1" si="116"/>
        <v>0.17832000000000001</v>
      </c>
      <c r="Z306">
        <f t="shared" ca="1" si="117"/>
        <v>5.8354000000000003E-2</v>
      </c>
      <c r="AA306">
        <f t="shared" ca="1" si="118"/>
        <v>5.8354000000000003E-2</v>
      </c>
      <c r="AB306">
        <f t="shared" ca="1" si="119"/>
        <v>0.74542900000000001</v>
      </c>
      <c r="AC306">
        <f t="shared" ca="1" si="120"/>
        <v>0.12906400000000001</v>
      </c>
      <c r="AD306">
        <f t="shared" ca="1" si="121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ref="G307:G337" si="123">G291+9</f>
        <v>178</v>
      </c>
      <c r="H307">
        <f t="shared" ca="1" si="100"/>
        <v>0.914717</v>
      </c>
      <c r="I307">
        <f t="shared" ca="1" si="101"/>
        <v>8.5282999999999998E-2</v>
      </c>
      <c r="J307">
        <f t="shared" ca="1" si="102"/>
        <v>0.103496</v>
      </c>
      <c r="K307">
        <f t="shared" ca="1" si="103"/>
        <v>0</v>
      </c>
      <c r="L307">
        <f t="shared" ca="1" si="104"/>
        <v>0.103496</v>
      </c>
      <c r="M307">
        <f t="shared" ca="1" si="105"/>
        <v>0.14771400000000001</v>
      </c>
      <c r="N307">
        <f t="shared" ca="1" si="106"/>
        <v>0.66350699999999996</v>
      </c>
      <c r="O307">
        <f t="shared" ca="1" si="107"/>
        <v>0</v>
      </c>
      <c r="P307">
        <f t="shared" ca="1" si="108"/>
        <v>0</v>
      </c>
      <c r="Q307">
        <f t="shared" ca="1" si="109"/>
        <v>0</v>
      </c>
      <c r="R307">
        <f t="shared" ca="1" si="110"/>
        <v>0.103496</v>
      </c>
      <c r="S307">
        <f t="shared" ca="1" si="111"/>
        <v>0.103496</v>
      </c>
      <c r="T307">
        <f t="shared" ca="1" si="112"/>
        <v>0.14771400000000001</v>
      </c>
      <c r="U307">
        <f t="shared" ca="1" si="113"/>
        <v>0.66350699999999996</v>
      </c>
      <c r="V307">
        <f t="shared" ca="1" si="99"/>
        <v>0.32351600000000003</v>
      </c>
      <c r="W307">
        <f t="shared" ca="1" si="114"/>
        <v>0.113534</v>
      </c>
      <c r="X307">
        <f t="shared" ca="1" si="115"/>
        <v>0.120237</v>
      </c>
      <c r="Y307">
        <f t="shared" ca="1" si="116"/>
        <v>0.17738699999999999</v>
      </c>
      <c r="Z307">
        <f t="shared" ca="1" si="117"/>
        <v>5.1013000000000003E-2</v>
      </c>
      <c r="AA307">
        <f t="shared" ca="1" si="118"/>
        <v>5.1013000000000003E-2</v>
      </c>
      <c r="AB307">
        <f t="shared" ca="1" si="119"/>
        <v>0.41957899999999998</v>
      </c>
      <c r="AC307">
        <f t="shared" ca="1" si="120"/>
        <v>6.3669000000000003E-2</v>
      </c>
      <c r="AD307">
        <f t="shared" ca="1" si="121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23"/>
        <v>180</v>
      </c>
      <c r="H308">
        <f t="shared" ca="1" si="100"/>
        <v>0.91983800000000004</v>
      </c>
      <c r="I308">
        <f t="shared" ca="1" si="101"/>
        <v>8.0161999999999997E-2</v>
      </c>
      <c r="J308">
        <f t="shared" ca="1" si="102"/>
        <v>0.11237999999999999</v>
      </c>
      <c r="K308">
        <f t="shared" ca="1" si="103"/>
        <v>0</v>
      </c>
      <c r="L308">
        <f t="shared" ca="1" si="104"/>
        <v>0.11237999999999999</v>
      </c>
      <c r="M308">
        <f t="shared" ca="1" si="105"/>
        <v>0.14695</v>
      </c>
      <c r="N308">
        <f t="shared" ca="1" si="106"/>
        <v>0.66050799999999998</v>
      </c>
      <c r="O308">
        <f t="shared" ca="1" si="107"/>
        <v>0</v>
      </c>
      <c r="P308">
        <f t="shared" ca="1" si="108"/>
        <v>0</v>
      </c>
      <c r="Q308">
        <f t="shared" ca="1" si="109"/>
        <v>0</v>
      </c>
      <c r="R308">
        <f t="shared" ca="1" si="110"/>
        <v>0.11237999999999999</v>
      </c>
      <c r="S308">
        <f t="shared" ca="1" si="111"/>
        <v>0.11237999999999999</v>
      </c>
      <c r="T308">
        <f t="shared" ca="1" si="112"/>
        <v>0.14695</v>
      </c>
      <c r="U308">
        <f t="shared" ca="1" si="113"/>
        <v>0.66050799999999998</v>
      </c>
      <c r="V308">
        <f t="shared" ca="1" si="99"/>
        <v>0.24171000000000001</v>
      </c>
      <c r="W308">
        <f t="shared" ca="1" si="114"/>
        <v>9.3784999999999993E-2</v>
      </c>
      <c r="X308">
        <f t="shared" ca="1" si="115"/>
        <v>9.9250000000000005E-2</v>
      </c>
      <c r="Y308">
        <f t="shared" ca="1" si="116"/>
        <v>0.16355700000000001</v>
      </c>
      <c r="Z308">
        <f t="shared" ca="1" si="117"/>
        <v>4.4437999999999998E-2</v>
      </c>
      <c r="AA308">
        <f t="shared" ca="1" si="118"/>
        <v>4.4437999999999998E-2</v>
      </c>
      <c r="AB308">
        <f t="shared" ca="1" si="119"/>
        <v>0.214033</v>
      </c>
      <c r="AC308">
        <f t="shared" ca="1" si="120"/>
        <v>2.3730000000000001E-2</v>
      </c>
      <c r="AD308">
        <f t="shared" ca="1" si="121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23"/>
        <v>181</v>
      </c>
      <c r="H309">
        <f t="shared" ca="1" si="100"/>
        <v>0.92828500000000003</v>
      </c>
      <c r="I309">
        <f t="shared" ca="1" si="101"/>
        <v>7.1715000000000001E-2</v>
      </c>
      <c r="J309">
        <f t="shared" ca="1" si="102"/>
        <v>0.13408400000000001</v>
      </c>
      <c r="K309">
        <f t="shared" ca="1" si="103"/>
        <v>0</v>
      </c>
      <c r="L309">
        <f t="shared" ca="1" si="104"/>
        <v>0.13408400000000001</v>
      </c>
      <c r="M309">
        <f t="shared" ca="1" si="105"/>
        <v>0.151004</v>
      </c>
      <c r="N309">
        <f t="shared" ca="1" si="106"/>
        <v>0.64319700000000002</v>
      </c>
      <c r="O309">
        <f t="shared" ca="1" si="107"/>
        <v>0</v>
      </c>
      <c r="P309">
        <f t="shared" ca="1" si="108"/>
        <v>0</v>
      </c>
      <c r="Q309">
        <f t="shared" ca="1" si="109"/>
        <v>0</v>
      </c>
      <c r="R309">
        <f t="shared" ca="1" si="110"/>
        <v>0.13408400000000001</v>
      </c>
      <c r="S309">
        <f t="shared" ca="1" si="111"/>
        <v>0.13408400000000001</v>
      </c>
      <c r="T309">
        <f t="shared" ca="1" si="112"/>
        <v>0.151004</v>
      </c>
      <c r="U309">
        <f t="shared" ca="1" si="113"/>
        <v>0.64319700000000002</v>
      </c>
      <c r="V309">
        <f t="shared" ca="1" si="99"/>
        <v>0.17682999999999999</v>
      </c>
      <c r="W309">
        <f t="shared" ca="1" si="114"/>
        <v>8.2599000000000006E-2</v>
      </c>
      <c r="X309">
        <f t="shared" ca="1" si="115"/>
        <v>8.7411000000000003E-2</v>
      </c>
      <c r="Y309">
        <f t="shared" ca="1" si="116"/>
        <v>0.14454600000000001</v>
      </c>
      <c r="Z309">
        <f t="shared" ca="1" si="117"/>
        <v>3.6767000000000001E-2</v>
      </c>
      <c r="AA309">
        <f t="shared" ca="1" si="118"/>
        <v>3.6767000000000001E-2</v>
      </c>
      <c r="AB309">
        <f t="shared" ca="1" si="119"/>
        <v>0.118018</v>
      </c>
      <c r="AC309">
        <f t="shared" ca="1" si="120"/>
        <v>1.1558000000000001E-2</v>
      </c>
      <c r="AD309">
        <f t="shared" ca="1" si="121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23"/>
        <v>176</v>
      </c>
      <c r="H310">
        <f t="shared" ca="1" si="100"/>
        <v>0.90676199999999996</v>
      </c>
      <c r="I310">
        <f t="shared" ca="1" si="101"/>
        <v>9.3238000000000001E-2</v>
      </c>
      <c r="J310">
        <f t="shared" ca="1" si="102"/>
        <v>9.6407999999999994E-2</v>
      </c>
      <c r="K310">
        <f t="shared" ca="1" si="103"/>
        <v>0</v>
      </c>
      <c r="L310">
        <f t="shared" ca="1" si="104"/>
        <v>9.6407999999999994E-2</v>
      </c>
      <c r="M310">
        <f t="shared" ca="1" si="105"/>
        <v>0.14615300000000001</v>
      </c>
      <c r="N310">
        <f t="shared" ca="1" si="106"/>
        <v>0.66420100000000004</v>
      </c>
      <c r="O310">
        <f t="shared" ca="1" si="107"/>
        <v>0</v>
      </c>
      <c r="P310">
        <f t="shared" ca="1" si="108"/>
        <v>0</v>
      </c>
      <c r="Q310">
        <f t="shared" ca="1" si="109"/>
        <v>0</v>
      </c>
      <c r="R310">
        <f t="shared" ca="1" si="110"/>
        <v>9.6407999999999994E-2</v>
      </c>
      <c r="S310">
        <f t="shared" ca="1" si="111"/>
        <v>9.6407999999999994E-2</v>
      </c>
      <c r="T310">
        <f t="shared" ca="1" si="112"/>
        <v>0.14615300000000001</v>
      </c>
      <c r="U310">
        <f t="shared" ca="1" si="113"/>
        <v>0.66420100000000004</v>
      </c>
      <c r="V310">
        <f t="shared" ca="1" si="99"/>
        <v>0.41691499999999998</v>
      </c>
      <c r="W310">
        <f t="shared" ca="1" si="114"/>
        <v>0.13578399999999999</v>
      </c>
      <c r="X310">
        <f t="shared" ca="1" si="115"/>
        <v>0.14244699999999999</v>
      </c>
      <c r="Y310">
        <f t="shared" ca="1" si="116"/>
        <v>0.17832000000000001</v>
      </c>
      <c r="Z310">
        <f t="shared" ca="1" si="117"/>
        <v>5.8354000000000003E-2</v>
      </c>
      <c r="AA310">
        <f t="shared" ca="1" si="118"/>
        <v>5.8354000000000003E-2</v>
      </c>
      <c r="AB310">
        <f t="shared" ca="1" si="119"/>
        <v>0.74542900000000001</v>
      </c>
      <c r="AC310">
        <f t="shared" ca="1" si="120"/>
        <v>0.12906400000000001</v>
      </c>
      <c r="AD310">
        <f t="shared" ca="1" si="121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23"/>
        <v>178</v>
      </c>
      <c r="H311">
        <f t="shared" ca="1" si="100"/>
        <v>0.914717</v>
      </c>
      <c r="I311">
        <f t="shared" ca="1" si="101"/>
        <v>8.5282999999999998E-2</v>
      </c>
      <c r="J311">
        <f t="shared" ca="1" si="102"/>
        <v>0.103496</v>
      </c>
      <c r="K311">
        <f t="shared" ca="1" si="103"/>
        <v>0</v>
      </c>
      <c r="L311">
        <f t="shared" ca="1" si="104"/>
        <v>0.103496</v>
      </c>
      <c r="M311">
        <f t="shared" ca="1" si="105"/>
        <v>0.14771400000000001</v>
      </c>
      <c r="N311">
        <f t="shared" ca="1" si="106"/>
        <v>0.66350699999999996</v>
      </c>
      <c r="O311">
        <f t="shared" ca="1" si="107"/>
        <v>0</v>
      </c>
      <c r="P311">
        <f t="shared" ca="1" si="108"/>
        <v>0</v>
      </c>
      <c r="Q311">
        <f t="shared" ca="1" si="109"/>
        <v>0</v>
      </c>
      <c r="R311">
        <f t="shared" ca="1" si="110"/>
        <v>0.103496</v>
      </c>
      <c r="S311">
        <f t="shared" ca="1" si="111"/>
        <v>0.103496</v>
      </c>
      <c r="T311">
        <f t="shared" ca="1" si="112"/>
        <v>0.14771400000000001</v>
      </c>
      <c r="U311">
        <f t="shared" ca="1" si="113"/>
        <v>0.66350699999999996</v>
      </c>
      <c r="V311">
        <f t="shared" ca="1" si="99"/>
        <v>0.32351600000000003</v>
      </c>
      <c r="W311">
        <f t="shared" ca="1" si="114"/>
        <v>0.113534</v>
      </c>
      <c r="X311">
        <f t="shared" ca="1" si="115"/>
        <v>0.120237</v>
      </c>
      <c r="Y311">
        <f t="shared" ca="1" si="116"/>
        <v>0.17738699999999999</v>
      </c>
      <c r="Z311">
        <f t="shared" ca="1" si="117"/>
        <v>5.1013000000000003E-2</v>
      </c>
      <c r="AA311">
        <f t="shared" ca="1" si="118"/>
        <v>5.1013000000000003E-2</v>
      </c>
      <c r="AB311">
        <f t="shared" ca="1" si="119"/>
        <v>0.41957899999999998</v>
      </c>
      <c r="AC311">
        <f t="shared" ca="1" si="120"/>
        <v>6.3669000000000003E-2</v>
      </c>
      <c r="AD311">
        <f t="shared" ca="1" si="121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23"/>
        <v>180</v>
      </c>
      <c r="H312">
        <f t="shared" ca="1" si="100"/>
        <v>0.91983800000000004</v>
      </c>
      <c r="I312">
        <f t="shared" ca="1" si="101"/>
        <v>8.0161999999999997E-2</v>
      </c>
      <c r="J312">
        <f t="shared" ca="1" si="102"/>
        <v>0.11237999999999999</v>
      </c>
      <c r="K312">
        <f t="shared" ca="1" si="103"/>
        <v>0</v>
      </c>
      <c r="L312">
        <f t="shared" ca="1" si="104"/>
        <v>0.11237999999999999</v>
      </c>
      <c r="M312">
        <f t="shared" ca="1" si="105"/>
        <v>0.14695</v>
      </c>
      <c r="N312">
        <f t="shared" ca="1" si="106"/>
        <v>0.66050799999999998</v>
      </c>
      <c r="O312">
        <f t="shared" ca="1" si="107"/>
        <v>0</v>
      </c>
      <c r="P312">
        <f t="shared" ca="1" si="108"/>
        <v>0</v>
      </c>
      <c r="Q312">
        <f t="shared" ca="1" si="109"/>
        <v>0</v>
      </c>
      <c r="R312">
        <f t="shared" ca="1" si="110"/>
        <v>0.11237999999999999</v>
      </c>
      <c r="S312">
        <f t="shared" ca="1" si="111"/>
        <v>0.11237999999999999</v>
      </c>
      <c r="T312">
        <f t="shared" ca="1" si="112"/>
        <v>0.14695</v>
      </c>
      <c r="U312">
        <f t="shared" ca="1" si="113"/>
        <v>0.66050799999999998</v>
      </c>
      <c r="V312">
        <f t="shared" ca="1" si="99"/>
        <v>0.24171000000000001</v>
      </c>
      <c r="W312">
        <f t="shared" ca="1" si="114"/>
        <v>9.3784999999999993E-2</v>
      </c>
      <c r="X312">
        <f t="shared" ca="1" si="115"/>
        <v>9.9250000000000005E-2</v>
      </c>
      <c r="Y312">
        <f t="shared" ca="1" si="116"/>
        <v>0.16355700000000001</v>
      </c>
      <c r="Z312">
        <f t="shared" ca="1" si="117"/>
        <v>4.4437999999999998E-2</v>
      </c>
      <c r="AA312">
        <f t="shared" ca="1" si="118"/>
        <v>4.4437999999999998E-2</v>
      </c>
      <c r="AB312">
        <f t="shared" ca="1" si="119"/>
        <v>0.214033</v>
      </c>
      <c r="AC312">
        <f t="shared" ca="1" si="120"/>
        <v>2.3730000000000001E-2</v>
      </c>
      <c r="AD312">
        <f t="shared" ca="1" si="121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23"/>
        <v>181</v>
      </c>
      <c r="H313">
        <f t="shared" ca="1" si="100"/>
        <v>0.92828500000000003</v>
      </c>
      <c r="I313">
        <f t="shared" ca="1" si="101"/>
        <v>7.1715000000000001E-2</v>
      </c>
      <c r="J313">
        <f t="shared" ca="1" si="102"/>
        <v>0.13408400000000001</v>
      </c>
      <c r="K313">
        <f t="shared" ca="1" si="103"/>
        <v>0</v>
      </c>
      <c r="L313">
        <f t="shared" ca="1" si="104"/>
        <v>0.13408400000000001</v>
      </c>
      <c r="M313">
        <f t="shared" ca="1" si="105"/>
        <v>0.151004</v>
      </c>
      <c r="N313">
        <f t="shared" ca="1" si="106"/>
        <v>0.64319700000000002</v>
      </c>
      <c r="O313">
        <f t="shared" ca="1" si="107"/>
        <v>0</v>
      </c>
      <c r="P313">
        <f t="shared" ca="1" si="108"/>
        <v>0</v>
      </c>
      <c r="Q313">
        <f t="shared" ca="1" si="109"/>
        <v>0</v>
      </c>
      <c r="R313">
        <f t="shared" ca="1" si="110"/>
        <v>0.13408400000000001</v>
      </c>
      <c r="S313">
        <f t="shared" ca="1" si="111"/>
        <v>0.13408400000000001</v>
      </c>
      <c r="T313">
        <f t="shared" ca="1" si="112"/>
        <v>0.151004</v>
      </c>
      <c r="U313">
        <f t="shared" ca="1" si="113"/>
        <v>0.64319700000000002</v>
      </c>
      <c r="V313">
        <f t="shared" ca="1" si="99"/>
        <v>0.17682999999999999</v>
      </c>
      <c r="W313">
        <f t="shared" ca="1" si="114"/>
        <v>8.2599000000000006E-2</v>
      </c>
      <c r="X313">
        <f t="shared" ca="1" si="115"/>
        <v>8.7411000000000003E-2</v>
      </c>
      <c r="Y313">
        <f t="shared" ca="1" si="116"/>
        <v>0.14454600000000001</v>
      </c>
      <c r="Z313">
        <f t="shared" ca="1" si="117"/>
        <v>3.6767000000000001E-2</v>
      </c>
      <c r="AA313">
        <f t="shared" ca="1" si="118"/>
        <v>3.6767000000000001E-2</v>
      </c>
      <c r="AB313">
        <f t="shared" ca="1" si="119"/>
        <v>0.118018</v>
      </c>
      <c r="AC313">
        <f t="shared" ca="1" si="120"/>
        <v>1.1558000000000001E-2</v>
      </c>
      <c r="AD313">
        <f t="shared" ca="1" si="121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23"/>
        <v>174</v>
      </c>
      <c r="H314">
        <f t="shared" ca="1" si="100"/>
        <v>0.87696799999999997</v>
      </c>
      <c r="I314">
        <f t="shared" ca="1" si="101"/>
        <v>0.123032</v>
      </c>
      <c r="J314">
        <f t="shared" ca="1" si="102"/>
        <v>8.0051999999999998E-2</v>
      </c>
      <c r="K314">
        <f t="shared" ca="1" si="103"/>
        <v>0</v>
      </c>
      <c r="L314">
        <f t="shared" ca="1" si="104"/>
        <v>8.0051999999999998E-2</v>
      </c>
      <c r="M314">
        <f t="shared" ca="1" si="105"/>
        <v>0.15412899999999999</v>
      </c>
      <c r="N314">
        <f t="shared" ca="1" si="106"/>
        <v>0.642787</v>
      </c>
      <c r="O314">
        <f t="shared" ca="1" si="107"/>
        <v>0</v>
      </c>
      <c r="P314">
        <f t="shared" ca="1" si="108"/>
        <v>0</v>
      </c>
      <c r="Q314">
        <f t="shared" ca="1" si="109"/>
        <v>0</v>
      </c>
      <c r="R314">
        <f t="shared" ca="1" si="110"/>
        <v>8.0051999999999998E-2</v>
      </c>
      <c r="S314">
        <f t="shared" ca="1" si="111"/>
        <v>8.0051999999999998E-2</v>
      </c>
      <c r="T314">
        <f t="shared" ca="1" si="112"/>
        <v>0.15412899999999999</v>
      </c>
      <c r="U314">
        <f t="shared" ca="1" si="113"/>
        <v>0.642787</v>
      </c>
      <c r="V314">
        <f t="shared" ca="1" si="99"/>
        <v>0.53106500000000001</v>
      </c>
      <c r="W314">
        <f t="shared" ca="1" si="114"/>
        <v>0.18463099999999999</v>
      </c>
      <c r="X314">
        <f t="shared" ca="1" si="115"/>
        <v>0.18493299999999999</v>
      </c>
      <c r="Y314">
        <f t="shared" ca="1" si="116"/>
        <v>0.163463</v>
      </c>
      <c r="Z314">
        <f t="shared" ca="1" si="117"/>
        <v>7.6346999999999998E-2</v>
      </c>
      <c r="AA314">
        <f t="shared" ca="1" si="118"/>
        <v>7.6346999999999998E-2</v>
      </c>
      <c r="AB314">
        <f t="shared" ca="1" si="119"/>
        <v>0.91386500000000004</v>
      </c>
      <c r="AC314">
        <f t="shared" ca="1" si="120"/>
        <v>0.25634099999999999</v>
      </c>
      <c r="AD314">
        <f t="shared" ca="1" si="121"/>
        <v>0.25634099999999999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23"/>
        <v>176</v>
      </c>
      <c r="H315">
        <f t="shared" ca="1" si="100"/>
        <v>0.90676199999999996</v>
      </c>
      <c r="I315">
        <f t="shared" ca="1" si="101"/>
        <v>9.3238000000000001E-2</v>
      </c>
      <c r="J315">
        <f t="shared" ca="1" si="102"/>
        <v>9.6407999999999994E-2</v>
      </c>
      <c r="K315">
        <f t="shared" ca="1" si="103"/>
        <v>0</v>
      </c>
      <c r="L315">
        <f t="shared" ca="1" si="104"/>
        <v>9.6407999999999994E-2</v>
      </c>
      <c r="M315">
        <f t="shared" ca="1" si="105"/>
        <v>0.14615300000000001</v>
      </c>
      <c r="N315">
        <f t="shared" ca="1" si="106"/>
        <v>0.66420100000000004</v>
      </c>
      <c r="O315">
        <f t="shared" ca="1" si="107"/>
        <v>0</v>
      </c>
      <c r="P315">
        <f t="shared" ca="1" si="108"/>
        <v>0</v>
      </c>
      <c r="Q315">
        <f t="shared" ca="1" si="109"/>
        <v>0</v>
      </c>
      <c r="R315">
        <f t="shared" ca="1" si="110"/>
        <v>9.6407999999999994E-2</v>
      </c>
      <c r="S315">
        <f t="shared" ca="1" si="111"/>
        <v>9.6407999999999994E-2</v>
      </c>
      <c r="T315">
        <f t="shared" ca="1" si="112"/>
        <v>0.14615300000000001</v>
      </c>
      <c r="U315">
        <f t="shared" ca="1" si="113"/>
        <v>0.66420100000000004</v>
      </c>
      <c r="V315">
        <f t="shared" ca="1" si="99"/>
        <v>0.41691499999999998</v>
      </c>
      <c r="W315">
        <f t="shared" ca="1" si="114"/>
        <v>0.13578399999999999</v>
      </c>
      <c r="X315">
        <f t="shared" ca="1" si="115"/>
        <v>0.14244699999999999</v>
      </c>
      <c r="Y315">
        <f t="shared" ca="1" si="116"/>
        <v>0.17832000000000001</v>
      </c>
      <c r="Z315">
        <f t="shared" ca="1" si="117"/>
        <v>5.8354000000000003E-2</v>
      </c>
      <c r="AA315">
        <f t="shared" ca="1" si="118"/>
        <v>5.8354000000000003E-2</v>
      </c>
      <c r="AB315">
        <f t="shared" ca="1" si="119"/>
        <v>0.74542900000000001</v>
      </c>
      <c r="AC315">
        <f t="shared" ca="1" si="120"/>
        <v>0.12906400000000001</v>
      </c>
      <c r="AD315">
        <f t="shared" ca="1" si="121"/>
        <v>0.12906400000000001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23"/>
        <v>178</v>
      </c>
      <c r="H316">
        <f t="shared" ca="1" si="100"/>
        <v>0.914717</v>
      </c>
      <c r="I316">
        <f t="shared" ca="1" si="101"/>
        <v>8.5282999999999998E-2</v>
      </c>
      <c r="J316">
        <f t="shared" ca="1" si="102"/>
        <v>0.103496</v>
      </c>
      <c r="K316">
        <f t="shared" ca="1" si="103"/>
        <v>0</v>
      </c>
      <c r="L316">
        <f t="shared" ca="1" si="104"/>
        <v>0.103496</v>
      </c>
      <c r="M316">
        <f t="shared" ca="1" si="105"/>
        <v>0.14771400000000001</v>
      </c>
      <c r="N316">
        <f t="shared" ca="1" si="106"/>
        <v>0.66350699999999996</v>
      </c>
      <c r="O316">
        <f t="shared" ca="1" si="107"/>
        <v>0</v>
      </c>
      <c r="P316">
        <f t="shared" ca="1" si="108"/>
        <v>0</v>
      </c>
      <c r="Q316">
        <f t="shared" ca="1" si="109"/>
        <v>0</v>
      </c>
      <c r="R316">
        <f t="shared" ca="1" si="110"/>
        <v>0.103496</v>
      </c>
      <c r="S316">
        <f t="shared" ca="1" si="111"/>
        <v>0.103496</v>
      </c>
      <c r="T316">
        <f t="shared" ca="1" si="112"/>
        <v>0.14771400000000001</v>
      </c>
      <c r="U316">
        <f t="shared" ca="1" si="113"/>
        <v>0.66350699999999996</v>
      </c>
      <c r="V316">
        <f t="shared" ca="1" si="99"/>
        <v>0.32351600000000003</v>
      </c>
      <c r="W316">
        <f t="shared" ca="1" si="114"/>
        <v>0.113534</v>
      </c>
      <c r="X316">
        <f t="shared" ca="1" si="115"/>
        <v>0.120237</v>
      </c>
      <c r="Y316">
        <f t="shared" ca="1" si="116"/>
        <v>0.17738699999999999</v>
      </c>
      <c r="Z316">
        <f t="shared" ca="1" si="117"/>
        <v>5.1013000000000003E-2</v>
      </c>
      <c r="AA316">
        <f t="shared" ca="1" si="118"/>
        <v>5.1013000000000003E-2</v>
      </c>
      <c r="AB316">
        <f t="shared" ca="1" si="119"/>
        <v>0.41957899999999998</v>
      </c>
      <c r="AC316">
        <f t="shared" ca="1" si="120"/>
        <v>6.3669000000000003E-2</v>
      </c>
      <c r="AD316">
        <f t="shared" ca="1" si="121"/>
        <v>6.3669000000000003E-2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23"/>
        <v>180</v>
      </c>
      <c r="H317">
        <f t="shared" ca="1" si="100"/>
        <v>0.91983800000000004</v>
      </c>
      <c r="I317">
        <f t="shared" ca="1" si="101"/>
        <v>8.0161999999999997E-2</v>
      </c>
      <c r="J317">
        <f t="shared" ca="1" si="102"/>
        <v>0.11237999999999999</v>
      </c>
      <c r="K317">
        <f t="shared" ca="1" si="103"/>
        <v>0</v>
      </c>
      <c r="L317">
        <f t="shared" ca="1" si="104"/>
        <v>0.11237999999999999</v>
      </c>
      <c r="M317">
        <f t="shared" ca="1" si="105"/>
        <v>0.14695</v>
      </c>
      <c r="N317">
        <f t="shared" ca="1" si="106"/>
        <v>0.66050799999999998</v>
      </c>
      <c r="O317">
        <f t="shared" ca="1" si="107"/>
        <v>0</v>
      </c>
      <c r="P317">
        <f t="shared" ca="1" si="108"/>
        <v>0</v>
      </c>
      <c r="Q317">
        <f t="shared" ca="1" si="109"/>
        <v>0</v>
      </c>
      <c r="R317">
        <f t="shared" ca="1" si="110"/>
        <v>0.11237999999999999</v>
      </c>
      <c r="S317">
        <f t="shared" ca="1" si="111"/>
        <v>0.11237999999999999</v>
      </c>
      <c r="T317">
        <f t="shared" ca="1" si="112"/>
        <v>0.14695</v>
      </c>
      <c r="U317">
        <f t="shared" ca="1" si="113"/>
        <v>0.66050799999999998</v>
      </c>
      <c r="V317">
        <f t="shared" ca="1" si="99"/>
        <v>0.24171000000000001</v>
      </c>
      <c r="W317">
        <f t="shared" ca="1" si="114"/>
        <v>9.3784999999999993E-2</v>
      </c>
      <c r="X317">
        <f t="shared" ca="1" si="115"/>
        <v>9.9250000000000005E-2</v>
      </c>
      <c r="Y317">
        <f t="shared" ca="1" si="116"/>
        <v>0.16355700000000001</v>
      </c>
      <c r="Z317">
        <f t="shared" ca="1" si="117"/>
        <v>4.4437999999999998E-2</v>
      </c>
      <c r="AA317">
        <f t="shared" ca="1" si="118"/>
        <v>4.4437999999999998E-2</v>
      </c>
      <c r="AB317">
        <f t="shared" ca="1" si="119"/>
        <v>0.214033</v>
      </c>
      <c r="AC317">
        <f t="shared" ca="1" si="120"/>
        <v>2.3730000000000001E-2</v>
      </c>
      <c r="AD317">
        <f t="shared" ca="1" si="121"/>
        <v>2.3730000000000001E-2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23"/>
        <v>173</v>
      </c>
      <c r="H318">
        <f t="shared" ca="1" si="100"/>
        <v>0.81477599999999994</v>
      </c>
      <c r="I318">
        <f t="shared" ca="1" si="101"/>
        <v>0.185224</v>
      </c>
      <c r="J318">
        <f t="shared" ca="1" si="102"/>
        <v>5.9759E-2</v>
      </c>
      <c r="K318">
        <f t="shared" ca="1" si="103"/>
        <v>0</v>
      </c>
      <c r="L318">
        <f t="shared" ca="1" si="104"/>
        <v>5.9759E-2</v>
      </c>
      <c r="M318">
        <f t="shared" ca="1" si="105"/>
        <v>0.17743600000000001</v>
      </c>
      <c r="N318">
        <f t="shared" ca="1" si="106"/>
        <v>0.57758100000000001</v>
      </c>
      <c r="O318">
        <f t="shared" ca="1" si="107"/>
        <v>0</v>
      </c>
      <c r="P318">
        <f t="shared" ca="1" si="108"/>
        <v>0</v>
      </c>
      <c r="Q318">
        <f t="shared" ca="1" si="109"/>
        <v>0</v>
      </c>
      <c r="R318">
        <f t="shared" ca="1" si="110"/>
        <v>5.9759E-2</v>
      </c>
      <c r="S318">
        <f t="shared" ca="1" si="111"/>
        <v>5.9759E-2</v>
      </c>
      <c r="T318">
        <f t="shared" ca="1" si="112"/>
        <v>0.17743600000000001</v>
      </c>
      <c r="U318">
        <f t="shared" ca="1" si="113"/>
        <v>0.57758100000000001</v>
      </c>
      <c r="V318">
        <f t="shared" ca="1" si="99"/>
        <v>0.61173900000000003</v>
      </c>
      <c r="W318">
        <f t="shared" ca="1" si="114"/>
        <v>0.24179700000000001</v>
      </c>
      <c r="X318">
        <f t="shared" ca="1" si="115"/>
        <v>0.23780999999999999</v>
      </c>
      <c r="Y318">
        <f t="shared" ca="1" si="116"/>
        <v>0.168516</v>
      </c>
      <c r="Z318">
        <f t="shared" ca="1" si="117"/>
        <v>0.11347599999999999</v>
      </c>
      <c r="AA318">
        <f t="shared" ca="1" si="118"/>
        <v>0.11347599999999999</v>
      </c>
      <c r="AB318">
        <f t="shared" ca="1" si="119"/>
        <v>0.78672799999999998</v>
      </c>
      <c r="AC318">
        <f t="shared" ca="1" si="120"/>
        <v>0.36151699999999998</v>
      </c>
      <c r="AD318">
        <f t="shared" ca="1" si="121"/>
        <v>0.36151699999999998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23"/>
        <v>175</v>
      </c>
      <c r="H319">
        <f t="shared" ca="1" si="100"/>
        <v>0.89871599999999996</v>
      </c>
      <c r="I319">
        <f t="shared" ca="1" si="101"/>
        <v>0.101284</v>
      </c>
      <c r="J319">
        <f t="shared" ca="1" si="102"/>
        <v>9.2617000000000005E-2</v>
      </c>
      <c r="K319">
        <f t="shared" ca="1" si="103"/>
        <v>0</v>
      </c>
      <c r="L319">
        <f t="shared" ca="1" si="104"/>
        <v>9.2617000000000005E-2</v>
      </c>
      <c r="M319">
        <f t="shared" ca="1" si="105"/>
        <v>0.14620900000000001</v>
      </c>
      <c r="N319">
        <f t="shared" ca="1" si="106"/>
        <v>0.65988999999999998</v>
      </c>
      <c r="O319">
        <f t="shared" ca="1" si="107"/>
        <v>0</v>
      </c>
      <c r="P319">
        <f t="shared" ca="1" si="108"/>
        <v>0</v>
      </c>
      <c r="Q319">
        <f t="shared" ca="1" si="109"/>
        <v>0</v>
      </c>
      <c r="R319">
        <f t="shared" ca="1" si="110"/>
        <v>9.2617000000000005E-2</v>
      </c>
      <c r="S319">
        <f t="shared" ca="1" si="111"/>
        <v>9.2617000000000005E-2</v>
      </c>
      <c r="T319">
        <f t="shared" ca="1" si="112"/>
        <v>0.14620900000000001</v>
      </c>
      <c r="U319">
        <f t="shared" ca="1" si="113"/>
        <v>0.65988999999999998</v>
      </c>
      <c r="V319">
        <f t="shared" ca="1" si="99"/>
        <v>0.46342499999999998</v>
      </c>
      <c r="W319">
        <f t="shared" ca="1" si="114"/>
        <v>0.15387799999999999</v>
      </c>
      <c r="X319">
        <f t="shared" ca="1" si="115"/>
        <v>0.15892700000000001</v>
      </c>
      <c r="Y319">
        <f t="shared" ca="1" si="116"/>
        <v>0.17526900000000001</v>
      </c>
      <c r="Z319">
        <f t="shared" ca="1" si="117"/>
        <v>6.3727000000000006E-2</v>
      </c>
      <c r="AA319">
        <f t="shared" ca="1" si="118"/>
        <v>6.3727000000000006E-2</v>
      </c>
      <c r="AB319">
        <f t="shared" ca="1" si="119"/>
        <v>0.86520300000000006</v>
      </c>
      <c r="AC319">
        <f t="shared" ca="1" si="120"/>
        <v>0.18856999999999999</v>
      </c>
      <c r="AD319">
        <f t="shared" ca="1" si="121"/>
        <v>0.18856999999999999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23"/>
        <v>177</v>
      </c>
      <c r="H320">
        <f t="shared" ca="1" si="100"/>
        <v>0.91253399999999996</v>
      </c>
      <c r="I320">
        <f t="shared" ca="1" si="101"/>
        <v>8.7466000000000002E-2</v>
      </c>
      <c r="J320">
        <f t="shared" ca="1" si="102"/>
        <v>0.10129100000000001</v>
      </c>
      <c r="K320">
        <f t="shared" ca="1" si="103"/>
        <v>0</v>
      </c>
      <c r="L320">
        <f t="shared" ca="1" si="104"/>
        <v>0.10129100000000001</v>
      </c>
      <c r="M320">
        <f t="shared" ca="1" si="105"/>
        <v>0.14128199999999999</v>
      </c>
      <c r="N320">
        <f t="shared" ca="1" si="106"/>
        <v>0.66996</v>
      </c>
      <c r="O320">
        <f t="shared" ca="1" si="107"/>
        <v>0</v>
      </c>
      <c r="P320">
        <f t="shared" ca="1" si="108"/>
        <v>0</v>
      </c>
      <c r="Q320">
        <f t="shared" ca="1" si="109"/>
        <v>0</v>
      </c>
      <c r="R320">
        <f t="shared" ca="1" si="110"/>
        <v>0.10129100000000001</v>
      </c>
      <c r="S320">
        <f t="shared" ca="1" si="111"/>
        <v>0.10129100000000001</v>
      </c>
      <c r="T320">
        <f t="shared" ca="1" si="112"/>
        <v>0.14128199999999999</v>
      </c>
      <c r="U320">
        <f t="shared" ca="1" si="113"/>
        <v>0.66996</v>
      </c>
      <c r="V320">
        <f t="shared" ca="1" si="99"/>
        <v>0.371562</v>
      </c>
      <c r="W320">
        <f t="shared" ca="1" si="114"/>
        <v>0.122776</v>
      </c>
      <c r="X320">
        <f t="shared" ca="1" si="115"/>
        <v>0.13031100000000001</v>
      </c>
      <c r="Y320">
        <f t="shared" ca="1" si="116"/>
        <v>0.179148</v>
      </c>
      <c r="Z320">
        <f t="shared" ca="1" si="117"/>
        <v>5.3981000000000001E-2</v>
      </c>
      <c r="AA320">
        <f t="shared" ca="1" si="118"/>
        <v>5.3981000000000001E-2</v>
      </c>
      <c r="AB320">
        <f t="shared" ca="1" si="119"/>
        <v>0.60605699999999996</v>
      </c>
      <c r="AC320">
        <f t="shared" ca="1" si="120"/>
        <v>8.1670999999999994E-2</v>
      </c>
      <c r="AD320">
        <f t="shared" ca="1" si="121"/>
        <v>8.1670999999999994E-2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23"/>
        <v>179</v>
      </c>
      <c r="H321">
        <f t="shared" ca="1" si="100"/>
        <v>0.917431</v>
      </c>
      <c r="I321">
        <f t="shared" ca="1" si="101"/>
        <v>8.2569000000000004E-2</v>
      </c>
      <c r="J321">
        <f t="shared" ca="1" si="102"/>
        <v>0.106144</v>
      </c>
      <c r="K321">
        <f t="shared" ca="1" si="103"/>
        <v>0</v>
      </c>
      <c r="L321">
        <f t="shared" ca="1" si="104"/>
        <v>0.106144</v>
      </c>
      <c r="M321">
        <f t="shared" ca="1" si="105"/>
        <v>0.15018599999999999</v>
      </c>
      <c r="N321">
        <f t="shared" ca="1" si="106"/>
        <v>0.66110000000000002</v>
      </c>
      <c r="O321">
        <f t="shared" ca="1" si="107"/>
        <v>0</v>
      </c>
      <c r="P321">
        <f t="shared" ca="1" si="108"/>
        <v>0</v>
      </c>
      <c r="Q321">
        <f t="shared" ca="1" si="109"/>
        <v>0</v>
      </c>
      <c r="R321">
        <f t="shared" ca="1" si="110"/>
        <v>0.106144</v>
      </c>
      <c r="S321">
        <f t="shared" ca="1" si="111"/>
        <v>0.106144</v>
      </c>
      <c r="T321">
        <f t="shared" ca="1" si="112"/>
        <v>0.15018599999999999</v>
      </c>
      <c r="U321">
        <f t="shared" ca="1" si="113"/>
        <v>0.66110000000000002</v>
      </c>
      <c r="V321">
        <f t="shared" ca="1" si="99"/>
        <v>0.27990999999999999</v>
      </c>
      <c r="W321">
        <f t="shared" ca="1" si="114"/>
        <v>9.8201999999999998E-2</v>
      </c>
      <c r="X321">
        <f t="shared" ca="1" si="115"/>
        <v>0.104186</v>
      </c>
      <c r="Y321">
        <f t="shared" ca="1" si="116"/>
        <v>0.170955</v>
      </c>
      <c r="Z321">
        <f t="shared" ca="1" si="117"/>
        <v>4.7631E-2</v>
      </c>
      <c r="AA321">
        <f t="shared" ca="1" si="118"/>
        <v>4.7631E-2</v>
      </c>
      <c r="AB321">
        <f t="shared" ca="1" si="119"/>
        <v>0.30291000000000001</v>
      </c>
      <c r="AC321">
        <f t="shared" ca="1" si="120"/>
        <v>3.6667999999999999E-2</v>
      </c>
      <c r="AD321">
        <f t="shared" ca="1" si="121"/>
        <v>3.6667999999999999E-2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>G306+9</f>
        <v>185</v>
      </c>
      <c r="H322">
        <f t="shared" ca="1" si="100"/>
        <v>0.99126400000000003</v>
      </c>
      <c r="I322">
        <f t="shared" ca="1" si="101"/>
        <v>8.7360000000000007E-3</v>
      </c>
      <c r="J322">
        <f t="shared" ca="1" si="102"/>
        <v>0.19226099999999999</v>
      </c>
      <c r="K322">
        <f t="shared" ca="1" si="103"/>
        <v>0</v>
      </c>
      <c r="L322">
        <f t="shared" ca="1" si="104"/>
        <v>0.19226099999999999</v>
      </c>
      <c r="M322">
        <f t="shared" ca="1" si="105"/>
        <v>0.14368300000000001</v>
      </c>
      <c r="N322">
        <f t="shared" ca="1" si="106"/>
        <v>0.65531899999999998</v>
      </c>
      <c r="O322">
        <f t="shared" ca="1" si="107"/>
        <v>0</v>
      </c>
      <c r="P322">
        <f t="shared" ca="1" si="108"/>
        <v>0</v>
      </c>
      <c r="Q322">
        <f t="shared" ca="1" si="109"/>
        <v>0</v>
      </c>
      <c r="R322">
        <f t="shared" ca="1" si="110"/>
        <v>0.19226099999999999</v>
      </c>
      <c r="S322">
        <f t="shared" ca="1" si="111"/>
        <v>0.19226099999999999</v>
      </c>
      <c r="T322">
        <f t="shared" ca="1" si="112"/>
        <v>0.14368300000000001</v>
      </c>
      <c r="U322">
        <f t="shared" ca="1" si="113"/>
        <v>0.65531899999999998</v>
      </c>
      <c r="V322">
        <f t="shared" ref="V322:V337" ca="1" si="124">INDIRECT("'HM10.1 input'!"&amp;"S"&amp;$G322)</f>
        <v>0.203073</v>
      </c>
      <c r="W322">
        <f t="shared" ca="1" si="114"/>
        <v>1.7104000000000001E-2</v>
      </c>
      <c r="X322">
        <f t="shared" ca="1" si="115"/>
        <v>1.1353E-2</v>
      </c>
      <c r="Y322">
        <f t="shared" ca="1" si="116"/>
        <v>0.10691199999999999</v>
      </c>
      <c r="Z322">
        <f t="shared" ca="1" si="117"/>
        <v>6.0870000000000004E-3</v>
      </c>
      <c r="AA322">
        <f t="shared" ca="1" si="118"/>
        <v>6.0870000000000004E-3</v>
      </c>
      <c r="AB322">
        <f t="shared" ca="1" si="119"/>
        <v>0.88365499999999997</v>
      </c>
      <c r="AC322">
        <f t="shared" ca="1" si="120"/>
        <v>5.1129000000000001E-2</v>
      </c>
      <c r="AD322">
        <f t="shared" ca="1" si="121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23"/>
        <v>187</v>
      </c>
      <c r="H323">
        <f t="shared" ref="H323:H337" ca="1" si="125">INDIRECT("'HM10.1 input'!"&amp;"J"&amp;$G323)</f>
        <v>0.993008</v>
      </c>
      <c r="I323">
        <f t="shared" ref="I323:I337" ca="1" si="126">INDIRECT("'HM10.1 input'!"&amp;"K"&amp;$G323)</f>
        <v>6.992E-3</v>
      </c>
      <c r="J323">
        <f t="shared" ref="J323:J337" ca="1" si="127">INDIRECT("'HM10.1 input'!"&amp;"l"&amp;$G323)</f>
        <v>0.186922</v>
      </c>
      <c r="K323">
        <f t="shared" ref="K323:K337" ca="1" si="128">INDIRECT("'HM10.1 input'!"&amp;"R"&amp;$G323)</f>
        <v>0</v>
      </c>
      <c r="L323">
        <f t="shared" ref="L323:L337" ca="1" si="129">J323+K323</f>
        <v>0.186922</v>
      </c>
      <c r="M323">
        <f t="shared" ref="M323:M337" ca="1" si="130">INDIRECT("'HM10.1 input'!"&amp;"M"&amp;$G323)</f>
        <v>0.145315</v>
      </c>
      <c r="N323">
        <f t="shared" ref="N323:N337" ca="1" si="131">INDIRECT("'HM10.1 input'!"&amp;"N"&amp;$G323)</f>
        <v>0.660771</v>
      </c>
      <c r="O323">
        <f t="shared" ref="O323:O337" ca="1" si="132">INDIRECT("'HM10.1 input'!"&amp;"O"&amp;$G323)</f>
        <v>0</v>
      </c>
      <c r="P323">
        <f t="shared" ref="P323:P337" ca="1" si="133">INDIRECT("'HM10.1 input'!"&amp;"P"&amp;$G323)</f>
        <v>0</v>
      </c>
      <c r="Q323">
        <f t="shared" ref="Q323:Q337" ca="1" si="134">INDIRECT("'HM10.1 input'!"&amp;"Q"&amp;$G323)</f>
        <v>0</v>
      </c>
      <c r="R323">
        <f t="shared" ref="R323:R337" ca="1" si="135">J323+2*O323</f>
        <v>0.186922</v>
      </c>
      <c r="S323">
        <f t="shared" ref="S323:S337" ca="1" si="136">L323+2*O323</f>
        <v>0.186922</v>
      </c>
      <c r="T323">
        <f t="shared" ref="T323:T337" ca="1" si="137">M323+2*P323</f>
        <v>0.145315</v>
      </c>
      <c r="U323">
        <f t="shared" ref="U323:U337" ca="1" si="138">N323+2*Q323</f>
        <v>0.660771</v>
      </c>
      <c r="V323">
        <f t="shared" ca="1" si="124"/>
        <v>0.101067</v>
      </c>
      <c r="W323">
        <f t="shared" ref="W323:W337" ca="1" si="139">INDIRECT("'HM10.1 input'!"&amp;"T"&amp;$G323)</f>
        <v>1.1554999999999999E-2</v>
      </c>
      <c r="X323">
        <f t="shared" ref="X323:X337" ca="1" si="140">INDIRECT("'HM10.1 input'!"&amp;"U"&amp;$G323)</f>
        <v>8.7670000000000005E-3</v>
      </c>
      <c r="Y323">
        <f t="shared" ref="Y323:Y337" ca="1" si="141">INDIRECT("'HM10.1 input'!"&amp;"V"&amp;$G323)</f>
        <v>8.8958999999999996E-2</v>
      </c>
      <c r="Z323">
        <f t="shared" ref="Z323:Z337" ca="1" si="142">INDIRECT("'HM10.1 input'!"&amp;"W"&amp;$G323)</f>
        <v>4.2900000000000004E-3</v>
      </c>
      <c r="AA323">
        <f t="shared" ref="AA323:AA337" ca="1" si="143">INDIRECT("'HM10.1 input'!"&amp;"X"&amp;$G323)</f>
        <v>4.2900000000000004E-3</v>
      </c>
      <c r="AB323">
        <f t="shared" ref="AB323:AB337" ca="1" si="144">INDIRECT("'HM10.1 input'!"&amp;"Y"&amp;$G323)</f>
        <v>0.34782099999999999</v>
      </c>
      <c r="AC323">
        <f t="shared" ref="AC323:AC337" ca="1" si="145">INDIRECT("'HM10.1 input'!"&amp;"Z"&amp;$G323)</f>
        <v>1.2869E-2</v>
      </c>
      <c r="AD323">
        <f t="shared" ref="AD323:AD337" ca="1" si="146">INDIRECT("'HM10.1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si="123"/>
        <v>189</v>
      </c>
      <c r="H324">
        <f t="shared" ca="1" si="125"/>
        <v>0.99349200000000004</v>
      </c>
      <c r="I324">
        <f t="shared" ca="1" si="126"/>
        <v>6.5079999999999999E-3</v>
      </c>
      <c r="J324">
        <f t="shared" ca="1" si="127"/>
        <v>0.17544100000000001</v>
      </c>
      <c r="K324">
        <f t="shared" ca="1" si="128"/>
        <v>0</v>
      </c>
      <c r="L324">
        <f t="shared" ca="1" si="129"/>
        <v>0.17544100000000001</v>
      </c>
      <c r="M324">
        <f t="shared" ca="1" si="130"/>
        <v>0.15454999999999999</v>
      </c>
      <c r="N324">
        <f t="shared" ca="1" si="131"/>
        <v>0.66350200000000004</v>
      </c>
      <c r="O324">
        <f t="shared" ca="1" si="132"/>
        <v>0</v>
      </c>
      <c r="P324">
        <f t="shared" ca="1" si="133"/>
        <v>0</v>
      </c>
      <c r="Q324">
        <f t="shared" ca="1" si="134"/>
        <v>0</v>
      </c>
      <c r="R324">
        <f t="shared" ca="1" si="135"/>
        <v>0.17544100000000001</v>
      </c>
      <c r="S324">
        <f t="shared" ca="1" si="136"/>
        <v>0.17544100000000001</v>
      </c>
      <c r="T324">
        <f t="shared" ca="1" si="137"/>
        <v>0.15454999999999999</v>
      </c>
      <c r="U324">
        <f t="shared" ca="1" si="138"/>
        <v>0.66350200000000004</v>
      </c>
      <c r="V324">
        <f t="shared" ca="1" si="124"/>
        <v>5.7103000000000001E-2</v>
      </c>
      <c r="W324">
        <f t="shared" ca="1" si="139"/>
        <v>8.6599999999999993E-3</v>
      </c>
      <c r="X324">
        <f t="shared" ca="1" si="140"/>
        <v>7.4830000000000001E-3</v>
      </c>
      <c r="Y324">
        <f t="shared" ca="1" si="141"/>
        <v>7.1839E-2</v>
      </c>
      <c r="Z324">
        <f t="shared" ca="1" si="142"/>
        <v>3.7320000000000001E-3</v>
      </c>
      <c r="AA324">
        <f t="shared" ca="1" si="143"/>
        <v>3.7320000000000001E-3</v>
      </c>
      <c r="AB324">
        <f t="shared" ca="1" si="144"/>
        <v>0.17471600000000001</v>
      </c>
      <c r="AC324">
        <f t="shared" ca="1" si="145"/>
        <v>5.5399999999999998E-3</v>
      </c>
      <c r="AD324">
        <f t="shared" ca="1" si="146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23"/>
        <v>190</v>
      </c>
      <c r="H325">
        <f t="shared" ca="1" si="125"/>
        <v>0.99434999999999996</v>
      </c>
      <c r="I325">
        <f t="shared" ca="1" si="126"/>
        <v>5.6499999999999996E-3</v>
      </c>
      <c r="J325">
        <f t="shared" ca="1" si="127"/>
        <v>0.169852</v>
      </c>
      <c r="K325">
        <f t="shared" ca="1" si="128"/>
        <v>0</v>
      </c>
      <c r="L325">
        <f t="shared" ca="1" si="129"/>
        <v>0.169852</v>
      </c>
      <c r="M325">
        <f t="shared" ca="1" si="130"/>
        <v>0.15107000000000001</v>
      </c>
      <c r="N325">
        <f t="shared" ca="1" si="131"/>
        <v>0.67342900000000006</v>
      </c>
      <c r="O325">
        <f t="shared" ca="1" si="132"/>
        <v>0</v>
      </c>
      <c r="P325">
        <f t="shared" ca="1" si="133"/>
        <v>0</v>
      </c>
      <c r="Q325">
        <f t="shared" ca="1" si="134"/>
        <v>0</v>
      </c>
      <c r="R325">
        <f t="shared" ca="1" si="135"/>
        <v>0.169852</v>
      </c>
      <c r="S325">
        <f t="shared" ca="1" si="136"/>
        <v>0.169852</v>
      </c>
      <c r="T325">
        <f t="shared" ca="1" si="137"/>
        <v>0.15107000000000001</v>
      </c>
      <c r="U325">
        <f t="shared" ca="1" si="138"/>
        <v>0.67342900000000006</v>
      </c>
      <c r="V325">
        <f t="shared" ca="1" si="124"/>
        <v>3.2654000000000002E-2</v>
      </c>
      <c r="W325">
        <f t="shared" ca="1" si="139"/>
        <v>7.5139999999999998E-3</v>
      </c>
      <c r="X325">
        <f t="shared" ca="1" si="140"/>
        <v>6.5579999999999996E-3</v>
      </c>
      <c r="Y325">
        <f t="shared" ca="1" si="141"/>
        <v>5.4234999999999998E-2</v>
      </c>
      <c r="Z325">
        <f t="shared" ca="1" si="142"/>
        <v>2.9910000000000002E-3</v>
      </c>
      <c r="AA325">
        <f t="shared" ca="1" si="143"/>
        <v>2.9910000000000002E-3</v>
      </c>
      <c r="AB325">
        <f t="shared" ca="1" si="144"/>
        <v>9.7711000000000006E-2</v>
      </c>
      <c r="AC325">
        <f t="shared" ca="1" si="145"/>
        <v>1.835E-3</v>
      </c>
      <c r="AD325">
        <f t="shared" ca="1" si="146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23"/>
        <v>185</v>
      </c>
      <c r="H326">
        <f t="shared" ca="1" si="125"/>
        <v>0.99126400000000003</v>
      </c>
      <c r="I326">
        <f t="shared" ca="1" si="126"/>
        <v>8.7360000000000007E-3</v>
      </c>
      <c r="J326">
        <f t="shared" ca="1" si="127"/>
        <v>0.19226099999999999</v>
      </c>
      <c r="K326">
        <f t="shared" ca="1" si="128"/>
        <v>0</v>
      </c>
      <c r="L326">
        <f t="shared" ca="1" si="129"/>
        <v>0.19226099999999999</v>
      </c>
      <c r="M326">
        <f t="shared" ca="1" si="130"/>
        <v>0.14368300000000001</v>
      </c>
      <c r="N326">
        <f t="shared" ca="1" si="131"/>
        <v>0.65531899999999998</v>
      </c>
      <c r="O326">
        <f t="shared" ca="1" si="132"/>
        <v>0</v>
      </c>
      <c r="P326">
        <f t="shared" ca="1" si="133"/>
        <v>0</v>
      </c>
      <c r="Q326">
        <f t="shared" ca="1" si="134"/>
        <v>0</v>
      </c>
      <c r="R326">
        <f t="shared" ca="1" si="135"/>
        <v>0.19226099999999999</v>
      </c>
      <c r="S326">
        <f t="shared" ca="1" si="136"/>
        <v>0.19226099999999999</v>
      </c>
      <c r="T326">
        <f t="shared" ca="1" si="137"/>
        <v>0.14368300000000001</v>
      </c>
      <c r="U326">
        <f t="shared" ca="1" si="138"/>
        <v>0.65531899999999998</v>
      </c>
      <c r="V326">
        <f t="shared" ca="1" si="124"/>
        <v>0.203073</v>
      </c>
      <c r="W326">
        <f t="shared" ca="1" si="139"/>
        <v>1.7104000000000001E-2</v>
      </c>
      <c r="X326">
        <f t="shared" ca="1" si="140"/>
        <v>1.1353E-2</v>
      </c>
      <c r="Y326">
        <f t="shared" ca="1" si="141"/>
        <v>0.10691199999999999</v>
      </c>
      <c r="Z326">
        <f t="shared" ca="1" si="142"/>
        <v>6.0870000000000004E-3</v>
      </c>
      <c r="AA326">
        <f t="shared" ca="1" si="143"/>
        <v>6.0870000000000004E-3</v>
      </c>
      <c r="AB326">
        <f t="shared" ca="1" si="144"/>
        <v>0.88365499999999997</v>
      </c>
      <c r="AC326">
        <f t="shared" ca="1" si="145"/>
        <v>5.1129000000000001E-2</v>
      </c>
      <c r="AD326">
        <f t="shared" ca="1" si="146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23"/>
        <v>187</v>
      </c>
      <c r="H327">
        <f t="shared" ca="1" si="125"/>
        <v>0.993008</v>
      </c>
      <c r="I327">
        <f t="shared" ca="1" si="126"/>
        <v>6.992E-3</v>
      </c>
      <c r="J327">
        <f t="shared" ca="1" si="127"/>
        <v>0.186922</v>
      </c>
      <c r="K327">
        <f t="shared" ca="1" si="128"/>
        <v>0</v>
      </c>
      <c r="L327">
        <f t="shared" ca="1" si="129"/>
        <v>0.186922</v>
      </c>
      <c r="M327">
        <f t="shared" ca="1" si="130"/>
        <v>0.145315</v>
      </c>
      <c r="N327">
        <f t="shared" ca="1" si="131"/>
        <v>0.660771</v>
      </c>
      <c r="O327">
        <f t="shared" ca="1" si="132"/>
        <v>0</v>
      </c>
      <c r="P327">
        <f t="shared" ca="1" si="133"/>
        <v>0</v>
      </c>
      <c r="Q327">
        <f t="shared" ca="1" si="134"/>
        <v>0</v>
      </c>
      <c r="R327">
        <f t="shared" ca="1" si="135"/>
        <v>0.186922</v>
      </c>
      <c r="S327">
        <f t="shared" ca="1" si="136"/>
        <v>0.186922</v>
      </c>
      <c r="T327">
        <f t="shared" ca="1" si="137"/>
        <v>0.145315</v>
      </c>
      <c r="U327">
        <f t="shared" ca="1" si="138"/>
        <v>0.660771</v>
      </c>
      <c r="V327">
        <f t="shared" ca="1" si="124"/>
        <v>0.101067</v>
      </c>
      <c r="W327">
        <f t="shared" ca="1" si="139"/>
        <v>1.1554999999999999E-2</v>
      </c>
      <c r="X327">
        <f t="shared" ca="1" si="140"/>
        <v>8.7670000000000005E-3</v>
      </c>
      <c r="Y327">
        <f t="shared" ca="1" si="141"/>
        <v>8.8958999999999996E-2</v>
      </c>
      <c r="Z327">
        <f t="shared" ca="1" si="142"/>
        <v>4.2900000000000004E-3</v>
      </c>
      <c r="AA327">
        <f t="shared" ca="1" si="143"/>
        <v>4.2900000000000004E-3</v>
      </c>
      <c r="AB327">
        <f t="shared" ca="1" si="144"/>
        <v>0.34782099999999999</v>
      </c>
      <c r="AC327">
        <f t="shared" ca="1" si="145"/>
        <v>1.2869E-2</v>
      </c>
      <c r="AD327">
        <f t="shared" ca="1" si="146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23"/>
        <v>189</v>
      </c>
      <c r="H328">
        <f t="shared" ca="1" si="125"/>
        <v>0.99349200000000004</v>
      </c>
      <c r="I328">
        <f t="shared" ca="1" si="126"/>
        <v>6.5079999999999999E-3</v>
      </c>
      <c r="J328">
        <f t="shared" ca="1" si="127"/>
        <v>0.17544100000000001</v>
      </c>
      <c r="K328">
        <f t="shared" ca="1" si="128"/>
        <v>0</v>
      </c>
      <c r="L328">
        <f t="shared" ca="1" si="129"/>
        <v>0.17544100000000001</v>
      </c>
      <c r="M328">
        <f t="shared" ca="1" si="130"/>
        <v>0.15454999999999999</v>
      </c>
      <c r="N328">
        <f t="shared" ca="1" si="131"/>
        <v>0.66350200000000004</v>
      </c>
      <c r="O328">
        <f t="shared" ca="1" si="132"/>
        <v>0</v>
      </c>
      <c r="P328">
        <f t="shared" ca="1" si="133"/>
        <v>0</v>
      </c>
      <c r="Q328">
        <f t="shared" ca="1" si="134"/>
        <v>0</v>
      </c>
      <c r="R328">
        <f t="shared" ca="1" si="135"/>
        <v>0.17544100000000001</v>
      </c>
      <c r="S328">
        <f t="shared" ca="1" si="136"/>
        <v>0.17544100000000001</v>
      </c>
      <c r="T328">
        <f t="shared" ca="1" si="137"/>
        <v>0.15454999999999999</v>
      </c>
      <c r="U328">
        <f t="shared" ca="1" si="138"/>
        <v>0.66350200000000004</v>
      </c>
      <c r="V328">
        <f t="shared" ca="1" si="124"/>
        <v>5.7103000000000001E-2</v>
      </c>
      <c r="W328">
        <f t="shared" ca="1" si="139"/>
        <v>8.6599999999999993E-3</v>
      </c>
      <c r="X328">
        <f t="shared" ca="1" si="140"/>
        <v>7.4830000000000001E-3</v>
      </c>
      <c r="Y328">
        <f t="shared" ca="1" si="141"/>
        <v>7.1839E-2</v>
      </c>
      <c r="Z328">
        <f t="shared" ca="1" si="142"/>
        <v>3.7320000000000001E-3</v>
      </c>
      <c r="AA328">
        <f t="shared" ca="1" si="143"/>
        <v>3.7320000000000001E-3</v>
      </c>
      <c r="AB328">
        <f t="shared" ca="1" si="144"/>
        <v>0.17471600000000001</v>
      </c>
      <c r="AC328">
        <f t="shared" ca="1" si="145"/>
        <v>5.5399999999999998E-3</v>
      </c>
      <c r="AD328">
        <f t="shared" ca="1" si="146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23"/>
        <v>190</v>
      </c>
      <c r="H329">
        <f t="shared" ca="1" si="125"/>
        <v>0.99434999999999996</v>
      </c>
      <c r="I329">
        <f t="shared" ca="1" si="126"/>
        <v>5.6499999999999996E-3</v>
      </c>
      <c r="J329">
        <f t="shared" ca="1" si="127"/>
        <v>0.169852</v>
      </c>
      <c r="K329">
        <f t="shared" ca="1" si="128"/>
        <v>0</v>
      </c>
      <c r="L329">
        <f t="shared" ca="1" si="129"/>
        <v>0.169852</v>
      </c>
      <c r="M329">
        <f t="shared" ca="1" si="130"/>
        <v>0.15107000000000001</v>
      </c>
      <c r="N329">
        <f t="shared" ca="1" si="131"/>
        <v>0.67342900000000006</v>
      </c>
      <c r="O329">
        <f t="shared" ca="1" si="132"/>
        <v>0</v>
      </c>
      <c r="P329">
        <f t="shared" ca="1" si="133"/>
        <v>0</v>
      </c>
      <c r="Q329">
        <f t="shared" ca="1" si="134"/>
        <v>0</v>
      </c>
      <c r="R329">
        <f t="shared" ca="1" si="135"/>
        <v>0.169852</v>
      </c>
      <c r="S329">
        <f t="shared" ca="1" si="136"/>
        <v>0.169852</v>
      </c>
      <c r="T329">
        <f t="shared" ca="1" si="137"/>
        <v>0.15107000000000001</v>
      </c>
      <c r="U329">
        <f t="shared" ca="1" si="138"/>
        <v>0.67342900000000006</v>
      </c>
      <c r="V329">
        <f t="shared" ca="1" si="124"/>
        <v>3.2654000000000002E-2</v>
      </c>
      <c r="W329">
        <f t="shared" ca="1" si="139"/>
        <v>7.5139999999999998E-3</v>
      </c>
      <c r="X329">
        <f t="shared" ca="1" si="140"/>
        <v>6.5579999999999996E-3</v>
      </c>
      <c r="Y329">
        <f t="shared" ca="1" si="141"/>
        <v>5.4234999999999998E-2</v>
      </c>
      <c r="Z329">
        <f t="shared" ca="1" si="142"/>
        <v>2.9910000000000002E-3</v>
      </c>
      <c r="AA329">
        <f t="shared" ca="1" si="143"/>
        <v>2.9910000000000002E-3</v>
      </c>
      <c r="AB329">
        <f t="shared" ca="1" si="144"/>
        <v>9.7711000000000006E-2</v>
      </c>
      <c r="AC329">
        <f t="shared" ca="1" si="145"/>
        <v>1.835E-3</v>
      </c>
      <c r="AD329">
        <f t="shared" ca="1" si="146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23"/>
        <v>183</v>
      </c>
      <c r="H330">
        <f t="shared" ca="1" si="125"/>
        <v>0.90882799999999997</v>
      </c>
      <c r="I330">
        <f t="shared" ca="1" si="126"/>
        <v>9.1172000000000003E-2</v>
      </c>
      <c r="J330">
        <f t="shared" ca="1" si="127"/>
        <v>0.17672199999999999</v>
      </c>
      <c r="K330">
        <f t="shared" ca="1" si="128"/>
        <v>0</v>
      </c>
      <c r="L330">
        <f t="shared" ca="1" si="129"/>
        <v>0.17672199999999999</v>
      </c>
      <c r="M330">
        <f t="shared" ca="1" si="130"/>
        <v>0.155806</v>
      </c>
      <c r="N330">
        <f t="shared" ca="1" si="131"/>
        <v>0.57630000000000003</v>
      </c>
      <c r="O330">
        <f t="shared" ca="1" si="132"/>
        <v>0</v>
      </c>
      <c r="P330">
        <f t="shared" ca="1" si="133"/>
        <v>0</v>
      </c>
      <c r="Q330">
        <f t="shared" ca="1" si="134"/>
        <v>0</v>
      </c>
      <c r="R330">
        <f t="shared" ca="1" si="135"/>
        <v>0.17672199999999999</v>
      </c>
      <c r="S330">
        <f t="shared" ca="1" si="136"/>
        <v>0.17672199999999999</v>
      </c>
      <c r="T330">
        <f t="shared" ca="1" si="137"/>
        <v>0.155806</v>
      </c>
      <c r="U330">
        <f t="shared" ca="1" si="138"/>
        <v>0.57630000000000003</v>
      </c>
      <c r="V330">
        <f t="shared" ca="1" si="124"/>
        <v>0.52417100000000005</v>
      </c>
      <c r="W330">
        <f t="shared" ca="1" si="139"/>
        <v>0.114897</v>
      </c>
      <c r="X330">
        <f t="shared" ca="1" si="140"/>
        <v>9.8651000000000003E-2</v>
      </c>
      <c r="Y330">
        <f t="shared" ca="1" si="141"/>
        <v>0.104945</v>
      </c>
      <c r="Z330">
        <f t="shared" ca="1" si="142"/>
        <v>6.3229999999999995E-2</v>
      </c>
      <c r="AA330">
        <f t="shared" ca="1" si="143"/>
        <v>6.3229999999999995E-2</v>
      </c>
      <c r="AB330">
        <f t="shared" ca="1" si="144"/>
        <v>0.91821399999999997</v>
      </c>
      <c r="AC330">
        <f t="shared" ca="1" si="145"/>
        <v>0.114172</v>
      </c>
      <c r="AD330">
        <f t="shared" ca="1" si="146"/>
        <v>0.114172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23"/>
        <v>185</v>
      </c>
      <c r="H331">
        <f t="shared" ca="1" si="125"/>
        <v>0.99126400000000003</v>
      </c>
      <c r="I331">
        <f t="shared" ca="1" si="126"/>
        <v>8.7360000000000007E-3</v>
      </c>
      <c r="J331">
        <f t="shared" ca="1" si="127"/>
        <v>0.19226099999999999</v>
      </c>
      <c r="K331">
        <f t="shared" ca="1" si="128"/>
        <v>0</v>
      </c>
      <c r="L331">
        <f t="shared" ca="1" si="129"/>
        <v>0.19226099999999999</v>
      </c>
      <c r="M331">
        <f t="shared" ca="1" si="130"/>
        <v>0.14368300000000001</v>
      </c>
      <c r="N331">
        <f t="shared" ca="1" si="131"/>
        <v>0.65531899999999998</v>
      </c>
      <c r="O331">
        <f t="shared" ca="1" si="132"/>
        <v>0</v>
      </c>
      <c r="P331">
        <f t="shared" ca="1" si="133"/>
        <v>0</v>
      </c>
      <c r="Q331">
        <f t="shared" ca="1" si="134"/>
        <v>0</v>
      </c>
      <c r="R331">
        <f t="shared" ca="1" si="135"/>
        <v>0.19226099999999999</v>
      </c>
      <c r="S331">
        <f t="shared" ca="1" si="136"/>
        <v>0.19226099999999999</v>
      </c>
      <c r="T331">
        <f t="shared" ca="1" si="137"/>
        <v>0.14368300000000001</v>
      </c>
      <c r="U331">
        <f t="shared" ca="1" si="138"/>
        <v>0.65531899999999998</v>
      </c>
      <c r="V331">
        <f t="shared" ca="1" si="124"/>
        <v>0.203073</v>
      </c>
      <c r="W331">
        <f t="shared" ca="1" si="139"/>
        <v>1.7104000000000001E-2</v>
      </c>
      <c r="X331">
        <f t="shared" ca="1" si="140"/>
        <v>1.1353E-2</v>
      </c>
      <c r="Y331">
        <f t="shared" ca="1" si="141"/>
        <v>0.10691199999999999</v>
      </c>
      <c r="Z331">
        <f t="shared" ca="1" si="142"/>
        <v>6.0870000000000004E-3</v>
      </c>
      <c r="AA331">
        <f t="shared" ca="1" si="143"/>
        <v>6.0870000000000004E-3</v>
      </c>
      <c r="AB331">
        <f t="shared" ca="1" si="144"/>
        <v>0.88365499999999997</v>
      </c>
      <c r="AC331">
        <f t="shared" ca="1" si="145"/>
        <v>5.1129000000000001E-2</v>
      </c>
      <c r="AD331">
        <f t="shared" ca="1" si="146"/>
        <v>5.1129000000000001E-2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23"/>
        <v>187</v>
      </c>
      <c r="H332">
        <f t="shared" ca="1" si="125"/>
        <v>0.993008</v>
      </c>
      <c r="I332">
        <f t="shared" ca="1" si="126"/>
        <v>6.992E-3</v>
      </c>
      <c r="J332">
        <f t="shared" ca="1" si="127"/>
        <v>0.186922</v>
      </c>
      <c r="K332">
        <f t="shared" ca="1" si="128"/>
        <v>0</v>
      </c>
      <c r="L332">
        <f t="shared" ca="1" si="129"/>
        <v>0.186922</v>
      </c>
      <c r="M332">
        <f t="shared" ca="1" si="130"/>
        <v>0.145315</v>
      </c>
      <c r="N332">
        <f t="shared" ca="1" si="131"/>
        <v>0.660771</v>
      </c>
      <c r="O332">
        <f t="shared" ca="1" si="132"/>
        <v>0</v>
      </c>
      <c r="P332">
        <f t="shared" ca="1" si="133"/>
        <v>0</v>
      </c>
      <c r="Q332">
        <f t="shared" ca="1" si="134"/>
        <v>0</v>
      </c>
      <c r="R332">
        <f t="shared" ca="1" si="135"/>
        <v>0.186922</v>
      </c>
      <c r="S332">
        <f t="shared" ca="1" si="136"/>
        <v>0.186922</v>
      </c>
      <c r="T332">
        <f t="shared" ca="1" si="137"/>
        <v>0.145315</v>
      </c>
      <c r="U332">
        <f t="shared" ca="1" si="138"/>
        <v>0.660771</v>
      </c>
      <c r="V332">
        <f t="shared" ca="1" si="124"/>
        <v>0.101067</v>
      </c>
      <c r="W332">
        <f t="shared" ca="1" si="139"/>
        <v>1.1554999999999999E-2</v>
      </c>
      <c r="X332">
        <f t="shared" ca="1" si="140"/>
        <v>8.7670000000000005E-3</v>
      </c>
      <c r="Y332">
        <f t="shared" ca="1" si="141"/>
        <v>8.8958999999999996E-2</v>
      </c>
      <c r="Z332">
        <f t="shared" ca="1" si="142"/>
        <v>4.2900000000000004E-3</v>
      </c>
      <c r="AA332">
        <f t="shared" ca="1" si="143"/>
        <v>4.2900000000000004E-3</v>
      </c>
      <c r="AB332">
        <f t="shared" ca="1" si="144"/>
        <v>0.34782099999999999</v>
      </c>
      <c r="AC332">
        <f t="shared" ca="1" si="145"/>
        <v>1.2869E-2</v>
      </c>
      <c r="AD332">
        <f t="shared" ca="1" si="146"/>
        <v>1.2869E-2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23"/>
        <v>189</v>
      </c>
      <c r="H333">
        <f t="shared" ca="1" si="125"/>
        <v>0.99349200000000004</v>
      </c>
      <c r="I333">
        <f t="shared" ca="1" si="126"/>
        <v>6.5079999999999999E-3</v>
      </c>
      <c r="J333">
        <f t="shared" ca="1" si="127"/>
        <v>0.17544100000000001</v>
      </c>
      <c r="K333">
        <f t="shared" ca="1" si="128"/>
        <v>0</v>
      </c>
      <c r="L333">
        <f t="shared" ca="1" si="129"/>
        <v>0.17544100000000001</v>
      </c>
      <c r="M333">
        <f t="shared" ca="1" si="130"/>
        <v>0.15454999999999999</v>
      </c>
      <c r="N333">
        <f t="shared" ca="1" si="131"/>
        <v>0.66350200000000004</v>
      </c>
      <c r="O333">
        <f t="shared" ca="1" si="132"/>
        <v>0</v>
      </c>
      <c r="P333">
        <f t="shared" ca="1" si="133"/>
        <v>0</v>
      </c>
      <c r="Q333">
        <f t="shared" ca="1" si="134"/>
        <v>0</v>
      </c>
      <c r="R333">
        <f t="shared" ca="1" si="135"/>
        <v>0.17544100000000001</v>
      </c>
      <c r="S333">
        <f t="shared" ca="1" si="136"/>
        <v>0.17544100000000001</v>
      </c>
      <c r="T333">
        <f t="shared" ca="1" si="137"/>
        <v>0.15454999999999999</v>
      </c>
      <c r="U333">
        <f t="shared" ca="1" si="138"/>
        <v>0.66350200000000004</v>
      </c>
      <c r="V333">
        <f t="shared" ca="1" si="124"/>
        <v>5.7103000000000001E-2</v>
      </c>
      <c r="W333">
        <f t="shared" ca="1" si="139"/>
        <v>8.6599999999999993E-3</v>
      </c>
      <c r="X333">
        <f t="shared" ca="1" si="140"/>
        <v>7.4830000000000001E-3</v>
      </c>
      <c r="Y333">
        <f t="shared" ca="1" si="141"/>
        <v>7.1839E-2</v>
      </c>
      <c r="Z333">
        <f t="shared" ca="1" si="142"/>
        <v>3.7320000000000001E-3</v>
      </c>
      <c r="AA333">
        <f t="shared" ca="1" si="143"/>
        <v>3.7320000000000001E-3</v>
      </c>
      <c r="AB333">
        <f t="shared" ca="1" si="144"/>
        <v>0.17471600000000001</v>
      </c>
      <c r="AC333">
        <f t="shared" ca="1" si="145"/>
        <v>5.5399999999999998E-3</v>
      </c>
      <c r="AD333">
        <f t="shared" ca="1" si="146"/>
        <v>5.5399999999999998E-3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23"/>
        <v>182</v>
      </c>
      <c r="H334">
        <f t="shared" ca="1" si="125"/>
        <v>0.72048299999999998</v>
      </c>
      <c r="I334">
        <f t="shared" ca="1" si="126"/>
        <v>0.27951700000000002</v>
      </c>
      <c r="J334">
        <f t="shared" ca="1" si="127"/>
        <v>0.15417700000000001</v>
      </c>
      <c r="K334">
        <f t="shared" ca="1" si="128"/>
        <v>0</v>
      </c>
      <c r="L334">
        <f t="shared" ca="1" si="129"/>
        <v>0.15417700000000001</v>
      </c>
      <c r="M334">
        <f t="shared" ca="1" si="130"/>
        <v>0.132161</v>
      </c>
      <c r="N334">
        <f t="shared" ca="1" si="131"/>
        <v>0.43414599999999998</v>
      </c>
      <c r="O334">
        <f t="shared" ca="1" si="132"/>
        <v>0</v>
      </c>
      <c r="P334">
        <f t="shared" ca="1" si="133"/>
        <v>0</v>
      </c>
      <c r="Q334">
        <f t="shared" ca="1" si="134"/>
        <v>0</v>
      </c>
      <c r="R334">
        <f t="shared" ca="1" si="135"/>
        <v>0.15417700000000001</v>
      </c>
      <c r="S334">
        <f t="shared" ca="1" si="136"/>
        <v>0.15417700000000001</v>
      </c>
      <c r="T334">
        <f t="shared" ca="1" si="137"/>
        <v>0.132161</v>
      </c>
      <c r="U334">
        <f t="shared" ca="1" si="138"/>
        <v>0.43414599999999998</v>
      </c>
      <c r="V334">
        <f t="shared" ca="1" si="124"/>
        <v>0.76090899999999995</v>
      </c>
      <c r="W334">
        <f t="shared" ca="1" si="139"/>
        <v>0.32198100000000002</v>
      </c>
      <c r="X334">
        <f t="shared" ca="1" si="140"/>
        <v>0.293902</v>
      </c>
      <c r="Y334">
        <f t="shared" ca="1" si="141"/>
        <v>9.5455999999999999E-2</v>
      </c>
      <c r="Z334">
        <f t="shared" ca="1" si="142"/>
        <v>0.17672399999999999</v>
      </c>
      <c r="AA334">
        <f t="shared" ca="1" si="143"/>
        <v>0.17672399999999999</v>
      </c>
      <c r="AB334">
        <f t="shared" ca="1" si="144"/>
        <v>0.35131800000000002</v>
      </c>
      <c r="AC334">
        <f t="shared" ca="1" si="145"/>
        <v>0.123381</v>
      </c>
      <c r="AD334">
        <f t="shared" ca="1" si="146"/>
        <v>0.123381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23"/>
        <v>184</v>
      </c>
      <c r="H335">
        <f t="shared" ca="1" si="125"/>
        <v>0.98203600000000002</v>
      </c>
      <c r="I335">
        <f t="shared" ca="1" si="126"/>
        <v>1.7964000000000001E-2</v>
      </c>
      <c r="J335">
        <f t="shared" ca="1" si="127"/>
        <v>0.18554999999999999</v>
      </c>
      <c r="K335">
        <f t="shared" ca="1" si="128"/>
        <v>0</v>
      </c>
      <c r="L335">
        <f t="shared" ca="1" si="129"/>
        <v>0.18554999999999999</v>
      </c>
      <c r="M335">
        <f t="shared" ca="1" si="130"/>
        <v>0.15118000000000001</v>
      </c>
      <c r="N335">
        <f t="shared" ca="1" si="131"/>
        <v>0.64530600000000005</v>
      </c>
      <c r="O335">
        <f t="shared" ca="1" si="132"/>
        <v>0</v>
      </c>
      <c r="P335">
        <f t="shared" ca="1" si="133"/>
        <v>0</v>
      </c>
      <c r="Q335">
        <f t="shared" ca="1" si="134"/>
        <v>0</v>
      </c>
      <c r="R335">
        <f t="shared" ca="1" si="135"/>
        <v>0.18554999999999999</v>
      </c>
      <c r="S335">
        <f t="shared" ca="1" si="136"/>
        <v>0.18554999999999999</v>
      </c>
      <c r="T335">
        <f t="shared" ca="1" si="137"/>
        <v>0.15118000000000001</v>
      </c>
      <c r="U335">
        <f t="shared" ca="1" si="138"/>
        <v>0.64530600000000005</v>
      </c>
      <c r="V335">
        <f t="shared" ca="1" si="124"/>
        <v>0.31535400000000002</v>
      </c>
      <c r="W335">
        <f t="shared" ca="1" si="139"/>
        <v>3.1115E-2</v>
      </c>
      <c r="X335">
        <f t="shared" ca="1" si="140"/>
        <v>2.2083999999999999E-2</v>
      </c>
      <c r="Y335">
        <f t="shared" ca="1" si="141"/>
        <v>0.104368</v>
      </c>
      <c r="Z335">
        <f t="shared" ca="1" si="142"/>
        <v>1.2881999999999999E-2</v>
      </c>
      <c r="AA335">
        <f t="shared" ca="1" si="143"/>
        <v>1.2881999999999999E-2</v>
      </c>
      <c r="AB335">
        <f t="shared" ca="1" si="144"/>
        <v>0.94495700000000005</v>
      </c>
      <c r="AC335">
        <f t="shared" ca="1" si="145"/>
        <v>9.2230999999999994E-2</v>
      </c>
      <c r="AD335">
        <f t="shared" ca="1" si="146"/>
        <v>9.2230999999999994E-2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23"/>
        <v>186</v>
      </c>
      <c r="H336">
        <f t="shared" ca="1" si="125"/>
        <v>0.99284300000000003</v>
      </c>
      <c r="I336">
        <f t="shared" ca="1" si="126"/>
        <v>7.1570000000000002E-3</v>
      </c>
      <c r="J336">
        <f t="shared" ca="1" si="127"/>
        <v>0.189328</v>
      </c>
      <c r="K336">
        <f t="shared" ca="1" si="128"/>
        <v>0</v>
      </c>
      <c r="L336">
        <f t="shared" ca="1" si="129"/>
        <v>0.189328</v>
      </c>
      <c r="M336">
        <f t="shared" ca="1" si="130"/>
        <v>0.14217199999999999</v>
      </c>
      <c r="N336">
        <f t="shared" ca="1" si="131"/>
        <v>0.66134300000000001</v>
      </c>
      <c r="O336">
        <f t="shared" ca="1" si="132"/>
        <v>0</v>
      </c>
      <c r="P336">
        <f t="shared" ca="1" si="133"/>
        <v>0</v>
      </c>
      <c r="Q336">
        <f t="shared" ca="1" si="134"/>
        <v>0</v>
      </c>
      <c r="R336">
        <f t="shared" ca="1" si="135"/>
        <v>0.189328</v>
      </c>
      <c r="S336">
        <f t="shared" ca="1" si="136"/>
        <v>0.189328</v>
      </c>
      <c r="T336">
        <f t="shared" ca="1" si="137"/>
        <v>0.14217199999999999</v>
      </c>
      <c r="U336">
        <f t="shared" ca="1" si="138"/>
        <v>0.66134300000000001</v>
      </c>
      <c r="V336">
        <f t="shared" ca="1" si="124"/>
        <v>0.13244400000000001</v>
      </c>
      <c r="W336">
        <f t="shared" ca="1" si="139"/>
        <v>1.2714E-2</v>
      </c>
      <c r="X336">
        <f t="shared" ca="1" si="140"/>
        <v>9.0740000000000005E-3</v>
      </c>
      <c r="Y336">
        <f t="shared" ca="1" si="141"/>
        <v>9.6740000000000007E-2</v>
      </c>
      <c r="Z336">
        <f t="shared" ca="1" si="142"/>
        <v>4.6290000000000003E-3</v>
      </c>
      <c r="AA336">
        <f t="shared" ca="1" si="143"/>
        <v>4.6290000000000003E-3</v>
      </c>
      <c r="AB336">
        <f t="shared" ca="1" si="144"/>
        <v>0.66146000000000005</v>
      </c>
      <c r="AC336">
        <f t="shared" ca="1" si="145"/>
        <v>2.1337999999999999E-2</v>
      </c>
      <c r="AD336">
        <f t="shared" ca="1" si="146"/>
        <v>2.1337999999999999E-2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23"/>
        <v>188</v>
      </c>
      <c r="H337">
        <f t="shared" ca="1" si="125"/>
        <v>0.99317</v>
      </c>
      <c r="I337">
        <f t="shared" ca="1" si="126"/>
        <v>6.8300000000000001E-3</v>
      </c>
      <c r="J337">
        <f t="shared" ca="1" si="127"/>
        <v>0.180059</v>
      </c>
      <c r="K337">
        <f t="shared" ca="1" si="128"/>
        <v>0</v>
      </c>
      <c r="L337">
        <f t="shared" ca="1" si="129"/>
        <v>0.180059</v>
      </c>
      <c r="M337">
        <f t="shared" ca="1" si="130"/>
        <v>0.15098300000000001</v>
      </c>
      <c r="N337">
        <f t="shared" ca="1" si="131"/>
        <v>0.66212899999999997</v>
      </c>
      <c r="O337">
        <f t="shared" ca="1" si="132"/>
        <v>0</v>
      </c>
      <c r="P337">
        <f t="shared" ca="1" si="133"/>
        <v>0</v>
      </c>
      <c r="Q337">
        <f t="shared" ca="1" si="134"/>
        <v>0</v>
      </c>
      <c r="R337">
        <f t="shared" ca="1" si="135"/>
        <v>0.180059</v>
      </c>
      <c r="S337">
        <f t="shared" ca="1" si="136"/>
        <v>0.180059</v>
      </c>
      <c r="T337">
        <f t="shared" ca="1" si="137"/>
        <v>0.15098300000000001</v>
      </c>
      <c r="U337">
        <f t="shared" ca="1" si="138"/>
        <v>0.66212899999999997</v>
      </c>
      <c r="V337">
        <f t="shared" ca="1" si="124"/>
        <v>7.5663999999999995E-2</v>
      </c>
      <c r="W337">
        <f t="shared" ca="1" si="139"/>
        <v>9.2130000000000007E-3</v>
      </c>
      <c r="X337">
        <f t="shared" ca="1" si="140"/>
        <v>7.7250000000000001E-3</v>
      </c>
      <c r="Y337">
        <f t="shared" ca="1" si="141"/>
        <v>8.0487000000000003E-2</v>
      </c>
      <c r="Z337">
        <f t="shared" ca="1" si="142"/>
        <v>4.0530000000000002E-3</v>
      </c>
      <c r="AA337">
        <f t="shared" ca="1" si="143"/>
        <v>4.0530000000000002E-3</v>
      </c>
      <c r="AB337">
        <f t="shared" ca="1" si="144"/>
        <v>0.23341300000000001</v>
      </c>
      <c r="AC337">
        <f t="shared" ca="1" si="145"/>
        <v>6.5859999999999998E-3</v>
      </c>
      <c r="AD337">
        <f t="shared" ca="1" si="146"/>
        <v>6.5859999999999998E-3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7">AVERAGE(H2,H18,H34,H50,H66,H82,H98)</f>
        <v>0.92399857142857145</v>
      </c>
      <c r="I342">
        <f t="shared" ref="I342:AC354" ca="1" si="148">AVERAGE(I2,I18,I34,I50,I66,I82,I98)</f>
        <v>7.6001428571428567E-2</v>
      </c>
      <c r="J342">
        <f t="shared" ca="1" si="148"/>
        <v>5.5946285714285726E-2</v>
      </c>
      <c r="K342">
        <f t="shared" ref="K342:L357" ca="1" si="149">AVERAGE(K2,K18,K34,K50,K66,K82,K98)</f>
        <v>0</v>
      </c>
      <c r="L342">
        <f t="shared" ca="1" si="149"/>
        <v>5.5946285714285726E-2</v>
      </c>
      <c r="M342">
        <f t="shared" ca="1" si="148"/>
        <v>2.0787142857142858E-2</v>
      </c>
      <c r="N342">
        <f t="shared" ca="1" si="148"/>
        <v>0.10233257142857143</v>
      </c>
      <c r="O342">
        <f t="shared" ca="1" si="148"/>
        <v>0.30398014285714281</v>
      </c>
      <c r="P342">
        <f t="shared" ca="1" si="148"/>
        <v>0.22190157142857145</v>
      </c>
      <c r="Q342">
        <f t="shared" ca="1" si="148"/>
        <v>0.96398457142857141</v>
      </c>
      <c r="R342">
        <f t="shared" ref="R342:U357" ca="1" si="150">AVERAGE(R2,R18,R34,R50,R66,R82,R98)</f>
        <v>0.66390657142857135</v>
      </c>
      <c r="S342">
        <f t="shared" ca="1" si="150"/>
        <v>0.66390657142857135</v>
      </c>
      <c r="T342">
        <f t="shared" ca="1" si="150"/>
        <v>0.46459028571428568</v>
      </c>
      <c r="U342">
        <f t="shared" ca="1" si="150"/>
        <v>2.0303017142857143</v>
      </c>
      <c r="V342">
        <f t="shared" ca="1" si="148"/>
        <v>0.193303</v>
      </c>
      <c r="W342">
        <f t="shared" ca="1" si="148"/>
        <v>8.9477142857142838E-2</v>
      </c>
      <c r="X342">
        <f t="shared" ca="1" si="148"/>
        <v>8.5094428571428571E-2</v>
      </c>
      <c r="Y342">
        <f t="shared" ca="1" si="148"/>
        <v>0.13244614285714287</v>
      </c>
      <c r="Z342">
        <f t="shared" ca="1" si="148"/>
        <v>3.9797714285714283E-2</v>
      </c>
      <c r="AA342">
        <f t="shared" ca="1" si="148"/>
        <v>3.9797714285714283E-2</v>
      </c>
      <c r="AB342">
        <f t="shared" ca="1" si="148"/>
        <v>0.2797864285714286</v>
      </c>
      <c r="AC342" s="22">
        <f t="shared" ca="1" si="148"/>
        <v>5.9062428571428571E-2</v>
      </c>
      <c r="AD342" s="19">
        <f t="shared" ref="AD342:AD357" ca="1" si="151">AVERAGE(AD2,AD18,AD34,AD50,AD66,AD82,AD98)</f>
        <v>5.9062428571428571E-2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7"/>
        <v>0.93240642857142852</v>
      </c>
      <c r="I343">
        <f ca="1">AVERAGE(I3,I19,I35,I51,I67,I83,I99)</f>
        <v>6.7593571428571433E-2</v>
      </c>
      <c r="J343">
        <f ca="1">AVERAGE(J3,J19,J35,J51,J67,J83,J99)</f>
        <v>5.1474142857142864E-2</v>
      </c>
      <c r="K343">
        <f t="shared" ca="1" si="149"/>
        <v>0</v>
      </c>
      <c r="L343">
        <f t="shared" ca="1" si="149"/>
        <v>5.1474142857142864E-2</v>
      </c>
      <c r="M343">
        <f ca="1">AVERAGE(M3,M19,M35,M51,M67,M83,M99)</f>
        <v>2.2975142857142857E-2</v>
      </c>
      <c r="N343">
        <f ca="1">AVERAGE(N3,N19,N35,N51,N67,N83,N99)</f>
        <v>0.11263485714285713</v>
      </c>
      <c r="O343">
        <f ca="1">AVERAGE(O3,O19,O35,O51,O67,O83,O99)</f>
        <v>0.33469557142857143</v>
      </c>
      <c r="P343">
        <f ca="1">AVERAGE(P3,P19,P35,P51,P67,P83,P99)</f>
        <v>0.21828014285714284</v>
      </c>
      <c r="Q343">
        <f ca="1">AVERAGE(Q3,Q19,Q35,Q51,Q67,Q83,Q99)</f>
        <v>0.93766957142857144</v>
      </c>
      <c r="R343">
        <f t="shared" ca="1" si="150"/>
        <v>0.72086528571428565</v>
      </c>
      <c r="S343">
        <f t="shared" ca="1" si="150"/>
        <v>0.72086528571428565</v>
      </c>
      <c r="T343">
        <f t="shared" ca="1" si="150"/>
        <v>0.45953542857142865</v>
      </c>
      <c r="U343">
        <f t="shared" ca="1" si="150"/>
        <v>1.9879739999999997</v>
      </c>
      <c r="V343">
        <f t="shared" ref="V343:AB343" ca="1" si="152">AVERAGE(V3,V19,V35,V51,V67,V83,V99)</f>
        <v>0.14286742857142859</v>
      </c>
      <c r="W343">
        <f t="shared" ca="1" si="152"/>
        <v>7.5087428571428569E-2</v>
      </c>
      <c r="X343">
        <f t="shared" ca="1" si="152"/>
        <v>7.3357142857142871E-2</v>
      </c>
      <c r="Y343">
        <f t="shared" ca="1" si="152"/>
        <v>0.13215071428571429</v>
      </c>
      <c r="Z343">
        <f t="shared" ca="1" si="152"/>
        <v>3.399671428571429E-2</v>
      </c>
      <c r="AA343">
        <f t="shared" ca="1" si="152"/>
        <v>3.399671428571429E-2</v>
      </c>
      <c r="AB343">
        <f t="shared" ca="1" si="152"/>
        <v>0.14468528571428571</v>
      </c>
      <c r="AC343" s="31">
        <f t="shared" ca="1" si="148"/>
        <v>3.4111571428571429E-2</v>
      </c>
      <c r="AD343" s="10">
        <f t="shared" ca="1" si="151"/>
        <v>3.4111571428571429E-2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7"/>
        <v>0.93763385714285719</v>
      </c>
      <c r="I344">
        <f t="shared" ca="1" si="148"/>
        <v>6.2366142857142856E-2</v>
      </c>
      <c r="J344">
        <f t="shared" ca="1" si="148"/>
        <v>4.5875571428571425E-2</v>
      </c>
      <c r="K344">
        <f t="shared" ca="1" si="149"/>
        <v>0</v>
      </c>
      <c r="L344">
        <f t="shared" ca="1" si="149"/>
        <v>4.5875571428571425E-2</v>
      </c>
      <c r="M344">
        <f t="shared" ca="1" si="148"/>
        <v>2.5342E-2</v>
      </c>
      <c r="N344">
        <f t="shared" ca="1" si="148"/>
        <v>0.11898542857142856</v>
      </c>
      <c r="O344">
        <f t="shared" ca="1" si="148"/>
        <v>0.36221085714285722</v>
      </c>
      <c r="P344">
        <f t="shared" ca="1" si="148"/>
        <v>0.219862</v>
      </c>
      <c r="Q344">
        <f t="shared" ca="1" si="148"/>
        <v>0.91278871428571429</v>
      </c>
      <c r="R344">
        <f t="shared" ca="1" si="150"/>
        <v>0.77029728571428568</v>
      </c>
      <c r="S344">
        <f t="shared" ca="1" si="150"/>
        <v>0.77029728571428568</v>
      </c>
      <c r="T344">
        <f t="shared" ca="1" si="150"/>
        <v>0.46506600000000003</v>
      </c>
      <c r="U344">
        <f t="shared" ca="1" si="150"/>
        <v>1.944562857142857</v>
      </c>
      <c r="V344">
        <f t="shared" ca="1" si="148"/>
        <v>0.11191542857142855</v>
      </c>
      <c r="W344">
        <f t="shared" ca="1" si="148"/>
        <v>6.7008571428571431E-2</v>
      </c>
      <c r="X344">
        <f t="shared" ca="1" si="148"/>
        <v>6.6281714285714291E-2</v>
      </c>
      <c r="Y344">
        <f t="shared" ca="1" si="148"/>
        <v>0.12590885714285713</v>
      </c>
      <c r="Z344">
        <f t="shared" ca="1" si="148"/>
        <v>2.9798714285714286E-2</v>
      </c>
      <c r="AA344">
        <f t="shared" ca="1" si="148"/>
        <v>2.9798714285714286E-2</v>
      </c>
      <c r="AB344">
        <f t="shared" ca="1" si="148"/>
        <v>9.5518857142857141E-2</v>
      </c>
      <c r="AC344" s="31">
        <f t="shared" ca="1" si="148"/>
        <v>1.7075142857142855E-2</v>
      </c>
      <c r="AD344" s="10">
        <f t="shared" ca="1" si="151"/>
        <v>1.7075142857142855E-2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7"/>
        <v>0.94160014285714289</v>
      </c>
      <c r="I345">
        <f t="shared" ca="1" si="148"/>
        <v>5.8399857142857135E-2</v>
      </c>
      <c r="J345">
        <f t="shared" ca="1" si="148"/>
        <v>4.1490285714285709E-2</v>
      </c>
      <c r="K345">
        <f t="shared" ca="1" si="149"/>
        <v>0</v>
      </c>
      <c r="L345">
        <f t="shared" ca="1" si="149"/>
        <v>4.1490285714285709E-2</v>
      </c>
      <c r="M345">
        <f t="shared" ca="1" si="148"/>
        <v>2.5642714285714286E-2</v>
      </c>
      <c r="N345">
        <f t="shared" ca="1" si="148"/>
        <v>0.11656571428571427</v>
      </c>
      <c r="O345">
        <f t="shared" ca="1" si="148"/>
        <v>0.40793757142857145</v>
      </c>
      <c r="P345">
        <f t="shared" ca="1" si="148"/>
        <v>0.21971557142857143</v>
      </c>
      <c r="Q345">
        <f t="shared" ca="1" si="148"/>
        <v>0.88815000000000011</v>
      </c>
      <c r="R345">
        <f t="shared" ca="1" si="150"/>
        <v>0.85736542857142861</v>
      </c>
      <c r="S345">
        <f t="shared" ca="1" si="150"/>
        <v>0.85736542857142861</v>
      </c>
      <c r="T345">
        <f t="shared" ca="1" si="150"/>
        <v>0.46507385714285715</v>
      </c>
      <c r="U345">
        <f t="shared" ca="1" si="150"/>
        <v>1.8928657142857142</v>
      </c>
      <c r="V345">
        <f t="shared" ca="1" si="148"/>
        <v>9.1512571428571415E-2</v>
      </c>
      <c r="W345">
        <f t="shared" ca="1" si="148"/>
        <v>6.239814285714286E-2</v>
      </c>
      <c r="X345">
        <f t="shared" ca="1" si="148"/>
        <v>6.1813E-2</v>
      </c>
      <c r="Y345">
        <f t="shared" ca="1" si="148"/>
        <v>0.11474685714285714</v>
      </c>
      <c r="Z345">
        <f t="shared" ca="1" si="148"/>
        <v>2.6379285714285713E-2</v>
      </c>
      <c r="AA345">
        <f t="shared" ca="1" si="148"/>
        <v>2.6379285714285713E-2</v>
      </c>
      <c r="AB345">
        <f t="shared" ca="1" si="148"/>
        <v>5.5992857142857143E-2</v>
      </c>
      <c r="AC345" s="31">
        <f t="shared" ca="1" si="148"/>
        <v>9.0547142857142857E-3</v>
      </c>
      <c r="AD345" s="10">
        <f t="shared" ca="1" si="151"/>
        <v>9.0547142857142857E-3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7"/>
        <v>0.92399857142857145</v>
      </c>
      <c r="I346">
        <f t="shared" ca="1" si="148"/>
        <v>7.6001428571428567E-2</v>
      </c>
      <c r="J346">
        <f t="shared" ca="1" si="148"/>
        <v>5.5946285714285726E-2</v>
      </c>
      <c r="K346">
        <f t="shared" ca="1" si="149"/>
        <v>0</v>
      </c>
      <c r="L346">
        <f t="shared" ca="1" si="149"/>
        <v>5.5946285714285726E-2</v>
      </c>
      <c r="M346">
        <f t="shared" ca="1" si="148"/>
        <v>2.0787142857142858E-2</v>
      </c>
      <c r="N346">
        <f t="shared" ca="1" si="148"/>
        <v>0.10233257142857143</v>
      </c>
      <c r="O346">
        <f t="shared" ca="1" si="148"/>
        <v>0.30398014285714281</v>
      </c>
      <c r="P346">
        <f t="shared" ca="1" si="148"/>
        <v>0.22190157142857145</v>
      </c>
      <c r="Q346">
        <f t="shared" ca="1" si="148"/>
        <v>0.96398457142857141</v>
      </c>
      <c r="R346">
        <f t="shared" ca="1" si="150"/>
        <v>0.66390657142857135</v>
      </c>
      <c r="S346">
        <f t="shared" ca="1" si="150"/>
        <v>0.66390657142857135</v>
      </c>
      <c r="T346">
        <f t="shared" ca="1" si="150"/>
        <v>0.46459028571428568</v>
      </c>
      <c r="U346">
        <f t="shared" ca="1" si="150"/>
        <v>2.0303017142857143</v>
      </c>
      <c r="V346">
        <f t="shared" ca="1" si="148"/>
        <v>0.193303</v>
      </c>
      <c r="W346">
        <f t="shared" ca="1" si="148"/>
        <v>8.9477142857142838E-2</v>
      </c>
      <c r="X346">
        <f t="shared" ca="1" si="148"/>
        <v>8.5094428571428571E-2</v>
      </c>
      <c r="Y346">
        <f t="shared" ca="1" si="148"/>
        <v>0.13244614285714287</v>
      </c>
      <c r="Z346">
        <f t="shared" ca="1" si="148"/>
        <v>3.9797714285714283E-2</v>
      </c>
      <c r="AA346">
        <f t="shared" ca="1" si="148"/>
        <v>3.9797714285714283E-2</v>
      </c>
      <c r="AB346">
        <f t="shared" ca="1" si="148"/>
        <v>0.2797864285714286</v>
      </c>
      <c r="AC346" s="31">
        <f t="shared" ca="1" si="148"/>
        <v>5.9062428571428571E-2</v>
      </c>
      <c r="AD346" s="10">
        <f t="shared" ca="1" si="151"/>
        <v>5.9062428571428571E-2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7"/>
        <v>0.93240642857142852</v>
      </c>
      <c r="I347">
        <f t="shared" ca="1" si="148"/>
        <v>6.7593571428571433E-2</v>
      </c>
      <c r="J347">
        <f t="shared" ca="1" si="148"/>
        <v>5.1474142857142864E-2</v>
      </c>
      <c r="K347">
        <f t="shared" ca="1" si="149"/>
        <v>0</v>
      </c>
      <c r="L347">
        <f t="shared" ca="1" si="149"/>
        <v>5.1474142857142864E-2</v>
      </c>
      <c r="M347">
        <f t="shared" ca="1" si="148"/>
        <v>2.2975142857142857E-2</v>
      </c>
      <c r="N347">
        <f t="shared" ca="1" si="148"/>
        <v>0.11263485714285713</v>
      </c>
      <c r="O347">
        <f t="shared" ca="1" si="148"/>
        <v>0.33469557142857143</v>
      </c>
      <c r="P347">
        <f t="shared" ca="1" si="148"/>
        <v>0.21828014285714284</v>
      </c>
      <c r="Q347">
        <f t="shared" ca="1" si="148"/>
        <v>0.93766957142857144</v>
      </c>
      <c r="R347">
        <f t="shared" ca="1" si="150"/>
        <v>0.72086528571428565</v>
      </c>
      <c r="S347">
        <f t="shared" ca="1" si="150"/>
        <v>0.72086528571428565</v>
      </c>
      <c r="T347">
        <f t="shared" ca="1" si="150"/>
        <v>0.45953542857142865</v>
      </c>
      <c r="U347">
        <f t="shared" ca="1" si="150"/>
        <v>1.9879739999999997</v>
      </c>
      <c r="V347">
        <f t="shared" ca="1" si="148"/>
        <v>0.14286742857142859</v>
      </c>
      <c r="W347">
        <f t="shared" ca="1" si="148"/>
        <v>7.5087428571428569E-2</v>
      </c>
      <c r="X347">
        <f t="shared" ca="1" si="148"/>
        <v>7.3357142857142871E-2</v>
      </c>
      <c r="Y347">
        <f t="shared" ca="1" si="148"/>
        <v>0.13215071428571429</v>
      </c>
      <c r="Z347">
        <f t="shared" ca="1" si="148"/>
        <v>3.399671428571429E-2</v>
      </c>
      <c r="AA347">
        <f t="shared" ca="1" si="148"/>
        <v>3.399671428571429E-2</v>
      </c>
      <c r="AB347">
        <f t="shared" ca="1" si="148"/>
        <v>0.14468528571428571</v>
      </c>
      <c r="AC347" s="31">
        <f t="shared" ca="1" si="148"/>
        <v>3.4111571428571429E-2</v>
      </c>
      <c r="AD347" s="10">
        <f t="shared" ca="1" si="151"/>
        <v>3.4111571428571429E-2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7"/>
        <v>0.93763385714285719</v>
      </c>
      <c r="I348">
        <f t="shared" ca="1" si="148"/>
        <v>6.2366142857142856E-2</v>
      </c>
      <c r="J348">
        <f t="shared" ca="1" si="148"/>
        <v>4.5875571428571425E-2</v>
      </c>
      <c r="K348">
        <f t="shared" ca="1" si="149"/>
        <v>0</v>
      </c>
      <c r="L348">
        <f t="shared" ca="1" si="149"/>
        <v>4.5875571428571425E-2</v>
      </c>
      <c r="M348">
        <f t="shared" ca="1" si="148"/>
        <v>2.5342E-2</v>
      </c>
      <c r="N348">
        <f t="shared" ca="1" si="148"/>
        <v>0.11898542857142856</v>
      </c>
      <c r="O348">
        <f t="shared" ca="1" si="148"/>
        <v>0.36221085714285722</v>
      </c>
      <c r="P348">
        <f t="shared" ca="1" si="148"/>
        <v>0.219862</v>
      </c>
      <c r="Q348">
        <f t="shared" ca="1" si="148"/>
        <v>0.91278871428571429</v>
      </c>
      <c r="R348">
        <f t="shared" ca="1" si="150"/>
        <v>0.77029728571428568</v>
      </c>
      <c r="S348">
        <f t="shared" ca="1" si="150"/>
        <v>0.77029728571428568</v>
      </c>
      <c r="T348">
        <f t="shared" ca="1" si="150"/>
        <v>0.46506600000000003</v>
      </c>
      <c r="U348">
        <f t="shared" ca="1" si="150"/>
        <v>1.944562857142857</v>
      </c>
      <c r="V348">
        <f t="shared" ca="1" si="148"/>
        <v>0.11191542857142855</v>
      </c>
      <c r="W348">
        <f t="shared" ca="1" si="148"/>
        <v>6.7008571428571431E-2</v>
      </c>
      <c r="X348">
        <f t="shared" ca="1" si="148"/>
        <v>6.6281714285714291E-2</v>
      </c>
      <c r="Y348">
        <f t="shared" ca="1" si="148"/>
        <v>0.12590885714285713</v>
      </c>
      <c r="Z348">
        <f t="shared" ca="1" si="148"/>
        <v>2.9798714285714286E-2</v>
      </c>
      <c r="AA348">
        <f t="shared" ca="1" si="148"/>
        <v>2.9798714285714286E-2</v>
      </c>
      <c r="AB348">
        <f t="shared" ca="1" si="148"/>
        <v>9.5518857142857141E-2</v>
      </c>
      <c r="AC348" s="31">
        <f t="shared" ca="1" si="148"/>
        <v>1.7075142857142855E-2</v>
      </c>
      <c r="AD348" s="10">
        <f t="shared" ca="1" si="151"/>
        <v>1.7075142857142855E-2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7"/>
        <v>0.94160014285714289</v>
      </c>
      <c r="I349" s="25">
        <f t="shared" ca="1" si="148"/>
        <v>5.8399857142857135E-2</v>
      </c>
      <c r="J349" s="25">
        <f t="shared" ca="1" si="148"/>
        <v>4.1490285714285709E-2</v>
      </c>
      <c r="K349" s="25">
        <f t="shared" ca="1" si="149"/>
        <v>0</v>
      </c>
      <c r="L349" s="25">
        <f t="shared" ca="1" si="149"/>
        <v>4.1490285714285709E-2</v>
      </c>
      <c r="M349" s="25">
        <f t="shared" ca="1" si="148"/>
        <v>2.5642714285714286E-2</v>
      </c>
      <c r="N349" s="25">
        <f t="shared" ca="1" si="148"/>
        <v>0.11656571428571427</v>
      </c>
      <c r="O349" s="25">
        <f t="shared" ca="1" si="148"/>
        <v>0.40793757142857145</v>
      </c>
      <c r="P349" s="25">
        <f t="shared" ca="1" si="148"/>
        <v>0.21971557142857143</v>
      </c>
      <c r="Q349" s="25">
        <f t="shared" ca="1" si="148"/>
        <v>0.88815000000000011</v>
      </c>
      <c r="R349" s="25">
        <f t="shared" ca="1" si="150"/>
        <v>0.85736542857142861</v>
      </c>
      <c r="S349" s="25">
        <f t="shared" ca="1" si="150"/>
        <v>0.85736542857142861</v>
      </c>
      <c r="T349" s="25">
        <f t="shared" ca="1" si="150"/>
        <v>0.46507385714285715</v>
      </c>
      <c r="U349" s="25">
        <f t="shared" ca="1" si="150"/>
        <v>1.8928657142857142</v>
      </c>
      <c r="V349" s="25">
        <f t="shared" ca="1" si="148"/>
        <v>9.1512571428571415E-2</v>
      </c>
      <c r="W349" s="25">
        <f t="shared" ca="1" si="148"/>
        <v>6.239814285714286E-2</v>
      </c>
      <c r="X349" s="25">
        <f t="shared" ca="1" si="148"/>
        <v>6.1813E-2</v>
      </c>
      <c r="Y349" s="25">
        <f t="shared" ca="1" si="148"/>
        <v>0.11474685714285714</v>
      </c>
      <c r="Z349" s="25">
        <f t="shared" ca="1" si="148"/>
        <v>2.6379285714285713E-2</v>
      </c>
      <c r="AA349" s="25">
        <f t="shared" ca="1" si="148"/>
        <v>2.6379285714285713E-2</v>
      </c>
      <c r="AB349" s="25">
        <f t="shared" ca="1" si="148"/>
        <v>5.5992857142857143E-2</v>
      </c>
      <c r="AC349" s="25">
        <f t="shared" ca="1" si="148"/>
        <v>9.0547142857142857E-3</v>
      </c>
      <c r="AD349" s="20">
        <f t="shared" ca="1" si="151"/>
        <v>9.0547142857142857E-3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7"/>
        <v>0.90225185714285716</v>
      </c>
      <c r="I350">
        <f t="shared" ca="1" si="148"/>
        <v>9.7748142857142853E-2</v>
      </c>
      <c r="J350">
        <f t="shared" ca="1" si="148"/>
        <v>5.4203285714285718E-2</v>
      </c>
      <c r="K350">
        <f t="shared" ca="1" si="149"/>
        <v>0</v>
      </c>
      <c r="L350">
        <f t="shared" ca="1" si="149"/>
        <v>5.4203285714285718E-2</v>
      </c>
      <c r="M350">
        <f t="shared" ca="1" si="148"/>
        <v>1.8487428571428571E-2</v>
      </c>
      <c r="N350">
        <f t="shared" ca="1" si="148"/>
        <v>8.4576142857142864E-2</v>
      </c>
      <c r="O350">
        <f t="shared" ca="1" si="148"/>
        <v>0.25651685714285716</v>
      </c>
      <c r="P350">
        <f t="shared" ca="1" si="148"/>
        <v>0.22688028571428573</v>
      </c>
      <c r="Q350">
        <f t="shared" ca="1" si="148"/>
        <v>1.0065717142857142</v>
      </c>
      <c r="R350">
        <f t="shared" ca="1" si="150"/>
        <v>0.56723699999999999</v>
      </c>
      <c r="S350">
        <f t="shared" ca="1" si="150"/>
        <v>0.56723699999999999</v>
      </c>
      <c r="T350">
        <f t="shared" ca="1" si="150"/>
        <v>0.472248</v>
      </c>
      <c r="U350">
        <f t="shared" ca="1" si="150"/>
        <v>2.0977195714285712</v>
      </c>
      <c r="V350">
        <f t="shared" ca="1" si="148"/>
        <v>0.29583757142857142</v>
      </c>
      <c r="W350">
        <f t="shared" ca="1" si="148"/>
        <v>0.13042242857142858</v>
      </c>
      <c r="X350">
        <f t="shared" ca="1" si="148"/>
        <v>0.114509</v>
      </c>
      <c r="Y350">
        <f t="shared" ca="1" si="148"/>
        <v>0.12796114285714286</v>
      </c>
      <c r="Z350">
        <f t="shared" ca="1" si="148"/>
        <v>5.3500285714285715E-2</v>
      </c>
      <c r="AA350">
        <f t="shared" ca="1" si="148"/>
        <v>5.3500285714285715E-2</v>
      </c>
      <c r="AB350">
        <f t="shared" ca="1" si="148"/>
        <v>0.57423342857142856</v>
      </c>
      <c r="AC350" s="31">
        <f t="shared" ca="1" si="148"/>
        <v>0.11339242857142857</v>
      </c>
      <c r="AD350" s="10">
        <f t="shared" ca="1" si="151"/>
        <v>0.11339242857142857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7"/>
        <v>0.92399857142857145</v>
      </c>
      <c r="I351">
        <f t="shared" ca="1" si="148"/>
        <v>7.6001428571428567E-2</v>
      </c>
      <c r="J351">
        <f t="shared" ca="1" si="148"/>
        <v>5.5946285714285726E-2</v>
      </c>
      <c r="K351">
        <f t="shared" ca="1" si="149"/>
        <v>0</v>
      </c>
      <c r="L351">
        <f t="shared" ca="1" si="149"/>
        <v>5.5946285714285726E-2</v>
      </c>
      <c r="M351">
        <f t="shared" ca="1" si="148"/>
        <v>2.0787142857142858E-2</v>
      </c>
      <c r="N351">
        <f t="shared" ca="1" si="148"/>
        <v>0.10233257142857143</v>
      </c>
      <c r="O351">
        <f t="shared" ca="1" si="148"/>
        <v>0.30398014285714281</v>
      </c>
      <c r="P351">
        <f t="shared" ca="1" si="148"/>
        <v>0.22190157142857145</v>
      </c>
      <c r="Q351">
        <f t="shared" ca="1" si="148"/>
        <v>0.96398457142857141</v>
      </c>
      <c r="R351">
        <f t="shared" ca="1" si="150"/>
        <v>0.66390657142857135</v>
      </c>
      <c r="S351">
        <f t="shared" ca="1" si="150"/>
        <v>0.66390657142857135</v>
      </c>
      <c r="T351">
        <f t="shared" ca="1" si="150"/>
        <v>0.46459028571428568</v>
      </c>
      <c r="U351">
        <f t="shared" ca="1" si="150"/>
        <v>2.0303017142857143</v>
      </c>
      <c r="V351">
        <f t="shared" ca="1" si="148"/>
        <v>0.193303</v>
      </c>
      <c r="W351">
        <f t="shared" ca="1" si="148"/>
        <v>8.9477142857142838E-2</v>
      </c>
      <c r="X351">
        <f t="shared" ca="1" si="148"/>
        <v>8.5094428571428571E-2</v>
      </c>
      <c r="Y351">
        <f t="shared" ca="1" si="148"/>
        <v>0.13244614285714287</v>
      </c>
      <c r="Z351">
        <f t="shared" ca="1" si="148"/>
        <v>3.9797714285714283E-2</v>
      </c>
      <c r="AA351">
        <f t="shared" ca="1" si="148"/>
        <v>3.9797714285714283E-2</v>
      </c>
      <c r="AB351">
        <f t="shared" ca="1" si="148"/>
        <v>0.2797864285714286</v>
      </c>
      <c r="AC351" s="31">
        <f t="shared" ca="1" si="148"/>
        <v>5.9062428571428571E-2</v>
      </c>
      <c r="AD351" s="10">
        <f t="shared" ca="1" si="151"/>
        <v>5.9062428571428571E-2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7"/>
        <v>0.93240642857142852</v>
      </c>
      <c r="I352">
        <f t="shared" ca="1" si="148"/>
        <v>6.7593571428571433E-2</v>
      </c>
      <c r="J352">
        <f t="shared" ca="1" si="148"/>
        <v>5.1474142857142864E-2</v>
      </c>
      <c r="K352">
        <f t="shared" ca="1" si="149"/>
        <v>0</v>
      </c>
      <c r="L352">
        <f t="shared" ca="1" si="149"/>
        <v>5.1474142857142864E-2</v>
      </c>
      <c r="M352">
        <f t="shared" ca="1" si="148"/>
        <v>2.2975142857142857E-2</v>
      </c>
      <c r="N352">
        <f t="shared" ca="1" si="148"/>
        <v>0.11263485714285713</v>
      </c>
      <c r="O352">
        <f t="shared" ca="1" si="148"/>
        <v>0.33469557142857143</v>
      </c>
      <c r="P352">
        <f t="shared" ca="1" si="148"/>
        <v>0.21828014285714284</v>
      </c>
      <c r="Q352">
        <f t="shared" ca="1" si="148"/>
        <v>0.93766957142857144</v>
      </c>
      <c r="R352">
        <f t="shared" ca="1" si="150"/>
        <v>0.72086528571428565</v>
      </c>
      <c r="S352">
        <f t="shared" ca="1" si="150"/>
        <v>0.72086528571428565</v>
      </c>
      <c r="T352">
        <f t="shared" ca="1" si="150"/>
        <v>0.45953542857142865</v>
      </c>
      <c r="U352">
        <f t="shared" ca="1" si="150"/>
        <v>1.9879739999999997</v>
      </c>
      <c r="V352">
        <f t="shared" ca="1" si="148"/>
        <v>0.14286742857142859</v>
      </c>
      <c r="W352">
        <f t="shared" ca="1" si="148"/>
        <v>7.5087428571428569E-2</v>
      </c>
      <c r="X352">
        <f t="shared" ca="1" si="148"/>
        <v>7.3357142857142871E-2</v>
      </c>
      <c r="Y352">
        <f t="shared" ca="1" si="148"/>
        <v>0.13215071428571429</v>
      </c>
      <c r="Z352">
        <f t="shared" ca="1" si="148"/>
        <v>3.399671428571429E-2</v>
      </c>
      <c r="AA352">
        <f t="shared" ca="1" si="148"/>
        <v>3.399671428571429E-2</v>
      </c>
      <c r="AB352">
        <f t="shared" ca="1" si="148"/>
        <v>0.14468528571428571</v>
      </c>
      <c r="AC352" s="31">
        <f t="shared" ca="1" si="148"/>
        <v>3.4111571428571429E-2</v>
      </c>
      <c r="AD352" s="10">
        <f t="shared" ca="1" si="151"/>
        <v>3.4111571428571429E-2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7"/>
        <v>0.93763385714285719</v>
      </c>
      <c r="I353">
        <f t="shared" ca="1" si="148"/>
        <v>6.2366142857142856E-2</v>
      </c>
      <c r="J353">
        <f t="shared" ca="1" si="148"/>
        <v>4.5875571428571425E-2</v>
      </c>
      <c r="K353">
        <f t="shared" ca="1" si="149"/>
        <v>0</v>
      </c>
      <c r="L353">
        <f t="shared" ca="1" si="149"/>
        <v>4.5875571428571425E-2</v>
      </c>
      <c r="M353">
        <f t="shared" ca="1" si="148"/>
        <v>2.5342E-2</v>
      </c>
      <c r="N353">
        <f t="shared" ca="1" si="148"/>
        <v>0.11898542857142856</v>
      </c>
      <c r="O353">
        <f t="shared" ca="1" si="148"/>
        <v>0.36221085714285722</v>
      </c>
      <c r="P353">
        <f t="shared" ca="1" si="148"/>
        <v>0.219862</v>
      </c>
      <c r="Q353">
        <f t="shared" ca="1" si="148"/>
        <v>0.91278871428571429</v>
      </c>
      <c r="R353">
        <f t="shared" ca="1" si="150"/>
        <v>0.77029728571428568</v>
      </c>
      <c r="S353">
        <f t="shared" ca="1" si="150"/>
        <v>0.77029728571428568</v>
      </c>
      <c r="T353">
        <f t="shared" ca="1" si="150"/>
        <v>0.46506600000000003</v>
      </c>
      <c r="U353">
        <f t="shared" ca="1" si="150"/>
        <v>1.944562857142857</v>
      </c>
      <c r="V353">
        <f t="shared" ca="1" si="148"/>
        <v>0.11191542857142855</v>
      </c>
      <c r="W353">
        <f t="shared" ca="1" si="148"/>
        <v>6.7008571428571431E-2</v>
      </c>
      <c r="X353">
        <f t="shared" ca="1" si="148"/>
        <v>6.6281714285714291E-2</v>
      </c>
      <c r="Y353">
        <f t="shared" ca="1" si="148"/>
        <v>0.12590885714285713</v>
      </c>
      <c r="Z353">
        <f t="shared" ca="1" si="148"/>
        <v>2.9798714285714286E-2</v>
      </c>
      <c r="AA353">
        <f t="shared" ca="1" si="148"/>
        <v>2.9798714285714286E-2</v>
      </c>
      <c r="AB353">
        <f t="shared" ca="1" si="148"/>
        <v>9.5518857142857141E-2</v>
      </c>
      <c r="AC353" s="31">
        <f t="shared" ca="1" si="148"/>
        <v>1.7075142857142855E-2</v>
      </c>
      <c r="AD353" s="10">
        <f t="shared" ca="1" si="151"/>
        <v>1.7075142857142855E-2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7"/>
        <v>0.87452085714285721</v>
      </c>
      <c r="I354">
        <f t="shared" ca="1" si="148"/>
        <v>0.12547914285714284</v>
      </c>
      <c r="J354">
        <f t="shared" ca="1" si="148"/>
        <v>4.3155428571428581E-2</v>
      </c>
      <c r="K354">
        <f t="shared" ca="1" si="149"/>
        <v>0</v>
      </c>
      <c r="L354">
        <f t="shared" ca="1" si="149"/>
        <v>4.3155428571428581E-2</v>
      </c>
      <c r="M354">
        <f t="shared" ca="1" si="148"/>
        <v>1.7993142857142857E-2</v>
      </c>
      <c r="N354">
        <f t="shared" ca="1" si="148"/>
        <v>7.776242857142858E-2</v>
      </c>
      <c r="O354">
        <f t="shared" ca="1" si="148"/>
        <v>0.24386900000000003</v>
      </c>
      <c r="P354">
        <f t="shared" ca="1" si="148"/>
        <v>0.23425328571428569</v>
      </c>
      <c r="Q354">
        <f t="shared" ca="1" si="148"/>
        <v>0.99309757142857158</v>
      </c>
      <c r="R354">
        <f t="shared" ca="1" si="150"/>
        <v>0.53089342857142863</v>
      </c>
      <c r="S354">
        <f t="shared" ca="1" si="150"/>
        <v>0.53089342857142863</v>
      </c>
      <c r="T354">
        <f t="shared" ca="1" si="150"/>
        <v>0.48649971428571431</v>
      </c>
      <c r="U354">
        <f t="shared" ca="1" si="150"/>
        <v>2.0639575714285714</v>
      </c>
      <c r="V354">
        <f t="shared" ca="1" si="148"/>
        <v>0.38190628571428575</v>
      </c>
      <c r="W354">
        <f t="shared" ca="1" si="148"/>
        <v>0.17729700000000001</v>
      </c>
      <c r="X354">
        <f t="shared" ca="1" si="148"/>
        <v>0.14863585714285715</v>
      </c>
      <c r="Y354">
        <f t="shared" ca="1" si="148"/>
        <v>0.12619085714285713</v>
      </c>
      <c r="Z354">
        <f t="shared" ca="1" si="148"/>
        <v>7.0163142857142854E-2</v>
      </c>
      <c r="AA354">
        <f t="shared" ca="1" si="148"/>
        <v>7.0163142857142854E-2</v>
      </c>
      <c r="AB354">
        <f t="shared" ca="1" si="148"/>
        <v>0.63985757142857136</v>
      </c>
      <c r="AC354" s="31">
        <f t="shared" ca="1" si="148"/>
        <v>0.16713242857142857</v>
      </c>
      <c r="AD354" s="10">
        <f t="shared" ca="1" si="151"/>
        <v>0.16713242857142857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7"/>
        <v>0.91692299999999993</v>
      </c>
      <c r="I355">
        <f t="shared" ref="I355:AC356" ca="1" si="153">AVERAGE(I15,I31,I47,I63,I79,I95,I111)</f>
        <v>8.3076999999999998E-2</v>
      </c>
      <c r="J355">
        <f t="shared" ca="1" si="153"/>
        <v>5.6456285714285716E-2</v>
      </c>
      <c r="K355">
        <f t="shared" ca="1" si="149"/>
        <v>0</v>
      </c>
      <c r="L355">
        <f t="shared" ca="1" si="149"/>
        <v>5.6456285714285716E-2</v>
      </c>
      <c r="M355">
        <f t="shared" ca="1" si="153"/>
        <v>1.9651428571428573E-2</v>
      </c>
      <c r="N355">
        <f t="shared" ca="1" si="153"/>
        <v>9.5041285714285703E-2</v>
      </c>
      <c r="O355">
        <f t="shared" ca="1" si="153"/>
        <v>0.28622214285714287</v>
      </c>
      <c r="P355">
        <f t="shared" ca="1" si="153"/>
        <v>0.223775</v>
      </c>
      <c r="Q355">
        <f t="shared" ca="1" si="153"/>
        <v>0.9815504285714286</v>
      </c>
      <c r="R355">
        <f t="shared" ca="1" si="150"/>
        <v>0.62890057142857148</v>
      </c>
      <c r="S355">
        <f t="shared" ca="1" si="150"/>
        <v>0.62890057142857148</v>
      </c>
      <c r="T355">
        <f t="shared" ca="1" si="150"/>
        <v>0.4672014285714286</v>
      </c>
      <c r="U355">
        <f t="shared" ca="1" si="150"/>
        <v>2.0581421428571427</v>
      </c>
      <c r="V355">
        <f t="shared" ca="1" si="153"/>
        <v>0.23247314285714288</v>
      </c>
      <c r="W355">
        <f t="shared" ca="1" si="153"/>
        <v>0.10316800000000001</v>
      </c>
      <c r="X355">
        <f t="shared" ca="1" si="153"/>
        <v>9.5276285714285716E-2</v>
      </c>
      <c r="Y355">
        <f t="shared" ca="1" si="153"/>
        <v>0.12905971428571428</v>
      </c>
      <c r="Z355">
        <f t="shared" ca="1" si="153"/>
        <v>4.4289142857142853E-2</v>
      </c>
      <c r="AA355">
        <f t="shared" ca="1" si="153"/>
        <v>4.4289142857142853E-2</v>
      </c>
      <c r="AB355">
        <f t="shared" ca="1" si="153"/>
        <v>0.41391499999999998</v>
      </c>
      <c r="AC355" s="31">
        <f t="shared" ca="1" si="153"/>
        <v>8.261300000000002E-2</v>
      </c>
      <c r="AD355" s="10">
        <f t="shared" ca="1" si="151"/>
        <v>8.261300000000002E-2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7"/>
        <v>0.92883557142857143</v>
      </c>
      <c r="I356">
        <f t="shared" ca="1" si="153"/>
        <v>7.1164428571428573E-2</v>
      </c>
      <c r="J356">
        <f t="shared" ca="1" si="153"/>
        <v>5.3647E-2</v>
      </c>
      <c r="K356">
        <f t="shared" ca="1" si="149"/>
        <v>0</v>
      </c>
      <c r="L356">
        <f t="shared" ca="1" si="149"/>
        <v>5.3647E-2</v>
      </c>
      <c r="M356">
        <f t="shared" ca="1" si="153"/>
        <v>2.189514285714286E-2</v>
      </c>
      <c r="N356">
        <f t="shared" ca="1" si="153"/>
        <v>0.10828600000000001</v>
      </c>
      <c r="O356">
        <f t="shared" ca="1" si="153"/>
        <v>0.31877500000000003</v>
      </c>
      <c r="P356">
        <f t="shared" ca="1" si="153"/>
        <v>0.21684057142857147</v>
      </c>
      <c r="Q356">
        <f t="shared" ca="1" si="153"/>
        <v>0.95439871428571443</v>
      </c>
      <c r="R356">
        <f t="shared" ca="1" si="150"/>
        <v>0.69119699999999995</v>
      </c>
      <c r="S356">
        <f t="shared" ca="1" si="150"/>
        <v>0.69119699999999995</v>
      </c>
      <c r="T356">
        <f t="shared" ca="1" si="150"/>
        <v>0.45557628571428566</v>
      </c>
      <c r="U356">
        <f t="shared" ca="1" si="150"/>
        <v>2.017083428571429</v>
      </c>
      <c r="V356">
        <f t="shared" ca="1" si="153"/>
        <v>0.16348842857142856</v>
      </c>
      <c r="W356">
        <f t="shared" ca="1" si="153"/>
        <v>8.1145285714285711E-2</v>
      </c>
      <c r="X356">
        <f t="shared" ca="1" si="153"/>
        <v>7.8510142857142862E-2</v>
      </c>
      <c r="Y356">
        <f t="shared" ca="1" si="153"/>
        <v>0.13219571428571428</v>
      </c>
      <c r="Z356">
        <f t="shared" ca="1" si="153"/>
        <v>3.6592285714285709E-2</v>
      </c>
      <c r="AA356">
        <f t="shared" ca="1" si="153"/>
        <v>3.6592285714285709E-2</v>
      </c>
      <c r="AB356">
        <f t="shared" ca="1" si="153"/>
        <v>0.1934632857142857</v>
      </c>
      <c r="AC356" s="31">
        <f t="shared" ca="1" si="153"/>
        <v>4.1332714285714285E-2</v>
      </c>
      <c r="AD356" s="10">
        <f t="shared" ca="1" si="151"/>
        <v>4.1332714285714285E-2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7"/>
        <v>0.93537942857142853</v>
      </c>
      <c r="I357" s="25">
        <f t="shared" ref="I357:AC357" ca="1" si="154">AVERAGE(I17,I33,I49,I65,I81,I97,I113)</f>
        <v>6.462057142857143E-2</v>
      </c>
      <c r="J357" s="25">
        <f t="shared" ca="1" si="154"/>
        <v>4.8383857142857145E-2</v>
      </c>
      <c r="K357" s="25">
        <f t="shared" ca="1" si="149"/>
        <v>0</v>
      </c>
      <c r="L357" s="25">
        <f t="shared" ca="1" si="149"/>
        <v>4.8383857142857145E-2</v>
      </c>
      <c r="M357" s="25">
        <f t="shared" ca="1" si="154"/>
        <v>2.4278571428571427E-2</v>
      </c>
      <c r="N357" s="25">
        <f t="shared" ca="1" si="154"/>
        <v>0.11671171428571428</v>
      </c>
      <c r="O357" s="25">
        <f t="shared" ca="1" si="154"/>
        <v>0.35410000000000003</v>
      </c>
      <c r="P357" s="25">
        <f t="shared" ca="1" si="154"/>
        <v>0.21768099999999999</v>
      </c>
      <c r="Q357" s="25">
        <f t="shared" ca="1" si="154"/>
        <v>0.92022985714285721</v>
      </c>
      <c r="R357" s="25">
        <f t="shared" ca="1" si="150"/>
        <v>0.75658385714285714</v>
      </c>
      <c r="S357" s="25">
        <f t="shared" ca="1" si="150"/>
        <v>0.75658385714285714</v>
      </c>
      <c r="T357" s="25">
        <f t="shared" ca="1" si="150"/>
        <v>0.45964057142857145</v>
      </c>
      <c r="U357" s="25">
        <f t="shared" ca="1" si="150"/>
        <v>1.9571714285714286</v>
      </c>
      <c r="V357" s="25">
        <f t="shared" ca="1" si="154"/>
        <v>0.12571157142857142</v>
      </c>
      <c r="W357" s="25">
        <f t="shared" ca="1" si="154"/>
        <v>6.9227714285714295E-2</v>
      </c>
      <c r="X357" s="25">
        <f t="shared" ca="1" si="154"/>
        <v>6.8369142857142864E-2</v>
      </c>
      <c r="Y357" s="25">
        <f t="shared" ca="1" si="154"/>
        <v>0.12990014285714285</v>
      </c>
      <c r="Z357" s="25">
        <f t="shared" ca="1" si="154"/>
        <v>3.1701428571428568E-2</v>
      </c>
      <c r="AA357" s="25">
        <f t="shared" ca="1" si="154"/>
        <v>3.1701428571428568E-2</v>
      </c>
      <c r="AB357" s="25">
        <f t="shared" ca="1" si="154"/>
        <v>0.11780657142857143</v>
      </c>
      <c r="AC357" s="25">
        <f t="shared" ca="1" si="154"/>
        <v>2.2867999999999999E-2</v>
      </c>
      <c r="AD357" s="20">
        <f t="shared" ca="1" si="151"/>
        <v>2.2867999999999999E-2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0.93390974999999998</v>
      </c>
      <c r="I358" s="22">
        <f t="shared" ref="I358:AC358" ca="1" si="155">AVERAGE(I342:I349)</f>
        <v>6.6090249999999989E-2</v>
      </c>
      <c r="J358" s="22">
        <f t="shared" ca="1" si="155"/>
        <v>4.8696571428571422E-2</v>
      </c>
      <c r="K358" s="22">
        <f ca="1">AVERAGE(K342:K349)</f>
        <v>0</v>
      </c>
      <c r="L358" s="22">
        <f ca="1">AVERAGE(L342:L349)</f>
        <v>4.8696571428571422E-2</v>
      </c>
      <c r="M358" s="22">
        <f t="shared" ca="1" si="155"/>
        <v>2.3686750000000003E-2</v>
      </c>
      <c r="N358" s="22">
        <f t="shared" ca="1" si="155"/>
        <v>0.11262964285714284</v>
      </c>
      <c r="O358" s="22">
        <f t="shared" ca="1" si="155"/>
        <v>0.35220603571428577</v>
      </c>
      <c r="P358" s="22">
        <f t="shared" ca="1" si="155"/>
        <v>0.21993982142857144</v>
      </c>
      <c r="Q358" s="22">
        <f t="shared" ca="1" si="155"/>
        <v>0.92564821428571431</v>
      </c>
      <c r="R358" s="22">
        <f ca="1">AVERAGE(R342:R349)</f>
        <v>0.75310864285714285</v>
      </c>
      <c r="S358" s="22">
        <f ca="1">AVERAGE(S342:S349)</f>
        <v>0.75310864285714285</v>
      </c>
      <c r="T358" s="22">
        <f ca="1">AVERAGE(T342:T349)</f>
        <v>0.46356639285714291</v>
      </c>
      <c r="U358" s="22">
        <f ca="1">AVERAGE(U342:U349)</f>
        <v>1.9639260714285713</v>
      </c>
      <c r="V358" s="22">
        <f t="shared" ca="1" si="155"/>
        <v>0.13489960714285715</v>
      </c>
      <c r="W358" s="22">
        <f t="shared" ca="1" si="155"/>
        <v>7.3492821428571414E-2</v>
      </c>
      <c r="X358" s="22">
        <f t="shared" ca="1" si="155"/>
        <v>7.1636571428571438E-2</v>
      </c>
      <c r="Y358" s="22">
        <f t="shared" ca="1" si="155"/>
        <v>0.12631314285714285</v>
      </c>
      <c r="Z358" s="22">
        <f t="shared" ca="1" si="155"/>
        <v>3.2493107142857143E-2</v>
      </c>
      <c r="AA358" s="22">
        <f t="shared" ca="1" si="155"/>
        <v>3.2493107142857143E-2</v>
      </c>
      <c r="AB358" s="22">
        <f t="shared" ca="1" si="155"/>
        <v>0.14399585714285715</v>
      </c>
      <c r="AC358" s="22">
        <f t="shared" ca="1" si="155"/>
        <v>2.9825964285714286E-2</v>
      </c>
      <c r="AD358" s="19">
        <f ca="1">AVERAGE(AD342:AD349)</f>
        <v>2.9825964285714286E-2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0.91899369642857132</v>
      </c>
      <c r="I359" s="25">
        <f t="shared" ref="I359:AC359" ca="1" si="156">AVERAGE(I350:I357)</f>
        <v>8.1006303571428573E-2</v>
      </c>
      <c r="J359" s="25">
        <f t="shared" ca="1" si="156"/>
        <v>5.1142732142857153E-2</v>
      </c>
      <c r="K359" s="25">
        <f ca="1">AVERAGE(K350:K357)</f>
        <v>0</v>
      </c>
      <c r="L359" s="25">
        <f ca="1">AVERAGE(L350:L357)</f>
        <v>5.1142732142857153E-2</v>
      </c>
      <c r="M359" s="25">
        <f t="shared" ca="1" si="156"/>
        <v>2.1426250000000001E-2</v>
      </c>
      <c r="N359" s="25">
        <f t="shared" ca="1" si="156"/>
        <v>0.10204130357142856</v>
      </c>
      <c r="O359" s="25">
        <f t="shared" ca="1" si="156"/>
        <v>0.30754619642857145</v>
      </c>
      <c r="P359" s="25">
        <f t="shared" ca="1" si="156"/>
        <v>0.22243423214285715</v>
      </c>
      <c r="Q359" s="25">
        <f t="shared" ca="1" si="156"/>
        <v>0.95878639285714284</v>
      </c>
      <c r="R359" s="25">
        <f ca="1">AVERAGE(R350:R357)</f>
        <v>0.66623512500000004</v>
      </c>
      <c r="S359" s="25">
        <f ca="1">AVERAGE(S350:S357)</f>
        <v>0.66623512500000004</v>
      </c>
      <c r="T359" s="25">
        <f ca="1">AVERAGE(T350:T357)</f>
        <v>0.46629471428571428</v>
      </c>
      <c r="U359" s="25">
        <f ca="1">AVERAGE(U350:U357)</f>
        <v>2.0196140892857142</v>
      </c>
      <c r="V359" s="25">
        <f t="shared" ca="1" si="156"/>
        <v>0.20593785714285717</v>
      </c>
      <c r="W359" s="25">
        <f t="shared" ca="1" si="156"/>
        <v>9.9104196428571434E-2</v>
      </c>
      <c r="X359" s="25">
        <f t="shared" ca="1" si="156"/>
        <v>9.12542142857143E-2</v>
      </c>
      <c r="Y359" s="25">
        <f t="shared" ca="1" si="156"/>
        <v>0.12947666071428571</v>
      </c>
      <c r="Z359" s="25">
        <f t="shared" ca="1" si="156"/>
        <v>4.2479928571428564E-2</v>
      </c>
      <c r="AA359" s="25">
        <f t="shared" ca="1" si="156"/>
        <v>4.2479928571428564E-2</v>
      </c>
      <c r="AB359" s="25">
        <f t="shared" ca="1" si="156"/>
        <v>0.30740830357142851</v>
      </c>
      <c r="AC359" s="25">
        <f t="shared" ca="1" si="156"/>
        <v>6.7198464285714285E-2</v>
      </c>
      <c r="AD359" s="20">
        <f ca="1">AVERAGE(AD350:AD357)</f>
        <v>6.7198464285714285E-2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AC361" ca="1" si="157">AVERAGE(I114,I130,I146,I162,I178,I194,I210)</f>
        <v>3.3537142857142856E-2</v>
      </c>
      <c r="J361">
        <f t="shared" ca="1" si="157"/>
        <v>0.13726342857142856</v>
      </c>
      <c r="K361">
        <f t="shared" ref="K361:L376" ca="1" si="158">AVERAGE(K114,K130,K146,K162,K178,K194,K210)</f>
        <v>0</v>
      </c>
      <c r="L361">
        <f t="shared" ca="1" si="158"/>
        <v>0.13726342857142856</v>
      </c>
      <c r="M361">
        <f t="shared" ca="1" si="157"/>
        <v>3.9796428571428566E-2</v>
      </c>
      <c r="N361">
        <f t="shared" ca="1" si="157"/>
        <v>0.18522042857142856</v>
      </c>
      <c r="O361">
        <f t="shared" ca="1" si="157"/>
        <v>0.21083199999999996</v>
      </c>
      <c r="P361">
        <f t="shared" ca="1" si="157"/>
        <v>0.18763771428571427</v>
      </c>
      <c r="Q361">
        <f t="shared" ca="1" si="157"/>
        <v>0.80989499999999992</v>
      </c>
      <c r="R361">
        <f t="shared" ref="R361:U376" ca="1" si="159">AVERAGE(R114,R130,R146,R162,R178,R194,R210)</f>
        <v>0.55892742857142852</v>
      </c>
      <c r="S361">
        <f t="shared" ca="1" si="159"/>
        <v>0.55892742857142852</v>
      </c>
      <c r="T361">
        <f t="shared" ca="1" si="159"/>
        <v>0.41507185714285705</v>
      </c>
      <c r="U361">
        <f t="shared" ca="1" si="159"/>
        <v>1.8050104285714283</v>
      </c>
      <c r="V361">
        <f t="shared" ca="1" si="157"/>
        <v>0.27814842857142857</v>
      </c>
      <c r="W361">
        <f t="shared" ca="1" si="157"/>
        <v>6.9759571428571421E-2</v>
      </c>
      <c r="X361">
        <f t="shared" ca="1" si="157"/>
        <v>5.9840285714285721E-2</v>
      </c>
      <c r="Y361">
        <f t="shared" ca="1" si="157"/>
        <v>0.16301099999999999</v>
      </c>
      <c r="Z361">
        <f t="shared" ca="1" si="157"/>
        <v>2.311714285714286E-2</v>
      </c>
      <c r="AA361">
        <f t="shared" ca="1" si="157"/>
        <v>2.311714285714286E-2</v>
      </c>
      <c r="AB361">
        <f t="shared" ca="1" si="157"/>
        <v>0.40413114285714286</v>
      </c>
      <c r="AC361" s="22">
        <f t="shared" ca="1" si="157"/>
        <v>7.5004285714285718E-2</v>
      </c>
      <c r="AD361" s="19">
        <f t="shared" ref="AD361:AD376" ca="1" si="160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AC362" ca="1" si="161">AVERAGE(H115,H131,H147,H163,H179,H195,H211)</f>
        <v>0.97004528571428583</v>
      </c>
      <c r="I362">
        <f t="shared" ca="1" si="161"/>
        <v>2.9954714285714286E-2</v>
      </c>
      <c r="J362">
        <f t="shared" ca="1" si="161"/>
        <v>0.16077571428571427</v>
      </c>
      <c r="K362">
        <f t="shared" ca="1" si="158"/>
        <v>0</v>
      </c>
      <c r="L362">
        <f t="shared" ca="1" si="158"/>
        <v>0.16077571428571427</v>
      </c>
      <c r="M362">
        <f t="shared" ca="1" si="161"/>
        <v>5.0704857142857149E-2</v>
      </c>
      <c r="N362">
        <f t="shared" ca="1" si="161"/>
        <v>0.23555885714285715</v>
      </c>
      <c r="O362">
        <f t="shared" ca="1" si="161"/>
        <v>0.17809742857142855</v>
      </c>
      <c r="P362">
        <f t="shared" ca="1" si="161"/>
        <v>0.16135671428571427</v>
      </c>
      <c r="Q362">
        <f t="shared" ca="1" si="161"/>
        <v>0.70655771428571423</v>
      </c>
      <c r="R362">
        <f t="shared" ca="1" si="159"/>
        <v>0.51697057142857139</v>
      </c>
      <c r="S362">
        <f t="shared" ca="1" si="159"/>
        <v>0.51697057142857139</v>
      </c>
      <c r="T362">
        <f t="shared" ca="1" si="159"/>
        <v>0.3734182857142857</v>
      </c>
      <c r="U362">
        <f t="shared" ca="1" si="159"/>
        <v>1.6486742857142855</v>
      </c>
      <c r="V362">
        <f t="shared" ca="1" si="161"/>
        <v>0.19957900000000001</v>
      </c>
      <c r="W362">
        <f t="shared" ca="1" si="161"/>
        <v>5.2239714285714285E-2</v>
      </c>
      <c r="X362">
        <f t="shared" ca="1" si="161"/>
        <v>4.7197428571428571E-2</v>
      </c>
      <c r="Y362">
        <f t="shared" ca="1" si="161"/>
        <v>0.16349928571428571</v>
      </c>
      <c r="Z362">
        <f t="shared" ca="1" si="161"/>
        <v>1.9786714285714286E-2</v>
      </c>
      <c r="AA362">
        <f t="shared" ca="1" si="161"/>
        <v>1.9786714285714286E-2</v>
      </c>
      <c r="AB362">
        <f t="shared" ca="1" si="161"/>
        <v>0.20979371428571428</v>
      </c>
      <c r="AC362" s="31">
        <f t="shared" ca="1" si="161"/>
        <v>3.3610714285714285E-2</v>
      </c>
      <c r="AD362" s="10">
        <f t="shared" ca="1" si="160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ref="H363:AC363" ca="1" si="162">AVERAGE(H116,H132,H148,H164,H180,H196,H212)</f>
        <v>0.97226585714285707</v>
      </c>
      <c r="I363">
        <f t="shared" ca="1" si="162"/>
        <v>2.7734142857142857E-2</v>
      </c>
      <c r="J363">
        <f t="shared" ca="1" si="162"/>
        <v>0.17910814285714285</v>
      </c>
      <c r="K363">
        <f t="shared" ca="1" si="158"/>
        <v>0</v>
      </c>
      <c r="L363">
        <f t="shared" ca="1" si="158"/>
        <v>0.17910814285714285</v>
      </c>
      <c r="M363">
        <f t="shared" ca="1" si="162"/>
        <v>6.262014285714286E-2</v>
      </c>
      <c r="N363">
        <f t="shared" ca="1" si="162"/>
        <v>0.27838257142857142</v>
      </c>
      <c r="O363">
        <f t="shared" ca="1" si="162"/>
        <v>0.15536242857142857</v>
      </c>
      <c r="P363">
        <f t="shared" ca="1" si="162"/>
        <v>0.14453271428571429</v>
      </c>
      <c r="Q363">
        <f t="shared" ca="1" si="162"/>
        <v>0.60441471428571425</v>
      </c>
      <c r="R363">
        <f t="shared" ca="1" si="159"/>
        <v>0.48983299999999996</v>
      </c>
      <c r="S363">
        <f t="shared" ca="1" si="159"/>
        <v>0.48983299999999996</v>
      </c>
      <c r="T363">
        <f t="shared" ca="1" si="159"/>
        <v>0.35168557142857143</v>
      </c>
      <c r="U363">
        <f t="shared" ca="1" si="159"/>
        <v>1.4872119999999998</v>
      </c>
      <c r="V363">
        <f t="shared" ca="1" si="162"/>
        <v>0.14609999999999998</v>
      </c>
      <c r="W363">
        <f t="shared" ca="1" si="162"/>
        <v>3.9942571428571431E-2</v>
      </c>
      <c r="X363">
        <f t="shared" ca="1" si="162"/>
        <v>3.7386857142857145E-2</v>
      </c>
      <c r="Y363">
        <f t="shared" ca="1" si="162"/>
        <v>0.15321542857142859</v>
      </c>
      <c r="Z363">
        <f t="shared" ca="1" si="162"/>
        <v>1.7191285714285715E-2</v>
      </c>
      <c r="AA363">
        <f t="shared" ca="1" si="162"/>
        <v>1.7191285714285715E-2</v>
      </c>
      <c r="AB363">
        <f t="shared" ca="1" si="162"/>
        <v>9.5760714285714282E-2</v>
      </c>
      <c r="AC363" s="31">
        <f t="shared" ca="1" si="162"/>
        <v>8.999714285714288E-3</v>
      </c>
      <c r="AD363" s="10">
        <f t="shared" ca="1" si="160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ref="H364:AC364" ca="1" si="163">AVERAGE(H117,H133,H149,H165,H181,H197,H213)</f>
        <v>0.97467614285714277</v>
      </c>
      <c r="I364">
        <f t="shared" ca="1" si="163"/>
        <v>2.5323857142857144E-2</v>
      </c>
      <c r="J364">
        <f t="shared" ca="1" si="163"/>
        <v>0.20318000000000006</v>
      </c>
      <c r="K364">
        <f t="shared" ca="1" si="158"/>
        <v>0</v>
      </c>
      <c r="L364">
        <f t="shared" ca="1" si="158"/>
        <v>0.20318000000000006</v>
      </c>
      <c r="M364">
        <f t="shared" ca="1" si="163"/>
        <v>7.237671428571428E-2</v>
      </c>
      <c r="N364">
        <f t="shared" ca="1" si="163"/>
        <v>0.31070471428571433</v>
      </c>
      <c r="O364">
        <f t="shared" ca="1" si="163"/>
        <v>0.14214742857142856</v>
      </c>
      <c r="P364">
        <f t="shared" ca="1" si="163"/>
        <v>0.12227628571428571</v>
      </c>
      <c r="Q364">
        <f t="shared" ca="1" si="163"/>
        <v>0.51240514285714289</v>
      </c>
      <c r="R364">
        <f t="shared" ca="1" si="159"/>
        <v>0.48747485714285715</v>
      </c>
      <c r="S364">
        <f t="shared" ca="1" si="159"/>
        <v>0.48747485714285715</v>
      </c>
      <c r="T364">
        <f t="shared" ca="1" si="159"/>
        <v>0.31692928571428569</v>
      </c>
      <c r="U364">
        <f t="shared" ca="1" si="159"/>
        <v>1.3355150000000002</v>
      </c>
      <c r="V364">
        <f t="shared" ca="1" si="163"/>
        <v>0.1086972857142857</v>
      </c>
      <c r="W364">
        <f t="shared" ca="1" si="163"/>
        <v>3.5021714285714288E-2</v>
      </c>
      <c r="X364">
        <f t="shared" ca="1" si="163"/>
        <v>3.3274428571428566E-2</v>
      </c>
      <c r="Y364">
        <f t="shared" ca="1" si="163"/>
        <v>0.13568757142857144</v>
      </c>
      <c r="Z364">
        <f t="shared" ca="1" si="163"/>
        <v>1.4516571428571429E-2</v>
      </c>
      <c r="AA364">
        <f t="shared" ca="1" si="163"/>
        <v>1.4516571428571429E-2</v>
      </c>
      <c r="AB364">
        <f t="shared" ca="1" si="163"/>
        <v>4.4205428571428569E-2</v>
      </c>
      <c r="AC364" s="31">
        <f t="shared" ca="1" si="163"/>
        <v>3.0431428571428567E-3</v>
      </c>
      <c r="AD364" s="10">
        <f t="shared" ca="1" si="160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ref="H365:AC365" ca="1" si="164">AVERAGE(H118,H134,H150,H166,H182,H198,H214)</f>
        <v>0.96646285714285707</v>
      </c>
      <c r="I365">
        <f t="shared" ca="1" si="164"/>
        <v>3.3537142857142856E-2</v>
      </c>
      <c r="J365">
        <f t="shared" ca="1" si="164"/>
        <v>0.13726342857142856</v>
      </c>
      <c r="K365">
        <f t="shared" ca="1" si="158"/>
        <v>0</v>
      </c>
      <c r="L365">
        <f t="shared" ca="1" si="158"/>
        <v>0.13726342857142856</v>
      </c>
      <c r="M365">
        <f t="shared" ca="1" si="164"/>
        <v>3.9796428571428566E-2</v>
      </c>
      <c r="N365">
        <f t="shared" ca="1" si="164"/>
        <v>0.18522042857142856</v>
      </c>
      <c r="O365">
        <f t="shared" ca="1" si="164"/>
        <v>0.21083199999999996</v>
      </c>
      <c r="P365">
        <f t="shared" ca="1" si="164"/>
        <v>0.18763771428571427</v>
      </c>
      <c r="Q365">
        <f t="shared" ca="1" si="164"/>
        <v>0.80989499999999992</v>
      </c>
      <c r="R365">
        <f t="shared" ca="1" si="159"/>
        <v>0.55892742857142852</v>
      </c>
      <c r="S365">
        <f t="shared" ca="1" si="159"/>
        <v>0.55892742857142852</v>
      </c>
      <c r="T365">
        <f t="shared" ca="1" si="159"/>
        <v>0.41507185714285705</v>
      </c>
      <c r="U365">
        <f t="shared" ca="1" si="159"/>
        <v>1.8050104285714283</v>
      </c>
      <c r="V365">
        <f t="shared" ca="1" si="164"/>
        <v>0.27814842857142857</v>
      </c>
      <c r="W365">
        <f t="shared" ca="1" si="164"/>
        <v>6.9759571428571421E-2</v>
      </c>
      <c r="X365">
        <f t="shared" ca="1" si="164"/>
        <v>5.9840285714285721E-2</v>
      </c>
      <c r="Y365">
        <f t="shared" ca="1" si="164"/>
        <v>0.16301099999999999</v>
      </c>
      <c r="Z365">
        <f t="shared" ca="1" si="164"/>
        <v>2.311714285714286E-2</v>
      </c>
      <c r="AA365">
        <f t="shared" ca="1" si="164"/>
        <v>2.311714285714286E-2</v>
      </c>
      <c r="AB365">
        <f t="shared" ca="1" si="164"/>
        <v>0.40413114285714286</v>
      </c>
      <c r="AC365" s="31">
        <f t="shared" ca="1" si="164"/>
        <v>7.5004285714285718E-2</v>
      </c>
      <c r="AD365" s="10">
        <f t="shared" ca="1" si="160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ref="H366:AC366" ca="1" si="165">AVERAGE(H119,H135,H151,H167,H183,H199,H215)</f>
        <v>0.97004528571428583</v>
      </c>
      <c r="I366">
        <f t="shared" ca="1" si="165"/>
        <v>2.9954714285714286E-2</v>
      </c>
      <c r="J366">
        <f t="shared" ca="1" si="165"/>
        <v>0.16077571428571427</v>
      </c>
      <c r="K366">
        <f t="shared" ca="1" si="158"/>
        <v>0</v>
      </c>
      <c r="L366">
        <f t="shared" ca="1" si="158"/>
        <v>0.16077571428571427</v>
      </c>
      <c r="M366">
        <f t="shared" ca="1" si="165"/>
        <v>5.0704857142857149E-2</v>
      </c>
      <c r="N366">
        <f t="shared" ca="1" si="165"/>
        <v>0.23555885714285715</v>
      </c>
      <c r="O366">
        <f t="shared" ca="1" si="165"/>
        <v>0.17809742857142855</v>
      </c>
      <c r="P366">
        <f t="shared" ca="1" si="165"/>
        <v>0.16135671428571427</v>
      </c>
      <c r="Q366">
        <f t="shared" ca="1" si="165"/>
        <v>0.70655771428571423</v>
      </c>
      <c r="R366">
        <f t="shared" ca="1" si="159"/>
        <v>0.51697057142857139</v>
      </c>
      <c r="S366">
        <f t="shared" ca="1" si="159"/>
        <v>0.51697057142857139</v>
      </c>
      <c r="T366">
        <f t="shared" ca="1" si="159"/>
        <v>0.3734182857142857</v>
      </c>
      <c r="U366">
        <f t="shared" ca="1" si="159"/>
        <v>1.6486742857142855</v>
      </c>
      <c r="V366">
        <f t="shared" ca="1" si="165"/>
        <v>0.19957900000000001</v>
      </c>
      <c r="W366">
        <f t="shared" ca="1" si="165"/>
        <v>5.2239714285714285E-2</v>
      </c>
      <c r="X366">
        <f t="shared" ca="1" si="165"/>
        <v>4.7197428571428571E-2</v>
      </c>
      <c r="Y366">
        <f t="shared" ca="1" si="165"/>
        <v>0.16349928571428571</v>
      </c>
      <c r="Z366">
        <f t="shared" ca="1" si="165"/>
        <v>1.9786714285714286E-2</v>
      </c>
      <c r="AA366">
        <f t="shared" ca="1" si="165"/>
        <v>1.9786714285714286E-2</v>
      </c>
      <c r="AB366">
        <f t="shared" ca="1" si="165"/>
        <v>0.20979371428571428</v>
      </c>
      <c r="AC366" s="31">
        <f t="shared" ca="1" si="165"/>
        <v>3.3610714285714285E-2</v>
      </c>
      <c r="AD366" s="10">
        <f t="shared" ca="1" si="160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ref="H367:AC367" ca="1" si="166">AVERAGE(H120,H136,H152,H168,H184,H200,H216)</f>
        <v>0.97226585714285707</v>
      </c>
      <c r="I367">
        <f t="shared" ca="1" si="166"/>
        <v>2.7734142857142857E-2</v>
      </c>
      <c r="J367">
        <f t="shared" ca="1" si="166"/>
        <v>0.17910814285714285</v>
      </c>
      <c r="K367">
        <f t="shared" ca="1" si="158"/>
        <v>0</v>
      </c>
      <c r="L367">
        <f t="shared" ca="1" si="158"/>
        <v>0.17910814285714285</v>
      </c>
      <c r="M367">
        <f t="shared" ca="1" si="166"/>
        <v>6.262014285714286E-2</v>
      </c>
      <c r="N367">
        <f t="shared" ca="1" si="166"/>
        <v>0.27838257142857142</v>
      </c>
      <c r="O367">
        <f t="shared" ca="1" si="166"/>
        <v>0.15536242857142857</v>
      </c>
      <c r="P367">
        <f t="shared" ca="1" si="166"/>
        <v>0.14453271428571429</v>
      </c>
      <c r="Q367">
        <f t="shared" ca="1" si="166"/>
        <v>0.60441471428571425</v>
      </c>
      <c r="R367">
        <f t="shared" ca="1" si="159"/>
        <v>0.48983299999999996</v>
      </c>
      <c r="S367">
        <f t="shared" ca="1" si="159"/>
        <v>0.48983299999999996</v>
      </c>
      <c r="T367">
        <f t="shared" ca="1" si="159"/>
        <v>0.35168557142857143</v>
      </c>
      <c r="U367">
        <f t="shared" ca="1" si="159"/>
        <v>1.4872119999999998</v>
      </c>
      <c r="V367">
        <f t="shared" ca="1" si="166"/>
        <v>0.14609999999999998</v>
      </c>
      <c r="W367">
        <f t="shared" ca="1" si="166"/>
        <v>3.9942571428571431E-2</v>
      </c>
      <c r="X367">
        <f t="shared" ca="1" si="166"/>
        <v>3.7386857142857145E-2</v>
      </c>
      <c r="Y367">
        <f t="shared" ca="1" si="166"/>
        <v>0.15321542857142859</v>
      </c>
      <c r="Z367">
        <f t="shared" ca="1" si="166"/>
        <v>1.7191285714285715E-2</v>
      </c>
      <c r="AA367">
        <f t="shared" ca="1" si="166"/>
        <v>1.7191285714285715E-2</v>
      </c>
      <c r="AB367">
        <f t="shared" ca="1" si="166"/>
        <v>9.5760714285714282E-2</v>
      </c>
      <c r="AC367" s="31">
        <f t="shared" ca="1" si="166"/>
        <v>8.999714285714288E-3</v>
      </c>
      <c r="AD367" s="10">
        <f t="shared" ca="1" si="160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ref="H368:AC368" ca="1" si="167">AVERAGE(H121,H137,H153,H169,H185,H201,H217)</f>
        <v>0.97467614285714277</v>
      </c>
      <c r="I368">
        <f t="shared" ca="1" si="167"/>
        <v>2.5323857142857144E-2</v>
      </c>
      <c r="J368">
        <f t="shared" ca="1" si="167"/>
        <v>0.20318000000000006</v>
      </c>
      <c r="K368">
        <f t="shared" ca="1" si="158"/>
        <v>0</v>
      </c>
      <c r="L368">
        <f t="shared" ca="1" si="158"/>
        <v>0.20318000000000006</v>
      </c>
      <c r="M368">
        <f t="shared" ca="1" si="167"/>
        <v>7.237671428571428E-2</v>
      </c>
      <c r="N368">
        <f t="shared" ca="1" si="167"/>
        <v>0.31070471428571433</v>
      </c>
      <c r="O368">
        <f t="shared" ca="1" si="167"/>
        <v>0.14214742857142856</v>
      </c>
      <c r="P368">
        <f t="shared" ca="1" si="167"/>
        <v>0.12227628571428571</v>
      </c>
      <c r="Q368">
        <f t="shared" ca="1" si="167"/>
        <v>0.51240514285714289</v>
      </c>
      <c r="R368">
        <f t="shared" ca="1" si="159"/>
        <v>0.48747485714285715</v>
      </c>
      <c r="S368">
        <f t="shared" ca="1" si="159"/>
        <v>0.48747485714285715</v>
      </c>
      <c r="T368">
        <f t="shared" ca="1" si="159"/>
        <v>0.31692928571428569</v>
      </c>
      <c r="U368">
        <f t="shared" ca="1" si="159"/>
        <v>1.3355150000000002</v>
      </c>
      <c r="V368">
        <f t="shared" ca="1" si="167"/>
        <v>0.1086972857142857</v>
      </c>
      <c r="W368">
        <f t="shared" ca="1" si="167"/>
        <v>3.5021714285714288E-2</v>
      </c>
      <c r="X368">
        <f t="shared" ca="1" si="167"/>
        <v>3.3274428571428566E-2</v>
      </c>
      <c r="Y368">
        <f t="shared" ca="1" si="167"/>
        <v>0.13568757142857144</v>
      </c>
      <c r="Z368">
        <f t="shared" ca="1" si="167"/>
        <v>1.4516571428571429E-2</v>
      </c>
      <c r="AA368">
        <f t="shared" ca="1" si="167"/>
        <v>1.4516571428571429E-2</v>
      </c>
      <c r="AB368">
        <f t="shared" ca="1" si="167"/>
        <v>4.4205428571428569E-2</v>
      </c>
      <c r="AC368" s="31">
        <f t="shared" ca="1" si="167"/>
        <v>3.0431428571428567E-3</v>
      </c>
      <c r="AD368" s="10">
        <f t="shared" ca="1" si="160"/>
        <v>3.0431428571428567E-3</v>
      </c>
    </row>
    <row r="369" spans="1:32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ref="H369:AC369" ca="1" si="168">AVERAGE(H122,H138,H154,H170,H186,H202,H218)</f>
        <v>0.95537628571428568</v>
      </c>
      <c r="I369">
        <f t="shared" ca="1" si="168"/>
        <v>4.462371428571428E-2</v>
      </c>
      <c r="J369">
        <f t="shared" ca="1" si="168"/>
        <v>9.821471428571428E-2</v>
      </c>
      <c r="K369">
        <f t="shared" ca="1" si="158"/>
        <v>0</v>
      </c>
      <c r="L369">
        <f t="shared" ca="1" si="158"/>
        <v>9.821471428571428E-2</v>
      </c>
      <c r="M369">
        <f t="shared" ca="1" si="168"/>
        <v>2.8427000000000004E-2</v>
      </c>
      <c r="N369">
        <f t="shared" ca="1" si="168"/>
        <v>0.12774857142857146</v>
      </c>
      <c r="O369">
        <f t="shared" ca="1" si="168"/>
        <v>0.24173142857142854</v>
      </c>
      <c r="P369">
        <f t="shared" ca="1" si="168"/>
        <v>0.22575742857142855</v>
      </c>
      <c r="Q369">
        <f t="shared" ca="1" si="168"/>
        <v>0.93448342857142841</v>
      </c>
      <c r="R369">
        <f t="shared" ca="1" si="159"/>
        <v>0.58167757142857135</v>
      </c>
      <c r="S369">
        <f t="shared" ca="1" si="159"/>
        <v>0.58167757142857135</v>
      </c>
      <c r="T369">
        <f t="shared" ca="1" si="159"/>
        <v>0.4799418571428572</v>
      </c>
      <c r="U369">
        <f t="shared" ca="1" si="159"/>
        <v>1.9967154285714284</v>
      </c>
      <c r="V369">
        <f t="shared" ca="1" si="168"/>
        <v>0.41604914285714295</v>
      </c>
      <c r="W369">
        <f t="shared" ca="1" si="168"/>
        <v>0.12288357142857144</v>
      </c>
      <c r="X369">
        <f t="shared" ca="1" si="168"/>
        <v>9.1138000000000011E-2</v>
      </c>
      <c r="Y369">
        <f t="shared" ca="1" si="168"/>
        <v>0.15417728571428574</v>
      </c>
      <c r="Z369">
        <f t="shared" ca="1" si="168"/>
        <v>3.0973428571428572E-2</v>
      </c>
      <c r="AA369">
        <f t="shared" ca="1" si="168"/>
        <v>3.0973428571428572E-2</v>
      </c>
      <c r="AB369">
        <f t="shared" ca="1" si="168"/>
        <v>0.63056228571428574</v>
      </c>
      <c r="AC369" s="31">
        <f t="shared" ca="1" si="168"/>
        <v>0.15970742857142858</v>
      </c>
      <c r="AD369" s="10">
        <f t="shared" ca="1" si="160"/>
        <v>0.15970742857142858</v>
      </c>
    </row>
    <row r="370" spans="1:32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ref="H370:AC370" ca="1" si="169">AVERAGE(H123,H139,H155,H171,H187,H203,H219)</f>
        <v>0.96646285714285707</v>
      </c>
      <c r="I370">
        <f t="shared" ca="1" si="169"/>
        <v>3.3537142857142856E-2</v>
      </c>
      <c r="J370">
        <f t="shared" ca="1" si="169"/>
        <v>0.13726342857142856</v>
      </c>
      <c r="K370">
        <f t="shared" ca="1" si="158"/>
        <v>0</v>
      </c>
      <c r="L370">
        <f t="shared" ca="1" si="158"/>
        <v>0.13726342857142856</v>
      </c>
      <c r="M370">
        <f t="shared" ca="1" si="169"/>
        <v>3.9796428571428566E-2</v>
      </c>
      <c r="N370">
        <f t="shared" ca="1" si="169"/>
        <v>0.18522042857142856</v>
      </c>
      <c r="O370">
        <f t="shared" ca="1" si="169"/>
        <v>0.21083199999999996</v>
      </c>
      <c r="P370">
        <f t="shared" ca="1" si="169"/>
        <v>0.18763771428571427</v>
      </c>
      <c r="Q370">
        <f t="shared" ca="1" si="169"/>
        <v>0.80989499999999992</v>
      </c>
      <c r="R370">
        <f t="shared" ca="1" si="159"/>
        <v>0.55892742857142852</v>
      </c>
      <c r="S370">
        <f t="shared" ca="1" si="159"/>
        <v>0.55892742857142852</v>
      </c>
      <c r="T370">
        <f t="shared" ca="1" si="159"/>
        <v>0.41507185714285705</v>
      </c>
      <c r="U370">
        <f t="shared" ca="1" si="159"/>
        <v>1.8050104285714283</v>
      </c>
      <c r="V370">
        <f t="shared" ca="1" si="169"/>
        <v>0.27814842857142857</v>
      </c>
      <c r="W370">
        <f t="shared" ca="1" si="169"/>
        <v>6.9759571428571421E-2</v>
      </c>
      <c r="X370">
        <f t="shared" ca="1" si="169"/>
        <v>5.9840285714285721E-2</v>
      </c>
      <c r="Y370">
        <f t="shared" ca="1" si="169"/>
        <v>0.16301099999999999</v>
      </c>
      <c r="Z370">
        <f t="shared" ca="1" si="169"/>
        <v>2.311714285714286E-2</v>
      </c>
      <c r="AA370">
        <f t="shared" ca="1" si="169"/>
        <v>2.311714285714286E-2</v>
      </c>
      <c r="AB370">
        <f t="shared" ca="1" si="169"/>
        <v>0.40413114285714286</v>
      </c>
      <c r="AC370" s="31">
        <f t="shared" ca="1" si="169"/>
        <v>7.5004285714285718E-2</v>
      </c>
      <c r="AD370" s="10">
        <f t="shared" ca="1" si="160"/>
        <v>7.5004285714285718E-2</v>
      </c>
    </row>
    <row r="371" spans="1:32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ref="H371:AC371" ca="1" si="170">AVERAGE(H124,H140,H156,H172,H188,H204,H220)</f>
        <v>0.97004528571428583</v>
      </c>
      <c r="I371">
        <f t="shared" ca="1" si="170"/>
        <v>2.9954714285714286E-2</v>
      </c>
      <c r="J371">
        <f t="shared" ca="1" si="170"/>
        <v>0.16077571428571427</v>
      </c>
      <c r="K371">
        <f t="shared" ca="1" si="158"/>
        <v>0</v>
      </c>
      <c r="L371">
        <f t="shared" ca="1" si="158"/>
        <v>0.16077571428571427</v>
      </c>
      <c r="M371">
        <f t="shared" ca="1" si="170"/>
        <v>5.0704857142857149E-2</v>
      </c>
      <c r="N371">
        <f t="shared" ca="1" si="170"/>
        <v>0.23555885714285715</v>
      </c>
      <c r="O371">
        <f t="shared" ca="1" si="170"/>
        <v>0.17809742857142855</v>
      </c>
      <c r="P371">
        <f t="shared" ca="1" si="170"/>
        <v>0.16135671428571427</v>
      </c>
      <c r="Q371">
        <f t="shared" ca="1" si="170"/>
        <v>0.70655771428571423</v>
      </c>
      <c r="R371">
        <f t="shared" ca="1" si="159"/>
        <v>0.51697057142857139</v>
      </c>
      <c r="S371">
        <f t="shared" ca="1" si="159"/>
        <v>0.51697057142857139</v>
      </c>
      <c r="T371">
        <f t="shared" ca="1" si="159"/>
        <v>0.3734182857142857</v>
      </c>
      <c r="U371">
        <f t="shared" ca="1" si="159"/>
        <v>1.6486742857142855</v>
      </c>
      <c r="V371">
        <f t="shared" ca="1" si="170"/>
        <v>0.19957900000000001</v>
      </c>
      <c r="W371">
        <f t="shared" ca="1" si="170"/>
        <v>5.2239714285714285E-2</v>
      </c>
      <c r="X371">
        <f t="shared" ca="1" si="170"/>
        <v>4.7197428571428571E-2</v>
      </c>
      <c r="Y371">
        <f t="shared" ca="1" si="170"/>
        <v>0.16349928571428571</v>
      </c>
      <c r="Z371">
        <f t="shared" ca="1" si="170"/>
        <v>1.9786714285714286E-2</v>
      </c>
      <c r="AA371">
        <f t="shared" ca="1" si="170"/>
        <v>1.9786714285714286E-2</v>
      </c>
      <c r="AB371">
        <f t="shared" ca="1" si="170"/>
        <v>0.20979371428571428</v>
      </c>
      <c r="AC371" s="31">
        <f t="shared" ca="1" si="170"/>
        <v>3.3610714285714285E-2</v>
      </c>
      <c r="AD371" s="10">
        <f t="shared" ca="1" si="160"/>
        <v>3.3610714285714285E-2</v>
      </c>
    </row>
    <row r="372" spans="1:32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ref="H372:AC372" ca="1" si="171">AVERAGE(H125,H141,H157,H173,H189,H205,H221)</f>
        <v>0.97226585714285707</v>
      </c>
      <c r="I372">
        <f t="shared" ca="1" si="171"/>
        <v>2.7734142857142857E-2</v>
      </c>
      <c r="J372">
        <f t="shared" ca="1" si="171"/>
        <v>0.17910814285714285</v>
      </c>
      <c r="K372">
        <f t="shared" ca="1" si="158"/>
        <v>0</v>
      </c>
      <c r="L372">
        <f t="shared" ca="1" si="158"/>
        <v>0.17910814285714285</v>
      </c>
      <c r="M372">
        <f t="shared" ca="1" si="171"/>
        <v>6.262014285714286E-2</v>
      </c>
      <c r="N372">
        <f t="shared" ca="1" si="171"/>
        <v>0.27838257142857142</v>
      </c>
      <c r="O372">
        <f t="shared" ca="1" si="171"/>
        <v>0.15536242857142857</v>
      </c>
      <c r="P372">
        <f t="shared" ca="1" si="171"/>
        <v>0.14453271428571429</v>
      </c>
      <c r="Q372">
        <f t="shared" ca="1" si="171"/>
        <v>0.60441471428571425</v>
      </c>
      <c r="R372">
        <f t="shared" ca="1" si="159"/>
        <v>0.48983299999999996</v>
      </c>
      <c r="S372">
        <f t="shared" ca="1" si="159"/>
        <v>0.48983299999999996</v>
      </c>
      <c r="T372">
        <f t="shared" ca="1" si="159"/>
        <v>0.35168557142857143</v>
      </c>
      <c r="U372">
        <f t="shared" ca="1" si="159"/>
        <v>1.4872119999999998</v>
      </c>
      <c r="V372">
        <f t="shared" ca="1" si="171"/>
        <v>0.14609999999999998</v>
      </c>
      <c r="W372">
        <f t="shared" ca="1" si="171"/>
        <v>3.9942571428571431E-2</v>
      </c>
      <c r="X372">
        <f t="shared" ca="1" si="171"/>
        <v>3.7386857142857145E-2</v>
      </c>
      <c r="Y372">
        <f t="shared" ca="1" si="171"/>
        <v>0.15321542857142859</v>
      </c>
      <c r="Z372">
        <f t="shared" ca="1" si="171"/>
        <v>1.7191285714285715E-2</v>
      </c>
      <c r="AA372">
        <f t="shared" ca="1" si="171"/>
        <v>1.7191285714285715E-2</v>
      </c>
      <c r="AB372">
        <f t="shared" ca="1" si="171"/>
        <v>9.5760714285714282E-2</v>
      </c>
      <c r="AC372" s="31">
        <f t="shared" ca="1" si="171"/>
        <v>8.999714285714288E-3</v>
      </c>
      <c r="AD372" s="10">
        <f t="shared" ca="1" si="160"/>
        <v>8.999714285714288E-3</v>
      </c>
    </row>
    <row r="373" spans="1:32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ref="H373:AC373" ca="1" si="172">AVERAGE(H126,H142,H158,H174,H190,H206,H222)</f>
        <v>0.92932528571428563</v>
      </c>
      <c r="I373">
        <f t="shared" ca="1" si="172"/>
        <v>7.0674714285714285E-2</v>
      </c>
      <c r="J373">
        <f t="shared" ca="1" si="172"/>
        <v>6.2126428571428575E-2</v>
      </c>
      <c r="K373">
        <f t="shared" ca="1" si="158"/>
        <v>0</v>
      </c>
      <c r="L373">
        <f t="shared" ca="1" si="158"/>
        <v>6.2126428571428575E-2</v>
      </c>
      <c r="M373">
        <f t="shared" ca="1" si="172"/>
        <v>2.3378857142857142E-2</v>
      </c>
      <c r="N373">
        <f t="shared" ca="1" si="172"/>
        <v>9.8926428571428568E-2</v>
      </c>
      <c r="O373">
        <f t="shared" ca="1" si="172"/>
        <v>0.23808299999999999</v>
      </c>
      <c r="P373">
        <f t="shared" ca="1" si="172"/>
        <v>0.25977185714285717</v>
      </c>
      <c r="Q373">
        <f t="shared" ca="1" si="172"/>
        <v>0.99193200000000004</v>
      </c>
      <c r="R373">
        <f t="shared" ca="1" si="159"/>
        <v>0.53829242857142856</v>
      </c>
      <c r="S373">
        <f t="shared" ca="1" si="159"/>
        <v>0.53829242857142856</v>
      </c>
      <c r="T373">
        <f t="shared" ca="1" si="159"/>
        <v>0.54292257142857137</v>
      </c>
      <c r="U373">
        <f t="shared" ca="1" si="159"/>
        <v>2.0827904285714287</v>
      </c>
      <c r="V373">
        <f t="shared" ca="1" si="172"/>
        <v>0.52594514285714289</v>
      </c>
      <c r="W373">
        <f t="shared" ca="1" si="172"/>
        <v>0.18785185714285715</v>
      </c>
      <c r="X373">
        <f t="shared" ca="1" si="172"/>
        <v>0.13006985714285715</v>
      </c>
      <c r="Y373">
        <f t="shared" ca="1" si="172"/>
        <v>0.15953257142857141</v>
      </c>
      <c r="Z373">
        <f t="shared" ca="1" si="172"/>
        <v>4.8716285714285712E-2</v>
      </c>
      <c r="AA373">
        <f t="shared" ca="1" si="172"/>
        <v>4.8716285714285712E-2</v>
      </c>
      <c r="AB373">
        <f t="shared" ca="1" si="172"/>
        <v>0.48784071428571429</v>
      </c>
      <c r="AC373" s="31">
        <f t="shared" ca="1" si="172"/>
        <v>0.23577014285714287</v>
      </c>
      <c r="AD373" s="10">
        <f t="shared" ca="1" si="160"/>
        <v>0.23577014285714287</v>
      </c>
    </row>
    <row r="374" spans="1:32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ref="H374:AC374" ca="1" si="173">AVERAGE(H127,H143,H159,H175,H191,H207,H223)</f>
        <v>0.96298714285714282</v>
      </c>
      <c r="I374">
        <f t="shared" ca="1" si="173"/>
        <v>3.7012857142857146E-2</v>
      </c>
      <c r="J374">
        <f t="shared" ca="1" si="173"/>
        <v>0.11962600000000001</v>
      </c>
      <c r="K374">
        <f t="shared" ca="1" si="158"/>
        <v>0</v>
      </c>
      <c r="L374">
        <f t="shared" ca="1" si="158"/>
        <v>0.11962600000000001</v>
      </c>
      <c r="M374">
        <f t="shared" ca="1" si="173"/>
        <v>3.4094285714285716E-2</v>
      </c>
      <c r="N374">
        <f t="shared" ca="1" si="173"/>
        <v>0.15901885714285716</v>
      </c>
      <c r="O374">
        <f t="shared" ca="1" si="173"/>
        <v>0.22896585714285717</v>
      </c>
      <c r="P374">
        <f t="shared" ca="1" si="173"/>
        <v>0.20137585714285716</v>
      </c>
      <c r="Q374">
        <f t="shared" ca="1" si="173"/>
        <v>0.87015471428571434</v>
      </c>
      <c r="R374">
        <f t="shared" ca="1" si="159"/>
        <v>0.57755771428571434</v>
      </c>
      <c r="S374">
        <f t="shared" ca="1" si="159"/>
        <v>0.57755771428571434</v>
      </c>
      <c r="T374">
        <f t="shared" ca="1" si="159"/>
        <v>0.43684600000000001</v>
      </c>
      <c r="U374">
        <f t="shared" ca="1" si="159"/>
        <v>1.8993282857142855</v>
      </c>
      <c r="V374">
        <f t="shared" ca="1" si="173"/>
        <v>0.33340514285714284</v>
      </c>
      <c r="W374">
        <f t="shared" ca="1" si="173"/>
        <v>8.9397285714285707E-2</v>
      </c>
      <c r="X374">
        <f t="shared" ca="1" si="173"/>
        <v>7.2048857142857137E-2</v>
      </c>
      <c r="Y374">
        <f t="shared" ca="1" si="173"/>
        <v>0.16219357142857144</v>
      </c>
      <c r="Z374">
        <f t="shared" ca="1" si="173"/>
        <v>2.5714571428571427E-2</v>
      </c>
      <c r="AA374">
        <f t="shared" ca="1" si="173"/>
        <v>2.5714571428571427E-2</v>
      </c>
      <c r="AB374">
        <f t="shared" ca="1" si="173"/>
        <v>0.53687699999999994</v>
      </c>
      <c r="AC374" s="31">
        <f t="shared" ca="1" si="173"/>
        <v>0.10979314285714285</v>
      </c>
      <c r="AD374" s="10">
        <f t="shared" ca="1" si="160"/>
        <v>0.10979314285714285</v>
      </c>
    </row>
    <row r="375" spans="1:32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ref="H375:AC375" ca="1" si="174">AVERAGE(H128,H144,H160,H176,H192,H208,H224)</f>
        <v>0.96871914285714289</v>
      </c>
      <c r="I375">
        <f t="shared" ca="1" si="174"/>
        <v>3.1280857142857145E-2</v>
      </c>
      <c r="J375">
        <f t="shared" ca="1" si="174"/>
        <v>0.15002328571428572</v>
      </c>
      <c r="K375">
        <f t="shared" ca="1" si="158"/>
        <v>0</v>
      </c>
      <c r="L375">
        <f t="shared" ca="1" si="158"/>
        <v>0.15002328571428572</v>
      </c>
      <c r="M375">
        <f t="shared" ca="1" si="174"/>
        <v>4.5188428571428574E-2</v>
      </c>
      <c r="N375">
        <f t="shared" ca="1" si="174"/>
        <v>0.21011285714285713</v>
      </c>
      <c r="O375">
        <f t="shared" ca="1" si="174"/>
        <v>0.1913374285714286</v>
      </c>
      <c r="P375">
        <f t="shared" ca="1" si="174"/>
        <v>0.17484100000000002</v>
      </c>
      <c r="Q375">
        <f t="shared" ca="1" si="174"/>
        <v>0.76061071428571425</v>
      </c>
      <c r="R375">
        <f t="shared" ca="1" si="159"/>
        <v>0.5326981428571429</v>
      </c>
      <c r="S375">
        <f t="shared" ca="1" si="159"/>
        <v>0.5326981428571429</v>
      </c>
      <c r="T375">
        <f t="shared" ca="1" si="159"/>
        <v>0.39487042857142862</v>
      </c>
      <c r="U375">
        <f t="shared" ca="1" si="159"/>
        <v>1.7313342857142853</v>
      </c>
      <c r="V375">
        <f t="shared" ca="1" si="174"/>
        <v>0.23468414285714287</v>
      </c>
      <c r="W375">
        <f t="shared" ca="1" si="174"/>
        <v>5.8486428571428571E-2</v>
      </c>
      <c r="X375">
        <f t="shared" ca="1" si="174"/>
        <v>5.1936428571428564E-2</v>
      </c>
      <c r="Y375">
        <f t="shared" ca="1" si="174"/>
        <v>0.163608</v>
      </c>
      <c r="Z375">
        <f t="shared" ca="1" si="174"/>
        <v>2.1221571428571426E-2</v>
      </c>
      <c r="AA375">
        <f t="shared" ca="1" si="174"/>
        <v>2.1221571428571426E-2</v>
      </c>
      <c r="AB375">
        <f t="shared" ca="1" si="174"/>
        <v>0.27985057142857145</v>
      </c>
      <c r="AC375" s="31">
        <f t="shared" ca="1" si="174"/>
        <v>4.4642142857142859E-2</v>
      </c>
      <c r="AD375" s="10">
        <f t="shared" ca="1" si="160"/>
        <v>4.4642142857142859E-2</v>
      </c>
    </row>
    <row r="376" spans="1:32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ref="H376:AC376" ca="1" si="175">AVERAGE(H129,H145,H161,H177,H193,H209,H225)</f>
        <v>0.97131757142857145</v>
      </c>
      <c r="I376">
        <f t="shared" ca="1" si="175"/>
        <v>2.8682571428571429E-2</v>
      </c>
      <c r="J376">
        <f t="shared" ca="1" si="175"/>
        <v>0.16986385714285715</v>
      </c>
      <c r="K376">
        <f t="shared" ca="1" si="158"/>
        <v>0</v>
      </c>
      <c r="L376">
        <f t="shared" ca="1" si="158"/>
        <v>0.16986385714285715</v>
      </c>
      <c r="M376">
        <f t="shared" ca="1" si="175"/>
        <v>5.7343571428571431E-2</v>
      </c>
      <c r="N376">
        <f t="shared" ca="1" si="175"/>
        <v>0.25621042857142856</v>
      </c>
      <c r="O376">
        <f t="shared" ca="1" si="175"/>
        <v>0.16717871428571432</v>
      </c>
      <c r="P376">
        <f t="shared" ca="1" si="175"/>
        <v>0.15203457142857144</v>
      </c>
      <c r="Q376">
        <f t="shared" ca="1" si="175"/>
        <v>0.65658585714285711</v>
      </c>
      <c r="R376">
        <f t="shared" ca="1" si="159"/>
        <v>0.50422128571428571</v>
      </c>
      <c r="S376">
        <f t="shared" ca="1" si="159"/>
        <v>0.50422128571428571</v>
      </c>
      <c r="T376">
        <f t="shared" ca="1" si="159"/>
        <v>0.36141271428571425</v>
      </c>
      <c r="U376">
        <f t="shared" ca="1" si="159"/>
        <v>1.5693821428571428</v>
      </c>
      <c r="V376">
        <f t="shared" ca="1" si="175"/>
        <v>0.16942971428571427</v>
      </c>
      <c r="W376">
        <f t="shared" ca="1" si="175"/>
        <v>4.2833999999999997E-2</v>
      </c>
      <c r="X376">
        <f t="shared" ca="1" si="175"/>
        <v>3.964742857142857E-2</v>
      </c>
      <c r="Y376">
        <f t="shared" ca="1" si="175"/>
        <v>0.15930000000000002</v>
      </c>
      <c r="Z376">
        <f t="shared" ca="1" si="175"/>
        <v>1.8392714285714287E-2</v>
      </c>
      <c r="AA376">
        <f t="shared" ca="1" si="175"/>
        <v>1.8392714285714287E-2</v>
      </c>
      <c r="AB376">
        <f t="shared" ca="1" si="175"/>
        <v>0.15239885714285714</v>
      </c>
      <c r="AC376" s="25">
        <f t="shared" ca="1" si="175"/>
        <v>1.7036857142857145E-2</v>
      </c>
      <c r="AD376" s="20">
        <f t="shared" ca="1" si="160"/>
        <v>1.7036857142857145E-2</v>
      </c>
    </row>
    <row r="377" spans="1:32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AC377" ca="1" si="176">AVERAGE(I361:I368)</f>
        <v>2.9137464285714284E-2</v>
      </c>
      <c r="J377" s="22">
        <f t="shared" ca="1" si="176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76"/>
        <v>5.6374535714285717E-2</v>
      </c>
      <c r="N377" s="22">
        <f t="shared" ca="1" si="176"/>
        <v>0.25246664285714282</v>
      </c>
      <c r="O377" s="22">
        <f t="shared" ca="1" si="176"/>
        <v>0.17160982142857142</v>
      </c>
      <c r="P377" s="22">
        <f t="shared" ca="1" si="176"/>
        <v>0.15395085714285714</v>
      </c>
      <c r="Q377" s="22">
        <f t="shared" ca="1" si="176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ca="1" si="176"/>
        <v>0.18313117857142855</v>
      </c>
      <c r="W377" s="22">
        <f t="shared" ca="1" si="176"/>
        <v>4.9240892857142851E-2</v>
      </c>
      <c r="X377" s="22">
        <f t="shared" ca="1" si="176"/>
        <v>4.4424749999999999E-2</v>
      </c>
      <c r="Y377" s="22">
        <f t="shared" ca="1" si="176"/>
        <v>0.15385332142857144</v>
      </c>
      <c r="Z377" s="22">
        <f t="shared" ca="1" si="176"/>
        <v>1.8652928571428574E-2</v>
      </c>
      <c r="AA377" s="22">
        <f t="shared" ca="1" si="176"/>
        <v>1.8652928571428574E-2</v>
      </c>
      <c r="AB377" s="22">
        <f t="shared" ca="1" si="176"/>
        <v>0.18847274999999999</v>
      </c>
      <c r="AC377" s="22">
        <f t="shared" ca="1" si="176"/>
        <v>3.0164464285714288E-2</v>
      </c>
      <c r="AD377" s="19">
        <f ca="1">AVERAGE(AD361:AD368)</f>
        <v>3.0164464285714288E-2</v>
      </c>
    </row>
    <row r="378" spans="1:32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0.96206242857142854</v>
      </c>
      <c r="I378" s="25">
        <f t="shared" ref="I378:AC378" ca="1" si="177">AVERAGE(I369:I376)</f>
        <v>3.7937589285714286E-2</v>
      </c>
      <c r="J378" s="25">
        <f t="shared" ca="1" si="177"/>
        <v>0.13462519642857143</v>
      </c>
      <c r="K378" s="25">
        <f ca="1">AVERAGE(K369:K376)</f>
        <v>0</v>
      </c>
      <c r="L378" s="25">
        <f ca="1">AVERAGE(L369:L376)</f>
        <v>0.13462519642857143</v>
      </c>
      <c r="M378" s="25">
        <f t="shared" ca="1" si="177"/>
        <v>4.2694196428571432E-2</v>
      </c>
      <c r="N378" s="25">
        <f t="shared" ca="1" si="177"/>
        <v>0.19389737500000001</v>
      </c>
      <c r="O378" s="25">
        <f t="shared" ca="1" si="177"/>
        <v>0.20144853571428573</v>
      </c>
      <c r="P378" s="25">
        <f t="shared" ca="1" si="177"/>
        <v>0.18841348214285714</v>
      </c>
      <c r="Q378" s="25">
        <f t="shared" ca="1" si="177"/>
        <v>0.7918292678571428</v>
      </c>
      <c r="R378" s="25">
        <f ca="1">AVERAGE(R369:R376)</f>
        <v>0.53752226785714285</v>
      </c>
      <c r="S378" s="25">
        <f ca="1">AVERAGE(S369:S376)</f>
        <v>0.53752226785714285</v>
      </c>
      <c r="T378" s="25">
        <f ca="1">AVERAGE(T369:T376)</f>
        <v>0.41952116071428569</v>
      </c>
      <c r="U378" s="25">
        <f ca="1">AVERAGE(U369:U376)</f>
        <v>1.7775559107142853</v>
      </c>
      <c r="V378" s="25">
        <f t="shared" ca="1" si="177"/>
        <v>0.28791758928571426</v>
      </c>
      <c r="W378" s="25">
        <f t="shared" ca="1" si="177"/>
        <v>8.2924375000000008E-2</v>
      </c>
      <c r="X378" s="25">
        <f t="shared" ca="1" si="177"/>
        <v>6.615814285714286E-2</v>
      </c>
      <c r="Y378" s="25">
        <f t="shared" ca="1" si="177"/>
        <v>0.15981714285714285</v>
      </c>
      <c r="Z378" s="25">
        <f t="shared" ca="1" si="177"/>
        <v>2.5639214285714286E-2</v>
      </c>
      <c r="AA378" s="25">
        <f t="shared" ca="1" si="177"/>
        <v>2.5639214285714286E-2</v>
      </c>
      <c r="AB378" s="25">
        <f t="shared" ca="1" si="177"/>
        <v>0.34965187499999995</v>
      </c>
      <c r="AC378" s="25">
        <f t="shared" ca="1" si="177"/>
        <v>8.5570553571428565E-2</v>
      </c>
      <c r="AD378" s="20">
        <f ca="1">AVERAGE(AD369:AD376)</f>
        <v>8.5570553571428565E-2</v>
      </c>
    </row>
    <row r="379" spans="1:32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2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AC380" ca="1" si="178">AVERAGE(I226,I242,I258,I274,I290,I306,I322)</f>
        <v>4.4380571428571436E-2</v>
      </c>
      <c r="J380" s="22">
        <f t="shared" ca="1" si="178"/>
        <v>0.24637385714285717</v>
      </c>
      <c r="K380" s="22">
        <f t="shared" ref="K380:L395" ca="1" si="179">AVERAGE(K226,K242,K258,K274,K290,K306,K322)</f>
        <v>0</v>
      </c>
      <c r="L380" s="22">
        <f t="shared" ca="1" si="179"/>
        <v>0.24637385714285717</v>
      </c>
      <c r="M380" s="22">
        <f t="shared" ca="1" si="178"/>
        <v>0.12001871428571428</v>
      </c>
      <c r="N380" s="22">
        <f t="shared" ca="1" si="178"/>
        <v>0.58922642857142848</v>
      </c>
      <c r="O380" s="22">
        <f t="shared" ca="1" si="178"/>
        <v>0</v>
      </c>
      <c r="P380" s="22">
        <f t="shared" ca="1" si="178"/>
        <v>0</v>
      </c>
      <c r="Q380" s="22">
        <f t="shared" ca="1" si="178"/>
        <v>0</v>
      </c>
      <c r="R380" s="22">
        <f t="shared" ref="R380:U395" ca="1" si="180">AVERAGE(R226,R242,R258,R274,R290,R306,R322)</f>
        <v>0.24637385714285717</v>
      </c>
      <c r="S380" s="22">
        <f t="shared" ca="1" si="180"/>
        <v>0.24637385714285717</v>
      </c>
      <c r="T380" s="22">
        <f t="shared" ca="1" si="180"/>
        <v>0.12001871428571428</v>
      </c>
      <c r="U380" s="22">
        <f t="shared" ca="1" si="180"/>
        <v>0.58922642857142848</v>
      </c>
      <c r="V380" s="22">
        <f t="shared" ca="1" si="178"/>
        <v>0.27759842857142858</v>
      </c>
      <c r="W380" s="22">
        <f t="shared" ca="1" si="178"/>
        <v>7.5638428571428565E-2</v>
      </c>
      <c r="X380" s="22">
        <f t="shared" ca="1" si="178"/>
        <v>6.6497428571428568E-2</v>
      </c>
      <c r="Y380" s="22">
        <f t="shared" ca="1" si="178"/>
        <v>0.1476997142857143</v>
      </c>
      <c r="Z380" s="22">
        <f t="shared" ca="1" si="178"/>
        <v>3.0256714285714286E-2</v>
      </c>
      <c r="AA380" s="22">
        <f t="shared" ca="1" si="178"/>
        <v>3.0256714285714286E-2</v>
      </c>
      <c r="AB380" s="22">
        <f t="shared" ca="1" si="178"/>
        <v>0.65198242857142863</v>
      </c>
      <c r="AC380" s="22">
        <f t="shared" ca="1" si="178"/>
        <v>0.10019271428571429</v>
      </c>
      <c r="AD380" s="19">
        <f t="shared" ref="AD380:AD395" ca="1" si="181">AVERAGE(AD226,AD242,AD258,AD274,AD290,AD306,AD322)</f>
        <v>0.10019271428571429</v>
      </c>
    </row>
    <row r="381" spans="1:32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AC381" ca="1" si="182">AVERAGE(H227,H243,H259,H275,H291,H307,H323)</f>
        <v>0.96047385714285716</v>
      </c>
      <c r="I381" s="31">
        <f t="shared" ca="1" si="182"/>
        <v>3.9526142857142857E-2</v>
      </c>
      <c r="J381" s="31">
        <f t="shared" ca="1" si="182"/>
        <v>0.25076285714285718</v>
      </c>
      <c r="K381" s="31">
        <f t="shared" ca="1" si="179"/>
        <v>0</v>
      </c>
      <c r="L381" s="31">
        <f t="shared" ca="1" si="179"/>
        <v>0.25076285714285718</v>
      </c>
      <c r="M381" s="31">
        <f t="shared" ca="1" si="182"/>
        <v>0.12307085714285715</v>
      </c>
      <c r="N381" s="31">
        <f t="shared" ca="1" si="182"/>
        <v>0.58664028571428573</v>
      </c>
      <c r="O381" s="31">
        <f t="shared" ca="1" si="182"/>
        <v>0</v>
      </c>
      <c r="P381" s="31">
        <f t="shared" ca="1" si="182"/>
        <v>0</v>
      </c>
      <c r="Q381" s="31">
        <f t="shared" ca="1" si="182"/>
        <v>0</v>
      </c>
      <c r="R381" s="31">
        <f t="shared" ca="1" si="180"/>
        <v>0.25076285714285718</v>
      </c>
      <c r="S381" s="31">
        <f t="shared" ca="1" si="180"/>
        <v>0.25076285714285718</v>
      </c>
      <c r="T381" s="31">
        <f t="shared" ca="1" si="180"/>
        <v>0.12307085714285715</v>
      </c>
      <c r="U381" s="31">
        <f t="shared" ca="1" si="180"/>
        <v>0.58664028571428573</v>
      </c>
      <c r="V381" s="31">
        <f t="shared" ca="1" si="182"/>
        <v>0.19620900000000002</v>
      </c>
      <c r="W381" s="31">
        <f t="shared" ca="1" si="182"/>
        <v>5.7530285714285707E-2</v>
      </c>
      <c r="X381" s="31">
        <f t="shared" ca="1" si="182"/>
        <v>5.3473571428571433E-2</v>
      </c>
      <c r="Y381" s="31">
        <f t="shared" ca="1" si="182"/>
        <v>0.1442612857142857</v>
      </c>
      <c r="Z381" s="31">
        <f t="shared" ca="1" si="182"/>
        <v>2.580242857142857E-2</v>
      </c>
      <c r="AA381" s="31">
        <f t="shared" ca="1" si="182"/>
        <v>2.580242857142857E-2</v>
      </c>
      <c r="AB381" s="31">
        <f t="shared" ca="1" si="182"/>
        <v>0.37513914285714289</v>
      </c>
      <c r="AC381" s="31">
        <f t="shared" ca="1" si="182"/>
        <v>4.7713428571428573E-2</v>
      </c>
      <c r="AD381" s="10">
        <f t="shared" ca="1" si="181"/>
        <v>4.7713428571428573E-2</v>
      </c>
    </row>
    <row r="382" spans="1:32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ref="H382:AC382" ca="1" si="183">AVERAGE(H228,H244,H260,H276,H292,H308,H324)</f>
        <v>0.96337899999999999</v>
      </c>
      <c r="I382" s="31">
        <f t="shared" ca="1" si="183"/>
        <v>3.6621000000000008E-2</v>
      </c>
      <c r="J382" s="31">
        <f t="shared" ca="1" si="183"/>
        <v>0.25831642857142856</v>
      </c>
      <c r="K382" s="31">
        <f t="shared" ca="1" si="179"/>
        <v>0</v>
      </c>
      <c r="L382" s="31">
        <f t="shared" ca="1" si="179"/>
        <v>0.25831642857142856</v>
      </c>
      <c r="M382" s="31">
        <f t="shared" ca="1" si="183"/>
        <v>0.12595699999999999</v>
      </c>
      <c r="N382" s="31">
        <f t="shared" ca="1" si="183"/>
        <v>0.57910557142857144</v>
      </c>
      <c r="O382" s="31">
        <f t="shared" ca="1" si="183"/>
        <v>0</v>
      </c>
      <c r="P382" s="31">
        <f t="shared" ca="1" si="183"/>
        <v>0</v>
      </c>
      <c r="Q382" s="31">
        <f t="shared" ca="1" si="183"/>
        <v>0</v>
      </c>
      <c r="R382" s="31">
        <f t="shared" ca="1" si="180"/>
        <v>0.25831642857142856</v>
      </c>
      <c r="S382" s="31">
        <f t="shared" ca="1" si="180"/>
        <v>0.25831642857142856</v>
      </c>
      <c r="T382" s="31">
        <f t="shared" ca="1" si="180"/>
        <v>0.12595699999999999</v>
      </c>
      <c r="U382" s="31">
        <f t="shared" ca="1" si="180"/>
        <v>0.57910557142857144</v>
      </c>
      <c r="V382" s="31">
        <f t="shared" ca="1" si="183"/>
        <v>0.14329442857142857</v>
      </c>
      <c r="W382" s="31">
        <f t="shared" ca="1" si="183"/>
        <v>4.6072285714285718E-2</v>
      </c>
      <c r="X382" s="31">
        <f t="shared" ca="1" si="183"/>
        <v>4.4242857142857146E-2</v>
      </c>
      <c r="Y382" s="31">
        <f t="shared" ca="1" si="183"/>
        <v>0.13465057142857143</v>
      </c>
      <c r="Z382" s="31">
        <f t="shared" ca="1" si="183"/>
        <v>2.2418714285714288E-2</v>
      </c>
      <c r="AA382" s="31">
        <f t="shared" ca="1" si="183"/>
        <v>2.2418714285714288E-2</v>
      </c>
      <c r="AB382" s="31">
        <f t="shared" ca="1" si="183"/>
        <v>0.21370057142857141</v>
      </c>
      <c r="AC382" s="31">
        <f t="shared" ca="1" si="183"/>
        <v>1.627E-2</v>
      </c>
      <c r="AD382" s="10">
        <f t="shared" ca="1" si="181"/>
        <v>1.627E-2</v>
      </c>
      <c r="AF382" s="31"/>
    </row>
    <row r="383" spans="1:32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ref="H383:AC383" ca="1" si="184">AVERAGE(H229,H245,H261,H277,H293,H309,H325)</f>
        <v>0.96680242857142851</v>
      </c>
      <c r="I383" s="31">
        <f t="shared" ca="1" si="184"/>
        <v>3.319757142857143E-2</v>
      </c>
      <c r="J383" s="31">
        <f t="shared" ca="1" si="184"/>
        <v>0.27692871428571431</v>
      </c>
      <c r="K383" s="31">
        <f t="shared" ca="1" si="179"/>
        <v>0</v>
      </c>
      <c r="L383" s="31">
        <f t="shared" ca="1" si="179"/>
        <v>0.27692871428571431</v>
      </c>
      <c r="M383" s="31">
        <f t="shared" ca="1" si="184"/>
        <v>0.12467785714285716</v>
      </c>
      <c r="N383" s="31">
        <f t="shared" ca="1" si="184"/>
        <v>0.56519614285714281</v>
      </c>
      <c r="O383" s="31">
        <f t="shared" ca="1" si="184"/>
        <v>0</v>
      </c>
      <c r="P383" s="31">
        <f t="shared" ca="1" si="184"/>
        <v>0</v>
      </c>
      <c r="Q383" s="31">
        <f t="shared" ca="1" si="184"/>
        <v>0</v>
      </c>
      <c r="R383" s="31">
        <f t="shared" ca="1" si="180"/>
        <v>0.27692871428571431</v>
      </c>
      <c r="S383" s="31">
        <f t="shared" ca="1" si="180"/>
        <v>0.27692871428571431</v>
      </c>
      <c r="T383" s="31">
        <f t="shared" ca="1" si="180"/>
        <v>0.12467785714285716</v>
      </c>
      <c r="U383" s="31">
        <f t="shared" ca="1" si="180"/>
        <v>0.56519614285714281</v>
      </c>
      <c r="V383" s="31">
        <f t="shared" ca="1" si="184"/>
        <v>0.10623328571428571</v>
      </c>
      <c r="W383" s="31">
        <f t="shared" ca="1" si="184"/>
        <v>4.0542857142857151E-2</v>
      </c>
      <c r="X383" s="31">
        <f t="shared" ca="1" si="184"/>
        <v>3.9399000000000003E-2</v>
      </c>
      <c r="Y383" s="31">
        <f t="shared" ca="1" si="184"/>
        <v>0.11961757142857143</v>
      </c>
      <c r="Z383" s="31">
        <f t="shared" ca="1" si="184"/>
        <v>1.8888571428571425E-2</v>
      </c>
      <c r="AA383" s="31">
        <f t="shared" ca="1" si="184"/>
        <v>1.8888571428571425E-2</v>
      </c>
      <c r="AB383" s="31">
        <f t="shared" ca="1" si="184"/>
        <v>9.7684857142857143E-2</v>
      </c>
      <c r="AC383" s="31">
        <f t="shared" ca="1" si="184"/>
        <v>4.9334285714285721E-3</v>
      </c>
      <c r="AD383" s="10">
        <f t="shared" ca="1" si="181"/>
        <v>4.9334285714285721E-3</v>
      </c>
    </row>
    <row r="384" spans="1:32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ref="H384:AC384" ca="1" si="185">AVERAGE(H230,H246,H262,H278,H294,H310,H326)</f>
        <v>0.95561942857142856</v>
      </c>
      <c r="I384" s="31">
        <f t="shared" ca="1" si="185"/>
        <v>4.4380571428571436E-2</v>
      </c>
      <c r="J384" s="31">
        <f t="shared" ca="1" si="185"/>
        <v>0.24637385714285717</v>
      </c>
      <c r="K384" s="31">
        <f t="shared" ca="1" si="179"/>
        <v>0</v>
      </c>
      <c r="L384" s="31">
        <f t="shared" ca="1" si="179"/>
        <v>0.24637385714285717</v>
      </c>
      <c r="M384" s="31">
        <f t="shared" ca="1" si="185"/>
        <v>0.12001871428571428</v>
      </c>
      <c r="N384" s="31">
        <f t="shared" ca="1" si="185"/>
        <v>0.58922642857142848</v>
      </c>
      <c r="O384" s="31">
        <f t="shared" ca="1" si="185"/>
        <v>0</v>
      </c>
      <c r="P384" s="31">
        <f t="shared" ca="1" si="185"/>
        <v>0</v>
      </c>
      <c r="Q384" s="31">
        <f t="shared" ca="1" si="185"/>
        <v>0</v>
      </c>
      <c r="R384" s="31">
        <f t="shared" ca="1" si="180"/>
        <v>0.24637385714285717</v>
      </c>
      <c r="S384" s="31">
        <f t="shared" ca="1" si="180"/>
        <v>0.24637385714285717</v>
      </c>
      <c r="T384" s="31">
        <f t="shared" ca="1" si="180"/>
        <v>0.12001871428571428</v>
      </c>
      <c r="U384" s="31">
        <f t="shared" ca="1" si="180"/>
        <v>0.58922642857142848</v>
      </c>
      <c r="V384" s="31">
        <f t="shared" ca="1" si="185"/>
        <v>0.27759842857142858</v>
      </c>
      <c r="W384" s="31">
        <f t="shared" ca="1" si="185"/>
        <v>7.5638428571428565E-2</v>
      </c>
      <c r="X384" s="31">
        <f t="shared" ca="1" si="185"/>
        <v>6.6497428571428568E-2</v>
      </c>
      <c r="Y384" s="31">
        <f t="shared" ca="1" si="185"/>
        <v>0.1476997142857143</v>
      </c>
      <c r="Z384" s="31">
        <f t="shared" ca="1" si="185"/>
        <v>3.0256714285714286E-2</v>
      </c>
      <c r="AA384" s="31">
        <f t="shared" ca="1" si="185"/>
        <v>3.0256714285714286E-2</v>
      </c>
      <c r="AB384" s="31">
        <f t="shared" ca="1" si="185"/>
        <v>0.65198242857142863</v>
      </c>
      <c r="AC384" s="31">
        <f t="shared" ca="1" si="185"/>
        <v>0.10019271428571429</v>
      </c>
      <c r="AD384" s="10">
        <f t="shared" ca="1" si="181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ref="H385:AC385" ca="1" si="186">AVERAGE(H231,H247,H263,H279,H295,H311,H327)</f>
        <v>0.96047385714285716</v>
      </c>
      <c r="I385" s="31">
        <f t="shared" ca="1" si="186"/>
        <v>3.9526142857142857E-2</v>
      </c>
      <c r="J385" s="31">
        <f t="shared" ca="1" si="186"/>
        <v>0.25076285714285718</v>
      </c>
      <c r="K385" s="31">
        <f t="shared" ca="1" si="179"/>
        <v>0</v>
      </c>
      <c r="L385" s="31">
        <f t="shared" ca="1" si="179"/>
        <v>0.25076285714285718</v>
      </c>
      <c r="M385" s="31">
        <f t="shared" ca="1" si="186"/>
        <v>0.12307085714285715</v>
      </c>
      <c r="N385" s="31">
        <f t="shared" ca="1" si="186"/>
        <v>0.58664028571428573</v>
      </c>
      <c r="O385" s="31">
        <f t="shared" ca="1" si="186"/>
        <v>0</v>
      </c>
      <c r="P385" s="31">
        <f t="shared" ca="1" si="186"/>
        <v>0</v>
      </c>
      <c r="Q385" s="31">
        <f t="shared" ca="1" si="186"/>
        <v>0</v>
      </c>
      <c r="R385" s="31">
        <f t="shared" ca="1" si="180"/>
        <v>0.25076285714285718</v>
      </c>
      <c r="S385" s="31">
        <f t="shared" ca="1" si="180"/>
        <v>0.25076285714285718</v>
      </c>
      <c r="T385" s="31">
        <f t="shared" ca="1" si="180"/>
        <v>0.12307085714285715</v>
      </c>
      <c r="U385" s="31">
        <f t="shared" ca="1" si="180"/>
        <v>0.58664028571428573</v>
      </c>
      <c r="V385" s="31">
        <f t="shared" ca="1" si="186"/>
        <v>0.19620900000000002</v>
      </c>
      <c r="W385" s="31">
        <f t="shared" ca="1" si="186"/>
        <v>5.7530285714285707E-2</v>
      </c>
      <c r="X385" s="31">
        <f t="shared" ca="1" si="186"/>
        <v>5.3473571428571433E-2</v>
      </c>
      <c r="Y385" s="31">
        <f t="shared" ca="1" si="186"/>
        <v>0.1442612857142857</v>
      </c>
      <c r="Z385" s="31">
        <f t="shared" ca="1" si="186"/>
        <v>2.580242857142857E-2</v>
      </c>
      <c r="AA385" s="31">
        <f t="shared" ca="1" si="186"/>
        <v>2.580242857142857E-2</v>
      </c>
      <c r="AB385" s="31">
        <f t="shared" ca="1" si="186"/>
        <v>0.37513914285714289</v>
      </c>
      <c r="AC385" s="31">
        <f t="shared" ca="1" si="186"/>
        <v>4.7713428571428573E-2</v>
      </c>
      <c r="AD385" s="10">
        <f t="shared" ca="1" si="181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ref="H386:AC386" ca="1" si="187">AVERAGE(H232,H248,H264,H280,H296,H312,H328)</f>
        <v>0.96337899999999999</v>
      </c>
      <c r="I386" s="31">
        <f t="shared" ca="1" si="187"/>
        <v>3.6621000000000008E-2</v>
      </c>
      <c r="J386" s="31">
        <f t="shared" ca="1" si="187"/>
        <v>0.25831642857142856</v>
      </c>
      <c r="K386" s="31">
        <f t="shared" ca="1" si="179"/>
        <v>0</v>
      </c>
      <c r="L386" s="31">
        <f t="shared" ca="1" si="179"/>
        <v>0.25831642857142856</v>
      </c>
      <c r="M386" s="31">
        <f t="shared" ca="1" si="187"/>
        <v>0.12595699999999999</v>
      </c>
      <c r="N386" s="31">
        <f t="shared" ca="1" si="187"/>
        <v>0.57910557142857144</v>
      </c>
      <c r="O386" s="31">
        <f t="shared" ca="1" si="187"/>
        <v>0</v>
      </c>
      <c r="P386" s="31">
        <f t="shared" ca="1" si="187"/>
        <v>0</v>
      </c>
      <c r="Q386" s="31">
        <f t="shared" ca="1" si="187"/>
        <v>0</v>
      </c>
      <c r="R386" s="31">
        <f t="shared" ca="1" si="180"/>
        <v>0.25831642857142856</v>
      </c>
      <c r="S386" s="31">
        <f t="shared" ca="1" si="180"/>
        <v>0.25831642857142856</v>
      </c>
      <c r="T386" s="31">
        <f t="shared" ca="1" si="180"/>
        <v>0.12595699999999999</v>
      </c>
      <c r="U386" s="31">
        <f t="shared" ca="1" si="180"/>
        <v>0.57910557142857144</v>
      </c>
      <c r="V386" s="31">
        <f t="shared" ca="1" si="187"/>
        <v>0.14329442857142857</v>
      </c>
      <c r="W386" s="31">
        <f t="shared" ca="1" si="187"/>
        <v>4.6072285714285718E-2</v>
      </c>
      <c r="X386" s="31">
        <f t="shared" ca="1" si="187"/>
        <v>4.4242857142857146E-2</v>
      </c>
      <c r="Y386" s="31">
        <f t="shared" ca="1" si="187"/>
        <v>0.13465057142857143</v>
      </c>
      <c r="Z386" s="31">
        <f t="shared" ca="1" si="187"/>
        <v>2.2418714285714288E-2</v>
      </c>
      <c r="AA386" s="31">
        <f t="shared" ca="1" si="187"/>
        <v>2.2418714285714288E-2</v>
      </c>
      <c r="AB386" s="31">
        <f t="shared" ca="1" si="187"/>
        <v>0.21370057142857141</v>
      </c>
      <c r="AC386" s="31">
        <f t="shared" ca="1" si="187"/>
        <v>1.627E-2</v>
      </c>
      <c r="AD386" s="10">
        <f t="shared" ca="1" si="181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ref="H387:AC387" ca="1" si="188">AVERAGE(H233,H249,H265,H281,H297,H313,H329)</f>
        <v>0.96680242857142851</v>
      </c>
      <c r="I387" s="31">
        <f t="shared" ca="1" si="188"/>
        <v>3.319757142857143E-2</v>
      </c>
      <c r="J387" s="31">
        <f t="shared" ca="1" si="188"/>
        <v>0.27692871428571431</v>
      </c>
      <c r="K387" s="31">
        <f t="shared" ca="1" si="179"/>
        <v>0</v>
      </c>
      <c r="L387" s="31">
        <f t="shared" ca="1" si="179"/>
        <v>0.27692871428571431</v>
      </c>
      <c r="M387" s="31">
        <f t="shared" ca="1" si="188"/>
        <v>0.12467785714285716</v>
      </c>
      <c r="N387" s="31">
        <f t="shared" ca="1" si="188"/>
        <v>0.56519614285714281</v>
      </c>
      <c r="O387" s="31">
        <f t="shared" ca="1" si="188"/>
        <v>0</v>
      </c>
      <c r="P387" s="31">
        <f t="shared" ca="1" si="188"/>
        <v>0</v>
      </c>
      <c r="Q387" s="31">
        <f t="shared" ca="1" si="188"/>
        <v>0</v>
      </c>
      <c r="R387" s="31">
        <f t="shared" ca="1" si="180"/>
        <v>0.27692871428571431</v>
      </c>
      <c r="S387" s="31">
        <f t="shared" ca="1" si="180"/>
        <v>0.27692871428571431</v>
      </c>
      <c r="T387" s="31">
        <f t="shared" ca="1" si="180"/>
        <v>0.12467785714285716</v>
      </c>
      <c r="U387" s="31">
        <f t="shared" ca="1" si="180"/>
        <v>0.56519614285714281</v>
      </c>
      <c r="V387" s="31">
        <f t="shared" ca="1" si="188"/>
        <v>0.10623328571428571</v>
      </c>
      <c r="W387" s="31">
        <f t="shared" ca="1" si="188"/>
        <v>4.0542857142857151E-2</v>
      </c>
      <c r="X387" s="31">
        <f t="shared" ca="1" si="188"/>
        <v>3.9399000000000003E-2</v>
      </c>
      <c r="Y387" s="31">
        <f t="shared" ca="1" si="188"/>
        <v>0.11961757142857143</v>
      </c>
      <c r="Z387" s="31">
        <f t="shared" ca="1" si="188"/>
        <v>1.8888571428571425E-2</v>
      </c>
      <c r="AA387" s="31">
        <f t="shared" ca="1" si="188"/>
        <v>1.8888571428571425E-2</v>
      </c>
      <c r="AB387" s="31">
        <f t="shared" ca="1" si="188"/>
        <v>9.7684857142857143E-2</v>
      </c>
      <c r="AC387" s="31">
        <f t="shared" ca="1" si="188"/>
        <v>4.9334285714285721E-3</v>
      </c>
      <c r="AD387" s="10">
        <f t="shared" ca="1" si="181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ref="H388:AC388" ca="1" si="189">AVERAGE(H234,H250,H266,H282,H298,H314,H330)</f>
        <v>0.92879514285714282</v>
      </c>
      <c r="I388" s="31">
        <f t="shared" ca="1" si="189"/>
        <v>7.1204857142857153E-2</v>
      </c>
      <c r="J388" s="31">
        <f t="shared" ca="1" si="189"/>
        <v>0.23365957142857141</v>
      </c>
      <c r="K388" s="31">
        <f t="shared" ca="1" si="179"/>
        <v>0</v>
      </c>
      <c r="L388" s="31">
        <f t="shared" ca="1" si="179"/>
        <v>0.23365957142857141</v>
      </c>
      <c r="M388" s="31">
        <f t="shared" ca="1" si="189"/>
        <v>0.12380085714285714</v>
      </c>
      <c r="N388" s="31">
        <f t="shared" ca="1" si="189"/>
        <v>0.57133485714285714</v>
      </c>
      <c r="O388" s="31">
        <f t="shared" ca="1" si="189"/>
        <v>0</v>
      </c>
      <c r="P388" s="31">
        <f t="shared" ca="1" si="189"/>
        <v>0</v>
      </c>
      <c r="Q388" s="31">
        <f t="shared" ca="1" si="189"/>
        <v>0</v>
      </c>
      <c r="R388" s="31">
        <f t="shared" ca="1" si="180"/>
        <v>0.23365957142857141</v>
      </c>
      <c r="S388" s="31">
        <f t="shared" ca="1" si="180"/>
        <v>0.23365957142857141</v>
      </c>
      <c r="T388" s="31">
        <f t="shared" ca="1" si="180"/>
        <v>0.12380085714285714</v>
      </c>
      <c r="U388" s="31">
        <f t="shared" ca="1" si="180"/>
        <v>0.57133485714285714</v>
      </c>
      <c r="V388" s="31">
        <f t="shared" ca="1" si="189"/>
        <v>0.42772228571428572</v>
      </c>
      <c r="W388" s="31">
        <f t="shared" ca="1" si="189"/>
        <v>0.14091357142857144</v>
      </c>
      <c r="X388" s="31">
        <f t="shared" ca="1" si="189"/>
        <v>0.1107337142857143</v>
      </c>
      <c r="Y388" s="31">
        <f t="shared" ca="1" si="189"/>
        <v>0.14720014285714286</v>
      </c>
      <c r="Z388" s="31">
        <f t="shared" ca="1" si="189"/>
        <v>4.8762142857142858E-2</v>
      </c>
      <c r="AA388" s="31">
        <f t="shared" ca="1" si="189"/>
        <v>4.8762142857142858E-2</v>
      </c>
      <c r="AB388" s="31">
        <f t="shared" ca="1" si="189"/>
        <v>0.82245499999999994</v>
      </c>
      <c r="AC388" s="31">
        <f t="shared" ca="1" si="189"/>
        <v>0.22674242857142857</v>
      </c>
      <c r="AD388" s="10">
        <f t="shared" ca="1" si="181"/>
        <v>0.22674242857142857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ref="H389:AC389" ca="1" si="190">AVERAGE(H235,H251,H267,H283,H299,H315,H331)</f>
        <v>0.95561942857142856</v>
      </c>
      <c r="I389" s="31">
        <f t="shared" ca="1" si="190"/>
        <v>4.4380571428571436E-2</v>
      </c>
      <c r="J389" s="31">
        <f t="shared" ca="1" si="190"/>
        <v>0.24637385714285717</v>
      </c>
      <c r="K389" s="31">
        <f t="shared" ca="1" si="179"/>
        <v>0</v>
      </c>
      <c r="L389" s="31">
        <f t="shared" ca="1" si="179"/>
        <v>0.24637385714285717</v>
      </c>
      <c r="M389" s="31">
        <f t="shared" ca="1" si="190"/>
        <v>0.12001871428571428</v>
      </c>
      <c r="N389" s="31">
        <f t="shared" ca="1" si="190"/>
        <v>0.58922642857142848</v>
      </c>
      <c r="O389" s="31">
        <f t="shared" ca="1" si="190"/>
        <v>0</v>
      </c>
      <c r="P389" s="31">
        <f t="shared" ca="1" si="190"/>
        <v>0</v>
      </c>
      <c r="Q389" s="31">
        <f t="shared" ca="1" si="190"/>
        <v>0</v>
      </c>
      <c r="R389" s="31">
        <f t="shared" ca="1" si="180"/>
        <v>0.24637385714285717</v>
      </c>
      <c r="S389" s="31">
        <f t="shared" ca="1" si="180"/>
        <v>0.24637385714285717</v>
      </c>
      <c r="T389" s="31">
        <f t="shared" ca="1" si="180"/>
        <v>0.12001871428571428</v>
      </c>
      <c r="U389" s="31">
        <f t="shared" ca="1" si="180"/>
        <v>0.58922642857142848</v>
      </c>
      <c r="V389" s="31">
        <f t="shared" ca="1" si="190"/>
        <v>0.27759842857142858</v>
      </c>
      <c r="W389" s="31">
        <f t="shared" ca="1" si="190"/>
        <v>7.5638428571428565E-2</v>
      </c>
      <c r="X389" s="31">
        <f t="shared" ca="1" si="190"/>
        <v>6.6497428571428568E-2</v>
      </c>
      <c r="Y389" s="31">
        <f t="shared" ca="1" si="190"/>
        <v>0.1476997142857143</v>
      </c>
      <c r="Z389" s="31">
        <f t="shared" ca="1" si="190"/>
        <v>3.0256714285714286E-2</v>
      </c>
      <c r="AA389" s="31">
        <f t="shared" ca="1" si="190"/>
        <v>3.0256714285714286E-2</v>
      </c>
      <c r="AB389" s="31">
        <f t="shared" ca="1" si="190"/>
        <v>0.65198242857142863</v>
      </c>
      <c r="AC389" s="31">
        <f t="shared" ca="1" si="190"/>
        <v>0.10019271428571429</v>
      </c>
      <c r="AD389" s="10">
        <f t="shared" ca="1" si="181"/>
        <v>0.10019271428571429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ref="H390:AC390" ca="1" si="191">AVERAGE(H236,H252,H268,H284,H300,H316,H332)</f>
        <v>0.96047385714285716</v>
      </c>
      <c r="I390" s="31">
        <f t="shared" ca="1" si="191"/>
        <v>3.9526142857142857E-2</v>
      </c>
      <c r="J390" s="31">
        <f t="shared" ca="1" si="191"/>
        <v>0.25076285714285718</v>
      </c>
      <c r="K390" s="31">
        <f t="shared" ca="1" si="179"/>
        <v>0</v>
      </c>
      <c r="L390" s="31">
        <f t="shared" ca="1" si="179"/>
        <v>0.25076285714285718</v>
      </c>
      <c r="M390" s="31">
        <f t="shared" ca="1" si="191"/>
        <v>0.12307085714285715</v>
      </c>
      <c r="N390" s="31">
        <f t="shared" ca="1" si="191"/>
        <v>0.58664028571428573</v>
      </c>
      <c r="O390" s="31">
        <f t="shared" ca="1" si="191"/>
        <v>0</v>
      </c>
      <c r="P390" s="31">
        <f t="shared" ca="1" si="191"/>
        <v>0</v>
      </c>
      <c r="Q390" s="31">
        <f t="shared" ca="1" si="191"/>
        <v>0</v>
      </c>
      <c r="R390" s="31">
        <f t="shared" ca="1" si="180"/>
        <v>0.25076285714285718</v>
      </c>
      <c r="S390" s="31">
        <f t="shared" ca="1" si="180"/>
        <v>0.25076285714285718</v>
      </c>
      <c r="T390" s="31">
        <f t="shared" ca="1" si="180"/>
        <v>0.12307085714285715</v>
      </c>
      <c r="U390" s="31">
        <f t="shared" ca="1" si="180"/>
        <v>0.58664028571428573</v>
      </c>
      <c r="V390" s="31">
        <f t="shared" ca="1" si="191"/>
        <v>0.19620900000000002</v>
      </c>
      <c r="W390" s="31">
        <f t="shared" ca="1" si="191"/>
        <v>5.7530285714285707E-2</v>
      </c>
      <c r="X390" s="31">
        <f t="shared" ca="1" si="191"/>
        <v>5.3473571428571433E-2</v>
      </c>
      <c r="Y390" s="31">
        <f t="shared" ca="1" si="191"/>
        <v>0.1442612857142857</v>
      </c>
      <c r="Z390" s="31">
        <f t="shared" ca="1" si="191"/>
        <v>2.580242857142857E-2</v>
      </c>
      <c r="AA390" s="31">
        <f t="shared" ca="1" si="191"/>
        <v>2.580242857142857E-2</v>
      </c>
      <c r="AB390" s="31">
        <f t="shared" ca="1" si="191"/>
        <v>0.37513914285714289</v>
      </c>
      <c r="AC390" s="31">
        <f t="shared" ca="1" si="191"/>
        <v>4.7713428571428573E-2</v>
      </c>
      <c r="AD390" s="10">
        <f t="shared" ca="1" si="181"/>
        <v>4.7713428571428573E-2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ref="H391:AC391" ca="1" si="192">AVERAGE(H237,H253,H269,H285,H301,H317,H333)</f>
        <v>0.96337899999999999</v>
      </c>
      <c r="I391" s="31">
        <f t="shared" ca="1" si="192"/>
        <v>3.6621000000000008E-2</v>
      </c>
      <c r="J391" s="31">
        <f t="shared" ca="1" si="192"/>
        <v>0.25831642857142856</v>
      </c>
      <c r="K391" s="31">
        <f t="shared" ca="1" si="179"/>
        <v>0</v>
      </c>
      <c r="L391" s="31">
        <f t="shared" ca="1" si="179"/>
        <v>0.25831642857142856</v>
      </c>
      <c r="M391" s="31">
        <f t="shared" ca="1" si="192"/>
        <v>0.12595699999999999</v>
      </c>
      <c r="N391" s="31">
        <f t="shared" ca="1" si="192"/>
        <v>0.57910557142857144</v>
      </c>
      <c r="O391" s="31">
        <f t="shared" ca="1" si="192"/>
        <v>0</v>
      </c>
      <c r="P391" s="31">
        <f t="shared" ca="1" si="192"/>
        <v>0</v>
      </c>
      <c r="Q391" s="31">
        <f t="shared" ca="1" si="192"/>
        <v>0</v>
      </c>
      <c r="R391" s="31">
        <f t="shared" ca="1" si="180"/>
        <v>0.25831642857142856</v>
      </c>
      <c r="S391" s="31">
        <f t="shared" ca="1" si="180"/>
        <v>0.25831642857142856</v>
      </c>
      <c r="T391" s="31">
        <f t="shared" ca="1" si="180"/>
        <v>0.12595699999999999</v>
      </c>
      <c r="U391" s="31">
        <f t="shared" ca="1" si="180"/>
        <v>0.57910557142857144</v>
      </c>
      <c r="V391" s="31">
        <f t="shared" ca="1" si="192"/>
        <v>0.14329442857142857</v>
      </c>
      <c r="W391" s="31">
        <f t="shared" ca="1" si="192"/>
        <v>4.6072285714285718E-2</v>
      </c>
      <c r="X391" s="31">
        <f t="shared" ca="1" si="192"/>
        <v>4.4242857142857146E-2</v>
      </c>
      <c r="Y391" s="31">
        <f t="shared" ca="1" si="192"/>
        <v>0.13465057142857143</v>
      </c>
      <c r="Z391" s="31">
        <f t="shared" ca="1" si="192"/>
        <v>2.2418714285714288E-2</v>
      </c>
      <c r="AA391" s="31">
        <f t="shared" ca="1" si="192"/>
        <v>2.2418714285714288E-2</v>
      </c>
      <c r="AB391" s="31">
        <f t="shared" ca="1" si="192"/>
        <v>0.21370057142857141</v>
      </c>
      <c r="AC391" s="31">
        <f t="shared" ca="1" si="192"/>
        <v>1.627E-2</v>
      </c>
      <c r="AD391" s="10">
        <f t="shared" ca="1" si="181"/>
        <v>1.627E-2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ref="H392:AC392" ca="1" si="193">AVERAGE(H238,H254,H270,H286,H302,H318,H334)</f>
        <v>0.87917842857142858</v>
      </c>
      <c r="I392" s="31">
        <f t="shared" ca="1" si="193"/>
        <v>0.12082157142857143</v>
      </c>
      <c r="J392" s="31">
        <f t="shared" ca="1" si="193"/>
        <v>0.20903542857142857</v>
      </c>
      <c r="K392" s="31">
        <f t="shared" ca="1" si="179"/>
        <v>0</v>
      </c>
      <c r="L392" s="31">
        <f t="shared" ca="1" si="179"/>
        <v>0.20903542857142857</v>
      </c>
      <c r="M392" s="31">
        <f t="shared" ca="1" si="193"/>
        <v>0.12774942857142857</v>
      </c>
      <c r="N392" s="31">
        <f t="shared" ca="1" si="193"/>
        <v>0.54239357142857147</v>
      </c>
      <c r="O392" s="31">
        <f t="shared" ca="1" si="193"/>
        <v>0</v>
      </c>
      <c r="P392" s="31">
        <f t="shared" ca="1" si="193"/>
        <v>0</v>
      </c>
      <c r="Q392" s="31">
        <f t="shared" ca="1" si="193"/>
        <v>0</v>
      </c>
      <c r="R392" s="31">
        <f t="shared" ca="1" si="180"/>
        <v>0.20903542857142857</v>
      </c>
      <c r="S392" s="31">
        <f t="shared" ca="1" si="180"/>
        <v>0.20903542857142857</v>
      </c>
      <c r="T392" s="31">
        <f t="shared" ca="1" si="180"/>
        <v>0.12774942857142857</v>
      </c>
      <c r="U392" s="31">
        <f t="shared" ca="1" si="180"/>
        <v>0.54239357142857147</v>
      </c>
      <c r="V392" s="31">
        <f t="shared" ca="1" si="193"/>
        <v>0.54282585714285714</v>
      </c>
      <c r="W392" s="31">
        <f t="shared" ca="1" si="193"/>
        <v>0.22589214285714285</v>
      </c>
      <c r="X392" s="31">
        <f t="shared" ca="1" si="193"/>
        <v>0.17157799999999998</v>
      </c>
      <c r="Y392" s="31">
        <f t="shared" ca="1" si="193"/>
        <v>0.15902585714285714</v>
      </c>
      <c r="Z392" s="31">
        <f t="shared" ca="1" si="193"/>
        <v>7.9456571428571432E-2</v>
      </c>
      <c r="AA392" s="31">
        <f t="shared" ca="1" si="193"/>
        <v>7.9456571428571432E-2</v>
      </c>
      <c r="AB392" s="31">
        <f t="shared" ca="1" si="193"/>
        <v>0.75099542857142854</v>
      </c>
      <c r="AC392" s="31">
        <f t="shared" ca="1" si="193"/>
        <v>0.33206314285714283</v>
      </c>
      <c r="AD392" s="10">
        <f t="shared" ca="1" si="181"/>
        <v>0.33206314285714283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ref="H393:AC393" ca="1" si="194">AVERAGE(H239,H255,H271,H287,H303,H319,H335)</f>
        <v>0.94965014285714289</v>
      </c>
      <c r="I393" s="31">
        <f t="shared" ca="1" si="194"/>
        <v>5.0349857142857134E-2</v>
      </c>
      <c r="J393" s="31">
        <f t="shared" ca="1" si="194"/>
        <v>0.24297857142857143</v>
      </c>
      <c r="K393" s="31">
        <f t="shared" ca="1" si="179"/>
        <v>0</v>
      </c>
      <c r="L393" s="31">
        <f t="shared" ca="1" si="179"/>
        <v>0.24297857142857143</v>
      </c>
      <c r="M393" s="31">
        <f t="shared" ca="1" si="194"/>
        <v>0.12117657142857144</v>
      </c>
      <c r="N393" s="31">
        <f t="shared" ca="1" si="194"/>
        <v>0.58549514285714288</v>
      </c>
      <c r="O393" s="31">
        <f t="shared" ca="1" si="194"/>
        <v>0</v>
      </c>
      <c r="P393" s="31">
        <f t="shared" ca="1" si="194"/>
        <v>0</v>
      </c>
      <c r="Q393" s="31">
        <f t="shared" ca="1" si="194"/>
        <v>0</v>
      </c>
      <c r="R393" s="31">
        <f t="shared" ca="1" si="180"/>
        <v>0.24297857142857143</v>
      </c>
      <c r="S393" s="31">
        <f t="shared" ca="1" si="180"/>
        <v>0.24297857142857143</v>
      </c>
      <c r="T393" s="31">
        <f t="shared" ca="1" si="180"/>
        <v>0.12117657142857144</v>
      </c>
      <c r="U393" s="31">
        <f t="shared" ca="1" si="180"/>
        <v>0.58549514285714288</v>
      </c>
      <c r="V393" s="31">
        <f t="shared" ca="1" si="194"/>
        <v>0.33517457142857143</v>
      </c>
      <c r="W393" s="31">
        <f t="shared" ca="1" si="194"/>
        <v>9.644357142857142E-2</v>
      </c>
      <c r="X393" s="31">
        <f t="shared" ca="1" si="194"/>
        <v>8.0069000000000015E-2</v>
      </c>
      <c r="Y393" s="31">
        <f t="shared" ca="1" si="194"/>
        <v>0.14840314285714284</v>
      </c>
      <c r="Z393" s="31">
        <f t="shared" ca="1" si="194"/>
        <v>3.4668571428571431E-2</v>
      </c>
      <c r="AA393" s="31">
        <f t="shared" ca="1" si="194"/>
        <v>3.4668571428571431E-2</v>
      </c>
      <c r="AB393" s="31">
        <f t="shared" ca="1" si="194"/>
        <v>0.75399271428571424</v>
      </c>
      <c r="AC393" s="31">
        <f t="shared" ca="1" si="194"/>
        <v>0.15144057142857142</v>
      </c>
      <c r="AD393" s="10">
        <f t="shared" ca="1" si="181"/>
        <v>0.15144057142857142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ref="H394:AC394" ca="1" si="195">AVERAGE(H240,H256,H272,H288,H304,H320,H336)</f>
        <v>0.95904957142857128</v>
      </c>
      <c r="I394" s="31">
        <f t="shared" ca="1" si="195"/>
        <v>4.0950428571428575E-2</v>
      </c>
      <c r="J394" s="31">
        <f t="shared" ca="1" si="195"/>
        <v>0.24833114285714286</v>
      </c>
      <c r="K394" s="31">
        <f t="shared" ca="1" si="179"/>
        <v>0</v>
      </c>
      <c r="L394" s="31">
        <f t="shared" ca="1" si="179"/>
        <v>0.24833114285714286</v>
      </c>
      <c r="M394" s="31">
        <f t="shared" ca="1" si="195"/>
        <v>0.12108242857142858</v>
      </c>
      <c r="N394" s="31">
        <f t="shared" ca="1" si="195"/>
        <v>0.58963571428571426</v>
      </c>
      <c r="O394" s="31">
        <f t="shared" ca="1" si="195"/>
        <v>0</v>
      </c>
      <c r="P394" s="31">
        <f t="shared" ca="1" si="195"/>
        <v>0</v>
      </c>
      <c r="Q394" s="31">
        <f t="shared" ca="1" si="195"/>
        <v>0</v>
      </c>
      <c r="R394" s="31">
        <f t="shared" ca="1" si="180"/>
        <v>0.24833114285714286</v>
      </c>
      <c r="S394" s="31">
        <f t="shared" ca="1" si="180"/>
        <v>0.24833114285714286</v>
      </c>
      <c r="T394" s="31">
        <f t="shared" ca="1" si="180"/>
        <v>0.12108242857142858</v>
      </c>
      <c r="U394" s="31">
        <f t="shared" ca="1" si="180"/>
        <v>0.58963571428571426</v>
      </c>
      <c r="V394" s="31">
        <f t="shared" ca="1" si="195"/>
        <v>0.23218800000000001</v>
      </c>
      <c r="W394" s="31">
        <f t="shared" ca="1" si="195"/>
        <v>6.3971285714285717E-2</v>
      </c>
      <c r="X394" s="31">
        <f t="shared" ca="1" si="195"/>
        <v>5.821628571428572E-2</v>
      </c>
      <c r="Y394" s="31">
        <f t="shared" ca="1" si="195"/>
        <v>0.1455362857142857</v>
      </c>
      <c r="Z394" s="31">
        <f t="shared" ca="1" si="195"/>
        <v>2.7506142857142857E-2</v>
      </c>
      <c r="AA394" s="31">
        <f t="shared" ca="1" si="195"/>
        <v>2.7506142857142857E-2</v>
      </c>
      <c r="AB394" s="31">
        <f t="shared" ca="1" si="195"/>
        <v>0.52169371428571421</v>
      </c>
      <c r="AC394" s="31">
        <f t="shared" ca="1" si="195"/>
        <v>6.3129285714285707E-2</v>
      </c>
      <c r="AD394" s="10">
        <f t="shared" ca="1" si="181"/>
        <v>6.3129285714285707E-2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ref="H395:AC395" ca="1" si="196">AVERAGE(H241,H257,H273,H289,H305,H321,H337)</f>
        <v>0.96192557142857127</v>
      </c>
      <c r="I395" s="31">
        <f t="shared" ca="1" si="196"/>
        <v>3.8074428571428572E-2</v>
      </c>
      <c r="J395" s="31">
        <f t="shared" ca="1" si="196"/>
        <v>0.25209500000000001</v>
      </c>
      <c r="K395" s="31">
        <f t="shared" ca="1" si="179"/>
        <v>0</v>
      </c>
      <c r="L395" s="31">
        <f t="shared" ca="1" si="179"/>
        <v>0.25209500000000001</v>
      </c>
      <c r="M395" s="31">
        <f t="shared" ca="1" si="196"/>
        <v>0.12568671428571426</v>
      </c>
      <c r="N395" s="31">
        <f t="shared" ca="1" si="196"/>
        <v>0.58414371428571432</v>
      </c>
      <c r="O395" s="31">
        <f t="shared" ca="1" si="196"/>
        <v>0</v>
      </c>
      <c r="P395" s="31">
        <f t="shared" ca="1" si="196"/>
        <v>0</v>
      </c>
      <c r="Q395" s="31">
        <f t="shared" ca="1" si="196"/>
        <v>0</v>
      </c>
      <c r="R395" s="31">
        <f t="shared" ca="1" si="180"/>
        <v>0.25209500000000001</v>
      </c>
      <c r="S395" s="31">
        <f t="shared" ca="1" si="180"/>
        <v>0.25209500000000001</v>
      </c>
      <c r="T395" s="31">
        <f t="shared" ca="1" si="180"/>
        <v>0.12568671428571426</v>
      </c>
      <c r="U395" s="31">
        <f t="shared" ca="1" si="180"/>
        <v>0.58414371428571432</v>
      </c>
      <c r="V395" s="31">
        <f t="shared" ca="1" si="196"/>
        <v>0.16670171428571429</v>
      </c>
      <c r="W395" s="31">
        <f t="shared" ca="1" si="196"/>
        <v>4.9090857142857151E-2</v>
      </c>
      <c r="X395" s="31">
        <f t="shared" ca="1" si="196"/>
        <v>4.6752714285714279E-2</v>
      </c>
      <c r="Y395" s="31">
        <f t="shared" ca="1" si="196"/>
        <v>0.14024442857142858</v>
      </c>
      <c r="Z395" s="31">
        <f t="shared" ca="1" si="196"/>
        <v>2.4094142857142859E-2</v>
      </c>
      <c r="AA395" s="31">
        <f t="shared" ca="1" si="196"/>
        <v>2.4094142857142859E-2</v>
      </c>
      <c r="AB395" s="31">
        <f t="shared" ca="1" si="196"/>
        <v>0.28352357142857143</v>
      </c>
      <c r="AC395" s="31">
        <f t="shared" ca="1" si="196"/>
        <v>2.4847285714285714E-2</v>
      </c>
      <c r="AD395" s="10">
        <f t="shared" ca="1" si="181"/>
        <v>2.4847285714285714E-2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AC396" ca="1" si="197">AVERAGE(I380:I387)</f>
        <v>3.8431321428571433E-2</v>
      </c>
      <c r="J396" s="22">
        <f t="shared" ca="1" si="197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97"/>
        <v>0.12343110714285715</v>
      </c>
      <c r="N396" s="22">
        <f t="shared" ca="1" si="197"/>
        <v>0.5800421071428572</v>
      </c>
      <c r="O396" s="22">
        <f t="shared" ca="1" si="197"/>
        <v>0</v>
      </c>
      <c r="P396" s="22">
        <f t="shared" ca="1" si="197"/>
        <v>0</v>
      </c>
      <c r="Q396" s="22">
        <f t="shared" ca="1" si="197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ca="1" si="197"/>
        <v>0.18083378571428574</v>
      </c>
      <c r="W396" s="22">
        <f t="shared" ca="1" si="197"/>
        <v>5.4945964285714285E-2</v>
      </c>
      <c r="X396" s="22">
        <f t="shared" ca="1" si="197"/>
        <v>5.0903214285714295E-2</v>
      </c>
      <c r="Y396" s="22">
        <f t="shared" ca="1" si="197"/>
        <v>0.13655728571428571</v>
      </c>
      <c r="Z396" s="22">
        <f t="shared" ca="1" si="197"/>
        <v>2.4341607142857141E-2</v>
      </c>
      <c r="AA396" s="22">
        <f t="shared" ca="1" si="197"/>
        <v>2.4341607142857141E-2</v>
      </c>
      <c r="AB396" s="22">
        <f t="shared" ca="1" si="197"/>
        <v>0.33462675000000003</v>
      </c>
      <c r="AC396" s="22">
        <f t="shared" ca="1" si="197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0.94475889285714287</v>
      </c>
      <c r="I397" s="25">
        <f t="shared" ref="I397:AC397" ca="1" si="198">AVERAGE(I388:I395)</f>
        <v>5.524110714285714E-2</v>
      </c>
      <c r="J397" s="25">
        <f t="shared" ca="1" si="198"/>
        <v>0.24269410714285716</v>
      </c>
      <c r="K397" s="25">
        <f ca="1">AVERAGE(K388:K395)</f>
        <v>0</v>
      </c>
      <c r="L397" s="25">
        <f ca="1">AVERAGE(L388:L395)</f>
        <v>0.24269410714285716</v>
      </c>
      <c r="M397" s="25">
        <f t="shared" ca="1" si="198"/>
        <v>0.12356782142857142</v>
      </c>
      <c r="N397" s="25">
        <f t="shared" ca="1" si="198"/>
        <v>0.57849691071428566</v>
      </c>
      <c r="O397" s="25">
        <f t="shared" ca="1" si="198"/>
        <v>0</v>
      </c>
      <c r="P397" s="25">
        <f t="shared" ca="1" si="198"/>
        <v>0</v>
      </c>
      <c r="Q397" s="25">
        <f t="shared" ca="1" si="198"/>
        <v>0</v>
      </c>
      <c r="R397" s="25">
        <f ca="1">AVERAGE(R388:R395)</f>
        <v>0.24269410714285716</v>
      </c>
      <c r="S397" s="25">
        <f ca="1">AVERAGE(S388:S395)</f>
        <v>0.24269410714285716</v>
      </c>
      <c r="T397" s="25">
        <f ca="1">AVERAGE(T388:T395)</f>
        <v>0.12356782142857142</v>
      </c>
      <c r="U397" s="25">
        <f ca="1">AVERAGE(U388:U395)</f>
        <v>0.57849691071428566</v>
      </c>
      <c r="V397" s="25">
        <f t="shared" ca="1" si="198"/>
        <v>0.2902142857142857</v>
      </c>
      <c r="W397" s="25">
        <f t="shared" ca="1" si="198"/>
        <v>9.4444053571428557E-2</v>
      </c>
      <c r="X397" s="25">
        <f t="shared" ca="1" si="198"/>
        <v>7.8945446428571431E-2</v>
      </c>
      <c r="Y397" s="25">
        <f t="shared" ca="1" si="198"/>
        <v>0.14587767857142858</v>
      </c>
      <c r="Z397" s="25">
        <f t="shared" ca="1" si="198"/>
        <v>3.6620678571428568E-2</v>
      </c>
      <c r="AA397" s="25">
        <f t="shared" ca="1" si="198"/>
        <v>3.6620678571428568E-2</v>
      </c>
      <c r="AB397" s="25">
        <f t="shared" ca="1" si="198"/>
        <v>0.54668532142857151</v>
      </c>
      <c r="AC397" s="25">
        <f t="shared" ca="1" si="198"/>
        <v>0.12029985714285713</v>
      </c>
      <c r="AD397" s="20">
        <f ca="1">AVERAGE(AD388:AD395)</f>
        <v>0.12029985714285713</v>
      </c>
    </row>
    <row r="398" spans="1:30" x14ac:dyDescent="0.25">
      <c r="C398" s="31"/>
      <c r="D398" s="31"/>
      <c r="E398" s="31"/>
      <c r="F398" s="31"/>
      <c r="G398" s="31"/>
    </row>
    <row r="399" spans="1:30" x14ac:dyDescent="0.25">
      <c r="C399" s="31"/>
      <c r="D399" s="31"/>
      <c r="E399" s="31"/>
      <c r="F399" s="31"/>
      <c r="G399" s="31"/>
    </row>
    <row r="400" spans="1:30" x14ac:dyDescent="0.25">
      <c r="C400" s="31"/>
      <c r="D400" s="31"/>
      <c r="E400" s="31"/>
      <c r="F400" s="31"/>
      <c r="G400" s="31"/>
    </row>
    <row r="401" spans="3:7" x14ac:dyDescent="0.25">
      <c r="C401" s="31"/>
      <c r="D401" s="31"/>
      <c r="E401" s="31"/>
      <c r="F401" s="31"/>
      <c r="G401" s="31"/>
    </row>
    <row r="402" spans="3:7" x14ac:dyDescent="0.25">
      <c r="C402" s="31"/>
      <c r="D402" s="31"/>
      <c r="E402" s="31"/>
      <c r="F402" s="31"/>
      <c r="G402" s="31"/>
    </row>
    <row r="403" spans="3:7" x14ac:dyDescent="0.25">
      <c r="C403" s="31"/>
      <c r="D403" s="31"/>
      <c r="E403" s="31"/>
      <c r="F403" s="31"/>
      <c r="G403" s="31"/>
    </row>
    <row r="404" spans="3:7" x14ac:dyDescent="0.25">
      <c r="C404" s="31"/>
      <c r="D404" s="31"/>
      <c r="E404" s="31"/>
      <c r="F404" s="31"/>
      <c r="G404" s="31"/>
    </row>
    <row r="405" spans="3:7" x14ac:dyDescent="0.25">
      <c r="C405" s="31"/>
      <c r="D405" s="31"/>
      <c r="E405" s="31"/>
      <c r="F405" s="31"/>
      <c r="G405" s="31"/>
    </row>
    <row r="406" spans="3:7" x14ac:dyDescent="0.25">
      <c r="C406" s="31"/>
      <c r="D406" s="31"/>
      <c r="E406" s="31"/>
      <c r="F406" s="31"/>
      <c r="G406" s="31"/>
    </row>
    <row r="407" spans="3:7" x14ac:dyDescent="0.25">
      <c r="C407" s="31"/>
      <c r="D407" s="31"/>
      <c r="E407" s="31"/>
      <c r="F407" s="31"/>
      <c r="G407" s="31"/>
    </row>
    <row r="408" spans="3:7" x14ac:dyDescent="0.25">
      <c r="C408" s="31"/>
      <c r="D408" s="31"/>
      <c r="E408" s="31"/>
      <c r="F408" s="31"/>
      <c r="G408" s="31"/>
    </row>
    <row r="409" spans="3:7" x14ac:dyDescent="0.25">
      <c r="C409" s="31"/>
      <c r="D409" s="31"/>
      <c r="E409" s="31"/>
      <c r="F409" s="31"/>
      <c r="G409" s="31"/>
    </row>
    <row r="410" spans="3:7" x14ac:dyDescent="0.25">
      <c r="C410" s="31"/>
      <c r="D410" s="31"/>
      <c r="E410" s="31"/>
      <c r="F410" s="31"/>
      <c r="G410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5" activePane="bottomRight" state="frozen"/>
      <selection pane="topRight" activeCell="F1" sqref="F1"/>
      <selection pane="bottomLeft" activeCell="A2" sqref="A2"/>
      <selection pane="bottomRight" activeCell="J114" sqref="J114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0.959399</v>
      </c>
      <c r="K2">
        <v>4.0600999999999998E-2</v>
      </c>
      <c r="L2">
        <v>4.5182E-2</v>
      </c>
      <c r="M2">
        <v>1.4219000000000001E-2</v>
      </c>
      <c r="N2">
        <v>9.8795999999999995E-2</v>
      </c>
      <c r="O2">
        <v>0.40125</v>
      </c>
      <c r="P2">
        <v>0.16109599999999999</v>
      </c>
      <c r="Q2">
        <v>1.0400590000000001</v>
      </c>
      <c r="R2">
        <v>0</v>
      </c>
      <c r="S2">
        <v>0.10356899999999999</v>
      </c>
      <c r="T2">
        <v>5.4115000000000003E-2</v>
      </c>
      <c r="U2">
        <v>4.6279000000000001E-2</v>
      </c>
      <c r="V2">
        <v>9.0717999999999993E-2</v>
      </c>
      <c r="W2">
        <v>0.02</v>
      </c>
      <c r="X2">
        <v>0.02</v>
      </c>
      <c r="Y2">
        <v>0.12731500000000001</v>
      </c>
      <c r="Z2">
        <v>7.4536000000000005E-2</v>
      </c>
      <c r="AA2">
        <v>7.4536000000000005E-2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0.96080500000000002</v>
      </c>
      <c r="K3">
        <v>3.9195000000000001E-2</v>
      </c>
      <c r="L3">
        <v>4.1244000000000003E-2</v>
      </c>
      <c r="M3">
        <v>1.6153000000000001E-2</v>
      </c>
      <c r="N3">
        <v>0.114569</v>
      </c>
      <c r="O3">
        <v>0.487651</v>
      </c>
      <c r="P3">
        <v>0.16384000000000001</v>
      </c>
      <c r="Q3">
        <v>0.92618800000000001</v>
      </c>
      <c r="R3">
        <v>0</v>
      </c>
      <c r="S3">
        <v>7.7559000000000003E-2</v>
      </c>
      <c r="T3">
        <v>4.5922999999999999E-2</v>
      </c>
      <c r="U3">
        <v>4.2548000000000002E-2</v>
      </c>
      <c r="V3">
        <v>8.7180999999999995E-2</v>
      </c>
      <c r="W3">
        <v>1.8568000000000001E-2</v>
      </c>
      <c r="X3">
        <v>1.8568000000000001E-2</v>
      </c>
      <c r="Y3">
        <v>0.10431600000000001</v>
      </c>
      <c r="Z3">
        <v>4.2634999999999999E-2</v>
      </c>
      <c r="AA3">
        <v>4.2634999999999999E-2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0.96175600000000006</v>
      </c>
      <c r="K4">
        <v>3.8244E-2</v>
      </c>
      <c r="L4">
        <v>3.9211999999999997E-2</v>
      </c>
      <c r="M4">
        <v>1.7021000000000001E-2</v>
      </c>
      <c r="N4">
        <v>0.13094600000000001</v>
      </c>
      <c r="O4">
        <v>0.57663299999999995</v>
      </c>
      <c r="P4">
        <v>0.153582</v>
      </c>
      <c r="Q4">
        <v>0.81893899999999997</v>
      </c>
      <c r="R4">
        <v>0</v>
      </c>
      <c r="S4">
        <v>6.2717999999999996E-2</v>
      </c>
      <c r="T4">
        <v>4.2407E-2</v>
      </c>
      <c r="U4">
        <v>4.0670999999999999E-2</v>
      </c>
      <c r="V4">
        <v>8.3917000000000005E-2</v>
      </c>
      <c r="W4">
        <v>1.7384E-2</v>
      </c>
      <c r="X4">
        <v>1.7384E-2</v>
      </c>
      <c r="Y4">
        <v>8.0424999999999996E-2</v>
      </c>
      <c r="Z4">
        <v>1.7742999999999998E-2</v>
      </c>
      <c r="AA4">
        <v>1.7742999999999998E-2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0.96249399999999996</v>
      </c>
      <c r="K5">
        <v>3.7505999999999998E-2</v>
      </c>
      <c r="L5">
        <v>4.1674999999999997E-2</v>
      </c>
      <c r="M5">
        <v>1.9584000000000001E-2</v>
      </c>
      <c r="N5">
        <v>0.123903</v>
      </c>
      <c r="O5">
        <v>0.70511000000000001</v>
      </c>
      <c r="P5">
        <v>0.13686300000000001</v>
      </c>
      <c r="Q5">
        <v>0.71269000000000005</v>
      </c>
      <c r="R5">
        <v>0</v>
      </c>
      <c r="S5">
        <v>5.3168E-2</v>
      </c>
      <c r="T5">
        <v>4.0896000000000002E-2</v>
      </c>
      <c r="U5">
        <v>3.9843000000000003E-2</v>
      </c>
      <c r="V5">
        <v>7.7812999999999993E-2</v>
      </c>
      <c r="W5">
        <v>1.6236E-2</v>
      </c>
      <c r="X5">
        <v>1.6236E-2</v>
      </c>
      <c r="Y5">
        <v>4.7083E-2</v>
      </c>
      <c r="Z5">
        <v>8.0099999999999998E-3</v>
      </c>
      <c r="AA5">
        <v>8.0099999999999998E-3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0.959399</v>
      </c>
      <c r="K6">
        <v>4.0600999999999998E-2</v>
      </c>
      <c r="L6">
        <v>4.5182E-2</v>
      </c>
      <c r="M6">
        <v>1.4219000000000001E-2</v>
      </c>
      <c r="N6">
        <v>9.8795999999999995E-2</v>
      </c>
      <c r="O6">
        <v>0.40125</v>
      </c>
      <c r="P6">
        <v>0.16109599999999999</v>
      </c>
      <c r="Q6">
        <v>1.0400590000000001</v>
      </c>
      <c r="R6">
        <v>0</v>
      </c>
      <c r="S6">
        <v>0.10356899999999999</v>
      </c>
      <c r="T6">
        <v>5.4115000000000003E-2</v>
      </c>
      <c r="U6">
        <v>4.6279000000000001E-2</v>
      </c>
      <c r="V6">
        <v>9.0717999999999993E-2</v>
      </c>
      <c r="W6">
        <v>0.02</v>
      </c>
      <c r="X6">
        <v>0.02</v>
      </c>
      <c r="Y6">
        <v>0.12731500000000001</v>
      </c>
      <c r="Z6">
        <v>7.4536000000000005E-2</v>
      </c>
      <c r="AA6">
        <v>7.4536000000000005E-2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0.96175600000000006</v>
      </c>
      <c r="K8">
        <v>3.8244E-2</v>
      </c>
      <c r="L8">
        <v>3.9211999999999997E-2</v>
      </c>
      <c r="M8">
        <v>1.7021000000000001E-2</v>
      </c>
      <c r="N8">
        <v>0.13094600000000001</v>
      </c>
      <c r="O8">
        <v>0.57663299999999995</v>
      </c>
      <c r="P8">
        <v>0.153582</v>
      </c>
      <c r="Q8">
        <v>0.81893899999999997</v>
      </c>
      <c r="R8">
        <v>0</v>
      </c>
      <c r="S8">
        <v>6.2717999999999996E-2</v>
      </c>
      <c r="T8">
        <v>4.2407E-2</v>
      </c>
      <c r="U8">
        <v>4.0670999999999999E-2</v>
      </c>
      <c r="V8">
        <v>8.3917000000000005E-2</v>
      </c>
      <c r="W8">
        <v>1.7384E-2</v>
      </c>
      <c r="X8">
        <v>1.7384E-2</v>
      </c>
      <c r="Y8">
        <v>8.0424999999999996E-2</v>
      </c>
      <c r="Z8">
        <v>1.7742999999999998E-2</v>
      </c>
      <c r="AA8">
        <v>1.7742999999999998E-2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0.96249399999999996</v>
      </c>
      <c r="K9">
        <v>3.7505999999999998E-2</v>
      </c>
      <c r="L9">
        <v>4.1674999999999997E-2</v>
      </c>
      <c r="M9">
        <v>1.9584000000000001E-2</v>
      </c>
      <c r="N9">
        <v>0.123903</v>
      </c>
      <c r="O9">
        <v>0.70511000000000001</v>
      </c>
      <c r="P9">
        <v>0.13686300000000001</v>
      </c>
      <c r="Q9">
        <v>0.71269000000000005</v>
      </c>
      <c r="R9">
        <v>0</v>
      </c>
      <c r="S9">
        <v>5.3168E-2</v>
      </c>
      <c r="T9">
        <v>4.0896000000000002E-2</v>
      </c>
      <c r="U9">
        <v>3.9843000000000003E-2</v>
      </c>
      <c r="V9">
        <v>7.7812999999999993E-2</v>
      </c>
      <c r="W9">
        <v>1.6236E-2</v>
      </c>
      <c r="X9">
        <v>1.6236E-2</v>
      </c>
      <c r="Y9">
        <v>4.7083E-2</v>
      </c>
      <c r="Z9">
        <v>8.0099999999999998E-3</v>
      </c>
      <c r="AA9">
        <v>8.0099999999999998E-3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1.9580759999999999</v>
      </c>
      <c r="K10">
        <v>4.1924000000000003E-2</v>
      </c>
      <c r="L10">
        <v>8.5802000000000003E-2</v>
      </c>
      <c r="M10">
        <v>2.1725000000000001E-2</v>
      </c>
      <c r="N10">
        <v>0.16034300000000001</v>
      </c>
      <c r="O10">
        <v>0.72029399999999999</v>
      </c>
      <c r="P10">
        <v>0.310921</v>
      </c>
      <c r="Q10">
        <v>2.1206969999999998</v>
      </c>
      <c r="R10">
        <v>0.136375</v>
      </c>
      <c r="S10">
        <v>0.25039800000000001</v>
      </c>
      <c r="T10">
        <v>0.1196</v>
      </c>
      <c r="U10">
        <v>8.3353999999999998E-2</v>
      </c>
      <c r="V10">
        <v>0.19074199999999999</v>
      </c>
      <c r="W10">
        <v>2.1232999999999998E-2</v>
      </c>
      <c r="X10">
        <v>2.1232999999999998E-2</v>
      </c>
      <c r="Y10">
        <v>0.30121799999999999</v>
      </c>
      <c r="Z10">
        <v>0.196128</v>
      </c>
      <c r="AA10">
        <v>0.196128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1.959784</v>
      </c>
      <c r="K11">
        <v>4.0216000000000002E-2</v>
      </c>
      <c r="L11">
        <v>8.3976999999999996E-2</v>
      </c>
      <c r="M11">
        <v>2.5914E-2</v>
      </c>
      <c r="N11">
        <v>0.19817299999999999</v>
      </c>
      <c r="O11">
        <v>0.83465400000000001</v>
      </c>
      <c r="P11">
        <v>0.327262</v>
      </c>
      <c r="Q11">
        <v>1.9647110000000001</v>
      </c>
      <c r="R11">
        <v>0.10274</v>
      </c>
      <c r="S11">
        <v>0.16935500000000001</v>
      </c>
      <c r="T11">
        <v>7.4464000000000002E-2</v>
      </c>
      <c r="U11">
        <v>6.0775999999999997E-2</v>
      </c>
      <c r="V11">
        <v>0.176014</v>
      </c>
      <c r="W11">
        <v>1.9494000000000001E-2</v>
      </c>
      <c r="X11">
        <v>1.9494000000000001E-2</v>
      </c>
      <c r="Y11">
        <v>0.22672999999999999</v>
      </c>
      <c r="Z11">
        <v>0.13187099999999999</v>
      </c>
      <c r="AA11">
        <v>0.13187099999999999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1.9603569999999999</v>
      </c>
      <c r="K12">
        <v>3.9642999999999998E-2</v>
      </c>
      <c r="L12">
        <v>8.1061999999999995E-2</v>
      </c>
      <c r="M12">
        <v>3.0114999999999999E-2</v>
      </c>
      <c r="N12">
        <v>0.24593400000000001</v>
      </c>
      <c r="O12">
        <v>0.99177300000000002</v>
      </c>
      <c r="P12">
        <v>0.32226399999999999</v>
      </c>
      <c r="Q12">
        <v>1.7552570000000001</v>
      </c>
      <c r="R12">
        <v>7.7396000000000006E-2</v>
      </c>
      <c r="S12">
        <v>0.129161</v>
      </c>
      <c r="T12">
        <v>6.6969000000000001E-2</v>
      </c>
      <c r="U12">
        <v>5.8693000000000002E-2</v>
      </c>
      <c r="V12">
        <v>0.166713</v>
      </c>
      <c r="W12">
        <v>1.8610000000000002E-2</v>
      </c>
      <c r="X12">
        <v>1.8610000000000002E-2</v>
      </c>
      <c r="Y12">
        <v>0.18393999999999999</v>
      </c>
      <c r="Z12">
        <v>8.6082000000000006E-2</v>
      </c>
      <c r="AA12">
        <v>8.6082000000000006E-2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1.9607490000000001</v>
      </c>
      <c r="K13">
        <v>3.9251000000000001E-2</v>
      </c>
      <c r="L13">
        <v>8.2579E-2</v>
      </c>
      <c r="M13">
        <v>3.7354999999999999E-2</v>
      </c>
      <c r="N13">
        <v>0.25467800000000002</v>
      </c>
      <c r="O13">
        <v>1.2450559999999999</v>
      </c>
      <c r="P13">
        <v>0.283522</v>
      </c>
      <c r="Q13">
        <v>1.520267</v>
      </c>
      <c r="R13">
        <v>6.8166000000000004E-2</v>
      </c>
      <c r="S13">
        <v>0.103801</v>
      </c>
      <c r="T13">
        <v>5.3055999999999999E-2</v>
      </c>
      <c r="U13">
        <v>4.9049000000000002E-2</v>
      </c>
      <c r="V13">
        <v>0.15498000000000001</v>
      </c>
      <c r="W13">
        <v>1.7662000000000001E-2</v>
      </c>
      <c r="X13">
        <v>1.7662000000000001E-2</v>
      </c>
      <c r="Y13">
        <v>0.13150300000000001</v>
      </c>
      <c r="Z13">
        <v>4.3409000000000003E-2</v>
      </c>
      <c r="AA13">
        <v>4.3409000000000003E-2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1.955894</v>
      </c>
      <c r="K14">
        <v>4.4105999999999999E-2</v>
      </c>
      <c r="L14">
        <v>8.5642999999999997E-2</v>
      </c>
      <c r="M14">
        <v>2.2239999999999999E-2</v>
      </c>
      <c r="N14">
        <v>0.16047800000000001</v>
      </c>
      <c r="O14">
        <v>0.72788900000000001</v>
      </c>
      <c r="P14">
        <v>0.31656699999999999</v>
      </c>
      <c r="Q14">
        <v>2.1417290000000002</v>
      </c>
      <c r="R14">
        <v>0.11403099999999999</v>
      </c>
      <c r="S14">
        <v>0.31045699999999998</v>
      </c>
      <c r="T14">
        <v>0.163604</v>
      </c>
      <c r="U14">
        <v>0.104784</v>
      </c>
      <c r="V14">
        <v>0.197688</v>
      </c>
      <c r="W14">
        <v>2.3137000000000001E-2</v>
      </c>
      <c r="X14">
        <v>2.3137000000000001E-2</v>
      </c>
      <c r="Y14">
        <v>0.357018</v>
      </c>
      <c r="Z14">
        <v>0.221218</v>
      </c>
      <c r="AA14">
        <v>0.221218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1.9577990000000001</v>
      </c>
      <c r="K15">
        <v>4.2201000000000002E-2</v>
      </c>
      <c r="L15">
        <v>8.4102999999999997E-2</v>
      </c>
      <c r="M15">
        <v>2.6100000000000002E-2</v>
      </c>
      <c r="N15">
        <v>0.19663800000000001</v>
      </c>
      <c r="O15">
        <v>0.83054300000000003</v>
      </c>
      <c r="P15">
        <v>0.32941500000000001</v>
      </c>
      <c r="Q15">
        <v>2.0078999999999998</v>
      </c>
      <c r="R15">
        <v>7.8081999999999999E-2</v>
      </c>
      <c r="S15">
        <v>0.19869500000000001</v>
      </c>
      <c r="T15">
        <v>9.4519000000000006E-2</v>
      </c>
      <c r="U15">
        <v>7.3360999999999996E-2</v>
      </c>
      <c r="V15">
        <v>0.17704900000000001</v>
      </c>
      <c r="W15">
        <v>2.1208999999999999E-2</v>
      </c>
      <c r="X15">
        <v>2.1208999999999999E-2</v>
      </c>
      <c r="Y15">
        <v>0.25743100000000002</v>
      </c>
      <c r="Z15">
        <v>0.15070800000000001</v>
      </c>
      <c r="AA15">
        <v>0.15070800000000001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1.957873</v>
      </c>
      <c r="K16">
        <v>4.2126999999999998E-2</v>
      </c>
      <c r="L16">
        <v>8.3219000000000001E-2</v>
      </c>
      <c r="M16">
        <v>2.9933999999999999E-2</v>
      </c>
      <c r="N16">
        <v>0.23755599999999999</v>
      </c>
      <c r="O16">
        <v>0.96496099999999996</v>
      </c>
      <c r="P16">
        <v>0.32460499999999998</v>
      </c>
      <c r="Q16">
        <v>1.8204070000000001</v>
      </c>
      <c r="R16">
        <v>5.8625999999999998E-2</v>
      </c>
      <c r="S16">
        <v>0.14652899999999999</v>
      </c>
      <c r="T16">
        <v>7.3027999999999996E-2</v>
      </c>
      <c r="U16">
        <v>6.3145999999999994E-2</v>
      </c>
      <c r="V16">
        <v>0.16861100000000001</v>
      </c>
      <c r="W16">
        <v>2.0629000000000002E-2</v>
      </c>
      <c r="X16">
        <v>2.0629000000000002E-2</v>
      </c>
      <c r="Y16">
        <v>0.19761999999999999</v>
      </c>
      <c r="Z16">
        <v>9.7122E-2</v>
      </c>
      <c r="AA16">
        <v>9.7122E-2</v>
      </c>
      <c r="AB16" s="31"/>
    </row>
    <row r="17" spans="1:28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1.9575560000000001</v>
      </c>
      <c r="K17">
        <v>4.2444000000000003E-2</v>
      </c>
      <c r="L17">
        <v>8.8298000000000001E-2</v>
      </c>
      <c r="M17">
        <v>3.5681999999999998E-2</v>
      </c>
      <c r="N17">
        <v>0.24649399999999999</v>
      </c>
      <c r="O17">
        <v>1.2052309999999999</v>
      </c>
      <c r="P17">
        <v>0.29643599999999998</v>
      </c>
      <c r="Q17">
        <v>1.5828420000000001</v>
      </c>
      <c r="R17">
        <v>4.9284000000000001E-2</v>
      </c>
      <c r="S17">
        <v>0.11626300000000001</v>
      </c>
      <c r="T17">
        <v>6.1503000000000002E-2</v>
      </c>
      <c r="U17">
        <v>5.5597000000000001E-2</v>
      </c>
      <c r="V17">
        <v>0.158973</v>
      </c>
      <c r="W17">
        <v>2.0070000000000001E-2</v>
      </c>
      <c r="X17">
        <v>2.0070000000000001E-2</v>
      </c>
      <c r="Y17">
        <v>0.143621</v>
      </c>
      <c r="Z17">
        <v>5.6663999999999999E-2</v>
      </c>
      <c r="AA17">
        <v>5.6663999999999999E-2</v>
      </c>
      <c r="AB17" s="31"/>
    </row>
    <row r="18" spans="1:28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0.87672399999999995</v>
      </c>
      <c r="K18">
        <v>0.123276</v>
      </c>
      <c r="L18">
        <v>0.108932</v>
      </c>
      <c r="M18">
        <v>3.4581000000000001E-2</v>
      </c>
      <c r="N18">
        <v>0.18970799999999999</v>
      </c>
      <c r="O18">
        <v>0.37702799999999997</v>
      </c>
      <c r="P18">
        <v>0.119313</v>
      </c>
      <c r="Q18">
        <v>0.59066600000000002</v>
      </c>
      <c r="R18">
        <v>0</v>
      </c>
      <c r="S18">
        <v>0.24648400000000001</v>
      </c>
      <c r="T18">
        <v>0.127299</v>
      </c>
      <c r="U18">
        <v>0.12609400000000001</v>
      </c>
      <c r="V18">
        <v>0.24571499999999999</v>
      </c>
      <c r="W18">
        <v>7.8359999999999999E-2</v>
      </c>
      <c r="X18">
        <v>7.8359999999999999E-2</v>
      </c>
      <c r="Y18">
        <v>0.52827400000000002</v>
      </c>
      <c r="Z18">
        <v>6.5007999999999996E-2</v>
      </c>
      <c r="AA18">
        <v>6.5007999999999996E-2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0.89765399999999995</v>
      </c>
      <c r="K19">
        <v>0.10234600000000001</v>
      </c>
      <c r="L19">
        <v>0.10692400000000001</v>
      </c>
      <c r="M19">
        <v>4.0063000000000001E-2</v>
      </c>
      <c r="N19">
        <v>0.21037700000000001</v>
      </c>
      <c r="O19">
        <v>0.370668</v>
      </c>
      <c r="P19">
        <v>0.130799</v>
      </c>
      <c r="Q19">
        <v>0.57911400000000002</v>
      </c>
      <c r="R19">
        <v>0</v>
      </c>
      <c r="S19">
        <v>0.174427</v>
      </c>
      <c r="T19">
        <v>0.10485999999999999</v>
      </c>
      <c r="U19">
        <v>0.104042</v>
      </c>
      <c r="V19">
        <v>0.25461400000000001</v>
      </c>
      <c r="W19">
        <v>6.4298999999999995E-2</v>
      </c>
      <c r="X19">
        <v>6.4298999999999995E-2</v>
      </c>
      <c r="Y19">
        <v>0.30110900000000002</v>
      </c>
      <c r="Z19">
        <v>4.2645000000000002E-2</v>
      </c>
      <c r="AA19">
        <v>4.2645000000000002E-2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0.91240399999999999</v>
      </c>
      <c r="K20">
        <v>8.7595999999999993E-2</v>
      </c>
      <c r="L20">
        <v>8.9482000000000006E-2</v>
      </c>
      <c r="M20">
        <v>4.2327999999999998E-2</v>
      </c>
      <c r="N20">
        <v>0.20827399999999999</v>
      </c>
      <c r="O20">
        <v>0.37410900000000002</v>
      </c>
      <c r="P20">
        <v>0.15196399999999999</v>
      </c>
      <c r="Q20">
        <v>0.61856599999999995</v>
      </c>
      <c r="R20">
        <v>0</v>
      </c>
      <c r="S20">
        <v>0.133462</v>
      </c>
      <c r="T20">
        <v>8.9339000000000002E-2</v>
      </c>
      <c r="U20">
        <v>8.8969000000000006E-2</v>
      </c>
      <c r="V20">
        <v>0.24993799999999999</v>
      </c>
      <c r="W20">
        <v>5.3358999999999997E-2</v>
      </c>
      <c r="X20">
        <v>5.3358999999999997E-2</v>
      </c>
      <c r="Y20">
        <v>0.166128</v>
      </c>
      <c r="Z20">
        <v>2.3439999999999999E-2</v>
      </c>
      <c r="AA20">
        <v>2.3439999999999999E-2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0.92240299999999997</v>
      </c>
      <c r="K21">
        <v>7.7596999999999999E-2</v>
      </c>
      <c r="L21">
        <v>7.2336999999999999E-2</v>
      </c>
      <c r="M21">
        <v>4.2202000000000003E-2</v>
      </c>
      <c r="N21">
        <v>0.18909200000000001</v>
      </c>
      <c r="O21">
        <v>0.379606</v>
      </c>
      <c r="P21">
        <v>0.16564100000000001</v>
      </c>
      <c r="Q21">
        <v>0.69229700000000005</v>
      </c>
      <c r="R21">
        <v>0</v>
      </c>
      <c r="S21">
        <v>0.112124</v>
      </c>
      <c r="T21">
        <v>7.9535999999999996E-2</v>
      </c>
      <c r="U21">
        <v>7.9006999999999994E-2</v>
      </c>
      <c r="V21">
        <v>0.23058699999999999</v>
      </c>
      <c r="W21">
        <v>4.5286E-2</v>
      </c>
      <c r="X21">
        <v>4.5286E-2</v>
      </c>
      <c r="Y21">
        <v>9.7112000000000004E-2</v>
      </c>
      <c r="Z21">
        <v>9.2079999999999992E-3</v>
      </c>
      <c r="AA21">
        <v>9.2079999999999992E-3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0.87672399999999995</v>
      </c>
      <c r="K22">
        <v>0.123276</v>
      </c>
      <c r="L22">
        <v>0.108932</v>
      </c>
      <c r="M22">
        <v>3.4581000000000001E-2</v>
      </c>
      <c r="N22">
        <v>0.18970799999999999</v>
      </c>
      <c r="O22">
        <v>0.37702799999999997</v>
      </c>
      <c r="P22">
        <v>0.119313</v>
      </c>
      <c r="Q22">
        <v>0.59066600000000002</v>
      </c>
      <c r="R22">
        <v>0</v>
      </c>
      <c r="S22">
        <v>0.24648400000000001</v>
      </c>
      <c r="T22">
        <v>0.127299</v>
      </c>
      <c r="U22">
        <v>0.12609400000000001</v>
      </c>
      <c r="V22">
        <v>0.24571499999999999</v>
      </c>
      <c r="W22">
        <v>7.8359999999999999E-2</v>
      </c>
      <c r="X22">
        <v>7.8359999999999999E-2</v>
      </c>
      <c r="Y22">
        <v>0.52827400000000002</v>
      </c>
      <c r="Z22">
        <v>6.5007999999999996E-2</v>
      </c>
      <c r="AA22">
        <v>6.5007999999999996E-2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0.89765399999999995</v>
      </c>
      <c r="K23">
        <v>0.10234600000000001</v>
      </c>
      <c r="L23">
        <v>0.10692400000000001</v>
      </c>
      <c r="M23">
        <v>4.0063000000000001E-2</v>
      </c>
      <c r="N23">
        <v>0.21037700000000001</v>
      </c>
      <c r="O23">
        <v>0.370668</v>
      </c>
      <c r="P23">
        <v>0.130799</v>
      </c>
      <c r="Q23">
        <v>0.57911400000000002</v>
      </c>
      <c r="R23">
        <v>0</v>
      </c>
      <c r="S23">
        <v>0.174427</v>
      </c>
      <c r="T23">
        <v>0.10485999999999999</v>
      </c>
      <c r="U23">
        <v>0.104042</v>
      </c>
      <c r="V23">
        <v>0.25461400000000001</v>
      </c>
      <c r="W23">
        <v>6.4298999999999995E-2</v>
      </c>
      <c r="X23">
        <v>6.4298999999999995E-2</v>
      </c>
      <c r="Y23">
        <v>0.30110900000000002</v>
      </c>
      <c r="Z23">
        <v>4.2645000000000002E-2</v>
      </c>
      <c r="AA23">
        <v>4.2645000000000002E-2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0.91240399999999999</v>
      </c>
      <c r="K24">
        <v>8.7595999999999993E-2</v>
      </c>
      <c r="L24">
        <v>8.9482000000000006E-2</v>
      </c>
      <c r="M24">
        <v>4.2327999999999998E-2</v>
      </c>
      <c r="N24">
        <v>0.20827399999999999</v>
      </c>
      <c r="O24">
        <v>0.37410900000000002</v>
      </c>
      <c r="P24">
        <v>0.15196399999999999</v>
      </c>
      <c r="Q24">
        <v>0.61856599999999995</v>
      </c>
      <c r="R24">
        <v>0</v>
      </c>
      <c r="S24">
        <v>0.133462</v>
      </c>
      <c r="T24">
        <v>8.9339000000000002E-2</v>
      </c>
      <c r="U24">
        <v>8.8969000000000006E-2</v>
      </c>
      <c r="V24">
        <v>0.24993799999999999</v>
      </c>
      <c r="W24">
        <v>5.3358999999999997E-2</v>
      </c>
      <c r="X24">
        <v>5.3358999999999997E-2</v>
      </c>
      <c r="Y24">
        <v>0.166128</v>
      </c>
      <c r="Z24">
        <v>2.3439999999999999E-2</v>
      </c>
      <c r="AA24">
        <v>2.3439999999999999E-2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0.92240299999999997</v>
      </c>
      <c r="K25">
        <v>7.7596999999999999E-2</v>
      </c>
      <c r="L25">
        <v>7.2336999999999999E-2</v>
      </c>
      <c r="M25">
        <v>4.2202000000000003E-2</v>
      </c>
      <c r="N25">
        <v>0.18909200000000001</v>
      </c>
      <c r="O25">
        <v>0.379606</v>
      </c>
      <c r="P25">
        <v>0.16564100000000001</v>
      </c>
      <c r="Q25">
        <v>0.69229700000000005</v>
      </c>
      <c r="R25">
        <v>0</v>
      </c>
      <c r="S25">
        <v>0.112124</v>
      </c>
      <c r="T25">
        <v>7.9535999999999996E-2</v>
      </c>
      <c r="U25">
        <v>7.9006999999999994E-2</v>
      </c>
      <c r="V25">
        <v>0.23058699999999999</v>
      </c>
      <c r="W25">
        <v>4.5286E-2</v>
      </c>
      <c r="X25">
        <v>4.5286E-2</v>
      </c>
      <c r="Y25">
        <v>9.7112000000000004E-2</v>
      </c>
      <c r="Z25">
        <v>9.2079999999999992E-3</v>
      </c>
      <c r="AA25">
        <v>9.2079999999999992E-3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1.8725780000000001</v>
      </c>
      <c r="K26">
        <v>0.12742200000000001</v>
      </c>
      <c r="L26">
        <v>0.16300400000000001</v>
      </c>
      <c r="M26">
        <v>4.0348000000000002E-2</v>
      </c>
      <c r="N26">
        <v>0.24172399999999999</v>
      </c>
      <c r="O26">
        <v>0.68142000000000003</v>
      </c>
      <c r="P26">
        <v>0.19115199999999999</v>
      </c>
      <c r="Q26">
        <v>1.0700890000000001</v>
      </c>
      <c r="R26">
        <v>0.49992900000000001</v>
      </c>
      <c r="S26">
        <v>0.69562800000000002</v>
      </c>
      <c r="T26">
        <v>0.20743900000000001</v>
      </c>
      <c r="U26">
        <v>0.19351299999999999</v>
      </c>
      <c r="V26">
        <v>0.46067599999999997</v>
      </c>
      <c r="W26">
        <v>8.2336999999999994E-2</v>
      </c>
      <c r="X26">
        <v>8.2336999999999994E-2</v>
      </c>
      <c r="Y26">
        <v>1.360147</v>
      </c>
      <c r="Z26">
        <v>0.28258499999999998</v>
      </c>
      <c r="AA26">
        <v>0.28258499999999998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1.8934949999999999</v>
      </c>
      <c r="K27">
        <v>0.106505</v>
      </c>
      <c r="L27">
        <v>0.182615</v>
      </c>
      <c r="M27">
        <v>5.0323E-2</v>
      </c>
      <c r="N27">
        <v>0.29212399999999999</v>
      </c>
      <c r="O27">
        <v>0.68818999999999997</v>
      </c>
      <c r="P27">
        <v>0.22395000000000001</v>
      </c>
      <c r="Q27">
        <v>1.0834379999999999</v>
      </c>
      <c r="R27">
        <v>0.40198</v>
      </c>
      <c r="S27">
        <v>0.44457400000000002</v>
      </c>
      <c r="T27">
        <v>0.142898</v>
      </c>
      <c r="U27">
        <v>0.13605100000000001</v>
      </c>
      <c r="V27">
        <v>0.470441</v>
      </c>
      <c r="W27">
        <v>6.8284999999999998E-2</v>
      </c>
      <c r="X27">
        <v>6.8284999999999998E-2</v>
      </c>
      <c r="Y27">
        <v>0.92622099999999996</v>
      </c>
      <c r="Z27">
        <v>0.149006</v>
      </c>
      <c r="AA27">
        <v>0.149006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1.907715</v>
      </c>
      <c r="K28">
        <v>9.2285000000000006E-2</v>
      </c>
      <c r="L28">
        <v>0.166828</v>
      </c>
      <c r="M28">
        <v>5.7102E-2</v>
      </c>
      <c r="N28">
        <v>0.30983100000000002</v>
      </c>
      <c r="O28">
        <v>0.69024399999999997</v>
      </c>
      <c r="P28">
        <v>0.26474700000000001</v>
      </c>
      <c r="Q28">
        <v>1.131842</v>
      </c>
      <c r="R28">
        <v>0.35700100000000001</v>
      </c>
      <c r="S28">
        <v>0.31005899999999997</v>
      </c>
      <c r="T28">
        <v>0.124059</v>
      </c>
      <c r="U28">
        <v>0.119695</v>
      </c>
      <c r="V28">
        <v>0.46616000000000002</v>
      </c>
      <c r="W28">
        <v>5.7695000000000003E-2</v>
      </c>
      <c r="X28">
        <v>5.7695000000000003E-2</v>
      </c>
      <c r="Y28">
        <v>0.49587500000000001</v>
      </c>
      <c r="Z28">
        <v>0.117046</v>
      </c>
      <c r="AA28">
        <v>0.117046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1.918129</v>
      </c>
      <c r="K29">
        <v>8.1870999999999999E-2</v>
      </c>
      <c r="L29">
        <v>0.133606</v>
      </c>
      <c r="M29">
        <v>5.8542999999999998E-2</v>
      </c>
      <c r="N29">
        <v>0.28637099999999999</v>
      </c>
      <c r="O29">
        <v>0.690886</v>
      </c>
      <c r="P29">
        <v>0.29095700000000002</v>
      </c>
      <c r="Q29">
        <v>1.2238169999999999</v>
      </c>
      <c r="R29">
        <v>0.36066500000000001</v>
      </c>
      <c r="S29">
        <v>0.23330300000000001</v>
      </c>
      <c r="T29">
        <v>9.6735000000000002E-2</v>
      </c>
      <c r="U29">
        <v>9.5007999999999995E-2</v>
      </c>
      <c r="V29">
        <v>0.42889300000000002</v>
      </c>
      <c r="W29">
        <v>4.9028000000000002E-2</v>
      </c>
      <c r="X29">
        <v>4.9028000000000002E-2</v>
      </c>
      <c r="Y29">
        <v>0.31036000000000002</v>
      </c>
      <c r="Z29">
        <v>6.2532000000000004E-2</v>
      </c>
      <c r="AA29">
        <v>6.2532000000000004E-2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1.8654189999999999</v>
      </c>
      <c r="K30">
        <v>0.13458100000000001</v>
      </c>
      <c r="L30">
        <v>0.15201400000000001</v>
      </c>
      <c r="M30">
        <v>4.2314999999999998E-2</v>
      </c>
      <c r="N30">
        <v>0.242229</v>
      </c>
      <c r="O30">
        <v>0.70888300000000004</v>
      </c>
      <c r="P30">
        <v>0.20216400000000001</v>
      </c>
      <c r="Q30">
        <v>1.1274850000000001</v>
      </c>
      <c r="R30">
        <v>0.46374599999999999</v>
      </c>
      <c r="S30">
        <v>0.84165999999999996</v>
      </c>
      <c r="T30">
        <v>0.26443</v>
      </c>
      <c r="U30">
        <v>0.24801200000000001</v>
      </c>
      <c r="V30">
        <v>0.45949699999999999</v>
      </c>
      <c r="W30">
        <v>8.8909000000000002E-2</v>
      </c>
      <c r="X30">
        <v>8.8909000000000002E-2</v>
      </c>
      <c r="Y30">
        <v>1.406271</v>
      </c>
      <c r="Z30">
        <v>0.40074799999999999</v>
      </c>
      <c r="AA30">
        <v>0.40074799999999999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1.886226</v>
      </c>
      <c r="K31">
        <v>0.113774</v>
      </c>
      <c r="L31">
        <v>0.19105800000000001</v>
      </c>
      <c r="M31">
        <v>5.4063E-2</v>
      </c>
      <c r="N31">
        <v>0.31050800000000001</v>
      </c>
      <c r="O31">
        <v>0.69182999999999995</v>
      </c>
      <c r="P31">
        <v>0.23395099999999999</v>
      </c>
      <c r="Q31">
        <v>1.147308</v>
      </c>
      <c r="R31">
        <v>0.32670199999999999</v>
      </c>
      <c r="S31">
        <v>0.51217299999999999</v>
      </c>
      <c r="T31">
        <v>0.179007</v>
      </c>
      <c r="U31">
        <v>0.16590199999999999</v>
      </c>
      <c r="V31">
        <v>0.47480699999999998</v>
      </c>
      <c r="W31">
        <v>7.5008000000000005E-2</v>
      </c>
      <c r="X31">
        <v>7.5008000000000005E-2</v>
      </c>
      <c r="Y31">
        <v>1.036327</v>
      </c>
      <c r="Z31">
        <v>0.19587599999999999</v>
      </c>
      <c r="AA31">
        <v>0.19587599999999999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1.8995139999999999</v>
      </c>
      <c r="K32">
        <v>0.10048600000000001</v>
      </c>
      <c r="L32">
        <v>0.18334</v>
      </c>
      <c r="M32">
        <v>6.3846E-2</v>
      </c>
      <c r="N32">
        <v>0.341864</v>
      </c>
      <c r="O32">
        <v>0.696801</v>
      </c>
      <c r="P32">
        <v>0.27338699999999999</v>
      </c>
      <c r="Q32">
        <v>1.1884479999999999</v>
      </c>
      <c r="R32">
        <v>0.25587300000000002</v>
      </c>
      <c r="S32">
        <v>0.35105500000000001</v>
      </c>
      <c r="T32">
        <v>0.14063600000000001</v>
      </c>
      <c r="U32">
        <v>0.13352600000000001</v>
      </c>
      <c r="V32">
        <v>0.48231600000000002</v>
      </c>
      <c r="W32">
        <v>6.5165000000000001E-2</v>
      </c>
      <c r="X32">
        <v>6.5165000000000001E-2</v>
      </c>
      <c r="Y32">
        <v>0.61564399999999997</v>
      </c>
      <c r="Z32">
        <v>0.13034899999999999</v>
      </c>
      <c r="AA32">
        <v>0.13034899999999999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1.9099980000000001</v>
      </c>
      <c r="K33">
        <v>9.0001999999999999E-2</v>
      </c>
      <c r="L33">
        <v>0.155281</v>
      </c>
      <c r="M33">
        <v>6.7931000000000005E-2</v>
      </c>
      <c r="N33">
        <v>0.33091199999999998</v>
      </c>
      <c r="O33">
        <v>0.70821800000000001</v>
      </c>
      <c r="P33">
        <v>0.30093599999999998</v>
      </c>
      <c r="Q33">
        <v>1.2721199999999999</v>
      </c>
      <c r="R33">
        <v>0.23636599999999999</v>
      </c>
      <c r="S33">
        <v>0.26575700000000002</v>
      </c>
      <c r="T33">
        <v>0.110863</v>
      </c>
      <c r="U33">
        <v>0.107025</v>
      </c>
      <c r="V33">
        <v>0.46349000000000001</v>
      </c>
      <c r="W33">
        <v>5.6161999999999997E-2</v>
      </c>
      <c r="X33">
        <v>5.6161999999999997E-2</v>
      </c>
      <c r="Y33">
        <v>0.35422300000000001</v>
      </c>
      <c r="Z33">
        <v>8.1630999999999995E-2</v>
      </c>
      <c r="AA33">
        <v>8.1630999999999995E-2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0.91946600000000001</v>
      </c>
      <c r="K34">
        <v>8.0533999999999994E-2</v>
      </c>
      <c r="L34">
        <v>1.4947999999999999E-2</v>
      </c>
      <c r="M34">
        <v>2.1978000000000001E-2</v>
      </c>
      <c r="N34">
        <v>9.2564999999999995E-2</v>
      </c>
      <c r="O34">
        <v>0.15118000000000001</v>
      </c>
      <c r="P34">
        <v>0.28931499999999999</v>
      </c>
      <c r="Q34">
        <v>1.139454</v>
      </c>
      <c r="R34">
        <v>0</v>
      </c>
      <c r="S34">
        <v>0.259102</v>
      </c>
      <c r="T34">
        <v>0.106784</v>
      </c>
      <c r="U34">
        <v>9.3279000000000001E-2</v>
      </c>
      <c r="V34">
        <v>0.15400900000000001</v>
      </c>
      <c r="W34">
        <v>3.3109E-2</v>
      </c>
      <c r="X34">
        <v>3.3109E-2</v>
      </c>
      <c r="Y34">
        <v>0.15540699999999999</v>
      </c>
      <c r="Z34">
        <v>3.9530000000000003E-2</v>
      </c>
      <c r="AA34">
        <v>3.9530000000000003E-2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0.92562900000000004</v>
      </c>
      <c r="K35">
        <v>7.4371000000000007E-2</v>
      </c>
      <c r="L35">
        <v>1.7347000000000001E-2</v>
      </c>
      <c r="M35">
        <v>2.1815000000000001E-2</v>
      </c>
      <c r="N35">
        <v>0.10208</v>
      </c>
      <c r="O35">
        <v>0.16014400000000001</v>
      </c>
      <c r="P35">
        <v>0.28291300000000003</v>
      </c>
      <c r="Q35">
        <v>1.125715</v>
      </c>
      <c r="R35">
        <v>0</v>
      </c>
      <c r="S35">
        <v>0.197274</v>
      </c>
      <c r="T35">
        <v>8.7481000000000003E-2</v>
      </c>
      <c r="U35">
        <v>8.0642000000000005E-2</v>
      </c>
      <c r="V35">
        <v>0.14386199999999999</v>
      </c>
      <c r="W35">
        <v>2.9479999999999999E-2</v>
      </c>
      <c r="X35">
        <v>2.9479999999999999E-2</v>
      </c>
      <c r="Y35">
        <v>9.4914999999999999E-2</v>
      </c>
      <c r="Z35">
        <v>1.5393E-2</v>
      </c>
      <c r="AA35">
        <v>1.5393E-2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0.92982100000000001</v>
      </c>
      <c r="K36">
        <v>7.0179000000000005E-2</v>
      </c>
      <c r="L36">
        <v>1.5174E-2</v>
      </c>
      <c r="M36">
        <v>2.3401000000000002E-2</v>
      </c>
      <c r="N36">
        <v>0.106891</v>
      </c>
      <c r="O36">
        <v>0.20769499999999999</v>
      </c>
      <c r="P36">
        <v>0.27083000000000002</v>
      </c>
      <c r="Q36">
        <v>1.0901860000000001</v>
      </c>
      <c r="R36">
        <v>0</v>
      </c>
      <c r="S36">
        <v>0.149232</v>
      </c>
      <c r="T36">
        <v>7.7245999999999995E-2</v>
      </c>
      <c r="U36">
        <v>7.3427000000000006E-2</v>
      </c>
      <c r="V36">
        <v>0.12844</v>
      </c>
      <c r="W36">
        <v>2.6592000000000001E-2</v>
      </c>
      <c r="X36">
        <v>2.6592000000000001E-2</v>
      </c>
      <c r="Y36">
        <v>6.0017000000000001E-2</v>
      </c>
      <c r="Z36">
        <v>3.7399999999999998E-3</v>
      </c>
      <c r="AA36">
        <v>3.7399999999999998E-3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0.93339700000000003</v>
      </c>
      <c r="K37">
        <v>6.6602999999999996E-2</v>
      </c>
      <c r="L37">
        <v>1.7436E-2</v>
      </c>
      <c r="M37">
        <v>2.1215999999999999E-2</v>
      </c>
      <c r="N37">
        <v>0.10224900000000001</v>
      </c>
      <c r="O37">
        <v>0.25186700000000001</v>
      </c>
      <c r="P37">
        <v>0.280088</v>
      </c>
      <c r="Q37">
        <v>1.0530390000000001</v>
      </c>
      <c r="R37">
        <v>0</v>
      </c>
      <c r="S37">
        <v>0.117094</v>
      </c>
      <c r="T37">
        <v>7.2173000000000001E-2</v>
      </c>
      <c r="U37">
        <v>6.9182999999999995E-2</v>
      </c>
      <c r="V37">
        <v>0.11390599999999999</v>
      </c>
      <c r="W37">
        <v>2.4275999999999999E-2</v>
      </c>
      <c r="X37">
        <v>2.4275999999999999E-2</v>
      </c>
      <c r="Y37">
        <v>2.9947999999999999E-2</v>
      </c>
      <c r="Z37">
        <v>1.5659999999999999E-3</v>
      </c>
      <c r="AA37">
        <v>1.5659999999999999E-3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0.91946600000000001</v>
      </c>
      <c r="K38">
        <v>8.0533999999999994E-2</v>
      </c>
      <c r="L38">
        <v>1.4947999999999999E-2</v>
      </c>
      <c r="M38">
        <v>2.1978000000000001E-2</v>
      </c>
      <c r="N38">
        <v>9.2564999999999995E-2</v>
      </c>
      <c r="O38">
        <v>0.15118000000000001</v>
      </c>
      <c r="P38">
        <v>0.28931499999999999</v>
      </c>
      <c r="Q38">
        <v>1.139454</v>
      </c>
      <c r="R38">
        <v>0</v>
      </c>
      <c r="S38">
        <v>0.259102</v>
      </c>
      <c r="T38">
        <v>0.106784</v>
      </c>
      <c r="U38">
        <v>9.3279000000000001E-2</v>
      </c>
      <c r="V38">
        <v>0.15400900000000001</v>
      </c>
      <c r="W38">
        <v>3.3109E-2</v>
      </c>
      <c r="X38">
        <v>3.3109E-2</v>
      </c>
      <c r="Y38">
        <v>0.15540699999999999</v>
      </c>
      <c r="Z38">
        <v>3.9530000000000003E-2</v>
      </c>
      <c r="AA38">
        <v>3.9530000000000003E-2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0.92562900000000004</v>
      </c>
      <c r="K39">
        <v>7.4371000000000007E-2</v>
      </c>
      <c r="L39">
        <v>1.7347000000000001E-2</v>
      </c>
      <c r="M39">
        <v>2.1815000000000001E-2</v>
      </c>
      <c r="N39">
        <v>0.10208</v>
      </c>
      <c r="O39">
        <v>0.16014400000000001</v>
      </c>
      <c r="P39">
        <v>0.28291300000000003</v>
      </c>
      <c r="Q39">
        <v>1.125715</v>
      </c>
      <c r="R39">
        <v>0</v>
      </c>
      <c r="S39">
        <v>0.197274</v>
      </c>
      <c r="T39">
        <v>8.7481000000000003E-2</v>
      </c>
      <c r="U39">
        <v>8.0642000000000005E-2</v>
      </c>
      <c r="V39">
        <v>0.14386199999999999</v>
      </c>
      <c r="W39">
        <v>2.9479999999999999E-2</v>
      </c>
      <c r="X39">
        <v>2.9479999999999999E-2</v>
      </c>
      <c r="Y39">
        <v>9.4914999999999999E-2</v>
      </c>
      <c r="Z39">
        <v>1.5393E-2</v>
      </c>
      <c r="AA39">
        <v>1.5393E-2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0.92982100000000001</v>
      </c>
      <c r="K40">
        <v>7.0179000000000005E-2</v>
      </c>
      <c r="L40">
        <v>1.5174E-2</v>
      </c>
      <c r="M40">
        <v>2.3401000000000002E-2</v>
      </c>
      <c r="N40">
        <v>0.106891</v>
      </c>
      <c r="O40">
        <v>0.20769499999999999</v>
      </c>
      <c r="P40">
        <v>0.27083000000000002</v>
      </c>
      <c r="Q40">
        <v>1.0901860000000001</v>
      </c>
      <c r="R40">
        <v>0</v>
      </c>
      <c r="S40">
        <v>0.149232</v>
      </c>
      <c r="T40">
        <v>7.7245999999999995E-2</v>
      </c>
      <c r="U40">
        <v>7.3427000000000006E-2</v>
      </c>
      <c r="V40">
        <v>0.12844</v>
      </c>
      <c r="W40">
        <v>2.6592000000000001E-2</v>
      </c>
      <c r="X40">
        <v>2.6592000000000001E-2</v>
      </c>
      <c r="Y40">
        <v>6.0017000000000001E-2</v>
      </c>
      <c r="Z40">
        <v>3.7399999999999998E-3</v>
      </c>
      <c r="AA40">
        <v>3.7399999999999998E-3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0.93339700000000003</v>
      </c>
      <c r="K41">
        <v>6.6602999999999996E-2</v>
      </c>
      <c r="L41">
        <v>1.7436E-2</v>
      </c>
      <c r="M41">
        <v>2.1215999999999999E-2</v>
      </c>
      <c r="N41">
        <v>0.10224900000000001</v>
      </c>
      <c r="O41">
        <v>0.25186700000000001</v>
      </c>
      <c r="P41">
        <v>0.280088</v>
      </c>
      <c r="Q41">
        <v>1.0530390000000001</v>
      </c>
      <c r="R41">
        <v>0</v>
      </c>
      <c r="S41">
        <v>0.117094</v>
      </c>
      <c r="T41">
        <v>7.2173000000000001E-2</v>
      </c>
      <c r="U41">
        <v>6.9182999999999995E-2</v>
      </c>
      <c r="V41">
        <v>0.11390599999999999</v>
      </c>
      <c r="W41">
        <v>2.4275999999999999E-2</v>
      </c>
      <c r="X41">
        <v>2.4275999999999999E-2</v>
      </c>
      <c r="Y41">
        <v>2.9947999999999999E-2</v>
      </c>
      <c r="Z41">
        <v>1.5659999999999999E-3</v>
      </c>
      <c r="AA41">
        <v>1.5659999999999999E-3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1.915734</v>
      </c>
      <c r="K42">
        <v>8.4265999999999994E-2</v>
      </c>
      <c r="L42">
        <v>2.3668000000000002E-2</v>
      </c>
      <c r="M42">
        <v>3.1827000000000001E-2</v>
      </c>
      <c r="N42">
        <v>0.134878</v>
      </c>
      <c r="O42">
        <v>0.27344200000000002</v>
      </c>
      <c r="P42">
        <v>0.53381100000000004</v>
      </c>
      <c r="Q42">
        <v>2.0420880000000001</v>
      </c>
      <c r="R42">
        <v>0.32482800000000001</v>
      </c>
      <c r="S42">
        <v>0.59560800000000003</v>
      </c>
      <c r="T42">
        <v>0.22434299999999999</v>
      </c>
      <c r="U42">
        <v>0.17525499999999999</v>
      </c>
      <c r="V42">
        <v>0.329399</v>
      </c>
      <c r="W42">
        <v>3.6391E-2</v>
      </c>
      <c r="X42">
        <v>3.6391E-2</v>
      </c>
      <c r="Y42">
        <v>0.63707199999999997</v>
      </c>
      <c r="Z42">
        <v>0.24076600000000001</v>
      </c>
      <c r="AA42">
        <v>0.24076600000000001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1.9234309999999999</v>
      </c>
      <c r="K43">
        <v>7.6568999999999998E-2</v>
      </c>
      <c r="L43">
        <v>2.7772999999999999E-2</v>
      </c>
      <c r="M43">
        <v>3.3354000000000002E-2</v>
      </c>
      <c r="N43">
        <v>0.15571499999999999</v>
      </c>
      <c r="O43">
        <v>0.28423599999999999</v>
      </c>
      <c r="P43">
        <v>0.53768800000000005</v>
      </c>
      <c r="Q43">
        <v>2.0726079999999998</v>
      </c>
      <c r="R43">
        <v>0.27789799999999998</v>
      </c>
      <c r="S43">
        <v>0.45570300000000002</v>
      </c>
      <c r="T43">
        <v>0.140129</v>
      </c>
      <c r="U43">
        <v>0.117755</v>
      </c>
      <c r="V43">
        <v>0.30365999999999999</v>
      </c>
      <c r="W43">
        <v>3.1223000000000001E-2</v>
      </c>
      <c r="X43">
        <v>3.1223000000000001E-2</v>
      </c>
      <c r="Y43">
        <v>0.29796099999999998</v>
      </c>
      <c r="Z43">
        <v>0.104176</v>
      </c>
      <c r="AA43">
        <v>0.104176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1.926919</v>
      </c>
      <c r="K44">
        <v>7.3080999999999993E-2</v>
      </c>
      <c r="L44">
        <v>2.6506999999999999E-2</v>
      </c>
      <c r="M44">
        <v>3.9620000000000002E-2</v>
      </c>
      <c r="N44">
        <v>0.17721999999999999</v>
      </c>
      <c r="O44">
        <v>0.37828800000000001</v>
      </c>
      <c r="P44">
        <v>0.51100500000000004</v>
      </c>
      <c r="Q44">
        <v>2.0582400000000001</v>
      </c>
      <c r="R44">
        <v>0.22706399999999999</v>
      </c>
      <c r="S44">
        <v>0.33145000000000002</v>
      </c>
      <c r="T44">
        <v>0.114064</v>
      </c>
      <c r="U44">
        <v>0.10195</v>
      </c>
      <c r="V44">
        <v>0.27366200000000002</v>
      </c>
      <c r="W44">
        <v>2.8482E-2</v>
      </c>
      <c r="X44">
        <v>2.8482E-2</v>
      </c>
      <c r="Y44">
        <v>0.16477600000000001</v>
      </c>
      <c r="Z44">
        <v>6.8076999999999999E-2</v>
      </c>
      <c r="AA44">
        <v>6.8076999999999999E-2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1.930577</v>
      </c>
      <c r="K45">
        <v>6.9422999999999999E-2</v>
      </c>
      <c r="L45">
        <v>2.9214E-2</v>
      </c>
      <c r="M45">
        <v>3.7526999999999998E-2</v>
      </c>
      <c r="N45">
        <v>0.17910000000000001</v>
      </c>
      <c r="O45">
        <v>0.48879800000000001</v>
      </c>
      <c r="P45">
        <v>0.527532</v>
      </c>
      <c r="Q45">
        <v>1.9746410000000001</v>
      </c>
      <c r="R45">
        <v>0.20710000000000001</v>
      </c>
      <c r="S45">
        <v>0.23640900000000001</v>
      </c>
      <c r="T45">
        <v>8.5051000000000002E-2</v>
      </c>
      <c r="U45">
        <v>7.8734999999999999E-2</v>
      </c>
      <c r="V45">
        <v>0.23896700000000001</v>
      </c>
      <c r="W45">
        <v>2.6068999999999998E-2</v>
      </c>
      <c r="X45">
        <v>2.6068999999999998E-2</v>
      </c>
      <c r="Y45">
        <v>0.102491</v>
      </c>
      <c r="Z45">
        <v>1.1247999999999999E-2</v>
      </c>
      <c r="AA45">
        <v>1.1247999999999999E-2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1.909214</v>
      </c>
      <c r="K46">
        <v>9.0785000000000005E-2</v>
      </c>
      <c r="L46">
        <v>2.4829E-2</v>
      </c>
      <c r="M46">
        <v>3.4810000000000001E-2</v>
      </c>
      <c r="N46">
        <v>0.14604300000000001</v>
      </c>
      <c r="O46">
        <v>0.28093899999999999</v>
      </c>
      <c r="P46">
        <v>0.53647999999999996</v>
      </c>
      <c r="Q46">
        <v>2.0795340000000002</v>
      </c>
      <c r="R46">
        <v>0.28265600000000002</v>
      </c>
      <c r="S46">
        <v>0.67875200000000002</v>
      </c>
      <c r="T46">
        <v>0.29438700000000001</v>
      </c>
      <c r="U46">
        <v>0.22995199999999999</v>
      </c>
      <c r="V46">
        <v>0.33149800000000001</v>
      </c>
      <c r="W46">
        <v>4.1902000000000002E-2</v>
      </c>
      <c r="X46">
        <v>4.1902000000000002E-2</v>
      </c>
      <c r="Y46">
        <v>0.80191999999999997</v>
      </c>
      <c r="Z46">
        <v>0.31847900000000001</v>
      </c>
      <c r="AA46">
        <v>0.31847900000000001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1.919667</v>
      </c>
      <c r="K47">
        <v>8.0332000000000001E-2</v>
      </c>
      <c r="L47">
        <v>2.8018999999999999E-2</v>
      </c>
      <c r="M47">
        <v>3.5068000000000002E-2</v>
      </c>
      <c r="N47">
        <v>0.16214999999999999</v>
      </c>
      <c r="O47">
        <v>0.29692499999999999</v>
      </c>
      <c r="P47">
        <v>0.55301299999999998</v>
      </c>
      <c r="Q47">
        <v>2.1508820000000002</v>
      </c>
      <c r="R47">
        <v>0.21174999999999999</v>
      </c>
      <c r="S47">
        <v>0.52037699999999998</v>
      </c>
      <c r="T47">
        <v>0.19308800000000001</v>
      </c>
      <c r="U47">
        <v>0.15856200000000001</v>
      </c>
      <c r="V47">
        <v>0.30622100000000002</v>
      </c>
      <c r="W47">
        <v>3.4200000000000001E-2</v>
      </c>
      <c r="X47">
        <v>3.4200000000000001E-2</v>
      </c>
      <c r="Y47">
        <v>0.40160099999999999</v>
      </c>
      <c r="Z47">
        <v>0.140072</v>
      </c>
      <c r="AA47">
        <v>0.140072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1.923063</v>
      </c>
      <c r="K48">
        <v>7.6937000000000005E-2</v>
      </c>
      <c r="L48">
        <v>2.7444E-2</v>
      </c>
      <c r="M48">
        <v>4.1486000000000002E-2</v>
      </c>
      <c r="N48">
        <v>0.18496299999999999</v>
      </c>
      <c r="O48">
        <v>0.37665900000000002</v>
      </c>
      <c r="P48">
        <v>0.53484900000000002</v>
      </c>
      <c r="Q48">
        <v>2.115173</v>
      </c>
      <c r="R48">
        <v>0.17119599999999999</v>
      </c>
      <c r="S48">
        <v>0.38928800000000002</v>
      </c>
      <c r="T48">
        <v>0.14279800000000001</v>
      </c>
      <c r="U48">
        <v>0.12353600000000001</v>
      </c>
      <c r="V48">
        <v>0.281225</v>
      </c>
      <c r="W48">
        <v>3.1262999999999999E-2</v>
      </c>
      <c r="X48">
        <v>3.1262999999999999E-2</v>
      </c>
      <c r="Y48">
        <v>0.18668899999999999</v>
      </c>
      <c r="Z48">
        <v>7.9814999999999997E-2</v>
      </c>
      <c r="AA48">
        <v>7.9814999999999997E-2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1.9265399999999999</v>
      </c>
      <c r="K49">
        <v>7.3459999999999998E-2</v>
      </c>
      <c r="L49">
        <v>3.2087999999999998E-2</v>
      </c>
      <c r="M49">
        <v>4.0724999999999997E-2</v>
      </c>
      <c r="N49">
        <v>0.19369400000000001</v>
      </c>
      <c r="O49">
        <v>0.47578300000000001</v>
      </c>
      <c r="P49">
        <v>0.54518800000000001</v>
      </c>
      <c r="Q49">
        <v>2.0317820000000002</v>
      </c>
      <c r="R49">
        <v>0.149037</v>
      </c>
      <c r="S49">
        <v>0.28909800000000002</v>
      </c>
      <c r="T49">
        <v>0.10636</v>
      </c>
      <c r="U49">
        <v>9.4724000000000003E-2</v>
      </c>
      <c r="V49">
        <v>0.25209199999999998</v>
      </c>
      <c r="W49">
        <v>2.8625999999999999E-2</v>
      </c>
      <c r="X49">
        <v>2.8625999999999999E-2</v>
      </c>
      <c r="Y49">
        <v>0.128721</v>
      </c>
      <c r="Z49">
        <v>3.5113999999999999E-2</v>
      </c>
      <c r="AA49">
        <v>3.5113999999999999E-2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0.94079800000000002</v>
      </c>
      <c r="K50">
        <v>5.9201999999999998E-2</v>
      </c>
      <c r="L50">
        <v>1.2435E-2</v>
      </c>
      <c r="M50">
        <v>2.5479999999999999E-2</v>
      </c>
      <c r="N50">
        <v>0.104306</v>
      </c>
      <c r="O50">
        <v>0.107694</v>
      </c>
      <c r="P50">
        <v>0.30774400000000002</v>
      </c>
      <c r="Q50">
        <v>1.181716</v>
      </c>
      <c r="R50">
        <v>0</v>
      </c>
      <c r="S50">
        <v>0.12359000000000001</v>
      </c>
      <c r="T50">
        <v>6.6497000000000001E-2</v>
      </c>
      <c r="U50">
        <v>6.2311999999999999E-2</v>
      </c>
      <c r="V50">
        <v>9.4277E-2</v>
      </c>
      <c r="W50">
        <v>3.0540000000000001E-2</v>
      </c>
      <c r="X50">
        <v>3.0540000000000001E-2</v>
      </c>
      <c r="Y50">
        <v>0.184835</v>
      </c>
      <c r="Z50">
        <v>5.6018999999999999E-2</v>
      </c>
      <c r="AA50">
        <v>5.6018999999999999E-2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0.94391400000000003</v>
      </c>
      <c r="K51">
        <v>5.6085999999999997E-2</v>
      </c>
      <c r="L51">
        <v>1.311E-2</v>
      </c>
      <c r="M51">
        <v>2.716E-2</v>
      </c>
      <c r="N51">
        <v>0.115495</v>
      </c>
      <c r="O51">
        <v>0.114303</v>
      </c>
      <c r="P51">
        <v>0.29984699999999997</v>
      </c>
      <c r="Q51">
        <v>1.162147</v>
      </c>
      <c r="R51">
        <v>0</v>
      </c>
      <c r="S51">
        <v>9.5849000000000004E-2</v>
      </c>
      <c r="T51">
        <v>6.0038000000000001E-2</v>
      </c>
      <c r="U51">
        <v>5.8012000000000001E-2</v>
      </c>
      <c r="V51">
        <v>9.9553000000000003E-2</v>
      </c>
      <c r="W51">
        <v>2.7668999999999999E-2</v>
      </c>
      <c r="X51">
        <v>2.7668999999999999E-2</v>
      </c>
      <c r="Y51">
        <v>0.13008700000000001</v>
      </c>
      <c r="Z51">
        <v>3.4264999999999997E-2</v>
      </c>
      <c r="AA51">
        <v>3.4264999999999997E-2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0.94607300000000005</v>
      </c>
      <c r="K52">
        <v>5.3927000000000003E-2</v>
      </c>
      <c r="L52">
        <v>1.3093E-2</v>
      </c>
      <c r="M52">
        <v>3.0290000000000001E-2</v>
      </c>
      <c r="N52">
        <v>0.119949</v>
      </c>
      <c r="O52">
        <v>0.151702</v>
      </c>
      <c r="P52">
        <v>0.29182799999999998</v>
      </c>
      <c r="Q52">
        <v>1.1219520000000001</v>
      </c>
      <c r="R52">
        <v>0</v>
      </c>
      <c r="S52">
        <v>8.0390000000000003E-2</v>
      </c>
      <c r="T52">
        <v>5.7160999999999997E-2</v>
      </c>
      <c r="U52">
        <v>5.5856000000000003E-2</v>
      </c>
      <c r="V52">
        <v>9.9185999999999996E-2</v>
      </c>
      <c r="W52">
        <v>2.5142999999999999E-2</v>
      </c>
      <c r="X52">
        <v>2.5142999999999999E-2</v>
      </c>
      <c r="Y52">
        <v>0.10159</v>
      </c>
      <c r="Z52">
        <v>1.4279999999999999E-2</v>
      </c>
      <c r="AA52">
        <v>1.4279999999999999E-2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0.94813199999999997</v>
      </c>
      <c r="K53">
        <v>5.1867999999999997E-2</v>
      </c>
      <c r="L53">
        <v>1.2479000000000001E-2</v>
      </c>
      <c r="M53">
        <v>2.8542000000000001E-2</v>
      </c>
      <c r="N53">
        <v>0.11644400000000001</v>
      </c>
      <c r="O53">
        <v>0.187607</v>
      </c>
      <c r="P53">
        <v>0.27636100000000002</v>
      </c>
      <c r="Q53">
        <v>1.117367</v>
      </c>
      <c r="R53">
        <v>0</v>
      </c>
      <c r="S53">
        <v>7.0185999999999998E-2</v>
      </c>
      <c r="T53">
        <v>5.5294999999999997E-2</v>
      </c>
      <c r="U53">
        <v>5.4023000000000002E-2</v>
      </c>
      <c r="V53">
        <v>9.2730999999999994E-2</v>
      </c>
      <c r="W53">
        <v>2.265E-2</v>
      </c>
      <c r="X53">
        <v>2.265E-2</v>
      </c>
      <c r="Y53">
        <v>4.6314000000000001E-2</v>
      </c>
      <c r="Z53">
        <v>5.0689999999999997E-3</v>
      </c>
      <c r="AA53">
        <v>5.0689999999999997E-3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0.94079800000000002</v>
      </c>
      <c r="K54">
        <v>5.9201999999999998E-2</v>
      </c>
      <c r="L54">
        <v>1.2435E-2</v>
      </c>
      <c r="M54">
        <v>2.5479999999999999E-2</v>
      </c>
      <c r="N54">
        <v>0.104306</v>
      </c>
      <c r="O54">
        <v>0.107694</v>
      </c>
      <c r="P54">
        <v>0.30774400000000002</v>
      </c>
      <c r="Q54">
        <v>1.181716</v>
      </c>
      <c r="R54">
        <v>0</v>
      </c>
      <c r="S54">
        <v>0.12359000000000001</v>
      </c>
      <c r="T54">
        <v>6.6497000000000001E-2</v>
      </c>
      <c r="U54">
        <v>6.2311999999999999E-2</v>
      </c>
      <c r="V54">
        <v>9.4277E-2</v>
      </c>
      <c r="W54">
        <v>3.0540000000000001E-2</v>
      </c>
      <c r="X54">
        <v>3.0540000000000001E-2</v>
      </c>
      <c r="Y54">
        <v>0.184835</v>
      </c>
      <c r="Z54">
        <v>5.6018999999999999E-2</v>
      </c>
      <c r="AA54">
        <v>5.6018999999999999E-2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0.94391400000000003</v>
      </c>
      <c r="K55">
        <v>5.6085999999999997E-2</v>
      </c>
      <c r="L55">
        <v>1.311E-2</v>
      </c>
      <c r="M55">
        <v>2.716E-2</v>
      </c>
      <c r="N55">
        <v>0.115495</v>
      </c>
      <c r="O55">
        <v>0.114303</v>
      </c>
      <c r="P55">
        <v>0.29984699999999997</v>
      </c>
      <c r="Q55">
        <v>1.162147</v>
      </c>
      <c r="R55">
        <v>0</v>
      </c>
      <c r="S55">
        <v>9.5849000000000004E-2</v>
      </c>
      <c r="T55">
        <v>6.0038000000000001E-2</v>
      </c>
      <c r="U55">
        <v>5.8012000000000001E-2</v>
      </c>
      <c r="V55">
        <v>9.9553000000000003E-2</v>
      </c>
      <c r="W55">
        <v>2.7668999999999999E-2</v>
      </c>
      <c r="X55">
        <v>2.7668999999999999E-2</v>
      </c>
      <c r="Y55">
        <v>0.13008700000000001</v>
      </c>
      <c r="Z55">
        <v>3.4264999999999997E-2</v>
      </c>
      <c r="AA55">
        <v>3.4264999999999997E-2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0.94607300000000005</v>
      </c>
      <c r="K56">
        <v>5.3927000000000003E-2</v>
      </c>
      <c r="L56">
        <v>1.3093E-2</v>
      </c>
      <c r="M56">
        <v>3.0290000000000001E-2</v>
      </c>
      <c r="N56">
        <v>0.119949</v>
      </c>
      <c r="O56">
        <v>0.151702</v>
      </c>
      <c r="P56">
        <v>0.29182799999999998</v>
      </c>
      <c r="Q56">
        <v>1.1219520000000001</v>
      </c>
      <c r="R56">
        <v>0</v>
      </c>
      <c r="S56">
        <v>8.0390000000000003E-2</v>
      </c>
      <c r="T56">
        <v>5.7160999999999997E-2</v>
      </c>
      <c r="U56">
        <v>5.5856000000000003E-2</v>
      </c>
      <c r="V56">
        <v>9.9185999999999996E-2</v>
      </c>
      <c r="W56">
        <v>2.5142999999999999E-2</v>
      </c>
      <c r="X56">
        <v>2.5142999999999999E-2</v>
      </c>
      <c r="Y56">
        <v>0.10159</v>
      </c>
      <c r="Z56">
        <v>1.4279999999999999E-2</v>
      </c>
      <c r="AA56">
        <v>1.4279999999999999E-2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0.94813199999999997</v>
      </c>
      <c r="K57">
        <v>5.1867999999999997E-2</v>
      </c>
      <c r="L57">
        <v>1.2479000000000001E-2</v>
      </c>
      <c r="M57">
        <v>2.8542000000000001E-2</v>
      </c>
      <c r="N57">
        <v>0.11644400000000001</v>
      </c>
      <c r="O57">
        <v>0.187607</v>
      </c>
      <c r="P57">
        <v>0.27636100000000002</v>
      </c>
      <c r="Q57">
        <v>1.117367</v>
      </c>
      <c r="R57">
        <v>0</v>
      </c>
      <c r="S57">
        <v>7.0185999999999998E-2</v>
      </c>
      <c r="T57">
        <v>5.5294999999999997E-2</v>
      </c>
      <c r="U57">
        <v>5.4023000000000002E-2</v>
      </c>
      <c r="V57">
        <v>9.2730999999999994E-2</v>
      </c>
      <c r="W57">
        <v>2.265E-2</v>
      </c>
      <c r="X57">
        <v>2.265E-2</v>
      </c>
      <c r="Y57">
        <v>4.6314000000000001E-2</v>
      </c>
      <c r="Z57">
        <v>5.0689999999999997E-3</v>
      </c>
      <c r="AA57">
        <v>5.0689999999999997E-3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1.9374530000000001</v>
      </c>
      <c r="K58">
        <v>6.2547000000000005E-2</v>
      </c>
      <c r="L58">
        <v>2.2534999999999999E-2</v>
      </c>
      <c r="M58">
        <v>4.0541000000000001E-2</v>
      </c>
      <c r="N58">
        <v>0.16860700000000001</v>
      </c>
      <c r="O58">
        <v>0.20377500000000001</v>
      </c>
      <c r="P58">
        <v>0.59477999999999998</v>
      </c>
      <c r="Q58">
        <v>2.3107319999999998</v>
      </c>
      <c r="R58">
        <v>0.174098</v>
      </c>
      <c r="S58">
        <v>0.29706199999999999</v>
      </c>
      <c r="T58">
        <v>0.125392</v>
      </c>
      <c r="U58">
        <v>0.10657</v>
      </c>
      <c r="V58">
        <v>0.188083</v>
      </c>
      <c r="W58">
        <v>3.3418999999999997E-2</v>
      </c>
      <c r="X58">
        <v>3.3418999999999997E-2</v>
      </c>
      <c r="Y58">
        <v>0.46468300000000001</v>
      </c>
      <c r="Z58">
        <v>0.163025</v>
      </c>
      <c r="AA58">
        <v>0.163025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1.94198</v>
      </c>
      <c r="K59">
        <v>5.8020000000000002E-2</v>
      </c>
      <c r="L59">
        <v>2.3215E-2</v>
      </c>
      <c r="M59">
        <v>4.5000999999999999E-2</v>
      </c>
      <c r="N59">
        <v>0.196738</v>
      </c>
      <c r="O59">
        <v>0.220556</v>
      </c>
      <c r="P59">
        <v>0.59831500000000004</v>
      </c>
      <c r="Q59">
        <v>2.2903850000000001</v>
      </c>
      <c r="R59">
        <v>0.13763400000000001</v>
      </c>
      <c r="S59">
        <v>0.206875</v>
      </c>
      <c r="T59">
        <v>8.7037000000000003E-2</v>
      </c>
      <c r="U59">
        <v>8.0102999999999994E-2</v>
      </c>
      <c r="V59">
        <v>0.19150500000000001</v>
      </c>
      <c r="W59">
        <v>2.9346000000000001E-2</v>
      </c>
      <c r="X59">
        <v>2.9346000000000001E-2</v>
      </c>
      <c r="Y59">
        <v>0.30530499999999999</v>
      </c>
      <c r="Z59">
        <v>0.116173</v>
      </c>
      <c r="AA59">
        <v>0.116173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1.943778</v>
      </c>
      <c r="K60">
        <v>5.6222000000000001E-2</v>
      </c>
      <c r="L60">
        <v>2.2948E-2</v>
      </c>
      <c r="M60">
        <v>5.3448000000000002E-2</v>
      </c>
      <c r="N60">
        <v>0.21593599999999999</v>
      </c>
      <c r="O60">
        <v>0.277308</v>
      </c>
      <c r="P60">
        <v>0.58792299999999997</v>
      </c>
      <c r="Q60">
        <v>2.2314759999999998</v>
      </c>
      <c r="R60">
        <v>0.11437899999999999</v>
      </c>
      <c r="S60">
        <v>0.162074</v>
      </c>
      <c r="T60">
        <v>8.1578999999999999E-2</v>
      </c>
      <c r="U60">
        <v>7.6039999999999996E-2</v>
      </c>
      <c r="V60">
        <v>0.19306999999999999</v>
      </c>
      <c r="W60">
        <v>2.7005999999999999E-2</v>
      </c>
      <c r="X60">
        <v>2.7005999999999999E-2</v>
      </c>
      <c r="Y60">
        <v>0.22551299999999999</v>
      </c>
      <c r="Z60">
        <v>8.2796999999999996E-2</v>
      </c>
      <c r="AA60">
        <v>8.2796999999999996E-2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1.9455960000000001</v>
      </c>
      <c r="K61">
        <v>5.4405000000000002E-2</v>
      </c>
      <c r="L61">
        <v>2.3736E-2</v>
      </c>
      <c r="M61">
        <v>5.7475999999999999E-2</v>
      </c>
      <c r="N61">
        <v>0.22057199999999999</v>
      </c>
      <c r="O61">
        <v>0.35904399999999997</v>
      </c>
      <c r="P61">
        <v>0.55618599999999996</v>
      </c>
      <c r="Q61">
        <v>2.1753049999999998</v>
      </c>
      <c r="R61">
        <v>0.10814</v>
      </c>
      <c r="S61">
        <v>0.13320199999999999</v>
      </c>
      <c r="T61">
        <v>6.7063999999999999E-2</v>
      </c>
      <c r="U61">
        <v>6.3200000000000006E-2</v>
      </c>
      <c r="V61">
        <v>0.18354300000000001</v>
      </c>
      <c r="W61">
        <v>2.4618999999999999E-2</v>
      </c>
      <c r="X61">
        <v>2.4618999999999999E-2</v>
      </c>
      <c r="Y61">
        <v>0.14935699999999999</v>
      </c>
      <c r="Z61">
        <v>3.7214999999999998E-2</v>
      </c>
      <c r="AA61">
        <v>3.7214999999999998E-2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1.9323619999999999</v>
      </c>
      <c r="K62">
        <v>6.7638000000000004E-2</v>
      </c>
      <c r="L62">
        <v>2.3296999999999998E-2</v>
      </c>
      <c r="M62">
        <v>4.3796000000000002E-2</v>
      </c>
      <c r="N62">
        <v>0.17918899999999999</v>
      </c>
      <c r="O62">
        <v>0.205262</v>
      </c>
      <c r="P62">
        <v>0.59196300000000002</v>
      </c>
      <c r="Q62">
        <v>2.3031220000000001</v>
      </c>
      <c r="R62">
        <v>0.15859100000000001</v>
      </c>
      <c r="S62">
        <v>0.35865999999999998</v>
      </c>
      <c r="T62">
        <v>0.15873999999999999</v>
      </c>
      <c r="U62">
        <v>0.12806300000000001</v>
      </c>
      <c r="V62">
        <v>0.19178100000000001</v>
      </c>
      <c r="W62">
        <v>3.7605E-2</v>
      </c>
      <c r="X62">
        <v>3.7605E-2</v>
      </c>
      <c r="Y62">
        <v>0.57606500000000005</v>
      </c>
      <c r="Z62">
        <v>0.1827</v>
      </c>
      <c r="AA62">
        <v>0.1827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1.9384129999999999</v>
      </c>
      <c r="K63">
        <v>6.1587000000000003E-2</v>
      </c>
      <c r="L63">
        <v>2.4094999999999998E-2</v>
      </c>
      <c r="M63">
        <v>4.7097E-2</v>
      </c>
      <c r="N63">
        <v>0.199355</v>
      </c>
      <c r="O63">
        <v>0.22350100000000001</v>
      </c>
      <c r="P63">
        <v>0.60473699999999997</v>
      </c>
      <c r="Q63">
        <v>2.3192750000000002</v>
      </c>
      <c r="R63">
        <v>0.10664700000000001</v>
      </c>
      <c r="S63">
        <v>0.238063</v>
      </c>
      <c r="T63">
        <v>0.10787099999999999</v>
      </c>
      <c r="U63">
        <v>9.6771999999999997E-2</v>
      </c>
      <c r="V63">
        <v>0.189192</v>
      </c>
      <c r="W63">
        <v>3.2277E-2</v>
      </c>
      <c r="X63">
        <v>3.2277E-2</v>
      </c>
      <c r="Y63">
        <v>0.36292200000000002</v>
      </c>
      <c r="Z63">
        <v>0.12955</v>
      </c>
      <c r="AA63">
        <v>0.12955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1.9399709999999999</v>
      </c>
      <c r="K64">
        <v>6.0028999999999999E-2</v>
      </c>
      <c r="L64">
        <v>2.5125999999999999E-2</v>
      </c>
      <c r="M64">
        <v>5.4255999999999999E-2</v>
      </c>
      <c r="N64">
        <v>0.22336800000000001</v>
      </c>
      <c r="O64">
        <v>0.27111600000000002</v>
      </c>
      <c r="P64">
        <v>0.59260900000000005</v>
      </c>
      <c r="Q64">
        <v>2.2564739999999999</v>
      </c>
      <c r="R64">
        <v>8.5866999999999999E-2</v>
      </c>
      <c r="S64">
        <v>0.18238499999999999</v>
      </c>
      <c r="T64">
        <v>8.9866000000000001E-2</v>
      </c>
      <c r="U64">
        <v>8.3446999999999993E-2</v>
      </c>
      <c r="V64">
        <v>0.19320899999999999</v>
      </c>
      <c r="W64">
        <v>2.998E-2</v>
      </c>
      <c r="X64">
        <v>2.998E-2</v>
      </c>
      <c r="Y64">
        <v>0.249274</v>
      </c>
      <c r="Z64">
        <v>9.1416999999999998E-2</v>
      </c>
      <c r="AA64">
        <v>9.1416999999999998E-2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1.9409810000000001</v>
      </c>
      <c r="K65">
        <v>5.9019000000000002E-2</v>
      </c>
      <c r="L65">
        <v>2.4524000000000001E-2</v>
      </c>
      <c r="M65">
        <v>5.6808999999999998E-2</v>
      </c>
      <c r="N65">
        <v>0.23317099999999999</v>
      </c>
      <c r="O65">
        <v>0.337009</v>
      </c>
      <c r="P65">
        <v>0.56339499999999998</v>
      </c>
      <c r="Q65">
        <v>2.2143570000000001</v>
      </c>
      <c r="R65">
        <v>7.6081999999999997E-2</v>
      </c>
      <c r="S65">
        <v>0.148312</v>
      </c>
      <c r="T65">
        <v>7.8303999999999999E-2</v>
      </c>
      <c r="U65">
        <v>7.2826000000000002E-2</v>
      </c>
      <c r="V65">
        <v>0.18806899999999999</v>
      </c>
      <c r="W65">
        <v>2.7934E-2</v>
      </c>
      <c r="X65">
        <v>2.7934E-2</v>
      </c>
      <c r="Y65">
        <v>0.16270299999999999</v>
      </c>
      <c r="Z65">
        <v>5.3627000000000001E-2</v>
      </c>
      <c r="AA65">
        <v>5.3627000000000001E-2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0.93437499999999996</v>
      </c>
      <c r="K66">
        <v>6.5625000000000003E-2</v>
      </c>
      <c r="L66">
        <v>0.16786599999999999</v>
      </c>
      <c r="M66">
        <v>9.1809999999999999E-3</v>
      </c>
      <c r="N66">
        <v>4.3074000000000001E-2</v>
      </c>
      <c r="O66">
        <v>0.69416199999999995</v>
      </c>
      <c r="P66">
        <v>0.14574799999999999</v>
      </c>
      <c r="Q66">
        <v>0.58859899999999998</v>
      </c>
      <c r="R66">
        <v>0</v>
      </c>
      <c r="S66">
        <v>0.19135099999999999</v>
      </c>
      <c r="T66">
        <v>8.8418999999999998E-2</v>
      </c>
      <c r="U66">
        <v>8.3586999999999995E-2</v>
      </c>
      <c r="V66">
        <v>0.111445</v>
      </c>
      <c r="W66">
        <v>3.4633999999999998E-2</v>
      </c>
      <c r="X66">
        <v>3.4633999999999998E-2</v>
      </c>
      <c r="Y66">
        <v>0.212058</v>
      </c>
      <c r="Z66">
        <v>7.1961999999999998E-2</v>
      </c>
      <c r="AA66">
        <v>7.1961999999999998E-2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0.94001699999999999</v>
      </c>
      <c r="K67">
        <v>5.9983000000000002E-2</v>
      </c>
      <c r="L67">
        <v>0.137513</v>
      </c>
      <c r="M67">
        <v>9.7520000000000003E-3</v>
      </c>
      <c r="N67">
        <v>4.5796000000000003E-2</v>
      </c>
      <c r="O67">
        <v>0.795462</v>
      </c>
      <c r="P67">
        <v>0.14099600000000001</v>
      </c>
      <c r="Q67">
        <v>0.55745400000000001</v>
      </c>
      <c r="R67">
        <v>0</v>
      </c>
      <c r="S67">
        <v>0.15287200000000001</v>
      </c>
      <c r="T67">
        <v>7.2293999999999997E-2</v>
      </c>
      <c r="U67">
        <v>7.1794999999999998E-2</v>
      </c>
      <c r="V67">
        <v>0.112636</v>
      </c>
      <c r="W67">
        <v>3.0464000000000001E-2</v>
      </c>
      <c r="X67">
        <v>3.0464000000000001E-2</v>
      </c>
      <c r="Y67">
        <v>0.102548</v>
      </c>
      <c r="Z67">
        <v>3.9635999999999998E-2</v>
      </c>
      <c r="AA67">
        <v>3.9635999999999998E-2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0.94293800000000005</v>
      </c>
      <c r="K68">
        <v>5.7062000000000002E-2</v>
      </c>
      <c r="L68">
        <v>0.124335</v>
      </c>
      <c r="M68">
        <v>1.0470999999999999E-2</v>
      </c>
      <c r="N68">
        <v>4.8205999999999999E-2</v>
      </c>
      <c r="O68">
        <v>0.84091700000000003</v>
      </c>
      <c r="P68">
        <v>0.15081700000000001</v>
      </c>
      <c r="Q68">
        <v>0.52811799999999998</v>
      </c>
      <c r="R68">
        <v>0</v>
      </c>
      <c r="S68">
        <v>0.124719</v>
      </c>
      <c r="T68">
        <v>6.4713999999999994E-2</v>
      </c>
      <c r="U68">
        <v>6.4961000000000005E-2</v>
      </c>
      <c r="V68">
        <v>0.10960300000000001</v>
      </c>
      <c r="W68">
        <v>2.7476E-2</v>
      </c>
      <c r="X68">
        <v>2.7476E-2</v>
      </c>
      <c r="Y68">
        <v>7.3807999999999999E-2</v>
      </c>
      <c r="Z68">
        <v>2.1427000000000002E-2</v>
      </c>
      <c r="AA68">
        <v>2.1427000000000002E-2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0.94526399999999999</v>
      </c>
      <c r="K69">
        <v>5.4736E-2</v>
      </c>
      <c r="L69">
        <v>0.11210199999999999</v>
      </c>
      <c r="M69">
        <v>1.0642E-2</v>
      </c>
      <c r="N69">
        <v>5.0303E-2</v>
      </c>
      <c r="O69">
        <v>0.88512400000000002</v>
      </c>
      <c r="P69">
        <v>0.147233</v>
      </c>
      <c r="Q69">
        <v>0.51207499999999995</v>
      </c>
      <c r="R69">
        <v>0</v>
      </c>
      <c r="S69">
        <v>0.104736</v>
      </c>
      <c r="T69">
        <v>6.0739000000000001E-2</v>
      </c>
      <c r="U69">
        <v>6.1076999999999999E-2</v>
      </c>
      <c r="V69">
        <v>0.101648</v>
      </c>
      <c r="W69">
        <v>2.4806000000000002E-2</v>
      </c>
      <c r="X69">
        <v>2.4806000000000002E-2</v>
      </c>
      <c r="Y69">
        <v>4.3393000000000001E-2</v>
      </c>
      <c r="Z69">
        <v>1.2451E-2</v>
      </c>
      <c r="AA69">
        <v>1.2451E-2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0.93437499999999996</v>
      </c>
      <c r="K70">
        <v>6.5625000000000003E-2</v>
      </c>
      <c r="L70">
        <v>0.16786599999999999</v>
      </c>
      <c r="M70">
        <v>9.1809999999999999E-3</v>
      </c>
      <c r="N70">
        <v>4.3074000000000001E-2</v>
      </c>
      <c r="O70">
        <v>0.69416199999999995</v>
      </c>
      <c r="P70">
        <v>0.14574799999999999</v>
      </c>
      <c r="Q70">
        <v>0.58859899999999998</v>
      </c>
      <c r="R70">
        <v>0</v>
      </c>
      <c r="S70">
        <v>0.19135099999999999</v>
      </c>
      <c r="T70">
        <v>8.8418999999999998E-2</v>
      </c>
      <c r="U70">
        <v>8.3586999999999995E-2</v>
      </c>
      <c r="V70">
        <v>0.111445</v>
      </c>
      <c r="W70">
        <v>3.4633999999999998E-2</v>
      </c>
      <c r="X70">
        <v>3.4633999999999998E-2</v>
      </c>
      <c r="Y70">
        <v>0.212058</v>
      </c>
      <c r="Z70">
        <v>7.1961999999999998E-2</v>
      </c>
      <c r="AA70">
        <v>7.1961999999999998E-2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0.94001699999999999</v>
      </c>
      <c r="K71">
        <v>5.9983000000000002E-2</v>
      </c>
      <c r="L71">
        <v>0.137513</v>
      </c>
      <c r="M71">
        <v>9.7520000000000003E-3</v>
      </c>
      <c r="N71">
        <v>4.5796000000000003E-2</v>
      </c>
      <c r="O71">
        <v>0.795462</v>
      </c>
      <c r="P71">
        <v>0.14099600000000001</v>
      </c>
      <c r="Q71">
        <v>0.55745400000000001</v>
      </c>
      <c r="R71">
        <v>0</v>
      </c>
      <c r="S71">
        <v>0.15287200000000001</v>
      </c>
      <c r="T71">
        <v>7.2293999999999997E-2</v>
      </c>
      <c r="U71">
        <v>7.1794999999999998E-2</v>
      </c>
      <c r="V71">
        <v>0.112636</v>
      </c>
      <c r="W71">
        <v>3.0464000000000001E-2</v>
      </c>
      <c r="X71">
        <v>3.0464000000000001E-2</v>
      </c>
      <c r="Y71">
        <v>0.102548</v>
      </c>
      <c r="Z71">
        <v>3.9635999999999998E-2</v>
      </c>
      <c r="AA71">
        <v>3.9635999999999998E-2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0.94293800000000005</v>
      </c>
      <c r="K72">
        <v>5.7062000000000002E-2</v>
      </c>
      <c r="L72">
        <v>0.124335</v>
      </c>
      <c r="M72">
        <v>1.0470999999999999E-2</v>
      </c>
      <c r="N72">
        <v>4.8205999999999999E-2</v>
      </c>
      <c r="O72">
        <v>0.84091700000000003</v>
      </c>
      <c r="P72">
        <v>0.15081700000000001</v>
      </c>
      <c r="Q72">
        <v>0.52811799999999998</v>
      </c>
      <c r="R72">
        <v>0</v>
      </c>
      <c r="S72">
        <v>0.124719</v>
      </c>
      <c r="T72">
        <v>6.4713999999999994E-2</v>
      </c>
      <c r="U72">
        <v>6.4961000000000005E-2</v>
      </c>
      <c r="V72">
        <v>0.10960300000000001</v>
      </c>
      <c r="W72">
        <v>2.7476E-2</v>
      </c>
      <c r="X72">
        <v>2.7476E-2</v>
      </c>
      <c r="Y72">
        <v>7.3807999999999999E-2</v>
      </c>
      <c r="Z72">
        <v>2.1427000000000002E-2</v>
      </c>
      <c r="AA72">
        <v>2.1427000000000002E-2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0.94526399999999999</v>
      </c>
      <c r="K73">
        <v>5.4736E-2</v>
      </c>
      <c r="L73">
        <v>0.11210199999999999</v>
      </c>
      <c r="M73">
        <v>1.0642E-2</v>
      </c>
      <c r="N73">
        <v>5.0303E-2</v>
      </c>
      <c r="O73">
        <v>0.88512400000000002</v>
      </c>
      <c r="P73">
        <v>0.147233</v>
      </c>
      <c r="Q73">
        <v>0.51207499999999995</v>
      </c>
      <c r="R73">
        <v>0</v>
      </c>
      <c r="S73">
        <v>0.104736</v>
      </c>
      <c r="T73">
        <v>6.0739000000000001E-2</v>
      </c>
      <c r="U73">
        <v>6.1076999999999999E-2</v>
      </c>
      <c r="V73">
        <v>0.101648</v>
      </c>
      <c r="W73">
        <v>2.4806000000000002E-2</v>
      </c>
      <c r="X73">
        <v>2.4806000000000002E-2</v>
      </c>
      <c r="Y73">
        <v>4.3393000000000001E-2</v>
      </c>
      <c r="Z73">
        <v>1.2451E-2</v>
      </c>
      <c r="AA73">
        <v>1.2451E-2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1.9289540000000001</v>
      </c>
      <c r="K74">
        <v>7.1045999999999998E-2</v>
      </c>
      <c r="L74">
        <v>0.34438299999999999</v>
      </c>
      <c r="M74">
        <v>1.4383E-2</v>
      </c>
      <c r="N74">
        <v>6.9671999999999998E-2</v>
      </c>
      <c r="O74">
        <v>1.1389609999999999</v>
      </c>
      <c r="P74">
        <v>0.26763700000000001</v>
      </c>
      <c r="Q74">
        <v>1.089008</v>
      </c>
      <c r="R74">
        <v>0.30124099999999998</v>
      </c>
      <c r="S74">
        <v>0.44410699999999997</v>
      </c>
      <c r="T74">
        <v>0.20130799999999999</v>
      </c>
      <c r="U74">
        <v>0.14704900000000001</v>
      </c>
      <c r="V74">
        <v>0.23621600000000001</v>
      </c>
      <c r="W74">
        <v>3.9187E-2</v>
      </c>
      <c r="X74">
        <v>3.9187E-2</v>
      </c>
      <c r="Y74">
        <v>0.80599100000000001</v>
      </c>
      <c r="Z74">
        <v>0.24180299999999999</v>
      </c>
      <c r="AA74">
        <v>0.24180299999999999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1.936793</v>
      </c>
      <c r="K75">
        <v>6.3206999999999999E-2</v>
      </c>
      <c r="L75">
        <v>0.30480200000000002</v>
      </c>
      <c r="M75">
        <v>1.4054000000000001E-2</v>
      </c>
      <c r="N75">
        <v>6.7974999999999994E-2</v>
      </c>
      <c r="O75">
        <v>1.4291769999999999</v>
      </c>
      <c r="P75">
        <v>0.267959</v>
      </c>
      <c r="Q75">
        <v>1.0981110000000001</v>
      </c>
      <c r="R75">
        <v>0.16928299999999999</v>
      </c>
      <c r="S75">
        <v>0.31920799999999999</v>
      </c>
      <c r="T75">
        <v>0.114485</v>
      </c>
      <c r="U75">
        <v>0.107127</v>
      </c>
      <c r="V75">
        <v>0.219808</v>
      </c>
      <c r="W75">
        <v>3.3194000000000001E-2</v>
      </c>
      <c r="X75">
        <v>3.3194000000000001E-2</v>
      </c>
      <c r="Y75">
        <v>0.30909500000000001</v>
      </c>
      <c r="Z75">
        <v>0.13230900000000001</v>
      </c>
      <c r="AA75">
        <v>0.13230900000000001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1.939244</v>
      </c>
      <c r="K76">
        <v>6.0755999999999998E-2</v>
      </c>
      <c r="L76">
        <v>0.26113700000000001</v>
      </c>
      <c r="M76">
        <v>1.5664999999999998E-2</v>
      </c>
      <c r="N76">
        <v>7.4472999999999998E-2</v>
      </c>
      <c r="O76">
        <v>1.5759639999999999</v>
      </c>
      <c r="P76">
        <v>0.28886400000000001</v>
      </c>
      <c r="Q76">
        <v>1.051428</v>
      </c>
      <c r="R76">
        <v>0.14127200000000001</v>
      </c>
      <c r="S76">
        <v>0.24722</v>
      </c>
      <c r="T76">
        <v>9.1946E-2</v>
      </c>
      <c r="U76">
        <v>9.1589000000000004E-2</v>
      </c>
      <c r="V76">
        <v>0.213701</v>
      </c>
      <c r="W76">
        <v>3.0405000000000001E-2</v>
      </c>
      <c r="X76">
        <v>3.0405000000000001E-2</v>
      </c>
      <c r="Y76">
        <v>0.178678</v>
      </c>
      <c r="Z76">
        <v>8.6471000000000006E-2</v>
      </c>
      <c r="AA76">
        <v>8.6471000000000006E-2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1.9416310000000001</v>
      </c>
      <c r="K77">
        <v>5.8368999999999997E-2</v>
      </c>
      <c r="L77">
        <v>0.22772999999999999</v>
      </c>
      <c r="M77">
        <v>1.6469999999999999E-2</v>
      </c>
      <c r="N77">
        <v>8.0132999999999996E-2</v>
      </c>
      <c r="O77">
        <v>1.6804030000000001</v>
      </c>
      <c r="P77">
        <v>0.292819</v>
      </c>
      <c r="Q77">
        <v>1.006515</v>
      </c>
      <c r="R77">
        <v>0.138185</v>
      </c>
      <c r="S77">
        <v>0.190888</v>
      </c>
      <c r="T77">
        <v>7.2400999999999993E-2</v>
      </c>
      <c r="U77">
        <v>7.3696999999999999E-2</v>
      </c>
      <c r="V77">
        <v>0.19783100000000001</v>
      </c>
      <c r="W77">
        <v>2.7550999999999999E-2</v>
      </c>
      <c r="X77">
        <v>2.7550999999999999E-2</v>
      </c>
      <c r="Y77">
        <v>0.11457299999999999</v>
      </c>
      <c r="Z77">
        <v>3.9239999999999997E-2</v>
      </c>
      <c r="AA77">
        <v>3.9239999999999997E-2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1.9210970000000001</v>
      </c>
      <c r="K78">
        <v>7.8903000000000001E-2</v>
      </c>
      <c r="L78">
        <v>0.306143</v>
      </c>
      <c r="M78">
        <v>1.7281000000000001E-2</v>
      </c>
      <c r="N78">
        <v>7.7824000000000004E-2</v>
      </c>
      <c r="O78">
        <v>1.094765</v>
      </c>
      <c r="P78">
        <v>0.26934900000000001</v>
      </c>
      <c r="Q78">
        <v>1.083159</v>
      </c>
      <c r="R78">
        <v>0.36222199999999999</v>
      </c>
      <c r="S78">
        <v>0.56718800000000003</v>
      </c>
      <c r="T78">
        <v>0.30203099999999999</v>
      </c>
      <c r="U78">
        <v>0.190052</v>
      </c>
      <c r="V78">
        <v>0.24284600000000001</v>
      </c>
      <c r="W78">
        <v>4.5380999999999998E-2</v>
      </c>
      <c r="X78">
        <v>4.5380999999999998E-2</v>
      </c>
      <c r="Y78">
        <v>0.96521000000000001</v>
      </c>
      <c r="Z78">
        <v>0.397837</v>
      </c>
      <c r="AA78">
        <v>0.397837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1.931702</v>
      </c>
      <c r="K79">
        <v>6.8297999999999998E-2</v>
      </c>
      <c r="L79">
        <v>0.32584299999999999</v>
      </c>
      <c r="M79">
        <v>1.5384999999999999E-2</v>
      </c>
      <c r="N79">
        <v>7.3491000000000001E-2</v>
      </c>
      <c r="O79">
        <v>1.37601</v>
      </c>
      <c r="P79">
        <v>0.28009899999999999</v>
      </c>
      <c r="Q79">
        <v>1.127948</v>
      </c>
      <c r="R79">
        <v>0.14319000000000001</v>
      </c>
      <c r="S79">
        <v>0.36571199999999998</v>
      </c>
      <c r="T79">
        <v>0.150085</v>
      </c>
      <c r="U79">
        <v>0.13229399999999999</v>
      </c>
      <c r="V79">
        <v>0.22328999999999999</v>
      </c>
      <c r="W79">
        <v>3.7442999999999997E-2</v>
      </c>
      <c r="X79">
        <v>3.7442999999999997E-2</v>
      </c>
      <c r="Y79">
        <v>0.450013</v>
      </c>
      <c r="Z79">
        <v>0.177062</v>
      </c>
      <c r="AA79">
        <v>0.177062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1.933716</v>
      </c>
      <c r="K80">
        <v>6.6283999999999996E-2</v>
      </c>
      <c r="L80">
        <v>0.28113900000000003</v>
      </c>
      <c r="M80">
        <v>1.7128000000000001E-2</v>
      </c>
      <c r="N80">
        <v>8.0742999999999995E-2</v>
      </c>
      <c r="O80">
        <v>1.549604</v>
      </c>
      <c r="P80">
        <v>0.29513099999999998</v>
      </c>
      <c r="Q80">
        <v>1.076927</v>
      </c>
      <c r="R80">
        <v>0.104947</v>
      </c>
      <c r="S80">
        <v>0.28712599999999999</v>
      </c>
      <c r="T80">
        <v>0.110179</v>
      </c>
      <c r="U80">
        <v>0.108691</v>
      </c>
      <c r="V80">
        <v>0.21909999999999999</v>
      </c>
      <c r="W80">
        <v>3.4680999999999997E-2</v>
      </c>
      <c r="X80">
        <v>3.4680999999999997E-2</v>
      </c>
      <c r="Y80">
        <v>0.21094199999999999</v>
      </c>
      <c r="Z80">
        <v>9.6712999999999993E-2</v>
      </c>
      <c r="AA80">
        <v>9.6712999999999993E-2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1.936151</v>
      </c>
      <c r="K81">
        <v>6.3849000000000003E-2</v>
      </c>
      <c r="L81">
        <v>0.24204999999999999</v>
      </c>
      <c r="M81">
        <v>1.8155000000000001E-2</v>
      </c>
      <c r="N81">
        <v>8.677E-2</v>
      </c>
      <c r="O81">
        <v>1.681176</v>
      </c>
      <c r="P81">
        <v>0.29295399999999999</v>
      </c>
      <c r="Q81">
        <v>1.0282750000000001</v>
      </c>
      <c r="R81">
        <v>9.7946000000000005E-2</v>
      </c>
      <c r="S81">
        <v>0.227798</v>
      </c>
      <c r="T81">
        <v>8.5782999999999998E-2</v>
      </c>
      <c r="U81">
        <v>8.6929999999999993E-2</v>
      </c>
      <c r="V81">
        <v>0.20849100000000001</v>
      </c>
      <c r="W81">
        <v>3.1538999999999998E-2</v>
      </c>
      <c r="X81">
        <v>3.1538999999999998E-2</v>
      </c>
      <c r="Y81">
        <v>0.134959</v>
      </c>
      <c r="Z81">
        <v>5.7822999999999999E-2</v>
      </c>
      <c r="AA81">
        <v>5.7822999999999999E-2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0.88645799999999997</v>
      </c>
      <c r="K82">
        <v>0.113542</v>
      </c>
      <c r="L82">
        <v>1.6063999999999998E-2</v>
      </c>
      <c r="M82">
        <v>2.3841000000000001E-2</v>
      </c>
      <c r="N82">
        <v>0.102713</v>
      </c>
      <c r="O82">
        <v>0.12925</v>
      </c>
      <c r="P82">
        <v>0.27220699999999998</v>
      </c>
      <c r="Q82">
        <v>1.0862240000000001</v>
      </c>
      <c r="R82">
        <v>0</v>
      </c>
      <c r="S82">
        <v>0.26911299999999999</v>
      </c>
      <c r="T82">
        <v>0.13136</v>
      </c>
      <c r="U82">
        <v>0.13483600000000001</v>
      </c>
      <c r="V82">
        <v>0.147457</v>
      </c>
      <c r="W82">
        <v>5.7506000000000002E-2</v>
      </c>
      <c r="X82">
        <v>5.7506000000000002E-2</v>
      </c>
      <c r="Y82">
        <v>0.304703</v>
      </c>
      <c r="Z82">
        <v>6.0578E-2</v>
      </c>
      <c r="AA82">
        <v>6.0578E-2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0.90064200000000005</v>
      </c>
      <c r="K83">
        <v>9.9358000000000002E-2</v>
      </c>
      <c r="L83">
        <v>1.806E-2</v>
      </c>
      <c r="M83">
        <v>2.6842000000000001E-2</v>
      </c>
      <c r="N83">
        <v>0.122157</v>
      </c>
      <c r="O83">
        <v>0.137575</v>
      </c>
      <c r="P83">
        <v>0.28109699999999999</v>
      </c>
      <c r="Q83">
        <v>1.048495</v>
      </c>
      <c r="R83">
        <v>0</v>
      </c>
      <c r="S83">
        <v>0.211812</v>
      </c>
      <c r="T83">
        <v>0.110849</v>
      </c>
      <c r="U83">
        <v>0.11426500000000001</v>
      </c>
      <c r="V83">
        <v>0.14893700000000001</v>
      </c>
      <c r="W83">
        <v>4.8353E-2</v>
      </c>
      <c r="X83">
        <v>4.8353E-2</v>
      </c>
      <c r="Y83">
        <v>0.13059200000000001</v>
      </c>
      <c r="Z83">
        <v>3.6393000000000002E-2</v>
      </c>
      <c r="AA83">
        <v>3.6393000000000002E-2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0.91087899999999999</v>
      </c>
      <c r="K84">
        <v>8.9121000000000006E-2</v>
      </c>
      <c r="L84">
        <v>1.9359999999999999E-2</v>
      </c>
      <c r="M84">
        <v>2.9925E-2</v>
      </c>
      <c r="N84">
        <v>0.13347400000000001</v>
      </c>
      <c r="O84">
        <v>0.13216700000000001</v>
      </c>
      <c r="P84">
        <v>0.27477099999999999</v>
      </c>
      <c r="Q84">
        <v>1.049302</v>
      </c>
      <c r="R84">
        <v>0</v>
      </c>
      <c r="S84">
        <v>0.16478000000000001</v>
      </c>
      <c r="T84">
        <v>9.5627000000000004E-2</v>
      </c>
      <c r="U84">
        <v>9.8262000000000002E-2</v>
      </c>
      <c r="V84">
        <v>0.14155000000000001</v>
      </c>
      <c r="W84">
        <v>4.1028000000000002E-2</v>
      </c>
      <c r="X84">
        <v>4.1028000000000002E-2</v>
      </c>
      <c r="Y84">
        <v>7.9894999999999994E-2</v>
      </c>
      <c r="Z84">
        <v>2.0493999999999998E-2</v>
      </c>
      <c r="AA84">
        <v>2.0493999999999998E-2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0.91806200000000004</v>
      </c>
      <c r="K85">
        <v>8.1937999999999997E-2</v>
      </c>
      <c r="L85">
        <v>1.8221999999999999E-2</v>
      </c>
      <c r="M85">
        <v>3.1745000000000002E-2</v>
      </c>
      <c r="N85">
        <v>0.137991</v>
      </c>
      <c r="O85">
        <v>0.149844</v>
      </c>
      <c r="P85">
        <v>0.27468500000000001</v>
      </c>
      <c r="Q85">
        <v>1.035677</v>
      </c>
      <c r="R85">
        <v>0</v>
      </c>
      <c r="S85">
        <v>0.13067400000000001</v>
      </c>
      <c r="T85">
        <v>8.7031999999999998E-2</v>
      </c>
      <c r="U85">
        <v>8.9328000000000005E-2</v>
      </c>
      <c r="V85">
        <v>0.13006599999999999</v>
      </c>
      <c r="W85">
        <v>3.5203999999999999E-2</v>
      </c>
      <c r="X85">
        <v>3.5203999999999999E-2</v>
      </c>
      <c r="Y85">
        <v>4.2391999999999999E-2</v>
      </c>
      <c r="Z85">
        <v>1.2807000000000001E-2</v>
      </c>
      <c r="AA85">
        <v>1.2807000000000001E-2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0.88645799999999997</v>
      </c>
      <c r="K86">
        <v>0.113542</v>
      </c>
      <c r="L86">
        <v>1.6063999999999998E-2</v>
      </c>
      <c r="M86">
        <v>2.3841000000000001E-2</v>
      </c>
      <c r="N86">
        <v>0.102713</v>
      </c>
      <c r="O86">
        <v>0.12925</v>
      </c>
      <c r="P86">
        <v>0.27220699999999998</v>
      </c>
      <c r="Q86">
        <v>1.0862240000000001</v>
      </c>
      <c r="R86">
        <v>0</v>
      </c>
      <c r="S86">
        <v>0.26911299999999999</v>
      </c>
      <c r="T86">
        <v>0.13136</v>
      </c>
      <c r="U86">
        <v>0.13483600000000001</v>
      </c>
      <c r="V86">
        <v>0.147457</v>
      </c>
      <c r="W86">
        <v>5.7506000000000002E-2</v>
      </c>
      <c r="X86">
        <v>5.7506000000000002E-2</v>
      </c>
      <c r="Y86">
        <v>0.304703</v>
      </c>
      <c r="Z86">
        <v>6.0578E-2</v>
      </c>
      <c r="AA86">
        <v>6.0578E-2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0.90064200000000005</v>
      </c>
      <c r="K87">
        <v>9.9358000000000002E-2</v>
      </c>
      <c r="L87">
        <v>1.806E-2</v>
      </c>
      <c r="M87">
        <v>2.6842000000000001E-2</v>
      </c>
      <c r="N87">
        <v>0.122157</v>
      </c>
      <c r="O87">
        <v>0.137575</v>
      </c>
      <c r="P87">
        <v>0.28109699999999999</v>
      </c>
      <c r="Q87">
        <v>1.048495</v>
      </c>
      <c r="R87">
        <v>0</v>
      </c>
      <c r="S87">
        <v>0.211812</v>
      </c>
      <c r="T87">
        <v>0.110849</v>
      </c>
      <c r="U87">
        <v>0.11426500000000001</v>
      </c>
      <c r="V87">
        <v>0.14893700000000001</v>
      </c>
      <c r="W87">
        <v>4.8353E-2</v>
      </c>
      <c r="X87">
        <v>4.8353E-2</v>
      </c>
      <c r="Y87">
        <v>0.13059200000000001</v>
      </c>
      <c r="Z87">
        <v>3.6393000000000002E-2</v>
      </c>
      <c r="AA87">
        <v>3.6393000000000002E-2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0.91087899999999999</v>
      </c>
      <c r="K88">
        <v>8.9121000000000006E-2</v>
      </c>
      <c r="L88">
        <v>1.9359999999999999E-2</v>
      </c>
      <c r="M88">
        <v>2.9925E-2</v>
      </c>
      <c r="N88">
        <v>0.13347400000000001</v>
      </c>
      <c r="O88">
        <v>0.13216700000000001</v>
      </c>
      <c r="P88">
        <v>0.27477099999999999</v>
      </c>
      <c r="Q88">
        <v>1.049302</v>
      </c>
      <c r="R88">
        <v>0</v>
      </c>
      <c r="S88">
        <v>0.16478000000000001</v>
      </c>
      <c r="T88">
        <v>9.5627000000000004E-2</v>
      </c>
      <c r="U88">
        <v>9.8262000000000002E-2</v>
      </c>
      <c r="V88">
        <v>0.14155000000000001</v>
      </c>
      <c r="W88">
        <v>4.1028000000000002E-2</v>
      </c>
      <c r="X88">
        <v>4.1028000000000002E-2</v>
      </c>
      <c r="Y88">
        <v>7.9894999999999994E-2</v>
      </c>
      <c r="Z88">
        <v>2.0493999999999998E-2</v>
      </c>
      <c r="AA88">
        <v>2.0493999999999998E-2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0.91806200000000004</v>
      </c>
      <c r="K89">
        <v>8.1937999999999997E-2</v>
      </c>
      <c r="L89">
        <v>1.8221999999999999E-2</v>
      </c>
      <c r="M89">
        <v>3.1745000000000002E-2</v>
      </c>
      <c r="N89">
        <v>0.137991</v>
      </c>
      <c r="O89">
        <v>0.149844</v>
      </c>
      <c r="P89">
        <v>0.27468500000000001</v>
      </c>
      <c r="Q89">
        <v>1.035677</v>
      </c>
      <c r="R89">
        <v>0</v>
      </c>
      <c r="S89">
        <v>0.13067400000000001</v>
      </c>
      <c r="T89">
        <v>8.7031999999999998E-2</v>
      </c>
      <c r="U89">
        <v>8.9328000000000005E-2</v>
      </c>
      <c r="V89">
        <v>0.13006599999999999</v>
      </c>
      <c r="W89">
        <v>3.5203999999999999E-2</v>
      </c>
      <c r="X89">
        <v>3.5203999999999999E-2</v>
      </c>
      <c r="Y89">
        <v>4.2391999999999999E-2</v>
      </c>
      <c r="Z89">
        <v>1.2807000000000001E-2</v>
      </c>
      <c r="AA89">
        <v>1.2807000000000001E-2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1.877389</v>
      </c>
      <c r="K90">
        <v>0.122611</v>
      </c>
      <c r="L90">
        <v>2.3317999999999998E-2</v>
      </c>
      <c r="M90">
        <v>3.3281999999999999E-2</v>
      </c>
      <c r="N90">
        <v>0.13949700000000001</v>
      </c>
      <c r="O90">
        <v>0.22142200000000001</v>
      </c>
      <c r="P90">
        <v>0.51681200000000005</v>
      </c>
      <c r="Q90">
        <v>1.98485</v>
      </c>
      <c r="R90">
        <v>0.365956</v>
      </c>
      <c r="S90">
        <v>0.58902600000000005</v>
      </c>
      <c r="T90">
        <v>0.20183300000000001</v>
      </c>
      <c r="U90">
        <v>0.21312</v>
      </c>
      <c r="V90">
        <v>0.291514</v>
      </c>
      <c r="W90">
        <v>6.5506999999999996E-2</v>
      </c>
      <c r="X90">
        <v>6.5506999999999996E-2</v>
      </c>
      <c r="Y90">
        <v>1.083002</v>
      </c>
      <c r="Z90">
        <v>0.20566699999999999</v>
      </c>
      <c r="AA90">
        <v>0.20566699999999999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1.8930929999999999</v>
      </c>
      <c r="K91">
        <v>0.106907</v>
      </c>
      <c r="L91">
        <v>2.9227E-2</v>
      </c>
      <c r="M91">
        <v>4.0203000000000003E-2</v>
      </c>
      <c r="N91">
        <v>0.18143000000000001</v>
      </c>
      <c r="O91">
        <v>0.26366499999999998</v>
      </c>
      <c r="P91">
        <v>0.53642400000000001</v>
      </c>
      <c r="Q91">
        <v>2.0330629999999998</v>
      </c>
      <c r="R91">
        <v>0.253581</v>
      </c>
      <c r="S91">
        <v>0.44903999999999999</v>
      </c>
      <c r="T91">
        <v>0.15595200000000001</v>
      </c>
      <c r="U91">
        <v>0.16872000000000001</v>
      </c>
      <c r="V91">
        <v>0.29028300000000001</v>
      </c>
      <c r="W91">
        <v>5.4663000000000003E-2</v>
      </c>
      <c r="X91">
        <v>5.4663000000000003E-2</v>
      </c>
      <c r="Y91">
        <v>0.45207799999999998</v>
      </c>
      <c r="Z91">
        <v>0.12478</v>
      </c>
      <c r="AA91">
        <v>0.12478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1.9025650000000001</v>
      </c>
      <c r="K92">
        <v>9.7435999999999995E-2</v>
      </c>
      <c r="L92">
        <v>3.2948999999999999E-2</v>
      </c>
      <c r="M92">
        <v>4.8003999999999998E-2</v>
      </c>
      <c r="N92">
        <v>0.215834</v>
      </c>
      <c r="O92">
        <v>0.25789600000000001</v>
      </c>
      <c r="P92">
        <v>0.52668400000000004</v>
      </c>
      <c r="Q92">
        <v>2.0442999999999998</v>
      </c>
      <c r="R92">
        <v>0.21385899999999999</v>
      </c>
      <c r="S92">
        <v>0.34275299999999997</v>
      </c>
      <c r="T92">
        <v>0.12995300000000001</v>
      </c>
      <c r="U92">
        <v>0.138075</v>
      </c>
      <c r="V92">
        <v>0.27939599999999998</v>
      </c>
      <c r="W92">
        <v>4.7390000000000002E-2</v>
      </c>
      <c r="X92">
        <v>4.7390000000000002E-2</v>
      </c>
      <c r="Y92">
        <v>0.21953700000000001</v>
      </c>
      <c r="Z92">
        <v>7.4901999999999996E-2</v>
      </c>
      <c r="AA92">
        <v>7.4901999999999996E-2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1.91028</v>
      </c>
      <c r="K93">
        <v>8.9719999999999994E-2</v>
      </c>
      <c r="L93">
        <v>3.3766999999999998E-2</v>
      </c>
      <c r="M93">
        <v>5.3030000000000001E-2</v>
      </c>
      <c r="N93">
        <v>0.23429800000000001</v>
      </c>
      <c r="O93">
        <v>0.28040999999999999</v>
      </c>
      <c r="P93">
        <v>0.51991299999999996</v>
      </c>
      <c r="Q93">
        <v>2.0021849999999999</v>
      </c>
      <c r="R93">
        <v>0.208893</v>
      </c>
      <c r="S93">
        <v>0.25334600000000002</v>
      </c>
      <c r="T93">
        <v>0.103654</v>
      </c>
      <c r="U93">
        <v>0.10900799999999999</v>
      </c>
      <c r="V93">
        <v>0.25589400000000001</v>
      </c>
      <c r="W93">
        <v>4.0577000000000002E-2</v>
      </c>
      <c r="X93">
        <v>4.0577000000000002E-2</v>
      </c>
      <c r="Y93">
        <v>0.12784999999999999</v>
      </c>
      <c r="Z93">
        <v>4.3062000000000003E-2</v>
      </c>
      <c r="AA93">
        <v>4.3062000000000003E-2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1.8635679999999999</v>
      </c>
      <c r="K94">
        <v>0.136432</v>
      </c>
      <c r="L94">
        <v>2.3016999999999999E-2</v>
      </c>
      <c r="M94">
        <v>3.7013999999999998E-2</v>
      </c>
      <c r="N94">
        <v>0.15098700000000001</v>
      </c>
      <c r="O94">
        <v>0.201436</v>
      </c>
      <c r="P94">
        <v>0.50759200000000004</v>
      </c>
      <c r="Q94">
        <v>1.8983680000000001</v>
      </c>
      <c r="R94">
        <v>0.41095999999999999</v>
      </c>
      <c r="S94">
        <v>0.70343500000000003</v>
      </c>
      <c r="T94">
        <v>0.247917</v>
      </c>
      <c r="U94">
        <v>0.25525199999999998</v>
      </c>
      <c r="V94">
        <v>0.29176000000000002</v>
      </c>
      <c r="W94">
        <v>7.7260999999999996E-2</v>
      </c>
      <c r="X94">
        <v>7.7260999999999996E-2</v>
      </c>
      <c r="Y94">
        <v>1.129928</v>
      </c>
      <c r="Z94">
        <v>0.31421900000000003</v>
      </c>
      <c r="AA94">
        <v>0.31421900000000003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1.8814090000000001</v>
      </c>
      <c r="K95">
        <v>0.118591</v>
      </c>
      <c r="L95">
        <v>2.9214E-2</v>
      </c>
      <c r="M95">
        <v>4.1632000000000002E-2</v>
      </c>
      <c r="N95">
        <v>0.18410799999999999</v>
      </c>
      <c r="O95">
        <v>0.25914500000000001</v>
      </c>
      <c r="P95">
        <v>0.55102399999999996</v>
      </c>
      <c r="Q95">
        <v>2.085356</v>
      </c>
      <c r="R95">
        <v>0.20483599999999999</v>
      </c>
      <c r="S95">
        <v>0.51249400000000001</v>
      </c>
      <c r="T95">
        <v>0.19001499999999999</v>
      </c>
      <c r="U95">
        <v>0.20352600000000001</v>
      </c>
      <c r="V95">
        <v>0.29133500000000001</v>
      </c>
      <c r="W95">
        <v>6.3867999999999994E-2</v>
      </c>
      <c r="X95">
        <v>6.3867999999999994E-2</v>
      </c>
      <c r="Y95">
        <v>0.66310899999999995</v>
      </c>
      <c r="Z95">
        <v>0.155082</v>
      </c>
      <c r="AA95">
        <v>0.155082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1.8902669999999999</v>
      </c>
      <c r="K96">
        <v>0.109733</v>
      </c>
      <c r="L96">
        <v>3.4242000000000002E-2</v>
      </c>
      <c r="M96">
        <v>4.9925999999999998E-2</v>
      </c>
      <c r="N96">
        <v>0.22437099999999999</v>
      </c>
      <c r="O96">
        <v>0.26425300000000002</v>
      </c>
      <c r="P96">
        <v>0.53282200000000002</v>
      </c>
      <c r="Q96">
        <v>2.0899899999999998</v>
      </c>
      <c r="R96">
        <v>0.157079</v>
      </c>
      <c r="S96">
        <v>0.396812</v>
      </c>
      <c r="T96">
        <v>0.15490699999999999</v>
      </c>
      <c r="U96">
        <v>0.165349</v>
      </c>
      <c r="V96">
        <v>0.28811999999999999</v>
      </c>
      <c r="W96">
        <v>5.6476999999999999E-2</v>
      </c>
      <c r="X96">
        <v>5.6476999999999999E-2</v>
      </c>
      <c r="Y96">
        <v>0.29091</v>
      </c>
      <c r="Z96">
        <v>8.6558999999999997E-2</v>
      </c>
      <c r="AA96">
        <v>8.6558999999999997E-2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1.8989910000000001</v>
      </c>
      <c r="K97">
        <v>0.101009</v>
      </c>
      <c r="L97">
        <v>3.6367999999999998E-2</v>
      </c>
      <c r="M97">
        <v>5.6485E-2</v>
      </c>
      <c r="N97">
        <v>0.24950600000000001</v>
      </c>
      <c r="O97">
        <v>0.28429700000000002</v>
      </c>
      <c r="P97">
        <v>0.52556899999999995</v>
      </c>
      <c r="Q97">
        <v>2.0464579999999999</v>
      </c>
      <c r="R97">
        <v>0.145402</v>
      </c>
      <c r="S97">
        <v>0.304786</v>
      </c>
      <c r="T97">
        <v>0.12177200000000001</v>
      </c>
      <c r="U97">
        <v>0.128437</v>
      </c>
      <c r="V97">
        <v>0.27307700000000001</v>
      </c>
      <c r="W97">
        <v>4.8354000000000001E-2</v>
      </c>
      <c r="X97">
        <v>4.8354000000000001E-2</v>
      </c>
      <c r="Y97">
        <v>0.15116299999999999</v>
      </c>
      <c r="Z97">
        <v>5.3370000000000001E-2</v>
      </c>
      <c r="AA97">
        <v>5.3370000000000001E-2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0.97109299999999998</v>
      </c>
      <c r="K98">
        <v>2.8906999999999999E-2</v>
      </c>
      <c r="L98">
        <v>3.0977000000000001E-2</v>
      </c>
      <c r="M98">
        <v>1.8815999999999999E-2</v>
      </c>
      <c r="N98">
        <v>8.8610999999999995E-2</v>
      </c>
      <c r="O98">
        <v>0.27259499999999998</v>
      </c>
      <c r="P98">
        <v>0.24402099999999999</v>
      </c>
      <c r="Q98">
        <v>1.1487609999999999</v>
      </c>
      <c r="R98">
        <v>0</v>
      </c>
      <c r="S98">
        <v>0.14913999999999999</v>
      </c>
      <c r="T98">
        <v>3.295E-2</v>
      </c>
      <c r="U98">
        <v>3.0228000000000001E-2</v>
      </c>
      <c r="V98">
        <v>8.0897999999999998E-2</v>
      </c>
      <c r="W98">
        <v>1.5092E-2</v>
      </c>
      <c r="X98">
        <v>1.5092E-2</v>
      </c>
      <c r="Y98">
        <v>0.40240999999999999</v>
      </c>
      <c r="Z98">
        <v>3.0373000000000001E-2</v>
      </c>
      <c r="AA98">
        <v>3.0373000000000001E-2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0.97654399999999997</v>
      </c>
      <c r="K99">
        <v>2.3456000000000001E-2</v>
      </c>
      <c r="L99">
        <v>2.8677000000000001E-2</v>
      </c>
      <c r="M99">
        <v>1.7843000000000001E-2</v>
      </c>
      <c r="N99">
        <v>8.2993999999999998E-2</v>
      </c>
      <c r="O99">
        <v>0.29372999999999999</v>
      </c>
      <c r="P99">
        <v>0.24440700000000001</v>
      </c>
      <c r="Q99">
        <v>1.155923</v>
      </c>
      <c r="R99">
        <v>0</v>
      </c>
      <c r="S99">
        <v>7.8907000000000005E-2</v>
      </c>
      <c r="T99">
        <v>2.6356000000000001E-2</v>
      </c>
      <c r="U99">
        <v>2.4757000000000001E-2</v>
      </c>
      <c r="V99">
        <v>7.2242000000000001E-2</v>
      </c>
      <c r="W99">
        <v>1.1235999999999999E-2</v>
      </c>
      <c r="X99">
        <v>1.1235999999999999E-2</v>
      </c>
      <c r="Y99">
        <v>0.129301</v>
      </c>
      <c r="Z99">
        <v>1.5001E-2</v>
      </c>
      <c r="AA99">
        <v>1.5001E-2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0.97840099999999997</v>
      </c>
      <c r="K100">
        <v>2.1599E-2</v>
      </c>
      <c r="L100">
        <v>2.4309999999999998E-2</v>
      </c>
      <c r="M100">
        <v>2.3921000000000001E-2</v>
      </c>
      <c r="N100">
        <v>9.4349000000000002E-2</v>
      </c>
      <c r="O100">
        <v>0.29054200000000002</v>
      </c>
      <c r="P100">
        <v>0.24770800000000001</v>
      </c>
      <c r="Q100">
        <v>1.1333930000000001</v>
      </c>
      <c r="R100">
        <v>0</v>
      </c>
      <c r="S100">
        <v>5.5510999999999998E-2</v>
      </c>
      <c r="T100">
        <v>2.3789999999999999E-2</v>
      </c>
      <c r="U100">
        <v>2.2896E-2</v>
      </c>
      <c r="V100">
        <v>6.1452E-2</v>
      </c>
      <c r="W100">
        <v>9.8779999999999996E-3</v>
      </c>
      <c r="X100">
        <v>9.8779999999999996E-3</v>
      </c>
      <c r="Y100">
        <v>8.6073999999999998E-2</v>
      </c>
      <c r="Z100">
        <v>9.3919999999999993E-3</v>
      </c>
      <c r="AA100">
        <v>9.3919999999999993E-3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0.98000600000000004</v>
      </c>
      <c r="K101">
        <v>1.9994000000000001E-2</v>
      </c>
      <c r="L101">
        <v>1.8339999999999999E-2</v>
      </c>
      <c r="M101">
        <v>2.5468999999999999E-2</v>
      </c>
      <c r="N101">
        <v>0.100314</v>
      </c>
      <c r="O101">
        <v>0.30185299999999998</v>
      </c>
      <c r="P101">
        <v>0.25578800000000002</v>
      </c>
      <c r="Q101">
        <v>1.114125</v>
      </c>
      <c r="R101">
        <v>0</v>
      </c>
      <c r="S101">
        <v>3.8837999999999998E-2</v>
      </c>
      <c r="T101">
        <v>2.2245999999999998E-2</v>
      </c>
      <c r="U101">
        <v>2.1558999999999998E-2</v>
      </c>
      <c r="V101">
        <v>4.9175000000000003E-2</v>
      </c>
      <c r="W101">
        <v>8.7500000000000008E-3</v>
      </c>
      <c r="X101">
        <v>8.7500000000000008E-3</v>
      </c>
      <c r="Y101">
        <v>6.3177999999999998E-2</v>
      </c>
      <c r="Z101">
        <v>5.7340000000000004E-3</v>
      </c>
      <c r="AA101">
        <v>5.7340000000000004E-3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0.97109299999999998</v>
      </c>
      <c r="K102">
        <v>2.8906999999999999E-2</v>
      </c>
      <c r="L102">
        <v>3.0977000000000001E-2</v>
      </c>
      <c r="M102">
        <v>1.8815999999999999E-2</v>
      </c>
      <c r="N102">
        <v>8.8610999999999995E-2</v>
      </c>
      <c r="O102">
        <v>0.27259499999999998</v>
      </c>
      <c r="P102">
        <v>0.24402099999999999</v>
      </c>
      <c r="Q102">
        <v>1.1487609999999999</v>
      </c>
      <c r="R102">
        <v>0</v>
      </c>
      <c r="S102">
        <v>0.14913999999999999</v>
      </c>
      <c r="T102">
        <v>3.295E-2</v>
      </c>
      <c r="U102">
        <v>3.0228000000000001E-2</v>
      </c>
      <c r="V102">
        <v>8.0897999999999998E-2</v>
      </c>
      <c r="W102">
        <v>1.5092E-2</v>
      </c>
      <c r="X102">
        <v>1.5092E-2</v>
      </c>
      <c r="Y102">
        <v>0.40240999999999999</v>
      </c>
      <c r="Z102">
        <v>3.0373000000000001E-2</v>
      </c>
      <c r="AA102">
        <v>3.0373000000000001E-2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0.97654399999999997</v>
      </c>
      <c r="K103">
        <v>2.3456000000000001E-2</v>
      </c>
      <c r="L103">
        <v>2.8677000000000001E-2</v>
      </c>
      <c r="M103">
        <v>1.7843000000000001E-2</v>
      </c>
      <c r="N103">
        <v>8.2993999999999998E-2</v>
      </c>
      <c r="O103">
        <v>0.29372999999999999</v>
      </c>
      <c r="P103">
        <v>0.24440700000000001</v>
      </c>
      <c r="Q103">
        <v>1.155923</v>
      </c>
      <c r="R103">
        <v>0</v>
      </c>
      <c r="S103">
        <v>7.8907000000000005E-2</v>
      </c>
      <c r="T103">
        <v>2.6356000000000001E-2</v>
      </c>
      <c r="U103">
        <v>2.4757000000000001E-2</v>
      </c>
      <c r="V103">
        <v>7.2242000000000001E-2</v>
      </c>
      <c r="W103">
        <v>1.1235999999999999E-2</v>
      </c>
      <c r="X103">
        <v>1.1235999999999999E-2</v>
      </c>
      <c r="Y103">
        <v>0.129301</v>
      </c>
      <c r="Z103">
        <v>1.5001E-2</v>
      </c>
      <c r="AA103">
        <v>1.5001E-2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0.97840099999999997</v>
      </c>
      <c r="K104">
        <v>2.1599E-2</v>
      </c>
      <c r="L104">
        <v>2.4309999999999998E-2</v>
      </c>
      <c r="M104">
        <v>2.3921000000000001E-2</v>
      </c>
      <c r="N104">
        <v>9.4349000000000002E-2</v>
      </c>
      <c r="O104">
        <v>0.29054200000000002</v>
      </c>
      <c r="P104">
        <v>0.24770800000000001</v>
      </c>
      <c r="Q104">
        <v>1.1333930000000001</v>
      </c>
      <c r="R104">
        <v>0</v>
      </c>
      <c r="S104">
        <v>5.5510999999999998E-2</v>
      </c>
      <c r="T104">
        <v>2.3789999999999999E-2</v>
      </c>
      <c r="U104">
        <v>2.2896E-2</v>
      </c>
      <c r="V104">
        <v>6.1452E-2</v>
      </c>
      <c r="W104">
        <v>9.8779999999999996E-3</v>
      </c>
      <c r="X104">
        <v>9.8779999999999996E-3</v>
      </c>
      <c r="Y104">
        <v>8.6073999999999998E-2</v>
      </c>
      <c r="Z104">
        <v>9.3919999999999993E-3</v>
      </c>
      <c r="AA104">
        <v>9.3919999999999993E-3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0.98000600000000004</v>
      </c>
      <c r="K105">
        <v>1.9994000000000001E-2</v>
      </c>
      <c r="L105">
        <v>1.8339999999999999E-2</v>
      </c>
      <c r="M105">
        <v>2.5468999999999999E-2</v>
      </c>
      <c r="N105">
        <v>0.100314</v>
      </c>
      <c r="O105">
        <v>0.30185299999999998</v>
      </c>
      <c r="P105">
        <v>0.25578800000000002</v>
      </c>
      <c r="Q105">
        <v>1.114125</v>
      </c>
      <c r="R105">
        <v>0</v>
      </c>
      <c r="S105">
        <v>3.8837999999999998E-2</v>
      </c>
      <c r="T105">
        <v>2.2245999999999998E-2</v>
      </c>
      <c r="U105">
        <v>2.1558999999999998E-2</v>
      </c>
      <c r="V105">
        <v>4.9175000000000003E-2</v>
      </c>
      <c r="W105">
        <v>8.7500000000000008E-3</v>
      </c>
      <c r="X105">
        <v>8.7500000000000008E-3</v>
      </c>
      <c r="Y105">
        <v>6.3177999999999998E-2</v>
      </c>
      <c r="Z105">
        <v>5.7340000000000004E-3</v>
      </c>
      <c r="AA105">
        <v>5.7340000000000004E-3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1.9642459999999999</v>
      </c>
      <c r="K106">
        <v>3.5754000000000001E-2</v>
      </c>
      <c r="L106">
        <v>4.4393000000000002E-2</v>
      </c>
      <c r="M106">
        <v>2.6048000000000002E-2</v>
      </c>
      <c r="N106">
        <v>0.119668</v>
      </c>
      <c r="O106">
        <v>0.42268299999999998</v>
      </c>
      <c r="P106">
        <v>0.36366799999999999</v>
      </c>
      <c r="Q106">
        <v>1.735662</v>
      </c>
      <c r="R106">
        <v>0.65919399999999995</v>
      </c>
      <c r="S106">
        <v>0.54272699999999996</v>
      </c>
      <c r="T106">
        <v>7.6995999999999995E-2</v>
      </c>
      <c r="U106">
        <v>5.6898999999999998E-2</v>
      </c>
      <c r="V106">
        <v>0.18520300000000001</v>
      </c>
      <c r="W106">
        <v>2.1106E-2</v>
      </c>
      <c r="X106">
        <v>2.1106E-2</v>
      </c>
      <c r="Y106">
        <v>1.135168</v>
      </c>
      <c r="Z106">
        <v>0.1464</v>
      </c>
      <c r="AA106">
        <v>0.1464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1.974267</v>
      </c>
      <c r="K107">
        <v>2.5732999999999999E-2</v>
      </c>
      <c r="L107">
        <v>5.4031000000000003E-2</v>
      </c>
      <c r="M107">
        <v>3.0501E-2</v>
      </c>
      <c r="N107">
        <v>0.150397</v>
      </c>
      <c r="O107">
        <v>0.53896100000000002</v>
      </c>
      <c r="P107">
        <v>0.45812900000000001</v>
      </c>
      <c r="Q107">
        <v>2.2055850000000001</v>
      </c>
      <c r="R107">
        <v>0.192105</v>
      </c>
      <c r="S107">
        <v>0.22605800000000001</v>
      </c>
      <c r="T107">
        <v>3.8672999999999999E-2</v>
      </c>
      <c r="U107">
        <v>3.2166E-2</v>
      </c>
      <c r="V107">
        <v>0.162659</v>
      </c>
      <c r="W107">
        <v>1.3018999999999999E-2</v>
      </c>
      <c r="X107">
        <v>1.3018999999999999E-2</v>
      </c>
      <c r="Y107">
        <v>0.53925000000000001</v>
      </c>
      <c r="Z107">
        <v>7.0886000000000005E-2</v>
      </c>
      <c r="AA107">
        <v>7.0886000000000005E-2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1.9759180000000001</v>
      </c>
      <c r="K108">
        <v>2.4081999999999999E-2</v>
      </c>
      <c r="L108">
        <v>5.2514999999999999E-2</v>
      </c>
      <c r="M108">
        <v>4.0910000000000002E-2</v>
      </c>
      <c r="N108">
        <v>0.17708199999999999</v>
      </c>
      <c r="O108">
        <v>0.56304799999999999</v>
      </c>
      <c r="P108">
        <v>0.48017500000000002</v>
      </c>
      <c r="Q108">
        <v>2.263776</v>
      </c>
      <c r="R108">
        <v>6.3936999999999994E-2</v>
      </c>
      <c r="S108">
        <v>0.12498099999999999</v>
      </c>
      <c r="T108">
        <v>3.5633999999999999E-2</v>
      </c>
      <c r="U108">
        <v>3.1336000000000003E-2</v>
      </c>
      <c r="V108">
        <v>0.13486400000000001</v>
      </c>
      <c r="W108">
        <v>1.1518E-2</v>
      </c>
      <c r="X108">
        <v>1.1518E-2</v>
      </c>
      <c r="Y108">
        <v>0.20665900000000001</v>
      </c>
      <c r="Z108">
        <v>3.5815E-2</v>
      </c>
      <c r="AA108">
        <v>3.5815E-2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1.9773719999999999</v>
      </c>
      <c r="K109">
        <v>2.2627999999999999E-2</v>
      </c>
      <c r="L109">
        <v>4.6157999999999998E-2</v>
      </c>
      <c r="M109">
        <v>5.0639999999999998E-2</v>
      </c>
      <c r="N109">
        <v>0.19673199999999999</v>
      </c>
      <c r="O109">
        <v>0.57509699999999997</v>
      </c>
      <c r="P109">
        <v>0.50905</v>
      </c>
      <c r="Q109">
        <v>2.209473</v>
      </c>
      <c r="R109">
        <v>4.2465999999999997E-2</v>
      </c>
      <c r="S109">
        <v>8.4636000000000003E-2</v>
      </c>
      <c r="T109">
        <v>2.8677000000000001E-2</v>
      </c>
      <c r="U109">
        <v>2.6689999999999998E-2</v>
      </c>
      <c r="V109">
        <v>0.109167</v>
      </c>
      <c r="W109">
        <v>1.039E-2</v>
      </c>
      <c r="X109">
        <v>1.039E-2</v>
      </c>
      <c r="Y109">
        <v>0.15185899999999999</v>
      </c>
      <c r="Z109">
        <v>1.7121999999999998E-2</v>
      </c>
      <c r="AA109">
        <v>1.7121999999999998E-2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1.9468479999999999</v>
      </c>
      <c r="K110">
        <v>5.3151999999999998E-2</v>
      </c>
      <c r="L110">
        <v>4.1902000000000002E-2</v>
      </c>
      <c r="M110">
        <v>2.4294E-2</v>
      </c>
      <c r="N110">
        <v>0.10927199999999999</v>
      </c>
      <c r="O110">
        <v>0.404756</v>
      </c>
      <c r="P110">
        <v>0.34746300000000002</v>
      </c>
      <c r="Q110">
        <v>1.6405350000000001</v>
      </c>
      <c r="R110">
        <v>0.67795899999999998</v>
      </c>
      <c r="S110">
        <v>0.76020600000000005</v>
      </c>
      <c r="T110">
        <v>0.127251</v>
      </c>
      <c r="U110">
        <v>9.1976000000000002E-2</v>
      </c>
      <c r="V110">
        <v>0.171788</v>
      </c>
      <c r="W110">
        <v>3.5562000000000003E-2</v>
      </c>
      <c r="X110">
        <v>3.5562000000000003E-2</v>
      </c>
      <c r="Y110">
        <v>0.67687600000000003</v>
      </c>
      <c r="Z110">
        <v>0.17264399999999999</v>
      </c>
      <c r="AA110">
        <v>0.17264399999999999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1.970944</v>
      </c>
      <c r="K111">
        <v>2.9055999999999998E-2</v>
      </c>
      <c r="L111">
        <v>5.7125000000000002E-2</v>
      </c>
      <c r="M111">
        <v>3.4195999999999997E-2</v>
      </c>
      <c r="N111">
        <v>0.16450699999999999</v>
      </c>
      <c r="O111">
        <v>0.52331300000000003</v>
      </c>
      <c r="P111">
        <v>0.45512399999999997</v>
      </c>
      <c r="Q111">
        <v>2.1620629999999998</v>
      </c>
      <c r="R111">
        <v>0.206096</v>
      </c>
      <c r="S111">
        <v>0.32622899999999999</v>
      </c>
      <c r="T111">
        <v>5.1452999999999999E-2</v>
      </c>
      <c r="U111">
        <v>4.018E-2</v>
      </c>
      <c r="V111">
        <v>0.16988900000000001</v>
      </c>
      <c r="W111">
        <v>1.5765999999999999E-2</v>
      </c>
      <c r="X111">
        <v>1.5765999999999999E-2</v>
      </c>
      <c r="Y111">
        <v>0.79208400000000001</v>
      </c>
      <c r="Z111">
        <v>0.101662</v>
      </c>
      <c r="AA111">
        <v>0.101662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1.97363</v>
      </c>
      <c r="K112">
        <v>2.6370000000000001E-2</v>
      </c>
      <c r="L112">
        <v>5.2539000000000002E-2</v>
      </c>
      <c r="M112">
        <v>4.0171999999999999E-2</v>
      </c>
      <c r="N112">
        <v>0.17547199999999999</v>
      </c>
      <c r="O112">
        <v>0.56711699999999998</v>
      </c>
      <c r="P112">
        <v>0.48023900000000003</v>
      </c>
      <c r="Q112">
        <v>2.2769629999999998</v>
      </c>
      <c r="R112">
        <v>5.4533999999999999E-2</v>
      </c>
      <c r="S112">
        <v>0.149146</v>
      </c>
      <c r="T112">
        <v>3.9187E-2</v>
      </c>
      <c r="U112">
        <v>3.3758000000000003E-2</v>
      </c>
      <c r="V112">
        <v>0.14033100000000001</v>
      </c>
      <c r="W112">
        <v>1.3165E-2</v>
      </c>
      <c r="X112">
        <v>1.3165E-2</v>
      </c>
      <c r="Y112">
        <v>0.31016500000000002</v>
      </c>
      <c r="Z112">
        <v>4.2241000000000001E-2</v>
      </c>
      <c r="AA112">
        <v>4.2241000000000001E-2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1.97427</v>
      </c>
      <c r="K113">
        <v>2.5728999999999998E-2</v>
      </c>
      <c r="L113">
        <v>4.9426999999999999E-2</v>
      </c>
      <c r="M113">
        <v>4.7953999999999997E-2</v>
      </c>
      <c r="N113">
        <v>0.195992</v>
      </c>
      <c r="O113">
        <v>0.58463799999999999</v>
      </c>
      <c r="P113">
        <v>0.50654100000000002</v>
      </c>
      <c r="Q113">
        <v>2.2163560000000002</v>
      </c>
      <c r="R113">
        <v>3.1260000000000003E-2</v>
      </c>
      <c r="S113">
        <v>0.10052700000000001</v>
      </c>
      <c r="T113">
        <v>3.3316999999999999E-2</v>
      </c>
      <c r="U113">
        <v>3.0516000000000001E-2</v>
      </c>
      <c r="V113">
        <v>0.116678</v>
      </c>
      <c r="W113">
        <v>1.2293E-2</v>
      </c>
      <c r="X113">
        <v>1.2293E-2</v>
      </c>
      <c r="Y113">
        <v>0.161803</v>
      </c>
      <c r="Z113">
        <v>2.2303E-2</v>
      </c>
      <c r="AA113">
        <v>2.2303E-2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0.98963000000000001</v>
      </c>
      <c r="K114">
        <v>1.0370000000000001E-2</v>
      </c>
      <c r="L114">
        <v>0.122127</v>
      </c>
      <c r="M114">
        <v>2.6293E-2</v>
      </c>
      <c r="N114">
        <v>0.183749</v>
      </c>
      <c r="O114">
        <v>0.321629</v>
      </c>
      <c r="P114">
        <v>0.14405899999999999</v>
      </c>
      <c r="Q114">
        <v>0.84923400000000004</v>
      </c>
      <c r="R114">
        <v>0</v>
      </c>
      <c r="S114">
        <v>0.13556299999999999</v>
      </c>
      <c r="T114">
        <v>3.3914E-2</v>
      </c>
      <c r="U114">
        <v>2.1454000000000001E-2</v>
      </c>
      <c r="V114">
        <v>0.114527</v>
      </c>
      <c r="W114">
        <v>5.7869999999999996E-3</v>
      </c>
      <c r="X114">
        <v>5.7869999999999996E-3</v>
      </c>
      <c r="Y114">
        <v>0.15545100000000001</v>
      </c>
      <c r="Z114">
        <v>5.4883000000000001E-2</v>
      </c>
      <c r="AA114">
        <v>5.4883000000000001E-2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0.99007599999999996</v>
      </c>
      <c r="K115">
        <v>9.9240000000000005E-3</v>
      </c>
      <c r="L115">
        <v>0.160802</v>
      </c>
      <c r="M115">
        <v>3.6826999999999999E-2</v>
      </c>
      <c r="N115">
        <v>0.245615</v>
      </c>
      <c r="O115">
        <v>0.28848699999999999</v>
      </c>
      <c r="P115">
        <v>0.117009</v>
      </c>
      <c r="Q115">
        <v>0.68816699999999997</v>
      </c>
      <c r="R115">
        <v>0</v>
      </c>
      <c r="S115">
        <v>8.8840000000000002E-2</v>
      </c>
      <c r="T115">
        <v>2.1663999999999999E-2</v>
      </c>
      <c r="U115">
        <v>1.6316000000000001E-2</v>
      </c>
      <c r="V115">
        <v>0.10813399999999999</v>
      </c>
      <c r="W115">
        <v>5.2620000000000002E-3</v>
      </c>
      <c r="X115">
        <v>5.2620000000000002E-3</v>
      </c>
      <c r="Y115">
        <v>0.101243</v>
      </c>
      <c r="Z115">
        <v>2.2380000000000001E-2</v>
      </c>
      <c r="AA115">
        <v>2.2380000000000001E-2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0.99031199999999997</v>
      </c>
      <c r="K116">
        <v>9.6880000000000004E-3</v>
      </c>
      <c r="L116">
        <v>0.217728</v>
      </c>
      <c r="M116">
        <v>4.6186999999999999E-2</v>
      </c>
      <c r="N116">
        <v>0.298404</v>
      </c>
      <c r="O116">
        <v>0.249667</v>
      </c>
      <c r="P116">
        <v>9.4424999999999995E-2</v>
      </c>
      <c r="Q116">
        <v>0.51189300000000004</v>
      </c>
      <c r="R116">
        <v>0</v>
      </c>
      <c r="S116">
        <v>6.336E-2</v>
      </c>
      <c r="T116">
        <v>1.5221E-2</v>
      </c>
      <c r="U116">
        <v>1.3025999999999999E-2</v>
      </c>
      <c r="V116">
        <v>9.9957000000000004E-2</v>
      </c>
      <c r="W116">
        <v>4.8640000000000003E-3</v>
      </c>
      <c r="X116">
        <v>4.8640000000000003E-3</v>
      </c>
      <c r="Y116">
        <v>3.7949999999999998E-2</v>
      </c>
      <c r="Z116">
        <v>7.195E-3</v>
      </c>
      <c r="AA116">
        <v>7.195E-3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0.99064300000000005</v>
      </c>
      <c r="K117">
        <v>9.3570000000000007E-3</v>
      </c>
      <c r="L117">
        <v>0.298981</v>
      </c>
      <c r="M117">
        <v>5.5975999999999998E-2</v>
      </c>
      <c r="N117">
        <v>0.32165100000000002</v>
      </c>
      <c r="O117">
        <v>0.21168400000000001</v>
      </c>
      <c r="P117">
        <v>7.2426000000000004E-2</v>
      </c>
      <c r="Q117">
        <v>0.34395799999999999</v>
      </c>
      <c r="R117">
        <v>0</v>
      </c>
      <c r="S117">
        <v>4.4729999999999999E-2</v>
      </c>
      <c r="T117">
        <v>1.3351E-2</v>
      </c>
      <c r="U117">
        <v>1.2215999999999999E-2</v>
      </c>
      <c r="V117">
        <v>8.8924000000000003E-2</v>
      </c>
      <c r="W117">
        <v>4.3899999999999998E-3</v>
      </c>
      <c r="X117">
        <v>4.3899999999999998E-3</v>
      </c>
      <c r="Y117">
        <v>8.2649999999999998E-3</v>
      </c>
      <c r="Z117">
        <v>1.5590000000000001E-3</v>
      </c>
      <c r="AA117">
        <v>1.5590000000000001E-3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0.98963000000000001</v>
      </c>
      <c r="K118">
        <v>1.0370000000000001E-2</v>
      </c>
      <c r="L118">
        <v>0.122127</v>
      </c>
      <c r="M118">
        <v>2.6293E-2</v>
      </c>
      <c r="N118">
        <v>0.183749</v>
      </c>
      <c r="O118">
        <v>0.321629</v>
      </c>
      <c r="P118">
        <v>0.14405899999999999</v>
      </c>
      <c r="Q118">
        <v>0.84923400000000004</v>
      </c>
      <c r="R118">
        <v>0</v>
      </c>
      <c r="S118">
        <v>0.13556299999999999</v>
      </c>
      <c r="T118">
        <v>3.3914E-2</v>
      </c>
      <c r="U118">
        <v>2.1454000000000001E-2</v>
      </c>
      <c r="V118">
        <v>0.114527</v>
      </c>
      <c r="W118">
        <v>5.7869999999999996E-3</v>
      </c>
      <c r="X118">
        <v>5.7869999999999996E-3</v>
      </c>
      <c r="Y118">
        <v>0.15545100000000001</v>
      </c>
      <c r="Z118">
        <v>5.4883000000000001E-2</v>
      </c>
      <c r="AA118">
        <v>5.4883000000000001E-2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0.99007599999999996</v>
      </c>
      <c r="K119">
        <v>9.9240000000000005E-3</v>
      </c>
      <c r="L119">
        <v>0.160802</v>
      </c>
      <c r="M119">
        <v>3.6826999999999999E-2</v>
      </c>
      <c r="N119">
        <v>0.245615</v>
      </c>
      <c r="O119">
        <v>0.28848699999999999</v>
      </c>
      <c r="P119">
        <v>0.117009</v>
      </c>
      <c r="Q119">
        <v>0.68816699999999997</v>
      </c>
      <c r="R119">
        <v>0</v>
      </c>
      <c r="S119">
        <v>8.8840000000000002E-2</v>
      </c>
      <c r="T119">
        <v>2.1663999999999999E-2</v>
      </c>
      <c r="U119">
        <v>1.6316000000000001E-2</v>
      </c>
      <c r="V119">
        <v>0.10813399999999999</v>
      </c>
      <c r="W119">
        <v>5.2620000000000002E-3</v>
      </c>
      <c r="X119">
        <v>5.2620000000000002E-3</v>
      </c>
      <c r="Y119">
        <v>0.101243</v>
      </c>
      <c r="Z119">
        <v>2.2380000000000001E-2</v>
      </c>
      <c r="AA119">
        <v>2.2380000000000001E-2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0.99031199999999997</v>
      </c>
      <c r="K120">
        <v>9.6880000000000004E-3</v>
      </c>
      <c r="L120">
        <v>0.217728</v>
      </c>
      <c r="M120">
        <v>4.6186999999999999E-2</v>
      </c>
      <c r="N120">
        <v>0.298404</v>
      </c>
      <c r="O120">
        <v>0.249667</v>
      </c>
      <c r="P120">
        <v>9.4424999999999995E-2</v>
      </c>
      <c r="Q120">
        <v>0.51189300000000004</v>
      </c>
      <c r="R120">
        <v>0</v>
      </c>
      <c r="S120">
        <v>6.336E-2</v>
      </c>
      <c r="T120">
        <v>1.5221E-2</v>
      </c>
      <c r="U120">
        <v>1.3025999999999999E-2</v>
      </c>
      <c r="V120">
        <v>9.9957000000000004E-2</v>
      </c>
      <c r="W120">
        <v>4.8640000000000003E-3</v>
      </c>
      <c r="X120">
        <v>4.8640000000000003E-3</v>
      </c>
      <c r="Y120">
        <v>3.7949999999999998E-2</v>
      </c>
      <c r="Z120">
        <v>7.195E-3</v>
      </c>
      <c r="AA120">
        <v>7.195E-3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0.99064300000000005</v>
      </c>
      <c r="K121">
        <v>9.3570000000000007E-3</v>
      </c>
      <c r="L121">
        <v>0.298981</v>
      </c>
      <c r="M121">
        <v>5.5975999999999998E-2</v>
      </c>
      <c r="N121">
        <v>0.32165100000000002</v>
      </c>
      <c r="O121">
        <v>0.21168400000000001</v>
      </c>
      <c r="P121">
        <v>7.2426000000000004E-2</v>
      </c>
      <c r="Q121">
        <v>0.34395799999999999</v>
      </c>
      <c r="R121">
        <v>0</v>
      </c>
      <c r="S121">
        <v>4.4729999999999999E-2</v>
      </c>
      <c r="T121">
        <v>1.3351E-2</v>
      </c>
      <c r="U121">
        <v>1.2215999999999999E-2</v>
      </c>
      <c r="V121">
        <v>8.8924000000000003E-2</v>
      </c>
      <c r="W121">
        <v>4.3899999999999998E-3</v>
      </c>
      <c r="X121">
        <v>4.3899999999999998E-3</v>
      </c>
      <c r="Y121">
        <v>8.2649999999999998E-3</v>
      </c>
      <c r="Z121">
        <v>1.5590000000000001E-3</v>
      </c>
      <c r="AA121">
        <v>1.5590000000000001E-3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1.9889140000000001</v>
      </c>
      <c r="K122">
        <v>1.1086E-2</v>
      </c>
      <c r="L122">
        <v>0.22456400000000001</v>
      </c>
      <c r="M122">
        <v>4.0640999999999997E-2</v>
      </c>
      <c r="N122">
        <v>0.29548799999999997</v>
      </c>
      <c r="O122">
        <v>0.65750399999999998</v>
      </c>
      <c r="P122">
        <v>0.27923399999999998</v>
      </c>
      <c r="Q122">
        <v>1.717071</v>
      </c>
      <c r="R122">
        <v>0.14038999999999999</v>
      </c>
      <c r="S122">
        <v>0.34435700000000002</v>
      </c>
      <c r="T122">
        <v>0.11386</v>
      </c>
      <c r="U122">
        <v>6.2398000000000002E-2</v>
      </c>
      <c r="V122">
        <v>0.23431399999999999</v>
      </c>
      <c r="W122">
        <v>6.45E-3</v>
      </c>
      <c r="X122">
        <v>6.45E-3</v>
      </c>
      <c r="Y122">
        <v>0.40662100000000001</v>
      </c>
      <c r="Z122">
        <v>0.16878799999999999</v>
      </c>
      <c r="AA122">
        <v>0.16878799999999999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1.989487</v>
      </c>
      <c r="K123">
        <v>1.0513E-2</v>
      </c>
      <c r="L123">
        <v>0.28506500000000001</v>
      </c>
      <c r="M123">
        <v>6.0155E-2</v>
      </c>
      <c r="N123">
        <v>0.42037999999999998</v>
      </c>
      <c r="O123">
        <v>0.60015600000000002</v>
      </c>
      <c r="P123">
        <v>0.24423800000000001</v>
      </c>
      <c r="Q123">
        <v>1.4624980000000001</v>
      </c>
      <c r="R123">
        <v>9.5198000000000005E-2</v>
      </c>
      <c r="S123">
        <v>0.21550800000000001</v>
      </c>
      <c r="T123">
        <v>5.0497E-2</v>
      </c>
      <c r="U123">
        <v>3.2718999999999998E-2</v>
      </c>
      <c r="V123">
        <v>0.21945400000000001</v>
      </c>
      <c r="W123">
        <v>5.7790000000000003E-3</v>
      </c>
      <c r="X123">
        <v>5.7790000000000003E-3</v>
      </c>
      <c r="Y123">
        <v>0.246668</v>
      </c>
      <c r="Z123">
        <v>7.8918000000000002E-2</v>
      </c>
      <c r="AA123">
        <v>7.8918000000000002E-2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1.989554</v>
      </c>
      <c r="K124">
        <v>1.0446E-2</v>
      </c>
      <c r="L124">
        <v>0.38460299999999997</v>
      </c>
      <c r="M124">
        <v>7.9795000000000005E-2</v>
      </c>
      <c r="N124">
        <v>0.54403199999999996</v>
      </c>
      <c r="O124">
        <v>0.52152399999999999</v>
      </c>
      <c r="P124">
        <v>0.20030800000000001</v>
      </c>
      <c r="Q124">
        <v>1.1459809999999999</v>
      </c>
      <c r="R124">
        <v>6.1638999999999999E-2</v>
      </c>
      <c r="S124">
        <v>0.14552999999999999</v>
      </c>
      <c r="T124">
        <v>3.2992E-2</v>
      </c>
      <c r="U124">
        <v>2.4546999999999999E-2</v>
      </c>
      <c r="V124">
        <v>0.204679</v>
      </c>
      <c r="W124">
        <v>5.4730000000000004E-3</v>
      </c>
      <c r="X124">
        <v>5.4730000000000004E-3</v>
      </c>
      <c r="Y124">
        <v>0.13431599999999999</v>
      </c>
      <c r="Z124">
        <v>3.6546000000000002E-2</v>
      </c>
      <c r="AA124">
        <v>3.6546000000000002E-2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1.9898659999999999</v>
      </c>
      <c r="K125">
        <v>1.0134000000000001E-2</v>
      </c>
      <c r="L125">
        <v>0.52915000000000001</v>
      </c>
      <c r="M125">
        <v>9.9081000000000002E-2</v>
      </c>
      <c r="N125">
        <v>0.61484700000000003</v>
      </c>
      <c r="O125">
        <v>0.45377600000000001</v>
      </c>
      <c r="P125">
        <v>0.159772</v>
      </c>
      <c r="Q125">
        <v>0.79918599999999995</v>
      </c>
      <c r="R125">
        <v>5.0645000000000003E-2</v>
      </c>
      <c r="S125">
        <v>0.101519</v>
      </c>
      <c r="T125">
        <v>2.0648E-2</v>
      </c>
      <c r="U125">
        <v>1.7177999999999999E-2</v>
      </c>
      <c r="V125">
        <v>0.18578600000000001</v>
      </c>
      <c r="W125">
        <v>4.9769999999999997E-3</v>
      </c>
      <c r="X125">
        <v>4.9769999999999997E-3</v>
      </c>
      <c r="Y125">
        <v>4.8009000000000003E-2</v>
      </c>
      <c r="Z125">
        <v>1.0156E-2</v>
      </c>
      <c r="AA125">
        <v>1.0156E-2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1.987641</v>
      </c>
      <c r="K126">
        <v>1.2359E-2</v>
      </c>
      <c r="L126">
        <v>0.22220899999999999</v>
      </c>
      <c r="M126">
        <v>4.0267999999999998E-2</v>
      </c>
      <c r="N126">
        <v>0.28601100000000002</v>
      </c>
      <c r="O126">
        <v>0.67742599999999997</v>
      </c>
      <c r="P126">
        <v>0.28849399999999997</v>
      </c>
      <c r="Q126">
        <v>1.772635</v>
      </c>
      <c r="R126">
        <v>0.10104200000000001</v>
      </c>
      <c r="S126">
        <v>0.41985</v>
      </c>
      <c r="T126">
        <v>0.16908599999999999</v>
      </c>
      <c r="U126">
        <v>8.3057000000000006E-2</v>
      </c>
      <c r="V126">
        <v>0.25057099999999999</v>
      </c>
      <c r="W126">
        <v>7.5579999999999996E-3</v>
      </c>
      <c r="X126">
        <v>7.5579999999999996E-3</v>
      </c>
      <c r="Y126">
        <v>0.49212699999999998</v>
      </c>
      <c r="Z126">
        <v>0.22061700000000001</v>
      </c>
      <c r="AA126">
        <v>0.22061700000000001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1.9885280000000001</v>
      </c>
      <c r="K127">
        <v>1.1472E-2</v>
      </c>
      <c r="L127">
        <v>0.27883200000000002</v>
      </c>
      <c r="M127">
        <v>5.8380000000000001E-2</v>
      </c>
      <c r="N127">
        <v>0.40123999999999999</v>
      </c>
      <c r="O127">
        <v>0.62311499999999997</v>
      </c>
      <c r="P127">
        <v>0.25636700000000001</v>
      </c>
      <c r="Q127">
        <v>1.538805</v>
      </c>
      <c r="R127">
        <v>5.8705E-2</v>
      </c>
      <c r="S127">
        <v>0.255942</v>
      </c>
      <c r="T127">
        <v>7.0398000000000002E-2</v>
      </c>
      <c r="U127">
        <v>4.2424000000000003E-2</v>
      </c>
      <c r="V127">
        <v>0.22381400000000001</v>
      </c>
      <c r="W127">
        <v>6.5989999999999998E-3</v>
      </c>
      <c r="X127">
        <v>6.5989999999999998E-3</v>
      </c>
      <c r="Y127">
        <v>0.307753</v>
      </c>
      <c r="Z127">
        <v>0.108043</v>
      </c>
      <c r="AA127">
        <v>0.108043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1.9887090000000001</v>
      </c>
      <c r="K128">
        <v>1.1291000000000001E-2</v>
      </c>
      <c r="L128">
        <v>0.36821100000000001</v>
      </c>
      <c r="M128">
        <v>7.6910000000000006E-2</v>
      </c>
      <c r="N128">
        <v>0.51749299999999998</v>
      </c>
      <c r="O128">
        <v>0.54736799999999997</v>
      </c>
      <c r="P128">
        <v>0.21729100000000001</v>
      </c>
      <c r="Q128">
        <v>1.2334579999999999</v>
      </c>
      <c r="R128">
        <v>3.7539000000000003E-2</v>
      </c>
      <c r="S128">
        <v>0.17002100000000001</v>
      </c>
      <c r="T128">
        <v>3.6534999999999998E-2</v>
      </c>
      <c r="U128">
        <v>2.6502000000000001E-2</v>
      </c>
      <c r="V128">
        <v>0.207818</v>
      </c>
      <c r="W128">
        <v>6.1619999999999999E-3</v>
      </c>
      <c r="X128">
        <v>6.1619999999999999E-3</v>
      </c>
      <c r="Y128">
        <v>0.165908</v>
      </c>
      <c r="Z128">
        <v>4.2286999999999998E-2</v>
      </c>
      <c r="AA128">
        <v>4.2286999999999998E-2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1.9889479999999999</v>
      </c>
      <c r="K129">
        <v>1.1051999999999999E-2</v>
      </c>
      <c r="L129">
        <v>0.50189700000000004</v>
      </c>
      <c r="M129">
        <v>9.6948000000000006E-2</v>
      </c>
      <c r="N129">
        <v>0.60559600000000002</v>
      </c>
      <c r="O129">
        <v>0.46983000000000003</v>
      </c>
      <c r="P129">
        <v>0.16911799999999999</v>
      </c>
      <c r="Q129">
        <v>0.88826400000000005</v>
      </c>
      <c r="R129">
        <v>2.7349999999999999E-2</v>
      </c>
      <c r="S129">
        <v>0.116726</v>
      </c>
      <c r="T129">
        <v>2.3753E-2</v>
      </c>
      <c r="U129">
        <v>1.9491999999999999E-2</v>
      </c>
      <c r="V129">
        <v>0.19173299999999999</v>
      </c>
      <c r="W129">
        <v>5.7029999999999997E-3</v>
      </c>
      <c r="X129">
        <v>5.7029999999999997E-3</v>
      </c>
      <c r="Y129">
        <v>8.4474999999999995E-2</v>
      </c>
      <c r="Z129">
        <v>1.5869000000000001E-2</v>
      </c>
      <c r="AA129">
        <v>1.5869000000000001E-2</v>
      </c>
      <c r="AB129" s="31"/>
      <c r="AC129" s="31"/>
    </row>
    <row r="130" spans="1:29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0.92333900000000002</v>
      </c>
      <c r="K130">
        <v>7.6661000000000007E-2</v>
      </c>
      <c r="L130">
        <v>0.21468400000000001</v>
      </c>
      <c r="M130">
        <v>4.9694000000000002E-2</v>
      </c>
      <c r="N130">
        <v>0.24046999999999999</v>
      </c>
      <c r="O130">
        <v>0.22705800000000001</v>
      </c>
      <c r="P130">
        <v>0.10153</v>
      </c>
      <c r="Q130">
        <v>0.50839299999999998</v>
      </c>
      <c r="R130">
        <v>0</v>
      </c>
      <c r="S130">
        <v>0.34917599999999999</v>
      </c>
      <c r="T130">
        <v>9.3917E-2</v>
      </c>
      <c r="U130">
        <v>8.9215000000000003E-2</v>
      </c>
      <c r="V130">
        <v>0.26293299999999997</v>
      </c>
      <c r="W130">
        <v>6.1013999999999999E-2</v>
      </c>
      <c r="X130">
        <v>6.1013999999999999E-2</v>
      </c>
      <c r="Y130">
        <v>0.73841699999999999</v>
      </c>
      <c r="Z130">
        <v>9.1560000000000002E-2</v>
      </c>
      <c r="AA130">
        <v>9.1560000000000002E-2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0.93777500000000003</v>
      </c>
      <c r="K131">
        <v>6.2225000000000003E-2</v>
      </c>
      <c r="L131">
        <v>0.24649699999999999</v>
      </c>
      <c r="M131">
        <v>6.4764000000000002E-2</v>
      </c>
      <c r="N131">
        <v>0.30585400000000001</v>
      </c>
      <c r="O131">
        <v>0.15426699999999999</v>
      </c>
      <c r="P131">
        <v>8.6386000000000004E-2</v>
      </c>
      <c r="Q131">
        <v>0.40066800000000002</v>
      </c>
      <c r="R131">
        <v>0</v>
      </c>
      <c r="S131">
        <v>0.234761</v>
      </c>
      <c r="T131">
        <v>7.3216000000000003E-2</v>
      </c>
      <c r="U131">
        <v>6.9913000000000003E-2</v>
      </c>
      <c r="V131">
        <v>0.27866999999999997</v>
      </c>
      <c r="W131">
        <v>4.8956E-2</v>
      </c>
      <c r="X131">
        <v>4.8956E-2</v>
      </c>
      <c r="Y131">
        <v>0.52885800000000005</v>
      </c>
      <c r="Z131">
        <v>3.8360999999999999E-2</v>
      </c>
      <c r="AA131">
        <v>3.8360999999999999E-2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0.94674700000000001</v>
      </c>
      <c r="K132">
        <v>5.3253000000000002E-2</v>
      </c>
      <c r="L132">
        <v>0.242232</v>
      </c>
      <c r="M132">
        <v>7.7754000000000004E-2</v>
      </c>
      <c r="N132">
        <v>0.34658600000000001</v>
      </c>
      <c r="O132">
        <v>0.120028</v>
      </c>
      <c r="P132">
        <v>8.4575999999999998E-2</v>
      </c>
      <c r="Q132">
        <v>0.35574699999999998</v>
      </c>
      <c r="R132">
        <v>0</v>
      </c>
      <c r="S132">
        <v>0.17907500000000001</v>
      </c>
      <c r="T132">
        <v>5.9458999999999998E-2</v>
      </c>
      <c r="U132">
        <v>5.7479000000000002E-2</v>
      </c>
      <c r="V132">
        <v>0.27944600000000003</v>
      </c>
      <c r="W132">
        <v>4.0784000000000001E-2</v>
      </c>
      <c r="X132">
        <v>4.0784000000000001E-2</v>
      </c>
      <c r="Y132">
        <v>0.24008699999999999</v>
      </c>
      <c r="Z132">
        <v>9.247E-3</v>
      </c>
      <c r="AA132">
        <v>9.247E-3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0.95566499999999999</v>
      </c>
      <c r="K133">
        <v>4.4334999999999999E-2</v>
      </c>
      <c r="L133">
        <v>0.23715900000000001</v>
      </c>
      <c r="M133">
        <v>8.5722000000000007E-2</v>
      </c>
      <c r="N133">
        <v>0.36541699999999999</v>
      </c>
      <c r="O133">
        <v>0.106792</v>
      </c>
      <c r="P133">
        <v>8.3830000000000002E-2</v>
      </c>
      <c r="Q133">
        <v>0.34411000000000003</v>
      </c>
      <c r="R133">
        <v>0</v>
      </c>
      <c r="S133">
        <v>0.14289499999999999</v>
      </c>
      <c r="T133">
        <v>5.0081000000000001E-2</v>
      </c>
      <c r="U133">
        <v>4.8215000000000001E-2</v>
      </c>
      <c r="V133">
        <v>0.26219799999999999</v>
      </c>
      <c r="W133">
        <v>3.2648999999999997E-2</v>
      </c>
      <c r="X133">
        <v>3.2648999999999997E-2</v>
      </c>
      <c r="Y133">
        <v>0.144955</v>
      </c>
      <c r="Z133">
        <v>2.532E-3</v>
      </c>
      <c r="AA133">
        <v>2.532E-3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0.92333900000000002</v>
      </c>
      <c r="K134">
        <v>7.6661000000000007E-2</v>
      </c>
      <c r="L134">
        <v>0.21468400000000001</v>
      </c>
      <c r="M134">
        <v>4.9694000000000002E-2</v>
      </c>
      <c r="N134">
        <v>0.24046999999999999</v>
      </c>
      <c r="O134">
        <v>0.22705800000000001</v>
      </c>
      <c r="P134">
        <v>0.10153</v>
      </c>
      <c r="Q134">
        <v>0.50839299999999998</v>
      </c>
      <c r="R134">
        <v>0</v>
      </c>
      <c r="S134">
        <v>0.34917599999999999</v>
      </c>
      <c r="T134">
        <v>9.3917E-2</v>
      </c>
      <c r="U134">
        <v>8.9215000000000003E-2</v>
      </c>
      <c r="V134">
        <v>0.26293299999999997</v>
      </c>
      <c r="W134">
        <v>6.1013999999999999E-2</v>
      </c>
      <c r="X134">
        <v>6.1013999999999999E-2</v>
      </c>
      <c r="Y134">
        <v>0.73841699999999999</v>
      </c>
      <c r="Z134">
        <v>9.1560000000000002E-2</v>
      </c>
      <c r="AA134">
        <v>9.1560000000000002E-2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0.93777500000000003</v>
      </c>
      <c r="K135">
        <v>6.2225000000000003E-2</v>
      </c>
      <c r="L135">
        <v>0.24649699999999999</v>
      </c>
      <c r="M135">
        <v>6.4764000000000002E-2</v>
      </c>
      <c r="N135">
        <v>0.30585400000000001</v>
      </c>
      <c r="O135">
        <v>0.15426699999999999</v>
      </c>
      <c r="P135">
        <v>8.6386000000000004E-2</v>
      </c>
      <c r="Q135">
        <v>0.40066800000000002</v>
      </c>
      <c r="R135">
        <v>0</v>
      </c>
      <c r="S135">
        <v>0.234761</v>
      </c>
      <c r="T135">
        <v>7.3216000000000003E-2</v>
      </c>
      <c r="U135">
        <v>6.9913000000000003E-2</v>
      </c>
      <c r="V135">
        <v>0.27866999999999997</v>
      </c>
      <c r="W135">
        <v>4.8956E-2</v>
      </c>
      <c r="X135">
        <v>4.8956E-2</v>
      </c>
      <c r="Y135">
        <v>0.52885800000000005</v>
      </c>
      <c r="Z135">
        <v>3.8360999999999999E-2</v>
      </c>
      <c r="AA135">
        <v>3.8360999999999999E-2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0.94674700000000001</v>
      </c>
      <c r="K136">
        <v>5.3253000000000002E-2</v>
      </c>
      <c r="L136">
        <v>0.242232</v>
      </c>
      <c r="M136">
        <v>7.7754000000000004E-2</v>
      </c>
      <c r="N136">
        <v>0.34658600000000001</v>
      </c>
      <c r="O136">
        <v>0.120028</v>
      </c>
      <c r="P136">
        <v>8.4575999999999998E-2</v>
      </c>
      <c r="Q136">
        <v>0.35574699999999998</v>
      </c>
      <c r="R136">
        <v>0</v>
      </c>
      <c r="S136">
        <v>0.17907500000000001</v>
      </c>
      <c r="T136">
        <v>5.9458999999999998E-2</v>
      </c>
      <c r="U136">
        <v>5.7479000000000002E-2</v>
      </c>
      <c r="V136">
        <v>0.27944600000000003</v>
      </c>
      <c r="W136">
        <v>4.0784000000000001E-2</v>
      </c>
      <c r="X136">
        <v>4.0784000000000001E-2</v>
      </c>
      <c r="Y136">
        <v>0.24008699999999999</v>
      </c>
      <c r="Z136">
        <v>9.247E-3</v>
      </c>
      <c r="AA136">
        <v>9.247E-3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0.95566499999999999</v>
      </c>
      <c r="K137">
        <v>4.4334999999999999E-2</v>
      </c>
      <c r="L137">
        <v>0.23715900000000001</v>
      </c>
      <c r="M137">
        <v>8.5722000000000007E-2</v>
      </c>
      <c r="N137">
        <v>0.36541699999999999</v>
      </c>
      <c r="O137">
        <v>0.106792</v>
      </c>
      <c r="P137">
        <v>8.3830000000000002E-2</v>
      </c>
      <c r="Q137">
        <v>0.34411000000000003</v>
      </c>
      <c r="R137">
        <v>0</v>
      </c>
      <c r="S137">
        <v>0.14289499999999999</v>
      </c>
      <c r="T137">
        <v>5.0081000000000001E-2</v>
      </c>
      <c r="U137">
        <v>4.8215000000000001E-2</v>
      </c>
      <c r="V137">
        <v>0.26219799999999999</v>
      </c>
      <c r="W137">
        <v>3.2648999999999997E-2</v>
      </c>
      <c r="X137">
        <v>3.2648999999999997E-2</v>
      </c>
      <c r="Y137">
        <v>0.144955</v>
      </c>
      <c r="Z137">
        <v>2.532E-3</v>
      </c>
      <c r="AA137">
        <v>2.532E-3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1.9202030000000001</v>
      </c>
      <c r="K138">
        <v>7.9797000000000007E-2</v>
      </c>
      <c r="L138">
        <v>0.31217400000000001</v>
      </c>
      <c r="M138">
        <v>5.6474999999999997E-2</v>
      </c>
      <c r="N138">
        <v>0.28980800000000001</v>
      </c>
      <c r="O138">
        <v>0.49546299999999999</v>
      </c>
      <c r="P138">
        <v>0.146726</v>
      </c>
      <c r="Q138">
        <v>0.83380699999999996</v>
      </c>
      <c r="R138">
        <v>0.58908400000000005</v>
      </c>
      <c r="S138">
        <v>0.90138399999999996</v>
      </c>
      <c r="T138">
        <v>0.22184499999999999</v>
      </c>
      <c r="U138">
        <v>0.19262199999999999</v>
      </c>
      <c r="V138">
        <v>0.45939400000000002</v>
      </c>
      <c r="W138">
        <v>6.3989000000000004E-2</v>
      </c>
      <c r="X138">
        <v>6.3989000000000004E-2</v>
      </c>
      <c r="Y138">
        <v>1.58656</v>
      </c>
      <c r="Z138">
        <v>0.38626700000000003</v>
      </c>
      <c r="AA138">
        <v>0.38626700000000003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1.934021</v>
      </c>
      <c r="K139">
        <v>6.5978999999999996E-2</v>
      </c>
      <c r="L139">
        <v>0.429149</v>
      </c>
      <c r="M139">
        <v>8.3075999999999997E-2</v>
      </c>
      <c r="N139">
        <v>0.41641600000000001</v>
      </c>
      <c r="O139">
        <v>0.33937299999999998</v>
      </c>
      <c r="P139">
        <v>0.13703000000000001</v>
      </c>
      <c r="Q139">
        <v>0.69826900000000003</v>
      </c>
      <c r="R139">
        <v>0.46396100000000001</v>
      </c>
      <c r="S139">
        <v>0.60148299999999999</v>
      </c>
      <c r="T139">
        <v>0.12798300000000001</v>
      </c>
      <c r="U139">
        <v>0.113305</v>
      </c>
      <c r="V139">
        <v>0.498361</v>
      </c>
      <c r="W139">
        <v>5.2540000000000003E-2</v>
      </c>
      <c r="X139">
        <v>5.2540000000000003E-2</v>
      </c>
      <c r="Y139">
        <v>1.2569920000000001</v>
      </c>
      <c r="Z139">
        <v>0.19251399999999999</v>
      </c>
      <c r="AA139">
        <v>0.19251399999999999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1.942302</v>
      </c>
      <c r="K140">
        <v>5.7697999999999999E-2</v>
      </c>
      <c r="L140">
        <v>0.45297599999999999</v>
      </c>
      <c r="M140">
        <v>0.10939500000000001</v>
      </c>
      <c r="N140">
        <v>0.514405</v>
      </c>
      <c r="O140">
        <v>0.24577299999999999</v>
      </c>
      <c r="P140">
        <v>0.13727</v>
      </c>
      <c r="Q140">
        <v>0.61469799999999997</v>
      </c>
      <c r="R140">
        <v>0.40529199999999999</v>
      </c>
      <c r="S140">
        <v>0.42830600000000002</v>
      </c>
      <c r="T140">
        <v>0.10094</v>
      </c>
      <c r="U140">
        <v>9.0995000000000006E-2</v>
      </c>
      <c r="V140">
        <v>0.51244699999999999</v>
      </c>
      <c r="W140">
        <v>4.4881999999999998E-2</v>
      </c>
      <c r="X140">
        <v>4.4881999999999998E-2</v>
      </c>
      <c r="Y140">
        <v>0.79069800000000001</v>
      </c>
      <c r="Z140">
        <v>0.105679</v>
      </c>
      <c r="AA140">
        <v>0.105679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1.951252</v>
      </c>
      <c r="K141">
        <v>4.8748E-2</v>
      </c>
      <c r="L141">
        <v>0.43513600000000002</v>
      </c>
      <c r="M141">
        <v>0.124843</v>
      </c>
      <c r="N141">
        <v>0.55145599999999995</v>
      </c>
      <c r="O141">
        <v>0.20435900000000001</v>
      </c>
      <c r="P141">
        <v>0.13530400000000001</v>
      </c>
      <c r="Q141">
        <v>0.57196000000000002</v>
      </c>
      <c r="R141">
        <v>0.41886099999999998</v>
      </c>
      <c r="S141">
        <v>0.32407900000000001</v>
      </c>
      <c r="T141">
        <v>7.0369000000000001E-2</v>
      </c>
      <c r="U141">
        <v>6.4430000000000001E-2</v>
      </c>
      <c r="V141">
        <v>0.48417300000000002</v>
      </c>
      <c r="W141">
        <v>3.6426E-2</v>
      </c>
      <c r="X141">
        <v>3.6426E-2</v>
      </c>
      <c r="Y141">
        <v>0.44041799999999998</v>
      </c>
      <c r="Z141">
        <v>1.9955000000000001E-2</v>
      </c>
      <c r="AA141">
        <v>1.9955000000000001E-2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1.9143049999999999</v>
      </c>
      <c r="K142">
        <v>8.5694999999999993E-2</v>
      </c>
      <c r="L142">
        <v>0.29535699999999998</v>
      </c>
      <c r="M142">
        <v>5.8428000000000001E-2</v>
      </c>
      <c r="N142">
        <v>0.29426999999999998</v>
      </c>
      <c r="O142">
        <v>0.54252199999999995</v>
      </c>
      <c r="P142">
        <v>0.164852</v>
      </c>
      <c r="Q142">
        <v>0.90100800000000003</v>
      </c>
      <c r="R142">
        <v>0.54835400000000001</v>
      </c>
      <c r="S142">
        <v>1.033466</v>
      </c>
      <c r="T142">
        <v>0.29112300000000002</v>
      </c>
      <c r="U142">
        <v>0.25745499999999999</v>
      </c>
      <c r="V142">
        <v>0.47369099999999997</v>
      </c>
      <c r="W142">
        <v>6.9400000000000003E-2</v>
      </c>
      <c r="X142">
        <v>6.9400000000000003E-2</v>
      </c>
      <c r="Y142">
        <v>1.590889</v>
      </c>
      <c r="Z142">
        <v>0.61694099999999996</v>
      </c>
      <c r="AA142">
        <v>0.61694099999999996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1.9264490000000001</v>
      </c>
      <c r="K143">
        <v>7.3551000000000005E-2</v>
      </c>
      <c r="L143">
        <v>0.41236099999999998</v>
      </c>
      <c r="M143">
        <v>8.7878999999999999E-2</v>
      </c>
      <c r="N143">
        <v>0.43149399999999999</v>
      </c>
      <c r="O143">
        <v>0.40175300000000003</v>
      </c>
      <c r="P143">
        <v>0.15848799999999999</v>
      </c>
      <c r="Q143">
        <v>0.81093899999999997</v>
      </c>
      <c r="R143">
        <v>0.36938300000000002</v>
      </c>
      <c r="S143">
        <v>0.68879100000000004</v>
      </c>
      <c r="T143">
        <v>0.16637099999999999</v>
      </c>
      <c r="U143">
        <v>0.14568300000000001</v>
      </c>
      <c r="V143">
        <v>0.51573100000000005</v>
      </c>
      <c r="W143">
        <v>5.9679000000000003E-2</v>
      </c>
      <c r="X143">
        <v>5.9679000000000003E-2</v>
      </c>
      <c r="Y143">
        <v>1.3414470000000001</v>
      </c>
      <c r="Z143">
        <v>0.25795299999999999</v>
      </c>
      <c r="AA143">
        <v>0.25795299999999999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1.9345030000000001</v>
      </c>
      <c r="K144">
        <v>6.5497E-2</v>
      </c>
      <c r="L144">
        <v>0.463947</v>
      </c>
      <c r="M144">
        <v>0.118187</v>
      </c>
      <c r="N144">
        <v>0.55128200000000005</v>
      </c>
      <c r="O144">
        <v>0.28315299999999999</v>
      </c>
      <c r="P144">
        <v>0.15534999999999999</v>
      </c>
      <c r="Q144">
        <v>0.70602699999999996</v>
      </c>
      <c r="R144">
        <v>0.27456900000000001</v>
      </c>
      <c r="S144">
        <v>0.47730699999999998</v>
      </c>
      <c r="T144">
        <v>0.111179</v>
      </c>
      <c r="U144">
        <v>9.9533999999999997E-2</v>
      </c>
      <c r="V144">
        <v>0.53285899999999997</v>
      </c>
      <c r="W144">
        <v>5.2162E-2</v>
      </c>
      <c r="X144">
        <v>5.2162E-2</v>
      </c>
      <c r="Y144">
        <v>0.88087199999999999</v>
      </c>
      <c r="Z144">
        <v>0.13097200000000001</v>
      </c>
      <c r="AA144">
        <v>0.13097200000000001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1.94441</v>
      </c>
      <c r="K145">
        <v>5.5590000000000001E-2</v>
      </c>
      <c r="L145">
        <v>0.46476000000000001</v>
      </c>
      <c r="M145">
        <v>0.139269</v>
      </c>
      <c r="N145">
        <v>0.61402400000000001</v>
      </c>
      <c r="O145">
        <v>0.22972600000000001</v>
      </c>
      <c r="P145">
        <v>0.15282499999999999</v>
      </c>
      <c r="Q145">
        <v>0.647679</v>
      </c>
      <c r="R145">
        <v>0.251087</v>
      </c>
      <c r="S145">
        <v>0.35470200000000002</v>
      </c>
      <c r="T145">
        <v>7.9043000000000002E-2</v>
      </c>
      <c r="U145">
        <v>7.2510000000000005E-2</v>
      </c>
      <c r="V145">
        <v>0.52400599999999997</v>
      </c>
      <c r="W145">
        <v>4.265E-2</v>
      </c>
      <c r="X145">
        <v>4.265E-2</v>
      </c>
      <c r="Y145">
        <v>0.57522600000000002</v>
      </c>
      <c r="Z145">
        <v>3.8551000000000002E-2</v>
      </c>
      <c r="AA145">
        <v>3.8551000000000002E-2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0.97573399999999999</v>
      </c>
      <c r="K146">
        <v>2.4265999999999999E-2</v>
      </c>
      <c r="L146">
        <v>6.1526999999999998E-2</v>
      </c>
      <c r="M146">
        <v>4.8072999999999998E-2</v>
      </c>
      <c r="N146">
        <v>0.20396700000000001</v>
      </c>
      <c r="O146">
        <v>0.12693399999999999</v>
      </c>
      <c r="P146">
        <v>0.24995300000000001</v>
      </c>
      <c r="Q146">
        <v>0.94744600000000001</v>
      </c>
      <c r="R146">
        <v>0</v>
      </c>
      <c r="S146">
        <v>0.38313199999999997</v>
      </c>
      <c r="T146">
        <v>0.105352</v>
      </c>
      <c r="U146">
        <v>7.0280999999999996E-2</v>
      </c>
      <c r="V146">
        <v>0.19278000000000001</v>
      </c>
      <c r="W146">
        <v>1.4581999999999999E-2</v>
      </c>
      <c r="X146">
        <v>1.4581999999999999E-2</v>
      </c>
      <c r="Y146">
        <v>0.249638</v>
      </c>
      <c r="Z146">
        <v>0.10129000000000001</v>
      </c>
      <c r="AA146">
        <v>0.10129000000000001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0.97738999999999998</v>
      </c>
      <c r="K147">
        <v>2.2610000000000002E-2</v>
      </c>
      <c r="L147">
        <v>7.0186999999999999E-2</v>
      </c>
      <c r="M147">
        <v>5.9064999999999999E-2</v>
      </c>
      <c r="N147">
        <v>0.25275799999999998</v>
      </c>
      <c r="O147">
        <v>0.129747</v>
      </c>
      <c r="P147">
        <v>0.22220999999999999</v>
      </c>
      <c r="Q147">
        <v>0.83880500000000002</v>
      </c>
      <c r="R147">
        <v>0</v>
      </c>
      <c r="S147">
        <v>0.29598600000000003</v>
      </c>
      <c r="T147">
        <v>7.2040000000000007E-2</v>
      </c>
      <c r="U147">
        <v>4.8856999999999998E-2</v>
      </c>
      <c r="V147">
        <v>0.18979299999999999</v>
      </c>
      <c r="W147">
        <v>1.2798E-2</v>
      </c>
      <c r="X147">
        <v>1.2798E-2</v>
      </c>
      <c r="Y147">
        <v>0.13366500000000001</v>
      </c>
      <c r="Z147">
        <v>3.7407999999999997E-2</v>
      </c>
      <c r="AA147">
        <v>3.7407999999999997E-2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0.97822299999999995</v>
      </c>
      <c r="K148">
        <v>2.1777000000000001E-2</v>
      </c>
      <c r="L148">
        <v>8.4198999999999996E-2</v>
      </c>
      <c r="M148">
        <v>6.7391999999999994E-2</v>
      </c>
      <c r="N148">
        <v>0.28962700000000002</v>
      </c>
      <c r="O148">
        <v>0.14557500000000001</v>
      </c>
      <c r="P148">
        <v>0.177422</v>
      </c>
      <c r="Q148">
        <v>0.75101399999999996</v>
      </c>
      <c r="R148">
        <v>0</v>
      </c>
      <c r="S148">
        <v>0.213168</v>
      </c>
      <c r="T148">
        <v>4.9716000000000003E-2</v>
      </c>
      <c r="U148">
        <v>3.4738999999999999E-2</v>
      </c>
      <c r="V148">
        <v>0.16982700000000001</v>
      </c>
      <c r="W148">
        <v>1.1367E-2</v>
      </c>
      <c r="X148">
        <v>1.1367E-2</v>
      </c>
      <c r="Y148">
        <v>2.2862E-2</v>
      </c>
      <c r="Z148">
        <v>1.33E-3</v>
      </c>
      <c r="AA148">
        <v>1.33E-3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0.978792</v>
      </c>
      <c r="K149">
        <v>2.1208000000000001E-2</v>
      </c>
      <c r="L149">
        <v>0.100427</v>
      </c>
      <c r="M149">
        <v>7.3755000000000001E-2</v>
      </c>
      <c r="N149">
        <v>0.31041200000000002</v>
      </c>
      <c r="O149">
        <v>0.17128599999999999</v>
      </c>
      <c r="P149">
        <v>0.14915600000000001</v>
      </c>
      <c r="Q149">
        <v>0.66795300000000002</v>
      </c>
      <c r="R149">
        <v>0</v>
      </c>
      <c r="S149">
        <v>0.157884</v>
      </c>
      <c r="T149">
        <v>4.1789E-2</v>
      </c>
      <c r="U149">
        <v>3.0488000000000001E-2</v>
      </c>
      <c r="V149">
        <v>0.14544199999999999</v>
      </c>
      <c r="W149">
        <v>1.0104E-2</v>
      </c>
      <c r="X149">
        <v>1.0104E-2</v>
      </c>
      <c r="Y149">
        <v>1.6962000000000001E-2</v>
      </c>
      <c r="Z149">
        <v>2.3599999999999999E-4</v>
      </c>
      <c r="AA149">
        <v>2.3599999999999999E-4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0.97573399999999999</v>
      </c>
      <c r="K150">
        <v>2.4265999999999999E-2</v>
      </c>
      <c r="L150">
        <v>6.1526999999999998E-2</v>
      </c>
      <c r="M150">
        <v>4.8072999999999998E-2</v>
      </c>
      <c r="N150">
        <v>0.20396700000000001</v>
      </c>
      <c r="O150">
        <v>0.12693399999999999</v>
      </c>
      <c r="P150">
        <v>0.24995300000000001</v>
      </c>
      <c r="Q150">
        <v>0.94744600000000001</v>
      </c>
      <c r="R150">
        <v>0</v>
      </c>
      <c r="S150">
        <v>0.38313199999999997</v>
      </c>
      <c r="T150">
        <v>0.105352</v>
      </c>
      <c r="U150">
        <v>7.0280999999999996E-2</v>
      </c>
      <c r="V150">
        <v>0.19278000000000001</v>
      </c>
      <c r="W150">
        <v>1.4581999999999999E-2</v>
      </c>
      <c r="X150">
        <v>1.4581999999999999E-2</v>
      </c>
      <c r="Y150">
        <v>0.249638</v>
      </c>
      <c r="Z150">
        <v>0.10129000000000001</v>
      </c>
      <c r="AA150">
        <v>0.10129000000000001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0.97738999999999998</v>
      </c>
      <c r="K151">
        <v>2.2610000000000002E-2</v>
      </c>
      <c r="L151">
        <v>7.0186999999999999E-2</v>
      </c>
      <c r="M151">
        <v>5.9064999999999999E-2</v>
      </c>
      <c r="N151">
        <v>0.25275799999999998</v>
      </c>
      <c r="O151">
        <v>0.129747</v>
      </c>
      <c r="P151">
        <v>0.22220999999999999</v>
      </c>
      <c r="Q151">
        <v>0.83880500000000002</v>
      </c>
      <c r="R151">
        <v>0</v>
      </c>
      <c r="S151">
        <v>0.29598600000000003</v>
      </c>
      <c r="T151">
        <v>7.2040000000000007E-2</v>
      </c>
      <c r="U151">
        <v>4.8856999999999998E-2</v>
      </c>
      <c r="V151">
        <v>0.18979299999999999</v>
      </c>
      <c r="W151">
        <v>1.2798E-2</v>
      </c>
      <c r="X151">
        <v>1.2798E-2</v>
      </c>
      <c r="Y151">
        <v>0.13366500000000001</v>
      </c>
      <c r="Z151">
        <v>3.7407999999999997E-2</v>
      </c>
      <c r="AA151">
        <v>3.7407999999999997E-2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0.97822299999999995</v>
      </c>
      <c r="K152">
        <v>2.1777000000000001E-2</v>
      </c>
      <c r="L152">
        <v>8.4198999999999996E-2</v>
      </c>
      <c r="M152">
        <v>6.7391999999999994E-2</v>
      </c>
      <c r="N152">
        <v>0.28962700000000002</v>
      </c>
      <c r="O152">
        <v>0.14557500000000001</v>
      </c>
      <c r="P152">
        <v>0.177422</v>
      </c>
      <c r="Q152">
        <v>0.75101399999999996</v>
      </c>
      <c r="R152">
        <v>0</v>
      </c>
      <c r="S152">
        <v>0.213168</v>
      </c>
      <c r="T152">
        <v>4.9716000000000003E-2</v>
      </c>
      <c r="U152">
        <v>3.4738999999999999E-2</v>
      </c>
      <c r="V152">
        <v>0.16982700000000001</v>
      </c>
      <c r="W152">
        <v>1.1367E-2</v>
      </c>
      <c r="X152">
        <v>1.1367E-2</v>
      </c>
      <c r="Y152">
        <v>2.2862E-2</v>
      </c>
      <c r="Z152">
        <v>1.33E-3</v>
      </c>
      <c r="AA152">
        <v>1.33E-3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0.978792</v>
      </c>
      <c r="K153">
        <v>2.1208000000000001E-2</v>
      </c>
      <c r="L153">
        <v>0.100427</v>
      </c>
      <c r="M153">
        <v>7.3755000000000001E-2</v>
      </c>
      <c r="N153">
        <v>0.31041200000000002</v>
      </c>
      <c r="O153">
        <v>0.17128599999999999</v>
      </c>
      <c r="P153">
        <v>0.14915600000000001</v>
      </c>
      <c r="Q153">
        <v>0.66795300000000002</v>
      </c>
      <c r="R153">
        <v>0</v>
      </c>
      <c r="S153">
        <v>0.157884</v>
      </c>
      <c r="T153">
        <v>4.1789E-2</v>
      </c>
      <c r="U153">
        <v>3.0488000000000001E-2</v>
      </c>
      <c r="V153">
        <v>0.14544199999999999</v>
      </c>
      <c r="W153">
        <v>1.0104E-2</v>
      </c>
      <c r="X153">
        <v>1.0104E-2</v>
      </c>
      <c r="Y153">
        <v>1.6962000000000001E-2</v>
      </c>
      <c r="Z153">
        <v>2.3599999999999999E-4</v>
      </c>
      <c r="AA153">
        <v>2.3599999999999999E-4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1.9740420000000001</v>
      </c>
      <c r="K154">
        <v>2.5957999999999998E-2</v>
      </c>
      <c r="L154">
        <v>0.11236400000000001</v>
      </c>
      <c r="M154">
        <v>7.4097999999999997E-2</v>
      </c>
      <c r="N154">
        <v>0.31803700000000001</v>
      </c>
      <c r="O154">
        <v>0.21299599999999999</v>
      </c>
      <c r="P154">
        <v>0.41998600000000003</v>
      </c>
      <c r="Q154">
        <v>1.5971519999999999</v>
      </c>
      <c r="R154">
        <v>0.413547</v>
      </c>
      <c r="S154">
        <v>0.78963300000000003</v>
      </c>
      <c r="T154">
        <v>0.29650799999999999</v>
      </c>
      <c r="U154">
        <v>0.203734</v>
      </c>
      <c r="V154">
        <v>0.37773299999999999</v>
      </c>
      <c r="W154">
        <v>1.6004999999999998E-2</v>
      </c>
      <c r="X154">
        <v>1.6004999999999998E-2</v>
      </c>
      <c r="Y154">
        <v>0.86429699999999998</v>
      </c>
      <c r="Z154">
        <v>0.416765</v>
      </c>
      <c r="AA154">
        <v>0.416765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1.9760629999999999</v>
      </c>
      <c r="K155">
        <v>2.3937E-2</v>
      </c>
      <c r="L155">
        <v>0.127134</v>
      </c>
      <c r="M155">
        <v>9.6825999999999995E-2</v>
      </c>
      <c r="N155">
        <v>0.42036600000000002</v>
      </c>
      <c r="O155">
        <v>0.21573999999999999</v>
      </c>
      <c r="P155">
        <v>0.38563700000000001</v>
      </c>
      <c r="Q155">
        <v>1.4447730000000001</v>
      </c>
      <c r="R155">
        <v>0.35723300000000002</v>
      </c>
      <c r="S155">
        <v>0.63946800000000004</v>
      </c>
      <c r="T155">
        <v>0.159723</v>
      </c>
      <c r="U155">
        <v>0.10764</v>
      </c>
      <c r="V155">
        <v>0.37768099999999999</v>
      </c>
      <c r="W155">
        <v>1.3854999999999999E-2</v>
      </c>
      <c r="X155">
        <v>1.3854999999999999E-2</v>
      </c>
      <c r="Y155">
        <v>0.41609099999999999</v>
      </c>
      <c r="Z155">
        <v>0.16449900000000001</v>
      </c>
      <c r="AA155">
        <v>0.16449900000000001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1.976539</v>
      </c>
      <c r="K156">
        <v>2.3460999999999999E-2</v>
      </c>
      <c r="L156">
        <v>0.15029899999999999</v>
      </c>
      <c r="M156">
        <v>0.120231</v>
      </c>
      <c r="N156">
        <v>0.51133099999999998</v>
      </c>
      <c r="O156">
        <v>0.25003399999999998</v>
      </c>
      <c r="P156">
        <v>0.327345</v>
      </c>
      <c r="Q156">
        <v>1.349348</v>
      </c>
      <c r="R156">
        <v>0.273563</v>
      </c>
      <c r="S156">
        <v>0.48166500000000001</v>
      </c>
      <c r="T156">
        <v>0.10069599999999999</v>
      </c>
      <c r="U156">
        <v>6.9946999999999995E-2</v>
      </c>
      <c r="V156">
        <v>0.35705599999999998</v>
      </c>
      <c r="W156">
        <v>1.2636E-2</v>
      </c>
      <c r="X156">
        <v>1.2636E-2</v>
      </c>
      <c r="Y156">
        <v>0.166408</v>
      </c>
      <c r="Z156">
        <v>6.7732000000000001E-2</v>
      </c>
      <c r="AA156">
        <v>6.7732000000000001E-2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1.9770220000000001</v>
      </c>
      <c r="K157">
        <v>2.2977999999999998E-2</v>
      </c>
      <c r="L157">
        <v>0.18107200000000001</v>
      </c>
      <c r="M157">
        <v>0.13267699999999999</v>
      </c>
      <c r="N157">
        <v>0.57056499999999999</v>
      </c>
      <c r="O157">
        <v>0.297545</v>
      </c>
      <c r="P157">
        <v>0.27938200000000002</v>
      </c>
      <c r="Q157">
        <v>1.2024440000000001</v>
      </c>
      <c r="R157">
        <v>0.23780000000000001</v>
      </c>
      <c r="S157">
        <v>0.33704800000000001</v>
      </c>
      <c r="T157">
        <v>6.0068000000000003E-2</v>
      </c>
      <c r="U157">
        <v>4.1258000000000003E-2</v>
      </c>
      <c r="V157">
        <v>0.31072899999999998</v>
      </c>
      <c r="W157">
        <v>1.1318E-2</v>
      </c>
      <c r="X157">
        <v>1.1318E-2</v>
      </c>
      <c r="Y157">
        <v>5.2923999999999999E-2</v>
      </c>
      <c r="Z157">
        <v>1.8550000000000001E-3</v>
      </c>
      <c r="AA157">
        <v>1.8550000000000001E-3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1.970421</v>
      </c>
      <c r="K158">
        <v>2.9579000000000001E-2</v>
      </c>
      <c r="L158">
        <v>0.112401</v>
      </c>
      <c r="M158">
        <v>7.4292999999999998E-2</v>
      </c>
      <c r="N158">
        <v>0.31074200000000002</v>
      </c>
      <c r="O158">
        <v>0.229682</v>
      </c>
      <c r="P158">
        <v>0.450789</v>
      </c>
      <c r="Q158">
        <v>1.7191540000000001</v>
      </c>
      <c r="R158">
        <v>0.34269699999999997</v>
      </c>
      <c r="S158">
        <v>0.89297000000000004</v>
      </c>
      <c r="T158">
        <v>0.367114</v>
      </c>
      <c r="U158">
        <v>0.256102</v>
      </c>
      <c r="V158">
        <v>0.401088</v>
      </c>
      <c r="W158">
        <v>1.9144999999999999E-2</v>
      </c>
      <c r="X158">
        <v>1.9144999999999999E-2</v>
      </c>
      <c r="Y158">
        <v>0.93509200000000003</v>
      </c>
      <c r="Z158">
        <v>0.53280400000000006</v>
      </c>
      <c r="AA158">
        <v>0.53280400000000006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1.973897</v>
      </c>
      <c r="K159">
        <v>2.6103999999999999E-2</v>
      </c>
      <c r="L159">
        <v>0.12876099999999999</v>
      </c>
      <c r="M159">
        <v>9.7363000000000005E-2</v>
      </c>
      <c r="N159">
        <v>0.41817199999999999</v>
      </c>
      <c r="O159">
        <v>0.23563899999999999</v>
      </c>
      <c r="P159">
        <v>0.42304199999999997</v>
      </c>
      <c r="Q159">
        <v>1.5882620000000001</v>
      </c>
      <c r="R159">
        <v>0.2646</v>
      </c>
      <c r="S159">
        <v>0.71763699999999997</v>
      </c>
      <c r="T159">
        <v>0.21945899999999999</v>
      </c>
      <c r="U159">
        <v>0.151391</v>
      </c>
      <c r="V159">
        <v>0.38370100000000001</v>
      </c>
      <c r="W159">
        <v>1.5672999999999999E-2</v>
      </c>
      <c r="X159">
        <v>1.5672999999999999E-2</v>
      </c>
      <c r="Y159">
        <v>0.59764899999999999</v>
      </c>
      <c r="Z159">
        <v>0.20834</v>
      </c>
      <c r="AA159">
        <v>0.20834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1.9743040000000001</v>
      </c>
      <c r="K160">
        <v>2.5696E-2</v>
      </c>
      <c r="L160">
        <v>0.15087</v>
      </c>
      <c r="M160">
        <v>0.12044100000000001</v>
      </c>
      <c r="N160">
        <v>0.51218699999999995</v>
      </c>
      <c r="O160">
        <v>0.26419599999999999</v>
      </c>
      <c r="P160">
        <v>0.35450599999999999</v>
      </c>
      <c r="Q160">
        <v>1.4640899999999999</v>
      </c>
      <c r="R160">
        <v>0.197718</v>
      </c>
      <c r="S160">
        <v>0.55532400000000004</v>
      </c>
      <c r="T160">
        <v>0.12628900000000001</v>
      </c>
      <c r="U160">
        <v>8.6484000000000005E-2</v>
      </c>
      <c r="V160">
        <v>0.36385499999999998</v>
      </c>
      <c r="W160">
        <v>1.4421E-2</v>
      </c>
      <c r="X160">
        <v>1.4421E-2</v>
      </c>
      <c r="Y160">
        <v>0.206654</v>
      </c>
      <c r="Z160">
        <v>7.7928999999999998E-2</v>
      </c>
      <c r="AA160">
        <v>7.7928999999999998E-2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1.974988</v>
      </c>
      <c r="K161">
        <v>2.5010999999999999E-2</v>
      </c>
      <c r="L161">
        <v>0.177369</v>
      </c>
      <c r="M161">
        <v>0.139292</v>
      </c>
      <c r="N161">
        <v>0.58030800000000005</v>
      </c>
      <c r="O161">
        <v>0.30704500000000001</v>
      </c>
      <c r="P161">
        <v>0.300819</v>
      </c>
      <c r="Q161">
        <v>1.298427</v>
      </c>
      <c r="R161">
        <v>0.164994</v>
      </c>
      <c r="S161">
        <v>0.40789700000000001</v>
      </c>
      <c r="T161">
        <v>7.6369999999999993E-2</v>
      </c>
      <c r="U161">
        <v>5.1305999999999997E-2</v>
      </c>
      <c r="V161">
        <v>0.32661699999999999</v>
      </c>
      <c r="W161">
        <v>1.2879E-2</v>
      </c>
      <c r="X161">
        <v>1.2879E-2</v>
      </c>
      <c r="Y161">
        <v>8.2031999999999994E-2</v>
      </c>
      <c r="Z161">
        <v>4.0000000000000001E-3</v>
      </c>
      <c r="AA161">
        <v>4.0000000000000001E-3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0.984101</v>
      </c>
      <c r="K162">
        <v>1.5899E-2</v>
      </c>
      <c r="L162">
        <v>4.1536999999999998E-2</v>
      </c>
      <c r="M162">
        <v>6.7571999999999993E-2</v>
      </c>
      <c r="N162">
        <v>0.27452399999999999</v>
      </c>
      <c r="O162">
        <v>9.9001000000000006E-2</v>
      </c>
      <c r="P162">
        <v>0.23958099999999999</v>
      </c>
      <c r="Q162">
        <v>0.86235399999999995</v>
      </c>
      <c r="R162">
        <v>0</v>
      </c>
      <c r="S162">
        <v>0.16436899999999999</v>
      </c>
      <c r="T162">
        <v>3.8242999999999999E-2</v>
      </c>
      <c r="U162">
        <v>2.8094000000000001E-2</v>
      </c>
      <c r="V162">
        <v>0.12947400000000001</v>
      </c>
      <c r="W162">
        <v>1.1053E-2</v>
      </c>
      <c r="X162">
        <v>1.1053E-2</v>
      </c>
      <c r="Y162">
        <v>0.33585100000000001</v>
      </c>
      <c r="Z162">
        <v>5.8726E-2</v>
      </c>
      <c r="AA162">
        <v>5.8726E-2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0.98579799999999995</v>
      </c>
      <c r="K163">
        <v>1.4201999999999999E-2</v>
      </c>
      <c r="L163">
        <v>4.5720999999999998E-2</v>
      </c>
      <c r="M163">
        <v>7.7076000000000006E-2</v>
      </c>
      <c r="N163">
        <v>0.32028400000000001</v>
      </c>
      <c r="O163">
        <v>9.3303999999999998E-2</v>
      </c>
      <c r="P163">
        <v>0.19783000000000001</v>
      </c>
      <c r="Q163">
        <v>0.79429899999999998</v>
      </c>
      <c r="R163">
        <v>0</v>
      </c>
      <c r="S163">
        <v>0.11457199999999999</v>
      </c>
      <c r="T163">
        <v>2.7503E-2</v>
      </c>
      <c r="U163">
        <v>2.1659999999999999E-2</v>
      </c>
      <c r="V163">
        <v>0.13305600000000001</v>
      </c>
      <c r="W163">
        <v>9.5460000000000007E-3</v>
      </c>
      <c r="X163">
        <v>9.5460000000000007E-3</v>
      </c>
      <c r="Y163">
        <v>0.18665399999999999</v>
      </c>
      <c r="Z163">
        <v>2.7147999999999999E-2</v>
      </c>
      <c r="AA163">
        <v>2.7147999999999999E-2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0.98677300000000001</v>
      </c>
      <c r="K164">
        <v>1.3226999999999999E-2</v>
      </c>
      <c r="L164">
        <v>5.9611999999999998E-2</v>
      </c>
      <c r="M164">
        <v>8.8685E-2</v>
      </c>
      <c r="N164">
        <v>0.36309999999999998</v>
      </c>
      <c r="O164">
        <v>9.7111000000000003E-2</v>
      </c>
      <c r="P164">
        <v>0.18191099999999999</v>
      </c>
      <c r="Q164">
        <v>0.67173000000000005</v>
      </c>
      <c r="R164">
        <v>0</v>
      </c>
      <c r="S164">
        <v>8.5526000000000005E-2</v>
      </c>
      <c r="T164">
        <v>2.1277999999999998E-2</v>
      </c>
      <c r="U164">
        <v>1.7683000000000001E-2</v>
      </c>
      <c r="V164">
        <v>0.12571099999999999</v>
      </c>
      <c r="W164">
        <v>8.3289999999999996E-3</v>
      </c>
      <c r="X164">
        <v>8.3289999999999996E-3</v>
      </c>
      <c r="Y164">
        <v>8.8491E-2</v>
      </c>
      <c r="Z164">
        <v>6.9280000000000001E-3</v>
      </c>
      <c r="AA164">
        <v>6.9280000000000001E-3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0.98777599999999999</v>
      </c>
      <c r="K165">
        <v>1.2224E-2</v>
      </c>
      <c r="L165">
        <v>8.7095000000000006E-2</v>
      </c>
      <c r="M165">
        <v>0.102016</v>
      </c>
      <c r="N165">
        <v>0.376473</v>
      </c>
      <c r="O165">
        <v>0.113037</v>
      </c>
      <c r="P165">
        <v>0.152365</v>
      </c>
      <c r="Q165">
        <v>0.578982</v>
      </c>
      <c r="R165">
        <v>0</v>
      </c>
      <c r="S165">
        <v>6.4049999999999996E-2</v>
      </c>
      <c r="T165">
        <v>1.9272000000000001E-2</v>
      </c>
      <c r="U165">
        <v>1.6385E-2</v>
      </c>
      <c r="V165">
        <v>0.11025799999999999</v>
      </c>
      <c r="W165">
        <v>7.0619999999999997E-3</v>
      </c>
      <c r="X165">
        <v>7.0619999999999997E-3</v>
      </c>
      <c r="Y165">
        <v>1.2699999999999999E-2</v>
      </c>
      <c r="Z165">
        <v>4.2200000000000001E-4</v>
      </c>
      <c r="AA165">
        <v>4.2200000000000001E-4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0.984101</v>
      </c>
      <c r="K166">
        <v>1.5899E-2</v>
      </c>
      <c r="L166">
        <v>4.1536999999999998E-2</v>
      </c>
      <c r="M166">
        <v>6.7571999999999993E-2</v>
      </c>
      <c r="N166">
        <v>0.27452399999999999</v>
      </c>
      <c r="O166">
        <v>9.9001000000000006E-2</v>
      </c>
      <c r="P166">
        <v>0.23958099999999999</v>
      </c>
      <c r="Q166">
        <v>0.86235399999999995</v>
      </c>
      <c r="R166">
        <v>0</v>
      </c>
      <c r="S166">
        <v>0.16436899999999999</v>
      </c>
      <c r="T166">
        <v>3.8242999999999999E-2</v>
      </c>
      <c r="U166">
        <v>2.8094000000000001E-2</v>
      </c>
      <c r="V166">
        <v>0.12947400000000001</v>
      </c>
      <c r="W166">
        <v>1.1053E-2</v>
      </c>
      <c r="X166">
        <v>1.1053E-2</v>
      </c>
      <c r="Y166">
        <v>0.33585100000000001</v>
      </c>
      <c r="Z166">
        <v>5.8726E-2</v>
      </c>
      <c r="AA166">
        <v>5.8726E-2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0.98579799999999995</v>
      </c>
      <c r="K167">
        <v>1.4201999999999999E-2</v>
      </c>
      <c r="L167">
        <v>4.5720999999999998E-2</v>
      </c>
      <c r="M167">
        <v>7.7076000000000006E-2</v>
      </c>
      <c r="N167">
        <v>0.32028400000000001</v>
      </c>
      <c r="O167">
        <v>9.3303999999999998E-2</v>
      </c>
      <c r="P167">
        <v>0.19783000000000001</v>
      </c>
      <c r="Q167">
        <v>0.79429899999999998</v>
      </c>
      <c r="R167">
        <v>0</v>
      </c>
      <c r="S167">
        <v>0.11457199999999999</v>
      </c>
      <c r="T167">
        <v>2.7503E-2</v>
      </c>
      <c r="U167">
        <v>2.1659999999999999E-2</v>
      </c>
      <c r="V167">
        <v>0.13305600000000001</v>
      </c>
      <c r="W167">
        <v>9.5460000000000007E-3</v>
      </c>
      <c r="X167">
        <v>9.5460000000000007E-3</v>
      </c>
      <c r="Y167">
        <v>0.18665399999999999</v>
      </c>
      <c r="Z167">
        <v>2.7147999999999999E-2</v>
      </c>
      <c r="AA167">
        <v>2.7147999999999999E-2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0.98677300000000001</v>
      </c>
      <c r="K168">
        <v>1.3226999999999999E-2</v>
      </c>
      <c r="L168">
        <v>5.9611999999999998E-2</v>
      </c>
      <c r="M168">
        <v>8.8685E-2</v>
      </c>
      <c r="N168">
        <v>0.36309999999999998</v>
      </c>
      <c r="O168">
        <v>9.7111000000000003E-2</v>
      </c>
      <c r="P168">
        <v>0.18191099999999999</v>
      </c>
      <c r="Q168">
        <v>0.67173000000000005</v>
      </c>
      <c r="R168">
        <v>0</v>
      </c>
      <c r="S168">
        <v>8.5526000000000005E-2</v>
      </c>
      <c r="T168">
        <v>2.1277999999999998E-2</v>
      </c>
      <c r="U168">
        <v>1.7683000000000001E-2</v>
      </c>
      <c r="V168">
        <v>0.12571099999999999</v>
      </c>
      <c r="W168">
        <v>8.3289999999999996E-3</v>
      </c>
      <c r="X168">
        <v>8.3289999999999996E-3</v>
      </c>
      <c r="Y168">
        <v>8.8491E-2</v>
      </c>
      <c r="Z168">
        <v>6.9280000000000001E-3</v>
      </c>
      <c r="AA168">
        <v>6.9280000000000001E-3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0.98777599999999999</v>
      </c>
      <c r="K169">
        <v>1.2224E-2</v>
      </c>
      <c r="L169">
        <v>8.7095000000000006E-2</v>
      </c>
      <c r="M169">
        <v>0.102016</v>
      </c>
      <c r="N169">
        <v>0.376473</v>
      </c>
      <c r="O169">
        <v>0.113037</v>
      </c>
      <c r="P169">
        <v>0.152365</v>
      </c>
      <c r="Q169">
        <v>0.578982</v>
      </c>
      <c r="R169">
        <v>0</v>
      </c>
      <c r="S169">
        <v>6.4049999999999996E-2</v>
      </c>
      <c r="T169">
        <v>1.9272000000000001E-2</v>
      </c>
      <c r="U169">
        <v>1.6385E-2</v>
      </c>
      <c r="V169">
        <v>0.11025799999999999</v>
      </c>
      <c r="W169">
        <v>7.0619999999999997E-3</v>
      </c>
      <c r="X169">
        <v>7.0619999999999997E-3</v>
      </c>
      <c r="Y169">
        <v>1.2699999999999999E-2</v>
      </c>
      <c r="Z169">
        <v>4.2200000000000001E-4</v>
      </c>
      <c r="AA169">
        <v>4.2200000000000001E-4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1.982564</v>
      </c>
      <c r="K170">
        <v>1.7436E-2</v>
      </c>
      <c r="L170">
        <v>7.2073999999999999E-2</v>
      </c>
      <c r="M170">
        <v>0.110365</v>
      </c>
      <c r="N170">
        <v>0.45686900000000003</v>
      </c>
      <c r="O170">
        <v>0.19835800000000001</v>
      </c>
      <c r="P170">
        <v>0.473721</v>
      </c>
      <c r="Q170">
        <v>1.7427379999999999</v>
      </c>
      <c r="R170">
        <v>0.18184700000000001</v>
      </c>
      <c r="S170">
        <v>0.41048600000000002</v>
      </c>
      <c r="T170">
        <v>0.113617</v>
      </c>
      <c r="U170">
        <v>8.1283999999999995E-2</v>
      </c>
      <c r="V170">
        <v>0.25123299999999998</v>
      </c>
      <c r="W170">
        <v>1.238E-2</v>
      </c>
      <c r="X170">
        <v>1.238E-2</v>
      </c>
      <c r="Y170">
        <v>0.74257600000000001</v>
      </c>
      <c r="Z170">
        <v>0.14583299999999999</v>
      </c>
      <c r="AA170">
        <v>0.14583299999999999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1.984453</v>
      </c>
      <c r="K171">
        <v>1.5547E-2</v>
      </c>
      <c r="L171">
        <v>8.3881999999999998E-2</v>
      </c>
      <c r="M171">
        <v>0.135048</v>
      </c>
      <c r="N171">
        <v>0.56806699999999999</v>
      </c>
      <c r="O171">
        <v>0.18515999999999999</v>
      </c>
      <c r="P171">
        <v>0.40090500000000001</v>
      </c>
      <c r="Q171">
        <v>1.598859</v>
      </c>
      <c r="R171">
        <v>0.13514899999999999</v>
      </c>
      <c r="S171">
        <v>0.27290700000000001</v>
      </c>
      <c r="T171">
        <v>5.7174999999999997E-2</v>
      </c>
      <c r="U171">
        <v>4.2470000000000001E-2</v>
      </c>
      <c r="V171">
        <v>0.25942700000000002</v>
      </c>
      <c r="W171">
        <v>1.0708000000000001E-2</v>
      </c>
      <c r="X171">
        <v>1.0708000000000001E-2</v>
      </c>
      <c r="Y171">
        <v>0.44948100000000002</v>
      </c>
      <c r="Z171">
        <v>8.9521000000000003E-2</v>
      </c>
      <c r="AA171">
        <v>8.9521000000000003E-2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1.985163</v>
      </c>
      <c r="K172">
        <v>1.4836999999999999E-2</v>
      </c>
      <c r="L172">
        <v>0.10773099999999999</v>
      </c>
      <c r="M172">
        <v>0.160998</v>
      </c>
      <c r="N172">
        <v>0.66452199999999995</v>
      </c>
      <c r="O172">
        <v>0.19009400000000001</v>
      </c>
      <c r="P172">
        <v>0.368371</v>
      </c>
      <c r="Q172">
        <v>1.3829469999999999</v>
      </c>
      <c r="R172">
        <v>0.10065200000000001</v>
      </c>
      <c r="S172">
        <v>0.19472600000000001</v>
      </c>
      <c r="T172">
        <v>4.0140000000000002E-2</v>
      </c>
      <c r="U172">
        <v>3.1130000000000001E-2</v>
      </c>
      <c r="V172">
        <v>0.25590800000000002</v>
      </c>
      <c r="W172">
        <v>9.6430000000000005E-3</v>
      </c>
      <c r="X172">
        <v>9.6430000000000005E-3</v>
      </c>
      <c r="Y172">
        <v>0.25105699999999997</v>
      </c>
      <c r="Z172">
        <v>4.2859000000000001E-2</v>
      </c>
      <c r="AA172">
        <v>4.2859000000000001E-2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1.986162</v>
      </c>
      <c r="K173">
        <v>1.3838E-2</v>
      </c>
      <c r="L173">
        <v>0.152444</v>
      </c>
      <c r="M173">
        <v>0.188778</v>
      </c>
      <c r="N173">
        <v>0.71339799999999998</v>
      </c>
      <c r="O173">
        <v>0.218275</v>
      </c>
      <c r="P173">
        <v>0.30863600000000002</v>
      </c>
      <c r="Q173">
        <v>1.180804</v>
      </c>
      <c r="R173">
        <v>9.3150999999999998E-2</v>
      </c>
      <c r="S173">
        <v>0.142734</v>
      </c>
      <c r="T173">
        <v>2.8361000000000001E-2</v>
      </c>
      <c r="U173">
        <v>2.2467999999999998E-2</v>
      </c>
      <c r="V173">
        <v>0.23267599999999999</v>
      </c>
      <c r="W173">
        <v>8.2579999999999997E-3</v>
      </c>
      <c r="X173">
        <v>8.2579999999999997E-3</v>
      </c>
      <c r="Y173">
        <v>9.0160000000000004E-2</v>
      </c>
      <c r="Z173">
        <v>8.8020000000000008E-3</v>
      </c>
      <c r="AA173">
        <v>8.8020000000000008E-3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1.9796400000000001</v>
      </c>
      <c r="K174">
        <v>2.036E-2</v>
      </c>
      <c r="L174">
        <v>6.8987999999999994E-2</v>
      </c>
      <c r="M174">
        <v>0.106492</v>
      </c>
      <c r="N174">
        <v>0.43695499999999998</v>
      </c>
      <c r="O174">
        <v>0.20550299999999999</v>
      </c>
      <c r="P174">
        <v>0.49473099999999998</v>
      </c>
      <c r="Q174">
        <v>1.832765</v>
      </c>
      <c r="R174">
        <v>0.139239</v>
      </c>
      <c r="S174">
        <v>0.49768899999999999</v>
      </c>
      <c r="T174">
        <v>0.155055</v>
      </c>
      <c r="U174">
        <v>0.102686</v>
      </c>
      <c r="V174">
        <v>0.262438</v>
      </c>
      <c r="W174">
        <v>1.4869E-2</v>
      </c>
      <c r="X174">
        <v>1.4869E-2</v>
      </c>
      <c r="Y174">
        <v>0.77402499999999996</v>
      </c>
      <c r="Z174">
        <v>0.16533999999999999</v>
      </c>
      <c r="AA174">
        <v>0.16533999999999999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1.982534</v>
      </c>
      <c r="K175">
        <v>1.7465999999999999E-2</v>
      </c>
      <c r="L175">
        <v>8.2307000000000005E-2</v>
      </c>
      <c r="M175">
        <v>0.13322700000000001</v>
      </c>
      <c r="N175">
        <v>0.56367500000000004</v>
      </c>
      <c r="O175">
        <v>0.19189400000000001</v>
      </c>
      <c r="P175">
        <v>0.41821700000000001</v>
      </c>
      <c r="Q175">
        <v>1.675875</v>
      </c>
      <c r="R175">
        <v>8.1369999999999998E-2</v>
      </c>
      <c r="S175">
        <v>0.31227300000000002</v>
      </c>
      <c r="T175">
        <v>7.4975E-2</v>
      </c>
      <c r="U175">
        <v>5.4894999999999999E-2</v>
      </c>
      <c r="V175">
        <v>0.25835200000000003</v>
      </c>
      <c r="W175">
        <v>1.2381E-2</v>
      </c>
      <c r="X175">
        <v>1.2381E-2</v>
      </c>
      <c r="Y175">
        <v>0.58912600000000004</v>
      </c>
      <c r="Z175">
        <v>0.103078</v>
      </c>
      <c r="AA175">
        <v>0.103078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1.9833149999999999</v>
      </c>
      <c r="K176">
        <v>1.6684999999999998E-2</v>
      </c>
      <c r="L176">
        <v>0.103188</v>
      </c>
      <c r="M176">
        <v>0.159555</v>
      </c>
      <c r="N176">
        <v>0.661269</v>
      </c>
      <c r="O176">
        <v>0.19191900000000001</v>
      </c>
      <c r="P176">
        <v>0.38487300000000002</v>
      </c>
      <c r="Q176">
        <v>1.4498949999999999</v>
      </c>
      <c r="R176">
        <v>6.1471999999999999E-2</v>
      </c>
      <c r="S176">
        <v>0.22078400000000001</v>
      </c>
      <c r="T176">
        <v>4.5009E-2</v>
      </c>
      <c r="U176">
        <v>3.4497E-2</v>
      </c>
      <c r="V176">
        <v>0.25626300000000002</v>
      </c>
      <c r="W176">
        <v>1.1233E-2</v>
      </c>
      <c r="X176">
        <v>1.1233E-2</v>
      </c>
      <c r="Y176">
        <v>0.30117500000000003</v>
      </c>
      <c r="Z176">
        <v>4.5547999999999998E-2</v>
      </c>
      <c r="AA176">
        <v>4.5547999999999998E-2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1.984567</v>
      </c>
      <c r="K177">
        <v>1.5433000000000001E-2</v>
      </c>
      <c r="L177">
        <v>0.14496600000000001</v>
      </c>
      <c r="M177">
        <v>0.184585</v>
      </c>
      <c r="N177">
        <v>0.71359499999999998</v>
      </c>
      <c r="O177">
        <v>0.21895200000000001</v>
      </c>
      <c r="P177">
        <v>0.32875799999999999</v>
      </c>
      <c r="Q177">
        <v>1.254586</v>
      </c>
      <c r="R177">
        <v>5.2200000000000003E-2</v>
      </c>
      <c r="S177">
        <v>0.16069</v>
      </c>
      <c r="T177">
        <v>3.2821000000000003E-2</v>
      </c>
      <c r="U177">
        <v>2.5898999999999998E-2</v>
      </c>
      <c r="V177">
        <v>0.24115700000000001</v>
      </c>
      <c r="W177">
        <v>9.5779999999999997E-3</v>
      </c>
      <c r="X177">
        <v>9.5779999999999997E-3</v>
      </c>
      <c r="Y177">
        <v>0.15262999999999999</v>
      </c>
      <c r="Z177">
        <v>1.443E-2</v>
      </c>
      <c r="AA177">
        <v>1.443E-2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0.96999199999999997</v>
      </c>
      <c r="K178">
        <v>3.0008E-2</v>
      </c>
      <c r="L178">
        <v>0.429925</v>
      </c>
      <c r="M178">
        <v>2.5530000000000001E-2</v>
      </c>
      <c r="N178">
        <v>0.11135100000000001</v>
      </c>
      <c r="O178">
        <v>0.28930400000000001</v>
      </c>
      <c r="P178">
        <v>8.7531999999999999E-2</v>
      </c>
      <c r="Q178">
        <v>0.429537</v>
      </c>
      <c r="R178">
        <v>0</v>
      </c>
      <c r="S178">
        <v>0.29102</v>
      </c>
      <c r="T178">
        <v>7.9323000000000005E-2</v>
      </c>
      <c r="U178">
        <v>7.0805000000000007E-2</v>
      </c>
      <c r="V178">
        <v>0.13885400000000001</v>
      </c>
      <c r="W178">
        <v>1.9678000000000001E-2</v>
      </c>
      <c r="X178">
        <v>1.9678000000000001E-2</v>
      </c>
      <c r="Y178">
        <v>0.27038899999999999</v>
      </c>
      <c r="Z178">
        <v>9.4101000000000004E-2</v>
      </c>
      <c r="AA178">
        <v>9.4101000000000004E-2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0.97061299999999995</v>
      </c>
      <c r="K179">
        <v>2.9387E-2</v>
      </c>
      <c r="L179">
        <v>0.48166799999999999</v>
      </c>
      <c r="M179">
        <v>2.9856000000000001E-2</v>
      </c>
      <c r="N179">
        <v>0.13212099999999999</v>
      </c>
      <c r="O179">
        <v>0.21702299999999999</v>
      </c>
      <c r="P179">
        <v>7.5786000000000006E-2</v>
      </c>
      <c r="Q179">
        <v>0.361126</v>
      </c>
      <c r="R179">
        <v>0</v>
      </c>
      <c r="S179">
        <v>0.22947899999999999</v>
      </c>
      <c r="T179">
        <v>5.9402000000000003E-2</v>
      </c>
      <c r="U179">
        <v>5.7771999999999997E-2</v>
      </c>
      <c r="V179">
        <v>0.14165</v>
      </c>
      <c r="W179">
        <v>1.8381999999999999E-2</v>
      </c>
      <c r="X179">
        <v>1.8381999999999999E-2</v>
      </c>
      <c r="Y179">
        <v>0.12939400000000001</v>
      </c>
      <c r="Z179">
        <v>5.4670999999999997E-2</v>
      </c>
      <c r="AA179">
        <v>5.4670999999999997E-2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0.97066399999999997</v>
      </c>
      <c r="K180">
        <v>2.9336000000000001E-2</v>
      </c>
      <c r="L180">
        <v>0.507239</v>
      </c>
      <c r="M180">
        <v>3.6044E-2</v>
      </c>
      <c r="N180">
        <v>0.14566000000000001</v>
      </c>
      <c r="O180">
        <v>0.179284</v>
      </c>
      <c r="P180">
        <v>6.8790000000000004E-2</v>
      </c>
      <c r="Q180">
        <v>0.31536700000000001</v>
      </c>
      <c r="R180">
        <v>0</v>
      </c>
      <c r="S180">
        <v>0.17879100000000001</v>
      </c>
      <c r="T180">
        <v>4.7301000000000003E-2</v>
      </c>
      <c r="U180">
        <v>4.7190999999999997E-2</v>
      </c>
      <c r="V180">
        <v>0.13522400000000001</v>
      </c>
      <c r="W180">
        <v>1.7131E-2</v>
      </c>
      <c r="X180">
        <v>1.7131E-2</v>
      </c>
      <c r="Y180">
        <v>6.3436000000000006E-2</v>
      </c>
      <c r="Z180">
        <v>1.9432000000000001E-2</v>
      </c>
      <c r="AA180">
        <v>1.9432000000000001E-2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0.97046100000000002</v>
      </c>
      <c r="K181">
        <v>2.9538999999999999E-2</v>
      </c>
      <c r="L181">
        <v>0.52795999999999998</v>
      </c>
      <c r="M181">
        <v>3.7675E-2</v>
      </c>
      <c r="N181">
        <v>0.16067600000000001</v>
      </c>
      <c r="O181">
        <v>0.15178800000000001</v>
      </c>
      <c r="P181">
        <v>6.2506999999999993E-2</v>
      </c>
      <c r="Q181">
        <v>0.274005</v>
      </c>
      <c r="R181">
        <v>0</v>
      </c>
      <c r="S181">
        <v>0.14089699999999999</v>
      </c>
      <c r="T181">
        <v>4.3864E-2</v>
      </c>
      <c r="U181">
        <v>4.4082000000000003E-2</v>
      </c>
      <c r="V181">
        <v>0.121366</v>
      </c>
      <c r="W181">
        <v>1.5803000000000001E-2</v>
      </c>
      <c r="X181">
        <v>1.5803000000000001E-2</v>
      </c>
      <c r="Y181">
        <v>3.0015E-2</v>
      </c>
      <c r="Z181">
        <v>5.535E-3</v>
      </c>
      <c r="AA181">
        <v>5.535E-3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0.96999199999999997</v>
      </c>
      <c r="K182">
        <v>3.0008E-2</v>
      </c>
      <c r="L182">
        <v>0.429925</v>
      </c>
      <c r="M182">
        <v>2.5530000000000001E-2</v>
      </c>
      <c r="N182">
        <v>0.11135100000000001</v>
      </c>
      <c r="O182">
        <v>0.28930400000000001</v>
      </c>
      <c r="P182">
        <v>8.7531999999999999E-2</v>
      </c>
      <c r="Q182">
        <v>0.429537</v>
      </c>
      <c r="R182">
        <v>0</v>
      </c>
      <c r="S182">
        <v>0.29102</v>
      </c>
      <c r="T182">
        <v>7.9323000000000005E-2</v>
      </c>
      <c r="U182">
        <v>7.0805000000000007E-2</v>
      </c>
      <c r="V182">
        <v>0.13885400000000001</v>
      </c>
      <c r="W182">
        <v>1.9678000000000001E-2</v>
      </c>
      <c r="X182">
        <v>1.9678000000000001E-2</v>
      </c>
      <c r="Y182">
        <v>0.27038899999999999</v>
      </c>
      <c r="Z182">
        <v>9.4101000000000004E-2</v>
      </c>
      <c r="AA182">
        <v>9.4101000000000004E-2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0.97061299999999995</v>
      </c>
      <c r="K183">
        <v>2.9387E-2</v>
      </c>
      <c r="L183">
        <v>0.48166799999999999</v>
      </c>
      <c r="M183">
        <v>2.9856000000000001E-2</v>
      </c>
      <c r="N183">
        <v>0.13212099999999999</v>
      </c>
      <c r="O183">
        <v>0.21702299999999999</v>
      </c>
      <c r="P183">
        <v>7.5786000000000006E-2</v>
      </c>
      <c r="Q183">
        <v>0.361126</v>
      </c>
      <c r="R183">
        <v>0</v>
      </c>
      <c r="S183">
        <v>0.22947899999999999</v>
      </c>
      <c r="T183">
        <v>5.9402000000000003E-2</v>
      </c>
      <c r="U183">
        <v>5.7771999999999997E-2</v>
      </c>
      <c r="V183">
        <v>0.14165</v>
      </c>
      <c r="W183">
        <v>1.8381999999999999E-2</v>
      </c>
      <c r="X183">
        <v>1.8381999999999999E-2</v>
      </c>
      <c r="Y183">
        <v>0.12939400000000001</v>
      </c>
      <c r="Z183">
        <v>5.4670999999999997E-2</v>
      </c>
      <c r="AA183">
        <v>5.4670999999999997E-2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0.97066399999999997</v>
      </c>
      <c r="K184">
        <v>2.9336000000000001E-2</v>
      </c>
      <c r="L184">
        <v>0.507239</v>
      </c>
      <c r="M184">
        <v>3.6044E-2</v>
      </c>
      <c r="N184">
        <v>0.14566000000000001</v>
      </c>
      <c r="O184">
        <v>0.179284</v>
      </c>
      <c r="P184">
        <v>6.8790000000000004E-2</v>
      </c>
      <c r="Q184">
        <v>0.31536700000000001</v>
      </c>
      <c r="R184">
        <v>0</v>
      </c>
      <c r="S184">
        <v>0.17879100000000001</v>
      </c>
      <c r="T184">
        <v>4.7301000000000003E-2</v>
      </c>
      <c r="U184">
        <v>4.7190999999999997E-2</v>
      </c>
      <c r="V184">
        <v>0.13522400000000001</v>
      </c>
      <c r="W184">
        <v>1.7131E-2</v>
      </c>
      <c r="X184">
        <v>1.7131E-2</v>
      </c>
      <c r="Y184">
        <v>6.3436000000000006E-2</v>
      </c>
      <c r="Z184">
        <v>1.9432000000000001E-2</v>
      </c>
      <c r="AA184">
        <v>1.9432000000000001E-2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0.97046100000000002</v>
      </c>
      <c r="K185">
        <v>2.9538999999999999E-2</v>
      </c>
      <c r="L185">
        <v>0.52795999999999998</v>
      </c>
      <c r="M185">
        <v>3.7675E-2</v>
      </c>
      <c r="N185">
        <v>0.16067600000000001</v>
      </c>
      <c r="O185">
        <v>0.15178800000000001</v>
      </c>
      <c r="P185">
        <v>6.2506999999999993E-2</v>
      </c>
      <c r="Q185">
        <v>0.274005</v>
      </c>
      <c r="R185">
        <v>0</v>
      </c>
      <c r="S185">
        <v>0.14089699999999999</v>
      </c>
      <c r="T185">
        <v>4.3864E-2</v>
      </c>
      <c r="U185">
        <v>4.4082000000000003E-2</v>
      </c>
      <c r="V185">
        <v>0.121366</v>
      </c>
      <c r="W185">
        <v>1.5803000000000001E-2</v>
      </c>
      <c r="X185">
        <v>1.5803000000000001E-2</v>
      </c>
      <c r="Y185">
        <v>3.0015E-2</v>
      </c>
      <c r="Z185">
        <v>5.535E-3</v>
      </c>
      <c r="AA185">
        <v>5.535E-3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1.9664729999999999</v>
      </c>
      <c r="K186">
        <v>3.3527000000000001E-2</v>
      </c>
      <c r="L186">
        <v>0.70760800000000001</v>
      </c>
      <c r="M186">
        <v>3.6499999999999998E-2</v>
      </c>
      <c r="N186">
        <v>0.160139</v>
      </c>
      <c r="O186">
        <v>0.66137199999999996</v>
      </c>
      <c r="P186">
        <v>0.157446</v>
      </c>
      <c r="Q186">
        <v>0.78459699999999999</v>
      </c>
      <c r="R186">
        <v>0.34193699999999999</v>
      </c>
      <c r="S186">
        <v>0.65312099999999995</v>
      </c>
      <c r="T186">
        <v>0.232876</v>
      </c>
      <c r="U186">
        <v>0.16145799999999999</v>
      </c>
      <c r="V186">
        <v>0.27717799999999998</v>
      </c>
      <c r="W186">
        <v>2.2579999999999999E-2</v>
      </c>
      <c r="X186">
        <v>2.2579999999999999E-2</v>
      </c>
      <c r="Y186">
        <v>0.78215599999999996</v>
      </c>
      <c r="Z186">
        <v>0.331125</v>
      </c>
      <c r="AA186">
        <v>0.331125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1.9681960000000001</v>
      </c>
      <c r="K187">
        <v>3.1803999999999999E-2</v>
      </c>
      <c r="L187">
        <v>0.88982799999999995</v>
      </c>
      <c r="M187">
        <v>4.8783E-2</v>
      </c>
      <c r="N187">
        <v>0.21742300000000001</v>
      </c>
      <c r="O187">
        <v>0.50051900000000005</v>
      </c>
      <c r="P187">
        <v>0.137493</v>
      </c>
      <c r="Q187">
        <v>0.67976099999999995</v>
      </c>
      <c r="R187">
        <v>0.18953600000000001</v>
      </c>
      <c r="S187">
        <v>0.489622</v>
      </c>
      <c r="T187">
        <v>0.111056</v>
      </c>
      <c r="U187">
        <v>0.101433</v>
      </c>
      <c r="V187">
        <v>0.274725</v>
      </c>
      <c r="W187">
        <v>2.0438000000000001E-2</v>
      </c>
      <c r="X187">
        <v>2.0438000000000001E-2</v>
      </c>
      <c r="Y187">
        <v>0.38278200000000001</v>
      </c>
      <c r="Z187">
        <v>0.14970600000000001</v>
      </c>
      <c r="AA187">
        <v>0.14970600000000001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1.9677309999999999</v>
      </c>
      <c r="K188">
        <v>3.2268999999999999E-2</v>
      </c>
      <c r="L188">
        <v>0.97029500000000002</v>
      </c>
      <c r="M188">
        <v>6.2545000000000003E-2</v>
      </c>
      <c r="N188">
        <v>0.25872600000000001</v>
      </c>
      <c r="O188">
        <v>0.37909599999999999</v>
      </c>
      <c r="P188">
        <v>0.125773</v>
      </c>
      <c r="Q188">
        <v>0.59935899999999998</v>
      </c>
      <c r="R188">
        <v>0.14983299999999999</v>
      </c>
      <c r="S188">
        <v>0.378195</v>
      </c>
      <c r="T188">
        <v>7.8186000000000005E-2</v>
      </c>
      <c r="U188">
        <v>7.6883000000000007E-2</v>
      </c>
      <c r="V188">
        <v>0.27106999999999998</v>
      </c>
      <c r="W188">
        <v>1.9486E-2</v>
      </c>
      <c r="X188">
        <v>1.9486E-2</v>
      </c>
      <c r="Y188">
        <v>0.175646</v>
      </c>
      <c r="Z188">
        <v>8.2466999999999999E-2</v>
      </c>
      <c r="AA188">
        <v>8.2466999999999999E-2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1.967643</v>
      </c>
      <c r="K189">
        <v>3.2356999999999997E-2</v>
      </c>
      <c r="L189">
        <v>1.017199</v>
      </c>
      <c r="M189">
        <v>6.9361000000000006E-2</v>
      </c>
      <c r="N189">
        <v>0.29312899999999997</v>
      </c>
      <c r="O189">
        <v>0.30530400000000002</v>
      </c>
      <c r="P189">
        <v>0.112803</v>
      </c>
      <c r="Q189">
        <v>0.50893600000000006</v>
      </c>
      <c r="R189">
        <v>0.145537</v>
      </c>
      <c r="S189">
        <v>0.27851599999999999</v>
      </c>
      <c r="T189">
        <v>5.6515000000000003E-2</v>
      </c>
      <c r="U189">
        <v>5.6800999999999997E-2</v>
      </c>
      <c r="V189">
        <v>0.24646199999999999</v>
      </c>
      <c r="W189">
        <v>1.789E-2</v>
      </c>
      <c r="X189">
        <v>1.789E-2</v>
      </c>
      <c r="Y189">
        <v>8.0452999999999997E-2</v>
      </c>
      <c r="Z189">
        <v>2.1011999999999999E-2</v>
      </c>
      <c r="AA189">
        <v>2.1011999999999999E-2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1.957829</v>
      </c>
      <c r="K190">
        <v>4.2171E-2</v>
      </c>
      <c r="L190">
        <v>0.55394699999999997</v>
      </c>
      <c r="M190">
        <v>3.5857E-2</v>
      </c>
      <c r="N190">
        <v>0.15218599999999999</v>
      </c>
      <c r="O190">
        <v>0.70750000000000002</v>
      </c>
      <c r="P190">
        <v>0.196159</v>
      </c>
      <c r="Q190">
        <v>0.88076399999999999</v>
      </c>
      <c r="R190">
        <v>0.44981500000000002</v>
      </c>
      <c r="S190">
        <v>0.79961400000000005</v>
      </c>
      <c r="T190">
        <v>0.36155799999999999</v>
      </c>
      <c r="U190">
        <v>0.22028200000000001</v>
      </c>
      <c r="V190">
        <v>0.29053600000000002</v>
      </c>
      <c r="W190">
        <v>2.9751E-2</v>
      </c>
      <c r="X190">
        <v>2.9751E-2</v>
      </c>
      <c r="Y190">
        <v>0.32146400000000003</v>
      </c>
      <c r="Z190">
        <v>0.42222399999999999</v>
      </c>
      <c r="AA190">
        <v>0.42222399999999999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1.963775</v>
      </c>
      <c r="K191">
        <v>3.6225E-2</v>
      </c>
      <c r="L191">
        <v>0.85354099999999999</v>
      </c>
      <c r="M191">
        <v>5.0172000000000001E-2</v>
      </c>
      <c r="N191">
        <v>0.22198799999999999</v>
      </c>
      <c r="O191">
        <v>0.56502200000000002</v>
      </c>
      <c r="P191">
        <v>0.15173300000000001</v>
      </c>
      <c r="Q191">
        <v>0.74951800000000002</v>
      </c>
      <c r="R191">
        <v>0.142067</v>
      </c>
      <c r="S191">
        <v>0.548377</v>
      </c>
      <c r="T191">
        <v>0.158856</v>
      </c>
      <c r="U191">
        <v>0.13108</v>
      </c>
      <c r="V191">
        <v>0.27907700000000002</v>
      </c>
      <c r="W191">
        <v>2.4066000000000001E-2</v>
      </c>
      <c r="X191">
        <v>2.4066000000000001E-2</v>
      </c>
      <c r="Y191">
        <v>0.55346399999999996</v>
      </c>
      <c r="Z191">
        <v>0.210118</v>
      </c>
      <c r="AA191">
        <v>0.210118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1.9632270000000001</v>
      </c>
      <c r="K192">
        <v>3.6773E-2</v>
      </c>
      <c r="L192">
        <v>0.96314500000000003</v>
      </c>
      <c r="M192">
        <v>6.4070000000000002E-2</v>
      </c>
      <c r="N192">
        <v>0.26670300000000002</v>
      </c>
      <c r="O192">
        <v>0.41456199999999999</v>
      </c>
      <c r="P192">
        <v>0.13481099999999999</v>
      </c>
      <c r="Q192">
        <v>0.64037900000000003</v>
      </c>
      <c r="R192">
        <v>9.8183999999999994E-2</v>
      </c>
      <c r="S192">
        <v>0.43424699999999999</v>
      </c>
      <c r="T192">
        <v>9.6743999999999997E-2</v>
      </c>
      <c r="U192">
        <v>9.3702999999999995E-2</v>
      </c>
      <c r="V192">
        <v>0.27580700000000002</v>
      </c>
      <c r="W192">
        <v>2.3012999999999999E-2</v>
      </c>
      <c r="X192">
        <v>2.3012999999999999E-2</v>
      </c>
      <c r="Y192">
        <v>0.22809399999999999</v>
      </c>
      <c r="Z192">
        <v>9.1672000000000003E-2</v>
      </c>
      <c r="AA192">
        <v>9.1672000000000003E-2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1.96401</v>
      </c>
      <c r="K193">
        <v>3.5990000000000001E-2</v>
      </c>
      <c r="L193">
        <v>1.0161439999999999</v>
      </c>
      <c r="M193">
        <v>7.0566000000000004E-2</v>
      </c>
      <c r="N193">
        <v>0.30317300000000003</v>
      </c>
      <c r="O193">
        <v>0.33550600000000003</v>
      </c>
      <c r="P193">
        <v>0.12046</v>
      </c>
      <c r="Q193">
        <v>0.54681100000000005</v>
      </c>
      <c r="R193">
        <v>9.2235999999999999E-2</v>
      </c>
      <c r="S193">
        <v>0.32896300000000001</v>
      </c>
      <c r="T193">
        <v>6.8765000000000007E-2</v>
      </c>
      <c r="U193">
        <v>6.8877999999999995E-2</v>
      </c>
      <c r="V193">
        <v>0.25933899999999999</v>
      </c>
      <c r="W193">
        <v>2.0656999999999998E-2</v>
      </c>
      <c r="X193">
        <v>2.0656999999999998E-2</v>
      </c>
      <c r="Y193">
        <v>0.107117</v>
      </c>
      <c r="Z193">
        <v>3.465E-2</v>
      </c>
      <c r="AA193">
        <v>3.465E-2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0.92782699999999996</v>
      </c>
      <c r="K194">
        <v>7.2173000000000001E-2</v>
      </c>
      <c r="L194">
        <v>3.8935999999999998E-2</v>
      </c>
      <c r="M194">
        <v>4.1315999999999999E-2</v>
      </c>
      <c r="N194">
        <v>0.18068600000000001</v>
      </c>
      <c r="O194">
        <v>0.14203499999999999</v>
      </c>
      <c r="P194">
        <v>0.23818600000000001</v>
      </c>
      <c r="Q194">
        <v>0.95355500000000004</v>
      </c>
      <c r="R194">
        <v>0</v>
      </c>
      <c r="S194">
        <v>0.41279199999999999</v>
      </c>
      <c r="T194">
        <v>0.121681</v>
      </c>
      <c r="U194">
        <v>0.130074</v>
      </c>
      <c r="V194">
        <v>0.19226799999999999</v>
      </c>
      <c r="W194">
        <v>4.6308000000000002E-2</v>
      </c>
      <c r="X194">
        <v>4.6308000000000002E-2</v>
      </c>
      <c r="Y194">
        <v>0.52254299999999998</v>
      </c>
      <c r="Z194">
        <v>9.7351999999999994E-2</v>
      </c>
      <c r="AA194">
        <v>9.7351999999999994E-2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0.93358799999999997</v>
      </c>
      <c r="K195">
        <v>6.6411999999999999E-2</v>
      </c>
      <c r="L195">
        <v>5.0945999999999998E-2</v>
      </c>
      <c r="M195">
        <v>5.3525999999999997E-2</v>
      </c>
      <c r="N195">
        <v>0.23935400000000001</v>
      </c>
      <c r="O195">
        <v>0.13350500000000001</v>
      </c>
      <c r="P195">
        <v>0.19659499999999999</v>
      </c>
      <c r="Q195">
        <v>0.84942399999999996</v>
      </c>
      <c r="R195">
        <v>0</v>
      </c>
      <c r="S195">
        <v>0.323965</v>
      </c>
      <c r="T195">
        <v>0.100869</v>
      </c>
      <c r="U195">
        <v>0.108654</v>
      </c>
      <c r="V195">
        <v>0.19377900000000001</v>
      </c>
      <c r="W195">
        <v>4.0772000000000003E-2</v>
      </c>
      <c r="X195">
        <v>4.0772000000000003E-2</v>
      </c>
      <c r="Y195">
        <v>0.208257</v>
      </c>
      <c r="Z195">
        <v>4.5462000000000002E-2</v>
      </c>
      <c r="AA195">
        <v>4.5462000000000002E-2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0.93799299999999997</v>
      </c>
      <c r="K196">
        <v>6.2007E-2</v>
      </c>
      <c r="L196">
        <v>6.1906999999999997E-2</v>
      </c>
      <c r="M196">
        <v>6.5945000000000004E-2</v>
      </c>
      <c r="N196">
        <v>0.29284399999999999</v>
      </c>
      <c r="O196">
        <v>0.112784</v>
      </c>
      <c r="P196">
        <v>0.17980699999999999</v>
      </c>
      <c r="Q196">
        <v>0.74200299999999997</v>
      </c>
      <c r="R196">
        <v>0</v>
      </c>
      <c r="S196">
        <v>0.24296200000000001</v>
      </c>
      <c r="T196">
        <v>7.9069E-2</v>
      </c>
      <c r="U196">
        <v>8.5600999999999997E-2</v>
      </c>
      <c r="V196">
        <v>0.17988799999999999</v>
      </c>
      <c r="W196">
        <v>3.5306999999999998E-2</v>
      </c>
      <c r="X196">
        <v>3.5306999999999998E-2</v>
      </c>
      <c r="Y196">
        <v>9.5561999999999994E-2</v>
      </c>
      <c r="Z196">
        <v>1.5273E-2</v>
      </c>
      <c r="AA196">
        <v>1.5273E-2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0.94379400000000002</v>
      </c>
      <c r="K197">
        <v>5.6205999999999999E-2</v>
      </c>
      <c r="L197">
        <v>7.3066000000000006E-2</v>
      </c>
      <c r="M197">
        <v>7.7477000000000004E-2</v>
      </c>
      <c r="N197">
        <v>0.35274899999999998</v>
      </c>
      <c r="O197">
        <v>9.5170000000000005E-2</v>
      </c>
      <c r="P197">
        <v>0.15240400000000001</v>
      </c>
      <c r="Q197">
        <v>0.63343099999999997</v>
      </c>
      <c r="R197">
        <v>0</v>
      </c>
      <c r="S197">
        <v>0.17598</v>
      </c>
      <c r="T197">
        <v>7.0260000000000003E-2</v>
      </c>
      <c r="U197">
        <v>7.6107999999999995E-2</v>
      </c>
      <c r="V197">
        <v>0.15867700000000001</v>
      </c>
      <c r="W197">
        <v>2.9444000000000001E-2</v>
      </c>
      <c r="X197">
        <v>2.9444000000000001E-2</v>
      </c>
      <c r="Y197">
        <v>4.8328999999999997E-2</v>
      </c>
      <c r="Z197">
        <v>9.2169999999999995E-3</v>
      </c>
      <c r="AA197">
        <v>9.2169999999999995E-3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0.92782699999999996</v>
      </c>
      <c r="K198">
        <v>7.2173000000000001E-2</v>
      </c>
      <c r="L198">
        <v>3.8935999999999998E-2</v>
      </c>
      <c r="M198">
        <v>4.1315999999999999E-2</v>
      </c>
      <c r="N198">
        <v>0.18068600000000001</v>
      </c>
      <c r="O198">
        <v>0.14203499999999999</v>
      </c>
      <c r="P198">
        <v>0.23818600000000001</v>
      </c>
      <c r="Q198">
        <v>0.95355500000000004</v>
      </c>
      <c r="R198">
        <v>0</v>
      </c>
      <c r="S198">
        <v>0.41279199999999999</v>
      </c>
      <c r="T198">
        <v>0.121681</v>
      </c>
      <c r="U198">
        <v>0.130074</v>
      </c>
      <c r="V198">
        <v>0.19226799999999999</v>
      </c>
      <c r="W198">
        <v>4.6308000000000002E-2</v>
      </c>
      <c r="X198">
        <v>4.6308000000000002E-2</v>
      </c>
      <c r="Y198">
        <v>0.52254299999999998</v>
      </c>
      <c r="Z198">
        <v>9.7351999999999994E-2</v>
      </c>
      <c r="AA198">
        <v>9.7351999999999994E-2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0.93358799999999997</v>
      </c>
      <c r="K199">
        <v>6.6411999999999999E-2</v>
      </c>
      <c r="L199">
        <v>5.0945999999999998E-2</v>
      </c>
      <c r="M199">
        <v>5.3525999999999997E-2</v>
      </c>
      <c r="N199">
        <v>0.23935400000000001</v>
      </c>
      <c r="O199">
        <v>0.13350500000000001</v>
      </c>
      <c r="P199">
        <v>0.19659499999999999</v>
      </c>
      <c r="Q199">
        <v>0.84942399999999996</v>
      </c>
      <c r="R199">
        <v>0</v>
      </c>
      <c r="S199">
        <v>0.323965</v>
      </c>
      <c r="T199">
        <v>0.100869</v>
      </c>
      <c r="U199">
        <v>0.108654</v>
      </c>
      <c r="V199">
        <v>0.19377900000000001</v>
      </c>
      <c r="W199">
        <v>4.0772000000000003E-2</v>
      </c>
      <c r="X199">
        <v>4.0772000000000003E-2</v>
      </c>
      <c r="Y199">
        <v>0.208257</v>
      </c>
      <c r="Z199">
        <v>4.5462000000000002E-2</v>
      </c>
      <c r="AA199">
        <v>4.5462000000000002E-2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0.93799299999999997</v>
      </c>
      <c r="K200">
        <v>6.2007E-2</v>
      </c>
      <c r="L200">
        <v>6.1906999999999997E-2</v>
      </c>
      <c r="M200">
        <v>6.5945000000000004E-2</v>
      </c>
      <c r="N200">
        <v>0.29284399999999999</v>
      </c>
      <c r="O200">
        <v>0.112784</v>
      </c>
      <c r="P200">
        <v>0.17980699999999999</v>
      </c>
      <c r="Q200">
        <v>0.74200299999999997</v>
      </c>
      <c r="R200">
        <v>0</v>
      </c>
      <c r="S200">
        <v>0.24296200000000001</v>
      </c>
      <c r="T200">
        <v>7.9069E-2</v>
      </c>
      <c r="U200">
        <v>8.5600999999999997E-2</v>
      </c>
      <c r="V200">
        <v>0.17988799999999999</v>
      </c>
      <c r="W200">
        <v>3.5306999999999998E-2</v>
      </c>
      <c r="X200">
        <v>3.5306999999999998E-2</v>
      </c>
      <c r="Y200">
        <v>9.5561999999999994E-2</v>
      </c>
      <c r="Z200">
        <v>1.5273E-2</v>
      </c>
      <c r="AA200">
        <v>1.5273E-2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0.94379400000000002</v>
      </c>
      <c r="K201">
        <v>5.6205999999999999E-2</v>
      </c>
      <c r="L201">
        <v>7.3066000000000006E-2</v>
      </c>
      <c r="M201">
        <v>7.7477000000000004E-2</v>
      </c>
      <c r="N201">
        <v>0.35274899999999998</v>
      </c>
      <c r="O201">
        <v>9.5170000000000005E-2</v>
      </c>
      <c r="P201">
        <v>0.15240400000000001</v>
      </c>
      <c r="Q201">
        <v>0.63343099999999997</v>
      </c>
      <c r="R201">
        <v>0</v>
      </c>
      <c r="S201">
        <v>0.17598</v>
      </c>
      <c r="T201">
        <v>7.0260000000000003E-2</v>
      </c>
      <c r="U201">
        <v>7.6107999999999995E-2</v>
      </c>
      <c r="V201">
        <v>0.15867700000000001</v>
      </c>
      <c r="W201">
        <v>2.9444000000000001E-2</v>
      </c>
      <c r="X201">
        <v>2.9444000000000001E-2</v>
      </c>
      <c r="Y201">
        <v>4.8328999999999997E-2</v>
      </c>
      <c r="Z201">
        <v>9.2169999999999995E-3</v>
      </c>
      <c r="AA201">
        <v>9.2169999999999995E-3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1.9222619999999999</v>
      </c>
      <c r="K202">
        <v>7.7738000000000002E-2</v>
      </c>
      <c r="L202">
        <v>5.8032E-2</v>
      </c>
      <c r="M202">
        <v>5.8833000000000003E-2</v>
      </c>
      <c r="N202">
        <v>0.257575</v>
      </c>
      <c r="O202">
        <v>0.255222</v>
      </c>
      <c r="P202">
        <v>0.44977200000000001</v>
      </c>
      <c r="Q202">
        <v>1.7725359999999999</v>
      </c>
      <c r="R202">
        <v>0.37690699999999999</v>
      </c>
      <c r="S202">
        <v>0.86376900000000001</v>
      </c>
      <c r="T202">
        <v>0.22709099999999999</v>
      </c>
      <c r="U202">
        <v>0.24163200000000001</v>
      </c>
      <c r="V202">
        <v>0.35908600000000002</v>
      </c>
      <c r="W202">
        <v>5.1032000000000001E-2</v>
      </c>
      <c r="X202">
        <v>5.1032000000000001E-2</v>
      </c>
      <c r="Y202">
        <v>1.2399070000000001</v>
      </c>
      <c r="Z202">
        <v>0.35358200000000001</v>
      </c>
      <c r="AA202">
        <v>0.35358200000000001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1.927862</v>
      </c>
      <c r="K203">
        <v>7.2137999999999994E-2</v>
      </c>
      <c r="L203">
        <v>8.4680000000000005E-2</v>
      </c>
      <c r="M203">
        <v>8.5299E-2</v>
      </c>
      <c r="N203">
        <v>0.38239600000000001</v>
      </c>
      <c r="O203">
        <v>0.25172499999999998</v>
      </c>
      <c r="P203">
        <v>0.38329800000000003</v>
      </c>
      <c r="Q203">
        <v>1.6354280000000001</v>
      </c>
      <c r="R203">
        <v>0.28487400000000002</v>
      </c>
      <c r="S203">
        <v>0.68166099999999996</v>
      </c>
      <c r="T203">
        <v>0.16458</v>
      </c>
      <c r="U203">
        <v>0.18028</v>
      </c>
      <c r="V203">
        <v>0.37129099999999998</v>
      </c>
      <c r="W203">
        <v>4.5436999999999998E-2</v>
      </c>
      <c r="X203">
        <v>4.5436999999999998E-2</v>
      </c>
      <c r="Y203">
        <v>0.720252</v>
      </c>
      <c r="Z203">
        <v>0.16895399999999999</v>
      </c>
      <c r="AA203">
        <v>0.16895399999999999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1.9299459999999999</v>
      </c>
      <c r="K204">
        <v>7.0054000000000005E-2</v>
      </c>
      <c r="L204">
        <v>0.10609200000000001</v>
      </c>
      <c r="M204">
        <v>0.112096</v>
      </c>
      <c r="N204">
        <v>0.50003699999999995</v>
      </c>
      <c r="O204">
        <v>0.22090799999999999</v>
      </c>
      <c r="P204">
        <v>0.35256199999999999</v>
      </c>
      <c r="Q204">
        <v>1.4556830000000001</v>
      </c>
      <c r="R204">
        <v>0.231792</v>
      </c>
      <c r="S204">
        <v>0.52530699999999997</v>
      </c>
      <c r="T204">
        <v>0.125578</v>
      </c>
      <c r="U204">
        <v>0.13818900000000001</v>
      </c>
      <c r="V204">
        <v>0.35695300000000002</v>
      </c>
      <c r="W204">
        <v>4.1244999999999997E-2</v>
      </c>
      <c r="X204">
        <v>4.1244999999999997E-2</v>
      </c>
      <c r="Y204">
        <v>0.30809799999999998</v>
      </c>
      <c r="Z204">
        <v>8.1781999999999994E-2</v>
      </c>
      <c r="AA204">
        <v>8.1781999999999994E-2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1.9358169999999999</v>
      </c>
      <c r="K205">
        <v>6.4183000000000004E-2</v>
      </c>
      <c r="L205">
        <v>0.12887000000000001</v>
      </c>
      <c r="M205">
        <v>0.13517699999999999</v>
      </c>
      <c r="N205">
        <v>0.61796799999999996</v>
      </c>
      <c r="O205">
        <v>0.182641</v>
      </c>
      <c r="P205">
        <v>0.29366999999999999</v>
      </c>
      <c r="Q205">
        <v>1.2353829999999999</v>
      </c>
      <c r="R205">
        <v>0.226912</v>
      </c>
      <c r="S205">
        <v>0.36638300000000001</v>
      </c>
      <c r="T205">
        <v>9.1129000000000002E-2</v>
      </c>
      <c r="U205">
        <v>0.100094</v>
      </c>
      <c r="V205">
        <v>0.31641000000000002</v>
      </c>
      <c r="W205">
        <v>3.4646000000000003E-2</v>
      </c>
      <c r="X205">
        <v>3.4646000000000003E-2</v>
      </c>
      <c r="Y205">
        <v>0.140485</v>
      </c>
      <c r="Z205">
        <v>3.0957999999999999E-2</v>
      </c>
      <c r="AA205">
        <v>3.0957999999999999E-2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1.9105209999999999</v>
      </c>
      <c r="K206">
        <v>8.9479000000000003E-2</v>
      </c>
      <c r="L206">
        <v>5.0555999999999997E-2</v>
      </c>
      <c r="M206">
        <v>5.4231000000000001E-2</v>
      </c>
      <c r="N206">
        <v>0.22935</v>
      </c>
      <c r="O206">
        <v>0.23952200000000001</v>
      </c>
      <c r="P206">
        <v>0.48073300000000002</v>
      </c>
      <c r="Q206">
        <v>1.807291</v>
      </c>
      <c r="R206">
        <v>0.40038299999999999</v>
      </c>
      <c r="S206">
        <v>0.991699</v>
      </c>
      <c r="T206">
        <v>0.27027699999999999</v>
      </c>
      <c r="U206">
        <v>0.280586</v>
      </c>
      <c r="V206">
        <v>0.36280000000000001</v>
      </c>
      <c r="W206">
        <v>6.1105E-2</v>
      </c>
      <c r="X206">
        <v>6.1105E-2</v>
      </c>
      <c r="Y206">
        <v>0.61650099999999997</v>
      </c>
      <c r="Z206">
        <v>0.53696999999999995</v>
      </c>
      <c r="AA206">
        <v>0.53696999999999995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1.9179280000000001</v>
      </c>
      <c r="K207">
        <v>8.2071000000000005E-2</v>
      </c>
      <c r="L207">
        <v>8.2319000000000003E-2</v>
      </c>
      <c r="M207">
        <v>8.4446999999999994E-2</v>
      </c>
      <c r="N207">
        <v>0.37238599999999999</v>
      </c>
      <c r="O207">
        <v>0.26580599999999999</v>
      </c>
      <c r="P207">
        <v>0.41436099999999998</v>
      </c>
      <c r="Q207">
        <v>1.7515369999999999</v>
      </c>
      <c r="R207">
        <v>0.20131299999999999</v>
      </c>
      <c r="S207">
        <v>0.76165099999999997</v>
      </c>
      <c r="T207">
        <v>0.20324200000000001</v>
      </c>
      <c r="U207">
        <v>0.22137299999999999</v>
      </c>
      <c r="V207">
        <v>0.37614199999999998</v>
      </c>
      <c r="W207">
        <v>5.3511999999999997E-2</v>
      </c>
      <c r="X207">
        <v>5.3511999999999997E-2</v>
      </c>
      <c r="Y207">
        <v>0.88127800000000001</v>
      </c>
      <c r="Z207">
        <v>0.22570899999999999</v>
      </c>
      <c r="AA207">
        <v>0.22570899999999999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1.919206</v>
      </c>
      <c r="K208">
        <v>8.0795000000000006E-2</v>
      </c>
      <c r="L208">
        <v>0.105215</v>
      </c>
      <c r="M208">
        <v>0.110453</v>
      </c>
      <c r="N208">
        <v>0.49806600000000001</v>
      </c>
      <c r="O208">
        <v>0.23307700000000001</v>
      </c>
      <c r="P208">
        <v>0.374975</v>
      </c>
      <c r="Q208">
        <v>1.5536989999999999</v>
      </c>
      <c r="R208">
        <v>0.156837</v>
      </c>
      <c r="S208">
        <v>0.60428599999999999</v>
      </c>
      <c r="T208">
        <v>0.151421</v>
      </c>
      <c r="U208">
        <v>0.167097</v>
      </c>
      <c r="V208">
        <v>0.36930200000000002</v>
      </c>
      <c r="W208">
        <v>4.9638000000000002E-2</v>
      </c>
      <c r="X208">
        <v>4.9638000000000002E-2</v>
      </c>
      <c r="Y208">
        <v>0.40382000000000001</v>
      </c>
      <c r="Z208">
        <v>9.1727000000000003E-2</v>
      </c>
      <c r="AA208">
        <v>9.1727000000000003E-2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1.9266259999999999</v>
      </c>
      <c r="K209">
        <v>7.3373999999999995E-2</v>
      </c>
      <c r="L209">
        <v>0.12770400000000001</v>
      </c>
      <c r="M209">
        <v>0.137706</v>
      </c>
      <c r="N209">
        <v>0.62127299999999996</v>
      </c>
      <c r="O209">
        <v>0.19489300000000001</v>
      </c>
      <c r="P209">
        <v>0.31588699999999997</v>
      </c>
      <c r="Q209">
        <v>1.327359</v>
      </c>
      <c r="R209">
        <v>0.149337</v>
      </c>
      <c r="S209">
        <v>0.44057200000000002</v>
      </c>
      <c r="T209">
        <v>0.108727</v>
      </c>
      <c r="U209">
        <v>0.12038699999999999</v>
      </c>
      <c r="V209">
        <v>0.33884999999999998</v>
      </c>
      <c r="W209">
        <v>4.1416000000000001E-2</v>
      </c>
      <c r="X209">
        <v>4.1416000000000001E-2</v>
      </c>
      <c r="Y209">
        <v>0.18926299999999999</v>
      </c>
      <c r="Z209">
        <v>4.36E-2</v>
      </c>
      <c r="AA209">
        <v>4.36E-2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0.99461699999999997</v>
      </c>
      <c r="K210">
        <v>5.3829999999999998E-3</v>
      </c>
      <c r="L210">
        <v>5.2108000000000002E-2</v>
      </c>
      <c r="M210">
        <v>2.0097E-2</v>
      </c>
      <c r="N210">
        <v>0.101796</v>
      </c>
      <c r="O210">
        <v>0.26986300000000002</v>
      </c>
      <c r="P210">
        <v>0.25262299999999999</v>
      </c>
      <c r="Q210">
        <v>1.118746</v>
      </c>
      <c r="R210">
        <v>0</v>
      </c>
      <c r="S210">
        <v>0.21098700000000001</v>
      </c>
      <c r="T210">
        <v>1.5886999999999998E-2</v>
      </c>
      <c r="U210">
        <v>8.9589999999999999E-3</v>
      </c>
      <c r="V210">
        <v>0.11024100000000001</v>
      </c>
      <c r="W210">
        <v>3.398E-3</v>
      </c>
      <c r="X210">
        <v>3.398E-3</v>
      </c>
      <c r="Y210">
        <v>0.55662900000000004</v>
      </c>
      <c r="Z210">
        <v>2.7118E-2</v>
      </c>
      <c r="AA210">
        <v>2.7118E-2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0.99507699999999999</v>
      </c>
      <c r="K211">
        <v>4.9230000000000003E-3</v>
      </c>
      <c r="L211">
        <v>6.9609000000000004E-2</v>
      </c>
      <c r="M211">
        <v>3.3820000000000003E-2</v>
      </c>
      <c r="N211">
        <v>0.15292600000000001</v>
      </c>
      <c r="O211">
        <v>0.230349</v>
      </c>
      <c r="P211">
        <v>0.233681</v>
      </c>
      <c r="Q211">
        <v>1.013415</v>
      </c>
      <c r="R211">
        <v>0</v>
      </c>
      <c r="S211">
        <v>0.10945000000000001</v>
      </c>
      <c r="T211">
        <v>1.0984000000000001E-2</v>
      </c>
      <c r="U211">
        <v>7.2100000000000003E-3</v>
      </c>
      <c r="V211">
        <v>9.9413000000000001E-2</v>
      </c>
      <c r="W211">
        <v>2.7910000000000001E-3</v>
      </c>
      <c r="X211">
        <v>2.7910000000000001E-3</v>
      </c>
      <c r="Y211">
        <v>0.18048500000000001</v>
      </c>
      <c r="Z211">
        <v>9.8449999999999996E-3</v>
      </c>
      <c r="AA211">
        <v>9.8449999999999996E-3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0.99514899999999995</v>
      </c>
      <c r="K212">
        <v>4.8510000000000003E-3</v>
      </c>
      <c r="L212">
        <v>8.0839999999999995E-2</v>
      </c>
      <c r="M212">
        <v>5.6334000000000002E-2</v>
      </c>
      <c r="N212">
        <v>0.21245700000000001</v>
      </c>
      <c r="O212">
        <v>0.183088</v>
      </c>
      <c r="P212">
        <v>0.224798</v>
      </c>
      <c r="Q212">
        <v>0.88314899999999996</v>
      </c>
      <c r="R212">
        <v>0</v>
      </c>
      <c r="S212">
        <v>5.9818000000000003E-2</v>
      </c>
      <c r="T212">
        <v>7.554E-3</v>
      </c>
      <c r="U212">
        <v>5.9890000000000004E-3</v>
      </c>
      <c r="V212">
        <v>8.2455000000000001E-2</v>
      </c>
      <c r="W212">
        <v>2.5569999999999998E-3</v>
      </c>
      <c r="X212">
        <v>2.5569999999999998E-3</v>
      </c>
      <c r="Y212">
        <v>0.121937</v>
      </c>
      <c r="Z212">
        <v>3.5929999999999998E-3</v>
      </c>
      <c r="AA212">
        <v>3.5929999999999998E-3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0.99560199999999999</v>
      </c>
      <c r="K213">
        <v>4.398E-3</v>
      </c>
      <c r="L213">
        <v>9.7572000000000006E-2</v>
      </c>
      <c r="M213">
        <v>7.4015999999999998E-2</v>
      </c>
      <c r="N213">
        <v>0.28755500000000001</v>
      </c>
      <c r="O213">
        <v>0.14527499999999999</v>
      </c>
      <c r="P213">
        <v>0.18324599999999999</v>
      </c>
      <c r="Q213">
        <v>0.74439699999999998</v>
      </c>
      <c r="R213">
        <v>0</v>
      </c>
      <c r="S213">
        <v>3.4445000000000003E-2</v>
      </c>
      <c r="T213">
        <v>6.535E-3</v>
      </c>
      <c r="U213">
        <v>5.4270000000000004E-3</v>
      </c>
      <c r="V213">
        <v>6.2948000000000004E-2</v>
      </c>
      <c r="W213">
        <v>2.1640000000000001E-3</v>
      </c>
      <c r="X213">
        <v>2.1640000000000001E-3</v>
      </c>
      <c r="Y213">
        <v>4.8211999999999998E-2</v>
      </c>
      <c r="Z213">
        <v>1.8010000000000001E-3</v>
      </c>
      <c r="AA213">
        <v>1.8010000000000001E-3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0.99461699999999997</v>
      </c>
      <c r="K214">
        <v>5.3829999999999998E-3</v>
      </c>
      <c r="L214">
        <v>5.2108000000000002E-2</v>
      </c>
      <c r="M214">
        <v>2.0097E-2</v>
      </c>
      <c r="N214">
        <v>0.101796</v>
      </c>
      <c r="O214">
        <v>0.26986300000000002</v>
      </c>
      <c r="P214">
        <v>0.25262299999999999</v>
      </c>
      <c r="Q214">
        <v>1.118746</v>
      </c>
      <c r="R214">
        <v>0</v>
      </c>
      <c r="S214">
        <v>0.21098700000000001</v>
      </c>
      <c r="T214">
        <v>1.5886999999999998E-2</v>
      </c>
      <c r="U214">
        <v>8.9589999999999999E-3</v>
      </c>
      <c r="V214">
        <v>0.11024100000000001</v>
      </c>
      <c r="W214">
        <v>3.398E-3</v>
      </c>
      <c r="X214">
        <v>3.398E-3</v>
      </c>
      <c r="Y214">
        <v>0.55662900000000004</v>
      </c>
      <c r="Z214">
        <v>2.7118E-2</v>
      </c>
      <c r="AA214">
        <v>2.7118E-2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0.99507699999999999</v>
      </c>
      <c r="K215">
        <v>4.9230000000000003E-3</v>
      </c>
      <c r="L215">
        <v>6.9609000000000004E-2</v>
      </c>
      <c r="M215">
        <v>3.3820000000000003E-2</v>
      </c>
      <c r="N215">
        <v>0.15292600000000001</v>
      </c>
      <c r="O215">
        <v>0.230349</v>
      </c>
      <c r="P215">
        <v>0.233681</v>
      </c>
      <c r="Q215">
        <v>1.013415</v>
      </c>
      <c r="R215">
        <v>0</v>
      </c>
      <c r="S215">
        <v>0.10945000000000001</v>
      </c>
      <c r="T215">
        <v>1.0984000000000001E-2</v>
      </c>
      <c r="U215">
        <v>7.2100000000000003E-3</v>
      </c>
      <c r="V215">
        <v>9.9413000000000001E-2</v>
      </c>
      <c r="W215">
        <v>2.7910000000000001E-3</v>
      </c>
      <c r="X215">
        <v>2.7910000000000001E-3</v>
      </c>
      <c r="Y215">
        <v>0.18048500000000001</v>
      </c>
      <c r="Z215">
        <v>9.8449999999999996E-3</v>
      </c>
      <c r="AA215">
        <v>9.8449999999999996E-3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0.99514899999999995</v>
      </c>
      <c r="K216">
        <v>4.8510000000000003E-3</v>
      </c>
      <c r="L216">
        <v>8.0839999999999995E-2</v>
      </c>
      <c r="M216">
        <v>5.6334000000000002E-2</v>
      </c>
      <c r="N216">
        <v>0.21245700000000001</v>
      </c>
      <c r="O216">
        <v>0.183088</v>
      </c>
      <c r="P216">
        <v>0.224798</v>
      </c>
      <c r="Q216">
        <v>0.88314899999999996</v>
      </c>
      <c r="R216">
        <v>0</v>
      </c>
      <c r="S216">
        <v>5.9818000000000003E-2</v>
      </c>
      <c r="T216">
        <v>7.554E-3</v>
      </c>
      <c r="U216">
        <v>5.9890000000000004E-3</v>
      </c>
      <c r="V216">
        <v>8.2455000000000001E-2</v>
      </c>
      <c r="W216">
        <v>2.5569999999999998E-3</v>
      </c>
      <c r="X216">
        <v>2.5569999999999998E-3</v>
      </c>
      <c r="Y216">
        <v>0.121937</v>
      </c>
      <c r="Z216">
        <v>3.5929999999999998E-3</v>
      </c>
      <c r="AA216">
        <v>3.5929999999999998E-3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0.99560199999999999</v>
      </c>
      <c r="K217">
        <v>4.398E-3</v>
      </c>
      <c r="L217">
        <v>9.7572000000000006E-2</v>
      </c>
      <c r="M217">
        <v>7.4015999999999998E-2</v>
      </c>
      <c r="N217">
        <v>0.28755500000000001</v>
      </c>
      <c r="O217">
        <v>0.14527499999999999</v>
      </c>
      <c r="P217">
        <v>0.18324599999999999</v>
      </c>
      <c r="Q217">
        <v>0.74439699999999998</v>
      </c>
      <c r="R217">
        <v>0</v>
      </c>
      <c r="S217">
        <v>3.4445000000000003E-2</v>
      </c>
      <c r="T217">
        <v>6.535E-3</v>
      </c>
      <c r="U217">
        <v>5.4270000000000004E-3</v>
      </c>
      <c r="V217">
        <v>6.2948000000000004E-2</v>
      </c>
      <c r="W217">
        <v>2.1640000000000001E-3</v>
      </c>
      <c r="X217">
        <v>2.1640000000000001E-3</v>
      </c>
      <c r="Y217">
        <v>4.8211999999999998E-2</v>
      </c>
      <c r="Z217">
        <v>1.8010000000000001E-3</v>
      </c>
      <c r="AA217">
        <v>1.8010000000000001E-3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1.989514</v>
      </c>
      <c r="K218">
        <v>1.0486000000000001E-2</v>
      </c>
      <c r="L218">
        <v>7.8593999999999997E-2</v>
      </c>
      <c r="M218">
        <v>2.7921999999999999E-2</v>
      </c>
      <c r="N218">
        <v>0.13928699999999999</v>
      </c>
      <c r="O218">
        <v>0.411246</v>
      </c>
      <c r="P218">
        <v>0.374697</v>
      </c>
      <c r="Q218">
        <v>1.66811</v>
      </c>
      <c r="R218">
        <v>0.66877799999999998</v>
      </c>
      <c r="S218">
        <v>0.67849800000000005</v>
      </c>
      <c r="T218">
        <v>8.2157999999999995E-2</v>
      </c>
      <c r="U218">
        <v>4.6988000000000002E-2</v>
      </c>
      <c r="V218">
        <v>0.216782</v>
      </c>
      <c r="W218">
        <v>7.4110000000000001E-3</v>
      </c>
      <c r="X218">
        <v>7.4110000000000001E-3</v>
      </c>
      <c r="Y218">
        <v>0.986174</v>
      </c>
      <c r="Z218">
        <v>0.21604499999999999</v>
      </c>
      <c r="AA218">
        <v>0.21604499999999999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1.9938739999999999</v>
      </c>
      <c r="K219">
        <v>6.1260000000000004E-3</v>
      </c>
      <c r="L219">
        <v>0.121201</v>
      </c>
      <c r="M219">
        <v>5.2208999999999998E-2</v>
      </c>
      <c r="N219">
        <v>0.24707699999999999</v>
      </c>
      <c r="O219">
        <v>0.46928500000000001</v>
      </c>
      <c r="P219">
        <v>0.453795</v>
      </c>
      <c r="Q219">
        <v>1.9970300000000001</v>
      </c>
      <c r="R219">
        <v>0.17161399999999999</v>
      </c>
      <c r="S219">
        <v>0.31383800000000001</v>
      </c>
      <c r="T219">
        <v>2.6353000000000001E-2</v>
      </c>
      <c r="U219">
        <v>1.4737999999999999E-2</v>
      </c>
      <c r="V219">
        <v>0.21204200000000001</v>
      </c>
      <c r="W219">
        <v>3.6259999999999999E-3</v>
      </c>
      <c r="X219">
        <v>3.6259999999999999E-3</v>
      </c>
      <c r="Y219">
        <v>0.68668099999999999</v>
      </c>
      <c r="Z219">
        <v>5.5660000000000001E-2</v>
      </c>
      <c r="AA219">
        <v>5.5660000000000001E-2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1.993914</v>
      </c>
      <c r="K220">
        <v>6.0860000000000003E-3</v>
      </c>
      <c r="L220">
        <v>0.15157699999999999</v>
      </c>
      <c r="M220">
        <v>9.0775999999999996E-2</v>
      </c>
      <c r="N220">
        <v>0.37148199999999998</v>
      </c>
      <c r="O220">
        <v>0.39804899999999999</v>
      </c>
      <c r="P220">
        <v>0.444548</v>
      </c>
      <c r="Q220">
        <v>1.8416980000000001</v>
      </c>
      <c r="R220">
        <v>5.1075000000000002E-2</v>
      </c>
      <c r="S220">
        <v>0.16777300000000001</v>
      </c>
      <c r="T220">
        <v>1.6854999999999998E-2</v>
      </c>
      <c r="U220">
        <v>1.0952999999999999E-2</v>
      </c>
      <c r="V220">
        <v>0.181425</v>
      </c>
      <c r="W220">
        <v>3.2950000000000002E-3</v>
      </c>
      <c r="X220">
        <v>3.2950000000000002E-3</v>
      </c>
      <c r="Y220">
        <v>0.29891200000000001</v>
      </c>
      <c r="Z220">
        <v>1.5880999999999999E-2</v>
      </c>
      <c r="AA220">
        <v>1.5880999999999999E-2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1.994237</v>
      </c>
      <c r="K221">
        <v>5.7629999999999999E-3</v>
      </c>
      <c r="L221">
        <v>0.18346299999999999</v>
      </c>
      <c r="M221">
        <v>0.13389799999999999</v>
      </c>
      <c r="N221">
        <v>0.50605</v>
      </c>
      <c r="O221">
        <v>0.32437300000000002</v>
      </c>
      <c r="P221">
        <v>0.39118599999999998</v>
      </c>
      <c r="Q221">
        <v>1.578851</v>
      </c>
      <c r="R221">
        <v>3.1205E-2</v>
      </c>
      <c r="S221">
        <v>9.1845999999999997E-2</v>
      </c>
      <c r="T221">
        <v>1.0722000000000001E-2</v>
      </c>
      <c r="U221">
        <v>8.09E-3</v>
      </c>
      <c r="V221">
        <v>0.14338000000000001</v>
      </c>
      <c r="W221">
        <v>2.9030000000000002E-3</v>
      </c>
      <c r="X221">
        <v>2.9030000000000002E-3</v>
      </c>
      <c r="Y221">
        <v>0.16845599999999999</v>
      </c>
      <c r="Z221">
        <v>5.842E-3</v>
      </c>
      <c r="AA221">
        <v>5.842E-3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1.9714179999999999</v>
      </c>
      <c r="K222">
        <v>2.8582E-2</v>
      </c>
      <c r="L222">
        <v>7.2472999999999996E-2</v>
      </c>
      <c r="M222">
        <v>2.6110000000000001E-2</v>
      </c>
      <c r="N222">
        <v>0.12787399999999999</v>
      </c>
      <c r="O222">
        <v>0.399557</v>
      </c>
      <c r="P222">
        <v>0.37029000000000001</v>
      </c>
      <c r="Q222">
        <v>1.619238</v>
      </c>
      <c r="R222">
        <v>0.67579599999999995</v>
      </c>
      <c r="S222">
        <v>0.90734300000000001</v>
      </c>
      <c r="T222">
        <v>0.14876900000000001</v>
      </c>
      <c r="U222">
        <v>9.3035999999999994E-2</v>
      </c>
      <c r="V222">
        <v>0.202293</v>
      </c>
      <c r="W222">
        <v>2.2766999999999999E-2</v>
      </c>
      <c r="X222">
        <v>2.2766999999999999E-2</v>
      </c>
      <c r="Y222">
        <v>0.66857900000000003</v>
      </c>
      <c r="Z222">
        <v>0.26766699999999999</v>
      </c>
      <c r="AA222">
        <v>0.26766699999999999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1.992094</v>
      </c>
      <c r="K223">
        <v>7.9059999999999998E-3</v>
      </c>
      <c r="L223">
        <v>0.12180100000000001</v>
      </c>
      <c r="M223">
        <v>5.3054999999999998E-2</v>
      </c>
      <c r="N223">
        <v>0.25017400000000001</v>
      </c>
      <c r="O223">
        <v>0.448021</v>
      </c>
      <c r="P223">
        <v>0.45706200000000002</v>
      </c>
      <c r="Q223">
        <v>1.9809920000000001</v>
      </c>
      <c r="R223">
        <v>0.20153599999999999</v>
      </c>
      <c r="S223">
        <v>0.42901800000000001</v>
      </c>
      <c r="T223">
        <v>3.7532999999999997E-2</v>
      </c>
      <c r="U223">
        <v>2.0952999999999999E-2</v>
      </c>
      <c r="V223">
        <v>0.21388499999999999</v>
      </c>
      <c r="W223">
        <v>5.0340000000000003E-3</v>
      </c>
      <c r="X223">
        <v>5.0340000000000003E-3</v>
      </c>
      <c r="Y223">
        <v>0.94623699999999999</v>
      </c>
      <c r="Z223">
        <v>9.8351999999999995E-2</v>
      </c>
      <c r="AA223">
        <v>9.8351999999999995E-2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1.9932000000000001</v>
      </c>
      <c r="K224">
        <v>6.7999999999999996E-3</v>
      </c>
      <c r="L224">
        <v>0.14507300000000001</v>
      </c>
      <c r="M224">
        <v>8.3047999999999997E-2</v>
      </c>
      <c r="N224">
        <v>0.347358</v>
      </c>
      <c r="O224">
        <v>0.421846</v>
      </c>
      <c r="P224">
        <v>0.45271600000000001</v>
      </c>
      <c r="Q224">
        <v>1.912776</v>
      </c>
      <c r="R224">
        <v>3.5786999999999999E-2</v>
      </c>
      <c r="S224">
        <v>0.200239</v>
      </c>
      <c r="T224">
        <v>1.9095999999999998E-2</v>
      </c>
      <c r="U224">
        <v>1.2123999999999999E-2</v>
      </c>
      <c r="V224">
        <v>0.185945</v>
      </c>
      <c r="W224">
        <v>3.7959999999999999E-3</v>
      </c>
      <c r="X224">
        <v>3.7959999999999999E-3</v>
      </c>
      <c r="Y224">
        <v>0.38090000000000002</v>
      </c>
      <c r="Z224">
        <v>1.8681E-2</v>
      </c>
      <c r="AA224">
        <v>1.8681E-2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1.993498</v>
      </c>
      <c r="K225">
        <v>6.502E-3</v>
      </c>
      <c r="L225">
        <v>0.178949</v>
      </c>
      <c r="M225">
        <v>0.121799</v>
      </c>
      <c r="N225">
        <v>0.485286</v>
      </c>
      <c r="O225">
        <v>0.34275699999999998</v>
      </c>
      <c r="P225">
        <v>0.40295300000000001</v>
      </c>
      <c r="Q225">
        <v>1.6417679999999999</v>
      </c>
      <c r="R225">
        <v>1.9835999999999999E-2</v>
      </c>
      <c r="S225">
        <v>0.11576599999999999</v>
      </c>
      <c r="T225">
        <v>1.2226000000000001E-2</v>
      </c>
      <c r="U225">
        <v>9.0980000000000002E-3</v>
      </c>
      <c r="V225">
        <v>0.15338199999999999</v>
      </c>
      <c r="W225">
        <v>3.3700000000000002E-3</v>
      </c>
      <c r="X225">
        <v>3.3700000000000002E-3</v>
      </c>
      <c r="Y225">
        <v>0.194271</v>
      </c>
      <c r="Z225">
        <v>7.306E-3</v>
      </c>
      <c r="AA225">
        <v>7.306E-3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 t="s">
        <v>84</v>
      </c>
      <c r="H226">
        <v>0</v>
      </c>
      <c r="I226">
        <v>150</v>
      </c>
      <c r="J226">
        <v>0.98810200000000004</v>
      </c>
      <c r="K226">
        <v>1.1898000000000001E-2</v>
      </c>
      <c r="L226">
        <v>0.28020899999999999</v>
      </c>
      <c r="M226">
        <v>7.5408000000000003E-2</v>
      </c>
      <c r="N226">
        <v>0.63248400000000005</v>
      </c>
      <c r="O226">
        <v>0</v>
      </c>
      <c r="P226">
        <v>0</v>
      </c>
      <c r="Q226">
        <v>0</v>
      </c>
      <c r="R226">
        <v>0</v>
      </c>
      <c r="S226">
        <v>0.142792</v>
      </c>
      <c r="T226">
        <v>3.4736999999999997E-2</v>
      </c>
      <c r="U226">
        <v>2.2432000000000001E-2</v>
      </c>
      <c r="V226">
        <v>0.10095700000000001</v>
      </c>
      <c r="W226">
        <v>7.0549999999999996E-3</v>
      </c>
      <c r="X226">
        <v>7.0549999999999996E-3</v>
      </c>
      <c r="Y226">
        <v>0.374303</v>
      </c>
      <c r="Z226">
        <v>8.4592000000000001E-2</v>
      </c>
      <c r="AA226">
        <v>8.4592000000000001E-2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 t="s">
        <v>85</v>
      </c>
      <c r="H227">
        <v>0</v>
      </c>
      <c r="I227">
        <v>150</v>
      </c>
      <c r="J227">
        <v>0.98863199999999996</v>
      </c>
      <c r="K227">
        <v>1.1368E-2</v>
      </c>
      <c r="L227">
        <v>0.29260199999999997</v>
      </c>
      <c r="M227">
        <v>7.6486999999999999E-2</v>
      </c>
      <c r="N227">
        <v>0.61954299999999995</v>
      </c>
      <c r="O227">
        <v>0</v>
      </c>
      <c r="P227">
        <v>0</v>
      </c>
      <c r="Q227">
        <v>0</v>
      </c>
      <c r="R227">
        <v>0</v>
      </c>
      <c r="S227">
        <v>8.9560000000000001E-2</v>
      </c>
      <c r="T227">
        <v>2.2231999999999998E-2</v>
      </c>
      <c r="U227">
        <v>1.7135999999999998E-2</v>
      </c>
      <c r="V227">
        <v>9.1004000000000002E-2</v>
      </c>
      <c r="W227">
        <v>6.4079999999999996E-3</v>
      </c>
      <c r="X227">
        <v>6.4079999999999996E-3</v>
      </c>
      <c r="Y227">
        <v>0.18532699999999999</v>
      </c>
      <c r="Z227">
        <v>3.5400000000000001E-2</v>
      </c>
      <c r="AA227">
        <v>3.5400000000000001E-2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 t="s">
        <v>86</v>
      </c>
      <c r="H228">
        <v>0</v>
      </c>
      <c r="I228">
        <v>150</v>
      </c>
      <c r="J228">
        <v>0.98932500000000001</v>
      </c>
      <c r="K228">
        <v>1.0675E-2</v>
      </c>
      <c r="L228">
        <v>0.33654499999999998</v>
      </c>
      <c r="M228">
        <v>8.2978999999999997E-2</v>
      </c>
      <c r="N228">
        <v>0.56979999999999997</v>
      </c>
      <c r="O228">
        <v>0</v>
      </c>
      <c r="P228">
        <v>0</v>
      </c>
      <c r="Q228">
        <v>0</v>
      </c>
      <c r="R228">
        <v>0</v>
      </c>
      <c r="S228">
        <v>6.2218000000000002E-2</v>
      </c>
      <c r="T228">
        <v>1.5701E-2</v>
      </c>
      <c r="U228">
        <v>1.3742000000000001E-2</v>
      </c>
      <c r="V228">
        <v>8.2784999999999997E-2</v>
      </c>
      <c r="W228">
        <v>5.6420000000000003E-3</v>
      </c>
      <c r="X228">
        <v>5.6420000000000003E-3</v>
      </c>
      <c r="Y228">
        <v>0.12170400000000001</v>
      </c>
      <c r="Z228">
        <v>1.3148E-2</v>
      </c>
      <c r="AA228">
        <v>1.3148E-2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 t="s">
        <v>87</v>
      </c>
      <c r="H229">
        <v>0</v>
      </c>
      <c r="I229">
        <v>150</v>
      </c>
      <c r="J229">
        <v>0.98979300000000003</v>
      </c>
      <c r="K229">
        <v>1.0207000000000001E-2</v>
      </c>
      <c r="L229">
        <v>0.38804699999999998</v>
      </c>
      <c r="M229">
        <v>8.5256999999999999E-2</v>
      </c>
      <c r="N229">
        <v>0.51648899999999998</v>
      </c>
      <c r="O229">
        <v>0</v>
      </c>
      <c r="P229">
        <v>0</v>
      </c>
      <c r="Q229">
        <v>0</v>
      </c>
      <c r="R229">
        <v>0</v>
      </c>
      <c r="S229">
        <v>4.3025000000000001E-2</v>
      </c>
      <c r="T229">
        <v>1.3859E-2</v>
      </c>
      <c r="U229">
        <v>1.2857E-2</v>
      </c>
      <c r="V229">
        <v>7.2590000000000002E-2</v>
      </c>
      <c r="W229">
        <v>4.9800000000000001E-3</v>
      </c>
      <c r="X229">
        <v>4.9800000000000001E-3</v>
      </c>
      <c r="Y229">
        <v>5.7148999999999998E-2</v>
      </c>
      <c r="Z229">
        <v>3.3479999999999998E-3</v>
      </c>
      <c r="AA229">
        <v>3.3479999999999998E-3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 t="s">
        <v>80</v>
      </c>
      <c r="H230">
        <v>0</v>
      </c>
      <c r="I230">
        <v>150</v>
      </c>
      <c r="J230">
        <v>0.98810200000000004</v>
      </c>
      <c r="K230">
        <v>1.1898000000000001E-2</v>
      </c>
      <c r="L230">
        <v>0.28020899999999999</v>
      </c>
      <c r="M230">
        <v>7.5408000000000003E-2</v>
      </c>
      <c r="N230">
        <v>0.63248400000000005</v>
      </c>
      <c r="O230">
        <v>0</v>
      </c>
      <c r="P230">
        <v>0</v>
      </c>
      <c r="Q230">
        <v>0</v>
      </c>
      <c r="R230">
        <v>0</v>
      </c>
      <c r="S230">
        <v>0.142792</v>
      </c>
      <c r="T230">
        <v>3.4736999999999997E-2</v>
      </c>
      <c r="U230">
        <v>2.2432000000000001E-2</v>
      </c>
      <c r="V230">
        <v>0.10095700000000001</v>
      </c>
      <c r="W230">
        <v>7.0549999999999996E-3</v>
      </c>
      <c r="X230">
        <v>7.0549999999999996E-3</v>
      </c>
      <c r="Y230">
        <v>0.374303</v>
      </c>
      <c r="Z230">
        <v>8.4592000000000001E-2</v>
      </c>
      <c r="AA230">
        <v>8.4592000000000001E-2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 t="s">
        <v>81</v>
      </c>
      <c r="H231">
        <v>0</v>
      </c>
      <c r="I231">
        <v>150</v>
      </c>
      <c r="J231">
        <v>0.98863199999999996</v>
      </c>
      <c r="K231">
        <v>1.1368E-2</v>
      </c>
      <c r="L231">
        <v>0.29260199999999997</v>
      </c>
      <c r="M231">
        <v>7.6486999999999999E-2</v>
      </c>
      <c r="N231">
        <v>0.61954299999999995</v>
      </c>
      <c r="O231">
        <v>0</v>
      </c>
      <c r="P231">
        <v>0</v>
      </c>
      <c r="Q231">
        <v>0</v>
      </c>
      <c r="R231">
        <v>0</v>
      </c>
      <c r="S231">
        <v>8.9560000000000001E-2</v>
      </c>
      <c r="T231">
        <v>2.2231999999999998E-2</v>
      </c>
      <c r="U231">
        <v>1.7135999999999998E-2</v>
      </c>
      <c r="V231">
        <v>9.1004000000000002E-2</v>
      </c>
      <c r="W231">
        <v>6.4079999999999996E-3</v>
      </c>
      <c r="X231">
        <v>6.4079999999999996E-3</v>
      </c>
      <c r="Y231">
        <v>0.18532699999999999</v>
      </c>
      <c r="Z231">
        <v>3.5400000000000001E-2</v>
      </c>
      <c r="AA231">
        <v>3.5400000000000001E-2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 t="s">
        <v>82</v>
      </c>
      <c r="H232">
        <v>0</v>
      </c>
      <c r="I232">
        <v>150</v>
      </c>
      <c r="J232">
        <v>0.98932500000000001</v>
      </c>
      <c r="K232">
        <v>1.0675E-2</v>
      </c>
      <c r="L232">
        <v>0.33654499999999998</v>
      </c>
      <c r="M232">
        <v>8.2978999999999997E-2</v>
      </c>
      <c r="N232">
        <v>0.56979999999999997</v>
      </c>
      <c r="O232">
        <v>0</v>
      </c>
      <c r="P232">
        <v>0</v>
      </c>
      <c r="Q232">
        <v>0</v>
      </c>
      <c r="R232">
        <v>0</v>
      </c>
      <c r="S232">
        <v>6.2218000000000002E-2</v>
      </c>
      <c r="T232">
        <v>1.5701E-2</v>
      </c>
      <c r="U232">
        <v>1.3742000000000001E-2</v>
      </c>
      <c r="V232">
        <v>8.2784999999999997E-2</v>
      </c>
      <c r="W232">
        <v>5.6420000000000003E-3</v>
      </c>
      <c r="X232">
        <v>5.6420000000000003E-3</v>
      </c>
      <c r="Y232">
        <v>0.12170400000000001</v>
      </c>
      <c r="Z232">
        <v>1.3148E-2</v>
      </c>
      <c r="AA232">
        <v>1.3148E-2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 t="s">
        <v>83</v>
      </c>
      <c r="H233">
        <v>0</v>
      </c>
      <c r="I233">
        <v>150</v>
      </c>
      <c r="J233">
        <v>0.98979300000000003</v>
      </c>
      <c r="K233">
        <v>1.0207000000000001E-2</v>
      </c>
      <c r="L233">
        <v>0.38804699999999998</v>
      </c>
      <c r="M233">
        <v>8.5256999999999999E-2</v>
      </c>
      <c r="N233">
        <v>0.51648899999999998</v>
      </c>
      <c r="O233">
        <v>0</v>
      </c>
      <c r="P233">
        <v>0</v>
      </c>
      <c r="Q233">
        <v>0</v>
      </c>
      <c r="R233">
        <v>0</v>
      </c>
      <c r="S233">
        <v>4.3025000000000001E-2</v>
      </c>
      <c r="T233">
        <v>1.3859E-2</v>
      </c>
      <c r="U233">
        <v>1.2857E-2</v>
      </c>
      <c r="V233">
        <v>7.2590000000000002E-2</v>
      </c>
      <c r="W233">
        <v>4.9800000000000001E-3</v>
      </c>
      <c r="X233">
        <v>4.9800000000000001E-3</v>
      </c>
      <c r="Y233">
        <v>5.7148999999999998E-2</v>
      </c>
      <c r="Z233">
        <v>3.3479999999999998E-3</v>
      </c>
      <c r="AA233">
        <v>3.3479999999999998E-3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 t="s">
        <v>92</v>
      </c>
      <c r="H234">
        <v>1</v>
      </c>
      <c r="I234">
        <v>150</v>
      </c>
      <c r="J234">
        <v>1.986985</v>
      </c>
      <c r="K234">
        <v>1.3015000000000001E-2</v>
      </c>
      <c r="L234">
        <v>0.56287900000000002</v>
      </c>
      <c r="M234">
        <v>0.137491</v>
      </c>
      <c r="N234">
        <v>1.187014</v>
      </c>
      <c r="O234">
        <v>0</v>
      </c>
      <c r="P234">
        <v>0</v>
      </c>
      <c r="Q234">
        <v>0</v>
      </c>
      <c r="R234">
        <v>9.9600999999999995E-2</v>
      </c>
      <c r="S234">
        <v>0.37332700000000002</v>
      </c>
      <c r="T234">
        <v>0.117629</v>
      </c>
      <c r="U234">
        <v>6.4443E-2</v>
      </c>
      <c r="V234">
        <v>0.21576600000000001</v>
      </c>
      <c r="W234">
        <v>8.0839999999999992E-3</v>
      </c>
      <c r="X234">
        <v>8.0839999999999992E-3</v>
      </c>
      <c r="Y234">
        <v>0.97025600000000001</v>
      </c>
      <c r="Z234">
        <v>0.30329099999999998</v>
      </c>
      <c r="AA234">
        <v>0.30329099999999998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 t="s">
        <v>93</v>
      </c>
      <c r="H235">
        <v>1</v>
      </c>
      <c r="I235">
        <v>150</v>
      </c>
      <c r="J235">
        <v>1.987757</v>
      </c>
      <c r="K235">
        <v>1.2243E-2</v>
      </c>
      <c r="L235">
        <v>0.56533599999999995</v>
      </c>
      <c r="M235">
        <v>0.14594399999999999</v>
      </c>
      <c r="N235">
        <v>1.211292</v>
      </c>
      <c r="O235">
        <v>0</v>
      </c>
      <c r="P235">
        <v>0</v>
      </c>
      <c r="Q235">
        <v>0</v>
      </c>
      <c r="R235">
        <v>6.5185000000000007E-2</v>
      </c>
      <c r="S235">
        <v>0.22251899999999999</v>
      </c>
      <c r="T235">
        <v>5.0235000000000002E-2</v>
      </c>
      <c r="U235">
        <v>3.2760999999999998E-2</v>
      </c>
      <c r="V235">
        <v>0.19077</v>
      </c>
      <c r="W235">
        <v>7.1859999999999997E-3</v>
      </c>
      <c r="X235">
        <v>7.1859999999999997E-3</v>
      </c>
      <c r="Y235">
        <v>0.563747</v>
      </c>
      <c r="Z235">
        <v>0.139766</v>
      </c>
      <c r="AA235">
        <v>0.139766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 t="s">
        <v>94</v>
      </c>
      <c r="H236">
        <v>1</v>
      </c>
      <c r="I236">
        <v>150</v>
      </c>
      <c r="J236">
        <v>1.98824</v>
      </c>
      <c r="K236">
        <v>1.176E-2</v>
      </c>
      <c r="L236">
        <v>0.62807000000000002</v>
      </c>
      <c r="M236">
        <v>0.15710099999999999</v>
      </c>
      <c r="N236">
        <v>1.1582269999999999</v>
      </c>
      <c r="O236">
        <v>0</v>
      </c>
      <c r="P236">
        <v>0</v>
      </c>
      <c r="Q236">
        <v>0</v>
      </c>
      <c r="R236">
        <v>4.4842E-2</v>
      </c>
      <c r="S236">
        <v>0.145815</v>
      </c>
      <c r="T236">
        <v>3.2714E-2</v>
      </c>
      <c r="U236">
        <v>2.4875000000000001E-2</v>
      </c>
      <c r="V236">
        <v>0.17147000000000001</v>
      </c>
      <c r="W236">
        <v>6.5300000000000002E-3</v>
      </c>
      <c r="X236">
        <v>6.5300000000000002E-3</v>
      </c>
      <c r="Y236">
        <v>0.30207400000000001</v>
      </c>
      <c r="Z236">
        <v>6.7891999999999994E-2</v>
      </c>
      <c r="AA236">
        <v>6.7891999999999994E-2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 t="s">
        <v>95</v>
      </c>
      <c r="H237">
        <v>1</v>
      </c>
      <c r="I237">
        <v>150</v>
      </c>
      <c r="J237">
        <v>1.9887919999999999</v>
      </c>
      <c r="K237">
        <v>1.1207999999999999E-2</v>
      </c>
      <c r="L237">
        <v>0.72188699999999995</v>
      </c>
      <c r="M237">
        <v>0.163221</v>
      </c>
      <c r="N237">
        <v>1.066541</v>
      </c>
      <c r="O237">
        <v>0</v>
      </c>
      <c r="P237">
        <v>0</v>
      </c>
      <c r="Q237">
        <v>0</v>
      </c>
      <c r="R237">
        <v>3.7144000000000003E-2</v>
      </c>
      <c r="S237">
        <v>9.9547999999999998E-2</v>
      </c>
      <c r="T237">
        <v>2.1062000000000001E-2</v>
      </c>
      <c r="U237">
        <v>1.7881000000000001E-2</v>
      </c>
      <c r="V237">
        <v>0.15323000000000001</v>
      </c>
      <c r="W237">
        <v>5.751E-3</v>
      </c>
      <c r="X237">
        <v>5.751E-3</v>
      </c>
      <c r="Y237">
        <v>0.18046300000000001</v>
      </c>
      <c r="Z237">
        <v>2.1815000000000001E-2</v>
      </c>
      <c r="AA237">
        <v>2.1815000000000001E-2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 t="s">
        <v>88</v>
      </c>
      <c r="H238">
        <v>1</v>
      </c>
      <c r="I238">
        <v>150</v>
      </c>
      <c r="J238">
        <v>1.9850239999999999</v>
      </c>
      <c r="K238">
        <v>1.4976E-2</v>
      </c>
      <c r="L238">
        <v>0.58356200000000003</v>
      </c>
      <c r="M238">
        <v>0.141758</v>
      </c>
      <c r="N238">
        <v>1.194223</v>
      </c>
      <c r="O238">
        <v>0</v>
      </c>
      <c r="P238">
        <v>0</v>
      </c>
      <c r="Q238">
        <v>0</v>
      </c>
      <c r="R238">
        <v>6.5480999999999998E-2</v>
      </c>
      <c r="S238">
        <v>0.45680100000000001</v>
      </c>
      <c r="T238">
        <v>0.17785000000000001</v>
      </c>
      <c r="U238">
        <v>8.7096999999999994E-2</v>
      </c>
      <c r="V238">
        <v>0.23554700000000001</v>
      </c>
      <c r="W238">
        <v>9.8429999999999993E-3</v>
      </c>
      <c r="X238">
        <v>9.8429999999999993E-3</v>
      </c>
      <c r="Y238">
        <v>1.058659</v>
      </c>
      <c r="Z238">
        <v>0.42772100000000002</v>
      </c>
      <c r="AA238">
        <v>0.42772100000000002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 t="s">
        <v>89</v>
      </c>
      <c r="H239">
        <v>1</v>
      </c>
      <c r="I239">
        <v>150</v>
      </c>
      <c r="J239">
        <v>1.9863759999999999</v>
      </c>
      <c r="K239">
        <v>1.3624000000000001E-2</v>
      </c>
      <c r="L239">
        <v>0.57440999999999998</v>
      </c>
      <c r="M239">
        <v>0.14937500000000001</v>
      </c>
      <c r="N239">
        <v>1.2280979999999999</v>
      </c>
      <c r="O239">
        <v>0</v>
      </c>
      <c r="P239">
        <v>0</v>
      </c>
      <c r="Q239">
        <v>0</v>
      </c>
      <c r="R239">
        <v>3.4493999999999997E-2</v>
      </c>
      <c r="S239">
        <v>0.27125500000000002</v>
      </c>
      <c r="T239">
        <v>7.0687E-2</v>
      </c>
      <c r="U239">
        <v>4.2467999999999999E-2</v>
      </c>
      <c r="V239">
        <v>0.196047</v>
      </c>
      <c r="W239">
        <v>8.3899999999999999E-3</v>
      </c>
      <c r="X239">
        <v>8.3899999999999999E-3</v>
      </c>
      <c r="Y239">
        <v>0.694851</v>
      </c>
      <c r="Z239">
        <v>0.175596</v>
      </c>
      <c r="AA239">
        <v>0.175596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 t="s">
        <v>90</v>
      </c>
      <c r="H240">
        <v>1</v>
      </c>
      <c r="I240">
        <v>150</v>
      </c>
      <c r="J240">
        <v>1.987025</v>
      </c>
      <c r="K240">
        <v>1.2975E-2</v>
      </c>
      <c r="L240">
        <v>0.62039599999999995</v>
      </c>
      <c r="M240">
        <v>0.16058500000000001</v>
      </c>
      <c r="N240">
        <v>1.182034</v>
      </c>
      <c r="O240">
        <v>0</v>
      </c>
      <c r="P240">
        <v>0</v>
      </c>
      <c r="Q240">
        <v>0</v>
      </c>
      <c r="R240">
        <v>2.4008999999999999E-2</v>
      </c>
      <c r="S240">
        <v>0.17155100000000001</v>
      </c>
      <c r="T240">
        <v>3.6285999999999999E-2</v>
      </c>
      <c r="U240">
        <v>2.6915999999999999E-2</v>
      </c>
      <c r="V240">
        <v>0.17435600000000001</v>
      </c>
      <c r="W240">
        <v>7.5319999999999996E-3</v>
      </c>
      <c r="X240">
        <v>7.5319999999999996E-3</v>
      </c>
      <c r="Y240">
        <v>0.37146899999999999</v>
      </c>
      <c r="Z240">
        <v>7.8284999999999993E-2</v>
      </c>
      <c r="AA240">
        <v>7.8284999999999993E-2</v>
      </c>
    </row>
    <row r="241" spans="1:27" ht="15.75" thickBot="1" x14ac:dyDescent="0.3">
      <c r="A241" s="10" t="s">
        <v>79</v>
      </c>
      <c r="B241" t="s">
        <v>4</v>
      </c>
      <c r="C241" s="1" t="s">
        <v>6</v>
      </c>
      <c r="D241" s="6">
        <v>1</v>
      </c>
      <c r="E241" s="14">
        <v>6</v>
      </c>
      <c r="F241" s="29">
        <v>38</v>
      </c>
      <c r="G241" t="s">
        <v>91</v>
      </c>
      <c r="H241">
        <v>1</v>
      </c>
      <c r="I241">
        <v>150</v>
      </c>
      <c r="J241">
        <v>1.987473</v>
      </c>
      <c r="K241">
        <v>1.2527E-2</v>
      </c>
      <c r="L241">
        <v>0.699403</v>
      </c>
      <c r="M241">
        <v>0.164467</v>
      </c>
      <c r="N241">
        <v>1.104697</v>
      </c>
      <c r="O241">
        <v>0</v>
      </c>
      <c r="P241">
        <v>0</v>
      </c>
      <c r="Q241">
        <v>0</v>
      </c>
      <c r="R241">
        <v>1.8905000000000002E-2</v>
      </c>
      <c r="S241">
        <v>0.115213</v>
      </c>
      <c r="T241">
        <v>2.4434999999999998E-2</v>
      </c>
      <c r="U241">
        <v>2.0414000000000002E-2</v>
      </c>
      <c r="V241">
        <v>0.157359</v>
      </c>
      <c r="W241">
        <v>6.7999999999999996E-3</v>
      </c>
      <c r="X241">
        <v>6.7999999999999996E-3</v>
      </c>
      <c r="Y241">
        <v>0.212362</v>
      </c>
      <c r="Z241">
        <v>2.7962000000000001E-2</v>
      </c>
      <c r="AA241">
        <v>2.7962000000000001E-2</v>
      </c>
    </row>
    <row r="242" spans="1:27" x14ac:dyDescent="0.25">
      <c r="A242" s="10" t="s">
        <v>79</v>
      </c>
      <c r="B242" t="s">
        <v>4</v>
      </c>
      <c r="C242" s="9" t="s">
        <v>5</v>
      </c>
      <c r="D242" s="2">
        <v>0</v>
      </c>
      <c r="E242" s="5">
        <v>4</v>
      </c>
      <c r="F242" s="4">
        <v>26</v>
      </c>
      <c r="G242" t="s">
        <v>100</v>
      </c>
      <c r="H242">
        <v>0</v>
      </c>
      <c r="I242">
        <v>150</v>
      </c>
      <c r="J242">
        <v>0.90604200000000001</v>
      </c>
      <c r="K242">
        <v>9.3958E-2</v>
      </c>
      <c r="L242">
        <v>0.35006100000000001</v>
      </c>
      <c r="M242">
        <v>8.8241E-2</v>
      </c>
      <c r="N242">
        <v>0.46773999999999999</v>
      </c>
      <c r="O242">
        <v>0</v>
      </c>
      <c r="P242">
        <v>0</v>
      </c>
      <c r="Q242">
        <v>0</v>
      </c>
      <c r="R242">
        <v>0</v>
      </c>
      <c r="S242">
        <v>0.34855599999999998</v>
      </c>
      <c r="T242">
        <v>0.10792</v>
      </c>
      <c r="U242">
        <v>0.104147</v>
      </c>
      <c r="V242">
        <v>0.24323900000000001</v>
      </c>
      <c r="W242">
        <v>7.4048000000000003E-2</v>
      </c>
      <c r="X242">
        <v>7.4048000000000003E-2</v>
      </c>
      <c r="Y242">
        <v>0.83865199999999995</v>
      </c>
      <c r="Z242">
        <v>0.12228899999999999</v>
      </c>
      <c r="AA242">
        <v>0.12228899999999999</v>
      </c>
    </row>
    <row r="243" spans="1:27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 t="s">
        <v>101</v>
      </c>
      <c r="H243">
        <v>0</v>
      </c>
      <c r="I243">
        <v>150</v>
      </c>
      <c r="J243">
        <v>0.92515599999999998</v>
      </c>
      <c r="K243">
        <v>7.4843999999999994E-2</v>
      </c>
      <c r="L243">
        <v>0.34490799999999999</v>
      </c>
      <c r="M243">
        <v>9.8792000000000005E-2</v>
      </c>
      <c r="N243">
        <v>0.481456</v>
      </c>
      <c r="O243">
        <v>0</v>
      </c>
      <c r="P243">
        <v>0</v>
      </c>
      <c r="Q243">
        <v>0</v>
      </c>
      <c r="R243">
        <v>0</v>
      </c>
      <c r="S243">
        <v>0.23089299999999999</v>
      </c>
      <c r="T243">
        <v>8.3181000000000005E-2</v>
      </c>
      <c r="U243">
        <v>8.0842999999999998E-2</v>
      </c>
      <c r="V243">
        <v>0.25282300000000002</v>
      </c>
      <c r="W243">
        <v>5.8408000000000002E-2</v>
      </c>
      <c r="X243">
        <v>5.8408000000000002E-2</v>
      </c>
      <c r="Y243">
        <v>0.67107099999999997</v>
      </c>
      <c r="Z243">
        <v>5.5560999999999999E-2</v>
      </c>
      <c r="AA243">
        <v>5.5560999999999999E-2</v>
      </c>
    </row>
    <row r="244" spans="1:27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 t="s">
        <v>102</v>
      </c>
      <c r="H244">
        <v>0</v>
      </c>
      <c r="I244">
        <v>150</v>
      </c>
      <c r="J244">
        <v>0.93697200000000003</v>
      </c>
      <c r="K244">
        <v>6.3028000000000001E-2</v>
      </c>
      <c r="L244">
        <v>0.32378400000000002</v>
      </c>
      <c r="M244">
        <v>0.11072899999999999</v>
      </c>
      <c r="N244">
        <v>0.50245899999999999</v>
      </c>
      <c r="O244">
        <v>0</v>
      </c>
      <c r="P244">
        <v>0</v>
      </c>
      <c r="Q244">
        <v>0</v>
      </c>
      <c r="R244">
        <v>0</v>
      </c>
      <c r="S244">
        <v>0.17436499999999999</v>
      </c>
      <c r="T244">
        <v>6.7790000000000003E-2</v>
      </c>
      <c r="U244">
        <v>6.6399E-2</v>
      </c>
      <c r="V244">
        <v>0.25100699999999998</v>
      </c>
      <c r="W244">
        <v>4.7965000000000001E-2</v>
      </c>
      <c r="X244">
        <v>4.7965000000000001E-2</v>
      </c>
      <c r="Y244">
        <v>0.42648599999999998</v>
      </c>
      <c r="Z244">
        <v>1.5322000000000001E-2</v>
      </c>
      <c r="AA244">
        <v>1.5322000000000001E-2</v>
      </c>
    </row>
    <row r="245" spans="1:27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 t="s">
        <v>103</v>
      </c>
      <c r="H245">
        <v>0</v>
      </c>
      <c r="I245">
        <v>150</v>
      </c>
      <c r="J245">
        <v>0.947052</v>
      </c>
      <c r="K245">
        <v>5.2948000000000002E-2</v>
      </c>
      <c r="L245">
        <v>0.31758700000000001</v>
      </c>
      <c r="M245">
        <v>0.12001299999999999</v>
      </c>
      <c r="N245">
        <v>0.50945200000000002</v>
      </c>
      <c r="O245">
        <v>0</v>
      </c>
      <c r="P245">
        <v>0</v>
      </c>
      <c r="Q245">
        <v>0</v>
      </c>
      <c r="R245">
        <v>0</v>
      </c>
      <c r="S245">
        <v>0.136906</v>
      </c>
      <c r="T245">
        <v>5.7213E-2</v>
      </c>
      <c r="U245">
        <v>5.5868000000000001E-2</v>
      </c>
      <c r="V245">
        <v>0.23730399999999999</v>
      </c>
      <c r="W245">
        <v>3.8754999999999998E-2</v>
      </c>
      <c r="X245">
        <v>3.8754999999999998E-2</v>
      </c>
      <c r="Y245">
        <v>0.18578900000000001</v>
      </c>
      <c r="Z245">
        <v>4.5139999999999998E-3</v>
      </c>
      <c r="AA245">
        <v>4.5139999999999998E-3</v>
      </c>
    </row>
    <row r="246" spans="1:27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 t="s">
        <v>96</v>
      </c>
      <c r="H246">
        <v>0</v>
      </c>
      <c r="I246">
        <v>150</v>
      </c>
      <c r="J246">
        <v>0.90604200000000001</v>
      </c>
      <c r="K246">
        <v>9.3958E-2</v>
      </c>
      <c r="L246">
        <v>0.35006100000000001</v>
      </c>
      <c r="M246">
        <v>8.8241E-2</v>
      </c>
      <c r="N246">
        <v>0.46773999999999999</v>
      </c>
      <c r="O246">
        <v>0</v>
      </c>
      <c r="P246">
        <v>0</v>
      </c>
      <c r="Q246">
        <v>0</v>
      </c>
      <c r="R246">
        <v>0</v>
      </c>
      <c r="S246">
        <v>0.34855599999999998</v>
      </c>
      <c r="T246">
        <v>0.10792</v>
      </c>
      <c r="U246">
        <v>0.104147</v>
      </c>
      <c r="V246">
        <v>0.24323900000000001</v>
      </c>
      <c r="W246">
        <v>7.4048000000000003E-2</v>
      </c>
      <c r="X246">
        <v>7.4048000000000003E-2</v>
      </c>
      <c r="Y246">
        <v>0.83865199999999995</v>
      </c>
      <c r="Z246">
        <v>0.12228899999999999</v>
      </c>
      <c r="AA246">
        <v>0.12228899999999999</v>
      </c>
    </row>
    <row r="247" spans="1:27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 t="s">
        <v>97</v>
      </c>
      <c r="H247">
        <v>0</v>
      </c>
      <c r="I247">
        <v>150</v>
      </c>
      <c r="J247">
        <v>0.92515599999999998</v>
      </c>
      <c r="K247">
        <v>7.4843999999999994E-2</v>
      </c>
      <c r="L247">
        <v>0.34490799999999999</v>
      </c>
      <c r="M247">
        <v>9.8792000000000005E-2</v>
      </c>
      <c r="N247">
        <v>0.481456</v>
      </c>
      <c r="O247">
        <v>0</v>
      </c>
      <c r="P247">
        <v>0</v>
      </c>
      <c r="Q247">
        <v>0</v>
      </c>
      <c r="R247">
        <v>0</v>
      </c>
      <c r="S247">
        <v>0.23089299999999999</v>
      </c>
      <c r="T247">
        <v>8.3181000000000005E-2</v>
      </c>
      <c r="U247">
        <v>8.0842999999999998E-2</v>
      </c>
      <c r="V247">
        <v>0.25282300000000002</v>
      </c>
      <c r="W247">
        <v>5.8408000000000002E-2</v>
      </c>
      <c r="X247">
        <v>5.8408000000000002E-2</v>
      </c>
      <c r="Y247">
        <v>0.67107099999999997</v>
      </c>
      <c r="Z247">
        <v>5.5560999999999999E-2</v>
      </c>
      <c r="AA247">
        <v>5.5560999999999999E-2</v>
      </c>
    </row>
    <row r="248" spans="1:27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 t="s">
        <v>98</v>
      </c>
      <c r="H248">
        <v>0</v>
      </c>
      <c r="I248">
        <v>150</v>
      </c>
      <c r="J248">
        <v>0.93697200000000003</v>
      </c>
      <c r="K248">
        <v>6.3028000000000001E-2</v>
      </c>
      <c r="L248">
        <v>0.32378400000000002</v>
      </c>
      <c r="M248">
        <v>0.11072899999999999</v>
      </c>
      <c r="N248">
        <v>0.50245899999999999</v>
      </c>
      <c r="O248">
        <v>0</v>
      </c>
      <c r="P248">
        <v>0</v>
      </c>
      <c r="Q248">
        <v>0</v>
      </c>
      <c r="R248">
        <v>0</v>
      </c>
      <c r="S248">
        <v>0.17436499999999999</v>
      </c>
      <c r="T248">
        <v>6.7790000000000003E-2</v>
      </c>
      <c r="U248">
        <v>6.6399E-2</v>
      </c>
      <c r="V248">
        <v>0.25100699999999998</v>
      </c>
      <c r="W248">
        <v>4.7965000000000001E-2</v>
      </c>
      <c r="X248">
        <v>4.7965000000000001E-2</v>
      </c>
      <c r="Y248">
        <v>0.42648599999999998</v>
      </c>
      <c r="Z248">
        <v>1.5322000000000001E-2</v>
      </c>
      <c r="AA248">
        <v>1.5322000000000001E-2</v>
      </c>
    </row>
    <row r="249" spans="1:27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 t="s">
        <v>99</v>
      </c>
      <c r="H249">
        <v>0</v>
      </c>
      <c r="I249">
        <v>150</v>
      </c>
      <c r="J249">
        <v>0.947052</v>
      </c>
      <c r="K249">
        <v>5.2948000000000002E-2</v>
      </c>
      <c r="L249">
        <v>0.31758700000000001</v>
      </c>
      <c r="M249">
        <v>0.12001299999999999</v>
      </c>
      <c r="N249">
        <v>0.50945200000000002</v>
      </c>
      <c r="O249">
        <v>0</v>
      </c>
      <c r="P249">
        <v>0</v>
      </c>
      <c r="Q249">
        <v>0</v>
      </c>
      <c r="R249">
        <v>0</v>
      </c>
      <c r="S249">
        <v>0.136906</v>
      </c>
      <c r="T249">
        <v>5.7213E-2</v>
      </c>
      <c r="U249">
        <v>5.5868000000000001E-2</v>
      </c>
      <c r="V249">
        <v>0.23730399999999999</v>
      </c>
      <c r="W249">
        <v>3.8754999999999998E-2</v>
      </c>
      <c r="X249">
        <v>3.8754999999999998E-2</v>
      </c>
      <c r="Y249">
        <v>0.18578900000000001</v>
      </c>
      <c r="Z249">
        <v>4.5139999999999998E-3</v>
      </c>
      <c r="AA249">
        <v>4.5139999999999998E-3</v>
      </c>
    </row>
    <row r="250" spans="1:27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 t="s">
        <v>108</v>
      </c>
      <c r="H250">
        <v>1</v>
      </c>
      <c r="I250">
        <v>150</v>
      </c>
      <c r="J250">
        <v>1.901195</v>
      </c>
      <c r="K250">
        <v>9.8805000000000004E-2</v>
      </c>
      <c r="L250">
        <v>0.59531500000000004</v>
      </c>
      <c r="M250">
        <v>0.11089</v>
      </c>
      <c r="N250">
        <v>0.65982700000000005</v>
      </c>
      <c r="O250">
        <v>0</v>
      </c>
      <c r="P250">
        <v>0</v>
      </c>
      <c r="Q250">
        <v>0</v>
      </c>
      <c r="R250">
        <v>0.53516300000000006</v>
      </c>
      <c r="S250">
        <v>0.908968</v>
      </c>
      <c r="T250">
        <v>0.23883299999999999</v>
      </c>
      <c r="U250">
        <v>0.20930799999999999</v>
      </c>
      <c r="V250">
        <v>0.43892999999999999</v>
      </c>
      <c r="W250">
        <v>7.8595999999999999E-2</v>
      </c>
      <c r="X250">
        <v>7.8595999999999999E-2</v>
      </c>
      <c r="Y250">
        <v>1.783566</v>
      </c>
      <c r="Z250">
        <v>0.53639700000000001</v>
      </c>
      <c r="AA250">
        <v>0.53639700000000001</v>
      </c>
    </row>
    <row r="251" spans="1:27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 t="s">
        <v>109</v>
      </c>
      <c r="H251">
        <v>1</v>
      </c>
      <c r="I251">
        <v>150</v>
      </c>
      <c r="J251">
        <v>1.9196260000000001</v>
      </c>
      <c r="K251">
        <v>8.0374000000000001E-2</v>
      </c>
      <c r="L251">
        <v>0.63239199999999995</v>
      </c>
      <c r="M251">
        <v>0.13727800000000001</v>
      </c>
      <c r="N251">
        <v>0.73838400000000004</v>
      </c>
      <c r="O251">
        <v>0</v>
      </c>
      <c r="P251">
        <v>0</v>
      </c>
      <c r="Q251">
        <v>0</v>
      </c>
      <c r="R251">
        <v>0.41157100000000002</v>
      </c>
      <c r="S251">
        <v>0.59676399999999996</v>
      </c>
      <c r="T251">
        <v>0.137431</v>
      </c>
      <c r="U251">
        <v>0.12371</v>
      </c>
      <c r="V251">
        <v>0.45702599999999999</v>
      </c>
      <c r="W251">
        <v>6.3669000000000003E-2</v>
      </c>
      <c r="X251">
        <v>6.3669000000000003E-2</v>
      </c>
      <c r="Y251">
        <v>1.5108470000000001</v>
      </c>
      <c r="Z251">
        <v>0.234235</v>
      </c>
      <c r="AA251">
        <v>0.234235</v>
      </c>
    </row>
    <row r="252" spans="1:27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 t="s">
        <v>110</v>
      </c>
      <c r="H252">
        <v>1</v>
      </c>
      <c r="I252">
        <v>150</v>
      </c>
      <c r="J252">
        <v>1.930828</v>
      </c>
      <c r="K252">
        <v>6.9171999999999997E-2</v>
      </c>
      <c r="L252">
        <v>0.61283600000000005</v>
      </c>
      <c r="M252">
        <v>0.16384099999999999</v>
      </c>
      <c r="N252">
        <v>0.79581400000000002</v>
      </c>
      <c r="O252">
        <v>0</v>
      </c>
      <c r="P252">
        <v>0</v>
      </c>
      <c r="Q252">
        <v>0</v>
      </c>
      <c r="R252">
        <v>0.35833799999999999</v>
      </c>
      <c r="S252">
        <v>0.42082599999999998</v>
      </c>
      <c r="T252">
        <v>0.109055</v>
      </c>
      <c r="U252">
        <v>0.100567</v>
      </c>
      <c r="V252">
        <v>0.459874</v>
      </c>
      <c r="W252">
        <v>5.364E-2</v>
      </c>
      <c r="X252">
        <v>5.364E-2</v>
      </c>
      <c r="Y252">
        <v>1.1016870000000001</v>
      </c>
      <c r="Z252">
        <v>0.14849300000000001</v>
      </c>
      <c r="AA252">
        <v>0.14849300000000001</v>
      </c>
    </row>
    <row r="253" spans="1:27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 t="s">
        <v>111</v>
      </c>
      <c r="H253">
        <v>1</v>
      </c>
      <c r="I253">
        <v>150</v>
      </c>
      <c r="J253">
        <v>1.9407509999999999</v>
      </c>
      <c r="K253">
        <v>5.9249000000000003E-2</v>
      </c>
      <c r="L253">
        <v>0.58005399999999996</v>
      </c>
      <c r="M253">
        <v>0.181392</v>
      </c>
      <c r="N253">
        <v>0.80265900000000001</v>
      </c>
      <c r="O253">
        <v>0</v>
      </c>
      <c r="P253">
        <v>0</v>
      </c>
      <c r="Q253">
        <v>0</v>
      </c>
      <c r="R253">
        <v>0.37664599999999998</v>
      </c>
      <c r="S253">
        <v>0.312444</v>
      </c>
      <c r="T253">
        <v>7.8501000000000001E-2</v>
      </c>
      <c r="U253">
        <v>7.3344000000000006E-2</v>
      </c>
      <c r="V253">
        <v>0.43557699999999999</v>
      </c>
      <c r="W253">
        <v>4.4200999999999997E-2</v>
      </c>
      <c r="X253">
        <v>4.4200999999999997E-2</v>
      </c>
      <c r="Y253">
        <v>0.70234300000000005</v>
      </c>
      <c r="Z253">
        <v>4.1805000000000002E-2</v>
      </c>
      <c r="AA253">
        <v>4.1805000000000002E-2</v>
      </c>
    </row>
    <row r="254" spans="1:27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 t="s">
        <v>104</v>
      </c>
      <c r="H254">
        <v>1</v>
      </c>
      <c r="I254">
        <v>150</v>
      </c>
      <c r="J254">
        <v>1.8910340000000001</v>
      </c>
      <c r="K254">
        <v>0.10896599999999999</v>
      </c>
      <c r="L254">
        <v>0.60508499999999998</v>
      </c>
      <c r="M254">
        <v>0.120422</v>
      </c>
      <c r="N254">
        <v>0.69684199999999996</v>
      </c>
      <c r="O254">
        <v>0</v>
      </c>
      <c r="P254">
        <v>0</v>
      </c>
      <c r="Q254">
        <v>0</v>
      </c>
      <c r="R254">
        <v>0.46868500000000002</v>
      </c>
      <c r="S254">
        <v>1.0479080000000001</v>
      </c>
      <c r="T254">
        <v>0.31387300000000001</v>
      </c>
      <c r="U254">
        <v>0.278893</v>
      </c>
      <c r="V254">
        <v>0.45710400000000001</v>
      </c>
      <c r="W254">
        <v>8.7661000000000003E-2</v>
      </c>
      <c r="X254">
        <v>8.7661000000000003E-2</v>
      </c>
      <c r="Y254">
        <v>1.803536</v>
      </c>
      <c r="Z254">
        <v>0.79719300000000004</v>
      </c>
      <c r="AA254">
        <v>0.79719300000000004</v>
      </c>
    </row>
    <row r="255" spans="1:27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 t="s">
        <v>105</v>
      </c>
      <c r="H255">
        <v>1</v>
      </c>
      <c r="I255">
        <v>150</v>
      </c>
      <c r="J255">
        <v>1.908453</v>
      </c>
      <c r="K255">
        <v>9.1547000000000003E-2</v>
      </c>
      <c r="L255">
        <v>0.65845699999999996</v>
      </c>
      <c r="M255">
        <v>0.15118300000000001</v>
      </c>
      <c r="N255">
        <v>0.80355699999999997</v>
      </c>
      <c r="O255">
        <v>0</v>
      </c>
      <c r="P255">
        <v>0</v>
      </c>
      <c r="Q255">
        <v>0</v>
      </c>
      <c r="R255">
        <v>0.29525600000000002</v>
      </c>
      <c r="S255">
        <v>0.68587699999999996</v>
      </c>
      <c r="T255">
        <v>0.177705</v>
      </c>
      <c r="U255">
        <v>0.15712499999999999</v>
      </c>
      <c r="V255">
        <v>0.47761100000000001</v>
      </c>
      <c r="W255">
        <v>7.4123999999999995E-2</v>
      </c>
      <c r="X255">
        <v>7.4123999999999995E-2</v>
      </c>
      <c r="Y255">
        <v>1.5874189999999999</v>
      </c>
      <c r="Z255">
        <v>0.314994</v>
      </c>
      <c r="AA255">
        <v>0.314994</v>
      </c>
    </row>
    <row r="256" spans="1:27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 t="s">
        <v>106</v>
      </c>
      <c r="H256">
        <v>1</v>
      </c>
      <c r="I256">
        <v>150</v>
      </c>
      <c r="J256">
        <v>1.9200219999999999</v>
      </c>
      <c r="K256">
        <v>7.9977999999999994E-2</v>
      </c>
      <c r="L256">
        <v>0.64939599999999997</v>
      </c>
      <c r="M256">
        <v>0.180677</v>
      </c>
      <c r="N256">
        <v>0.87463400000000002</v>
      </c>
      <c r="O256">
        <v>0</v>
      </c>
      <c r="P256">
        <v>0</v>
      </c>
      <c r="Q256">
        <v>0</v>
      </c>
      <c r="R256">
        <v>0.21531500000000001</v>
      </c>
      <c r="S256">
        <v>0.46786</v>
      </c>
      <c r="T256">
        <v>0.120624</v>
      </c>
      <c r="U256">
        <v>0.110501</v>
      </c>
      <c r="V256">
        <v>0.47835</v>
      </c>
      <c r="W256">
        <v>6.3703999999999997E-2</v>
      </c>
      <c r="X256">
        <v>6.3703999999999997E-2</v>
      </c>
      <c r="Y256">
        <v>1.173705</v>
      </c>
      <c r="Z256">
        <v>0.17236099999999999</v>
      </c>
      <c r="AA256">
        <v>0.17236099999999999</v>
      </c>
    </row>
    <row r="257" spans="1:27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 t="s">
        <v>107</v>
      </c>
      <c r="H257">
        <v>1</v>
      </c>
      <c r="I257">
        <v>150</v>
      </c>
      <c r="J257">
        <v>1.931295</v>
      </c>
      <c r="K257">
        <v>6.8705000000000002E-2</v>
      </c>
      <c r="L257">
        <v>0.63166500000000003</v>
      </c>
      <c r="M257">
        <v>0.201992</v>
      </c>
      <c r="N257">
        <v>0.89796399999999998</v>
      </c>
      <c r="O257">
        <v>0</v>
      </c>
      <c r="P257">
        <v>0</v>
      </c>
      <c r="Q257">
        <v>0</v>
      </c>
      <c r="R257">
        <v>0.19967399999999999</v>
      </c>
      <c r="S257">
        <v>0.342136</v>
      </c>
      <c r="T257">
        <v>8.9120000000000005E-2</v>
      </c>
      <c r="U257">
        <v>8.3420999999999995E-2</v>
      </c>
      <c r="V257">
        <v>0.470331</v>
      </c>
      <c r="W257">
        <v>5.2871000000000001E-2</v>
      </c>
      <c r="X257">
        <v>5.2871000000000001E-2</v>
      </c>
      <c r="Y257">
        <v>0.80038900000000002</v>
      </c>
      <c r="Z257">
        <v>7.7165999999999998E-2</v>
      </c>
      <c r="AA257">
        <v>7.7165999999999998E-2</v>
      </c>
    </row>
    <row r="258" spans="1:27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 t="s">
        <v>116</v>
      </c>
      <c r="H258">
        <v>0</v>
      </c>
      <c r="I258">
        <v>240</v>
      </c>
      <c r="J258">
        <v>0.95575500000000002</v>
      </c>
      <c r="K258">
        <v>4.4245E-2</v>
      </c>
      <c r="L258">
        <v>0.12929499999999999</v>
      </c>
      <c r="M258">
        <v>0.152809</v>
      </c>
      <c r="N258">
        <v>0.673651</v>
      </c>
      <c r="O258">
        <v>0</v>
      </c>
      <c r="P258">
        <v>0</v>
      </c>
      <c r="Q258">
        <v>0</v>
      </c>
      <c r="R258">
        <v>0</v>
      </c>
      <c r="S258">
        <v>0.37701699999999999</v>
      </c>
      <c r="T258">
        <v>0.10995000000000001</v>
      </c>
      <c r="U258">
        <v>7.9571000000000003E-2</v>
      </c>
      <c r="V258">
        <v>0.171204</v>
      </c>
      <c r="W258">
        <v>2.6705E-2</v>
      </c>
      <c r="X258">
        <v>2.6705E-2</v>
      </c>
      <c r="Y258">
        <v>0.62926800000000005</v>
      </c>
      <c r="Z258">
        <v>0.12648999999999999</v>
      </c>
      <c r="AA258">
        <v>0.12648999999999999</v>
      </c>
    </row>
    <row r="259" spans="1:27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 t="s">
        <v>117</v>
      </c>
      <c r="H259">
        <v>0</v>
      </c>
      <c r="I259">
        <v>240</v>
      </c>
      <c r="J259">
        <v>0.95763799999999999</v>
      </c>
      <c r="K259">
        <v>4.2361999999999997E-2</v>
      </c>
      <c r="L259">
        <v>0.13714299999999999</v>
      </c>
      <c r="M259">
        <v>0.15575600000000001</v>
      </c>
      <c r="N259">
        <v>0.66473899999999997</v>
      </c>
      <c r="O259">
        <v>0</v>
      </c>
      <c r="P259">
        <v>0</v>
      </c>
      <c r="Q259">
        <v>0</v>
      </c>
      <c r="R259">
        <v>0</v>
      </c>
      <c r="S259">
        <v>0.28850599999999998</v>
      </c>
      <c r="T259">
        <v>7.8989000000000004E-2</v>
      </c>
      <c r="U259">
        <v>6.1136999999999997E-2</v>
      </c>
      <c r="V259">
        <v>0.16684599999999999</v>
      </c>
      <c r="W259">
        <v>2.4312E-2</v>
      </c>
      <c r="X259">
        <v>2.4312E-2</v>
      </c>
      <c r="Y259">
        <v>0.358292</v>
      </c>
      <c r="Z259">
        <v>6.2080999999999997E-2</v>
      </c>
      <c r="AA259">
        <v>6.2080999999999997E-2</v>
      </c>
    </row>
    <row r="260" spans="1:27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 t="s">
        <v>118</v>
      </c>
      <c r="H260">
        <v>0</v>
      </c>
      <c r="I260">
        <v>240</v>
      </c>
      <c r="J260">
        <v>0.95905099999999999</v>
      </c>
      <c r="K260">
        <v>4.0948999999999999E-2</v>
      </c>
      <c r="L260">
        <v>0.15236</v>
      </c>
      <c r="M260">
        <v>0.15673300000000001</v>
      </c>
      <c r="N260">
        <v>0.64995800000000004</v>
      </c>
      <c r="O260">
        <v>0</v>
      </c>
      <c r="P260">
        <v>0</v>
      </c>
      <c r="Q260">
        <v>0</v>
      </c>
      <c r="R260">
        <v>0</v>
      </c>
      <c r="S260">
        <v>0.20719699999999999</v>
      </c>
      <c r="T260">
        <v>5.9864000000000001E-2</v>
      </c>
      <c r="U260">
        <v>4.9479000000000002E-2</v>
      </c>
      <c r="V260">
        <v>0.15104799999999999</v>
      </c>
      <c r="W260">
        <v>2.1912999999999998E-2</v>
      </c>
      <c r="X260">
        <v>2.1912999999999998E-2</v>
      </c>
      <c r="Y260">
        <v>0.161353</v>
      </c>
      <c r="Z260">
        <v>1.1653E-2</v>
      </c>
      <c r="AA260">
        <v>1.1653E-2</v>
      </c>
    </row>
    <row r="261" spans="1:27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 t="s">
        <v>119</v>
      </c>
      <c r="H261">
        <v>0</v>
      </c>
      <c r="I261">
        <v>240</v>
      </c>
      <c r="J261">
        <v>0.96157099999999995</v>
      </c>
      <c r="K261">
        <v>3.8428999999999998E-2</v>
      </c>
      <c r="L261">
        <v>0.17568</v>
      </c>
      <c r="M261">
        <v>0.13980200000000001</v>
      </c>
      <c r="N261">
        <v>0.64609000000000005</v>
      </c>
      <c r="O261">
        <v>0</v>
      </c>
      <c r="P261">
        <v>0</v>
      </c>
      <c r="Q261">
        <v>0</v>
      </c>
      <c r="R261">
        <v>0</v>
      </c>
      <c r="S261">
        <v>0.152811</v>
      </c>
      <c r="T261">
        <v>5.1971000000000003E-2</v>
      </c>
      <c r="U261">
        <v>4.4504000000000002E-2</v>
      </c>
      <c r="V261">
        <v>0.13003100000000001</v>
      </c>
      <c r="W261">
        <v>1.9091E-2</v>
      </c>
      <c r="X261">
        <v>1.9091E-2</v>
      </c>
      <c r="Y261">
        <v>6.4477999999999994E-2</v>
      </c>
      <c r="Z261">
        <v>1.2359999999999999E-3</v>
      </c>
      <c r="AA261">
        <v>1.2359999999999999E-3</v>
      </c>
    </row>
    <row r="262" spans="1:27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 t="s">
        <v>112</v>
      </c>
      <c r="H262">
        <v>0</v>
      </c>
      <c r="I262">
        <v>240</v>
      </c>
      <c r="J262">
        <v>0.95575500000000002</v>
      </c>
      <c r="K262">
        <v>4.4245E-2</v>
      </c>
      <c r="L262">
        <v>0.12929499999999999</v>
      </c>
      <c r="M262">
        <v>0.152809</v>
      </c>
      <c r="N262">
        <v>0.673651</v>
      </c>
      <c r="O262">
        <v>0</v>
      </c>
      <c r="P262">
        <v>0</v>
      </c>
      <c r="Q262">
        <v>0</v>
      </c>
      <c r="R262">
        <v>0</v>
      </c>
      <c r="S262">
        <v>0.37701699999999999</v>
      </c>
      <c r="T262">
        <v>0.10995000000000001</v>
      </c>
      <c r="U262">
        <v>7.9571000000000003E-2</v>
      </c>
      <c r="V262">
        <v>0.171204</v>
      </c>
      <c r="W262">
        <v>2.6705E-2</v>
      </c>
      <c r="X262">
        <v>2.6705E-2</v>
      </c>
      <c r="Y262">
        <v>0.62926800000000005</v>
      </c>
      <c r="Z262">
        <v>0.12648999999999999</v>
      </c>
      <c r="AA262">
        <v>0.12648999999999999</v>
      </c>
    </row>
    <row r="263" spans="1:27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 t="s">
        <v>113</v>
      </c>
      <c r="H263">
        <v>0</v>
      </c>
      <c r="I263">
        <v>240</v>
      </c>
      <c r="J263">
        <v>0.95763799999999999</v>
      </c>
      <c r="K263">
        <v>4.2361999999999997E-2</v>
      </c>
      <c r="L263">
        <v>0.13714299999999999</v>
      </c>
      <c r="M263">
        <v>0.15575600000000001</v>
      </c>
      <c r="N263">
        <v>0.66473899999999997</v>
      </c>
      <c r="O263">
        <v>0</v>
      </c>
      <c r="P263">
        <v>0</v>
      </c>
      <c r="Q263">
        <v>0</v>
      </c>
      <c r="R263">
        <v>0</v>
      </c>
      <c r="S263">
        <v>0.28850599999999998</v>
      </c>
      <c r="T263">
        <v>7.8989000000000004E-2</v>
      </c>
      <c r="U263">
        <v>6.1136999999999997E-2</v>
      </c>
      <c r="V263">
        <v>0.16684599999999999</v>
      </c>
      <c r="W263">
        <v>2.4312E-2</v>
      </c>
      <c r="X263">
        <v>2.4312E-2</v>
      </c>
      <c r="Y263">
        <v>0.358292</v>
      </c>
      <c r="Z263">
        <v>6.2080999999999997E-2</v>
      </c>
      <c r="AA263">
        <v>6.2080999999999997E-2</v>
      </c>
    </row>
    <row r="264" spans="1:27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 t="s">
        <v>114</v>
      </c>
      <c r="H264">
        <v>0</v>
      </c>
      <c r="I264">
        <v>240</v>
      </c>
      <c r="J264">
        <v>0.95905099999999999</v>
      </c>
      <c r="K264">
        <v>4.0948999999999999E-2</v>
      </c>
      <c r="L264">
        <v>0.15236</v>
      </c>
      <c r="M264">
        <v>0.15673300000000001</v>
      </c>
      <c r="N264">
        <v>0.64995800000000004</v>
      </c>
      <c r="O264">
        <v>0</v>
      </c>
      <c r="P264">
        <v>0</v>
      </c>
      <c r="Q264">
        <v>0</v>
      </c>
      <c r="R264">
        <v>0</v>
      </c>
      <c r="S264">
        <v>0.20719699999999999</v>
      </c>
      <c r="T264">
        <v>5.9864000000000001E-2</v>
      </c>
      <c r="U264">
        <v>4.9479000000000002E-2</v>
      </c>
      <c r="V264">
        <v>0.15104799999999999</v>
      </c>
      <c r="W264">
        <v>2.1912999999999998E-2</v>
      </c>
      <c r="X264">
        <v>2.1912999999999998E-2</v>
      </c>
      <c r="Y264">
        <v>0.161353</v>
      </c>
      <c r="Z264">
        <v>1.1653E-2</v>
      </c>
      <c r="AA264">
        <v>1.1653E-2</v>
      </c>
    </row>
    <row r="265" spans="1:27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 t="s">
        <v>115</v>
      </c>
      <c r="H265">
        <v>0</v>
      </c>
      <c r="I265">
        <v>240</v>
      </c>
      <c r="J265">
        <v>0.96157099999999995</v>
      </c>
      <c r="K265">
        <v>3.8428999999999998E-2</v>
      </c>
      <c r="L265">
        <v>0.17568</v>
      </c>
      <c r="M265">
        <v>0.13980200000000001</v>
      </c>
      <c r="N265">
        <v>0.64609000000000005</v>
      </c>
      <c r="O265">
        <v>0</v>
      </c>
      <c r="P265">
        <v>0</v>
      </c>
      <c r="Q265">
        <v>0</v>
      </c>
      <c r="R265">
        <v>0</v>
      </c>
      <c r="S265">
        <v>0.152811</v>
      </c>
      <c r="T265">
        <v>5.1971000000000003E-2</v>
      </c>
      <c r="U265">
        <v>4.4504000000000002E-2</v>
      </c>
      <c r="V265">
        <v>0.13003100000000001</v>
      </c>
      <c r="W265">
        <v>1.9091E-2</v>
      </c>
      <c r="X265">
        <v>1.9091E-2</v>
      </c>
      <c r="Y265">
        <v>6.4477999999999994E-2</v>
      </c>
      <c r="Z265">
        <v>1.2359999999999999E-3</v>
      </c>
      <c r="AA265">
        <v>1.2359999999999999E-3</v>
      </c>
    </row>
    <row r="266" spans="1:27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 t="s">
        <v>124</v>
      </c>
      <c r="H266">
        <v>1</v>
      </c>
      <c r="I266">
        <v>240</v>
      </c>
      <c r="J266">
        <v>1.953333</v>
      </c>
      <c r="K266">
        <v>4.6667E-2</v>
      </c>
      <c r="L266">
        <v>0.227379</v>
      </c>
      <c r="M266">
        <v>0.25324999999999998</v>
      </c>
      <c r="N266">
        <v>1.1145370000000001</v>
      </c>
      <c r="O266">
        <v>0</v>
      </c>
      <c r="P266">
        <v>0</v>
      </c>
      <c r="Q266">
        <v>0</v>
      </c>
      <c r="R266">
        <v>0.35816700000000001</v>
      </c>
      <c r="S266">
        <v>0.79007400000000005</v>
      </c>
      <c r="T266">
        <v>0.30336299999999999</v>
      </c>
      <c r="U266">
        <v>0.21474299999999999</v>
      </c>
      <c r="V266">
        <v>0.34044799999999997</v>
      </c>
      <c r="W266">
        <v>2.8808E-2</v>
      </c>
      <c r="X266">
        <v>2.8808E-2</v>
      </c>
      <c r="Y266">
        <v>1.4211210000000001</v>
      </c>
      <c r="Z266">
        <v>0.57057999999999998</v>
      </c>
      <c r="AA266">
        <v>0.57057999999999998</v>
      </c>
    </row>
    <row r="267" spans="1:27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 t="s">
        <v>125</v>
      </c>
      <c r="H267">
        <v>1</v>
      </c>
      <c r="I267">
        <v>240</v>
      </c>
      <c r="J267">
        <v>1.9556290000000001</v>
      </c>
      <c r="K267">
        <v>4.4371000000000001E-2</v>
      </c>
      <c r="L267">
        <v>0.238288</v>
      </c>
      <c r="M267">
        <v>0.26883400000000002</v>
      </c>
      <c r="N267">
        <v>1.155017</v>
      </c>
      <c r="O267">
        <v>0</v>
      </c>
      <c r="P267">
        <v>0</v>
      </c>
      <c r="Q267">
        <v>0</v>
      </c>
      <c r="R267">
        <v>0.29348999999999997</v>
      </c>
      <c r="S267">
        <v>0.630525</v>
      </c>
      <c r="T267">
        <v>0.163605</v>
      </c>
      <c r="U267">
        <v>0.118698</v>
      </c>
      <c r="V267">
        <v>0.33171499999999998</v>
      </c>
      <c r="W267">
        <v>2.5987E-2</v>
      </c>
      <c r="X267">
        <v>2.5987E-2</v>
      </c>
      <c r="Y267">
        <v>1.009341</v>
      </c>
      <c r="Z267">
        <v>0.23646200000000001</v>
      </c>
      <c r="AA267">
        <v>0.23646200000000001</v>
      </c>
    </row>
    <row r="268" spans="1:27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 t="s">
        <v>126</v>
      </c>
      <c r="H268">
        <v>1</v>
      </c>
      <c r="I268">
        <v>240</v>
      </c>
      <c r="J268">
        <v>1.956189</v>
      </c>
      <c r="K268">
        <v>4.3811000000000003E-2</v>
      </c>
      <c r="L268">
        <v>0.26748</v>
      </c>
      <c r="M268">
        <v>0.28545500000000001</v>
      </c>
      <c r="N268">
        <v>1.176874</v>
      </c>
      <c r="O268">
        <v>0</v>
      </c>
      <c r="P268">
        <v>0</v>
      </c>
      <c r="Q268">
        <v>0</v>
      </c>
      <c r="R268">
        <v>0.22638</v>
      </c>
      <c r="S268">
        <v>0.47238799999999997</v>
      </c>
      <c r="T268">
        <v>0.110877</v>
      </c>
      <c r="U268">
        <v>8.5211999999999996E-2</v>
      </c>
      <c r="V268">
        <v>0.31316500000000003</v>
      </c>
      <c r="W268">
        <v>2.4166E-2</v>
      </c>
      <c r="X268">
        <v>2.4166E-2</v>
      </c>
      <c r="Y268">
        <v>0.57116800000000001</v>
      </c>
      <c r="Z268">
        <v>0.116511</v>
      </c>
      <c r="AA268">
        <v>0.116511</v>
      </c>
    </row>
    <row r="269" spans="1:27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 t="s">
        <v>127</v>
      </c>
      <c r="H269">
        <v>1</v>
      </c>
      <c r="I269">
        <v>240</v>
      </c>
      <c r="J269">
        <v>1.9584280000000001</v>
      </c>
      <c r="K269">
        <v>4.1571999999999998E-2</v>
      </c>
      <c r="L269">
        <v>0.30650100000000002</v>
      </c>
      <c r="M269">
        <v>0.26321699999999998</v>
      </c>
      <c r="N269">
        <v>1.1900299999999999</v>
      </c>
      <c r="O269">
        <v>0</v>
      </c>
      <c r="P269">
        <v>0</v>
      </c>
      <c r="Q269">
        <v>0</v>
      </c>
      <c r="R269">
        <v>0.19868</v>
      </c>
      <c r="S269">
        <v>0.329453</v>
      </c>
      <c r="T269">
        <v>7.1119000000000002E-2</v>
      </c>
      <c r="U269">
        <v>5.6501000000000003E-2</v>
      </c>
      <c r="V269">
        <v>0.273366</v>
      </c>
      <c r="W269">
        <v>2.1319999999999999E-2</v>
      </c>
      <c r="X269">
        <v>2.1319999999999999E-2</v>
      </c>
      <c r="Y269">
        <v>0.235822</v>
      </c>
      <c r="Z269">
        <v>1.0038999999999999E-2</v>
      </c>
      <c r="AA269">
        <v>1.0038999999999999E-2</v>
      </c>
    </row>
    <row r="270" spans="1:27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 t="s">
        <v>120</v>
      </c>
      <c r="H270">
        <v>1</v>
      </c>
      <c r="I270">
        <v>240</v>
      </c>
      <c r="J270">
        <v>1.947497</v>
      </c>
      <c r="K270">
        <v>5.2503000000000001E-2</v>
      </c>
      <c r="L270">
        <v>0.23957000000000001</v>
      </c>
      <c r="M270">
        <v>0.269007</v>
      </c>
      <c r="N270">
        <v>1.157608</v>
      </c>
      <c r="O270">
        <v>0</v>
      </c>
      <c r="P270">
        <v>0</v>
      </c>
      <c r="Q270">
        <v>0</v>
      </c>
      <c r="R270">
        <v>0.28131200000000001</v>
      </c>
      <c r="S270">
        <v>0.89514899999999997</v>
      </c>
      <c r="T270">
        <v>0.37553300000000001</v>
      </c>
      <c r="U270">
        <v>0.27013500000000001</v>
      </c>
      <c r="V270">
        <v>0.36834800000000001</v>
      </c>
      <c r="W270">
        <v>3.3898999999999999E-2</v>
      </c>
      <c r="X270">
        <v>3.3898999999999999E-2</v>
      </c>
      <c r="Y270">
        <v>1.4735689999999999</v>
      </c>
      <c r="Z270">
        <v>0.68094600000000005</v>
      </c>
      <c r="AA270">
        <v>0.68094600000000005</v>
      </c>
    </row>
    <row r="271" spans="1:27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 t="s">
        <v>121</v>
      </c>
      <c r="H271">
        <v>1</v>
      </c>
      <c r="I271">
        <v>240</v>
      </c>
      <c r="J271">
        <v>1.951665</v>
      </c>
      <c r="K271">
        <v>4.8335000000000003E-2</v>
      </c>
      <c r="L271">
        <v>0.24924099999999999</v>
      </c>
      <c r="M271">
        <v>0.28477000000000002</v>
      </c>
      <c r="N271">
        <v>1.229225</v>
      </c>
      <c r="O271">
        <v>0</v>
      </c>
      <c r="P271">
        <v>0</v>
      </c>
      <c r="Q271">
        <v>0</v>
      </c>
      <c r="R271">
        <v>0.18842900000000001</v>
      </c>
      <c r="S271">
        <v>0.70725000000000005</v>
      </c>
      <c r="T271">
        <v>0.22126599999999999</v>
      </c>
      <c r="U271">
        <v>0.16068199999999999</v>
      </c>
      <c r="V271">
        <v>0.337391</v>
      </c>
      <c r="W271">
        <v>2.9357999999999999E-2</v>
      </c>
      <c r="X271">
        <v>2.9357999999999999E-2</v>
      </c>
      <c r="Y271">
        <v>1.0765</v>
      </c>
      <c r="Z271">
        <v>0.30959100000000001</v>
      </c>
      <c r="AA271">
        <v>0.30959100000000001</v>
      </c>
    </row>
    <row r="272" spans="1:27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 t="s">
        <v>122</v>
      </c>
      <c r="H272">
        <v>1</v>
      </c>
      <c r="I272">
        <v>240</v>
      </c>
      <c r="J272">
        <v>1.9522189999999999</v>
      </c>
      <c r="K272">
        <v>4.7780999999999997E-2</v>
      </c>
      <c r="L272">
        <v>0.27222299999999999</v>
      </c>
      <c r="M272">
        <v>0.29774099999999998</v>
      </c>
      <c r="N272">
        <v>1.242391</v>
      </c>
      <c r="O272">
        <v>0</v>
      </c>
      <c r="P272">
        <v>0</v>
      </c>
      <c r="Q272">
        <v>0</v>
      </c>
      <c r="R272">
        <v>0.13986299999999999</v>
      </c>
      <c r="S272">
        <v>0.54532499999999995</v>
      </c>
      <c r="T272">
        <v>0.135209</v>
      </c>
      <c r="U272">
        <v>0.101731</v>
      </c>
      <c r="V272">
        <v>0.31888</v>
      </c>
      <c r="W272">
        <v>2.7465E-2</v>
      </c>
      <c r="X272">
        <v>2.7465E-2</v>
      </c>
      <c r="Y272">
        <v>0.71476899999999999</v>
      </c>
      <c r="Z272">
        <v>0.13101399999999999</v>
      </c>
      <c r="AA272">
        <v>0.13101399999999999</v>
      </c>
    </row>
    <row r="273" spans="1:27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 t="s">
        <v>123</v>
      </c>
      <c r="H273">
        <v>1</v>
      </c>
      <c r="I273">
        <v>240</v>
      </c>
      <c r="J273">
        <v>1.9546950000000001</v>
      </c>
      <c r="K273">
        <v>4.5304999999999998E-2</v>
      </c>
      <c r="L273">
        <v>0.30993100000000001</v>
      </c>
      <c r="M273">
        <v>0.28008100000000002</v>
      </c>
      <c r="N273">
        <v>1.2446390000000001</v>
      </c>
      <c r="O273">
        <v>0</v>
      </c>
      <c r="P273">
        <v>0</v>
      </c>
      <c r="Q273">
        <v>0</v>
      </c>
      <c r="R273">
        <v>0.120044</v>
      </c>
      <c r="S273">
        <v>0.39844000000000002</v>
      </c>
      <c r="T273">
        <v>8.8286000000000003E-2</v>
      </c>
      <c r="U273">
        <v>6.7867999999999998E-2</v>
      </c>
      <c r="V273">
        <v>0.28699400000000003</v>
      </c>
      <c r="W273">
        <v>2.4253E-2</v>
      </c>
      <c r="X273">
        <v>2.4253E-2</v>
      </c>
      <c r="Y273">
        <v>0.309697</v>
      </c>
      <c r="Z273">
        <v>2.8381E-2</v>
      </c>
      <c r="AA273">
        <v>2.8381E-2</v>
      </c>
    </row>
    <row r="274" spans="1:27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 t="s">
        <v>132</v>
      </c>
      <c r="H274">
        <v>0</v>
      </c>
      <c r="I274">
        <v>240</v>
      </c>
      <c r="J274">
        <v>0.98009100000000005</v>
      </c>
      <c r="K274">
        <v>1.9909E-2</v>
      </c>
      <c r="L274">
        <v>8.9018E-2</v>
      </c>
      <c r="M274">
        <v>0.16948099999999999</v>
      </c>
      <c r="N274">
        <v>0.72159099999999998</v>
      </c>
      <c r="O274">
        <v>0</v>
      </c>
      <c r="P274">
        <v>0</v>
      </c>
      <c r="Q274">
        <v>0</v>
      </c>
      <c r="R274">
        <v>0</v>
      </c>
      <c r="S274">
        <v>0.164826</v>
      </c>
      <c r="T274">
        <v>4.0302999999999999E-2</v>
      </c>
      <c r="U274">
        <v>3.0907E-2</v>
      </c>
      <c r="V274">
        <v>0.10571</v>
      </c>
      <c r="W274">
        <v>1.4138E-2</v>
      </c>
      <c r="X274">
        <v>1.4138E-2</v>
      </c>
      <c r="Y274">
        <v>0.61144699999999996</v>
      </c>
      <c r="Z274">
        <v>8.0310000000000006E-2</v>
      </c>
      <c r="AA274">
        <v>8.0310000000000006E-2</v>
      </c>
    </row>
    <row r="275" spans="1:27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 t="s">
        <v>133</v>
      </c>
      <c r="H275">
        <v>0</v>
      </c>
      <c r="I275">
        <v>240</v>
      </c>
      <c r="J275">
        <v>0.98210900000000001</v>
      </c>
      <c r="K275">
        <v>1.7891000000000001E-2</v>
      </c>
      <c r="L275">
        <v>9.6464999999999995E-2</v>
      </c>
      <c r="M275">
        <v>0.171685</v>
      </c>
      <c r="N275">
        <v>0.71395900000000001</v>
      </c>
      <c r="O275">
        <v>0</v>
      </c>
      <c r="P275">
        <v>0</v>
      </c>
      <c r="Q275">
        <v>0</v>
      </c>
      <c r="R275">
        <v>0</v>
      </c>
      <c r="S275">
        <v>0.11203399999999999</v>
      </c>
      <c r="T275">
        <v>2.9458999999999999E-2</v>
      </c>
      <c r="U275">
        <v>2.4416E-2</v>
      </c>
      <c r="V275">
        <v>0.107053</v>
      </c>
      <c r="W275">
        <v>1.2364999999999999E-2</v>
      </c>
      <c r="X275">
        <v>1.2364999999999999E-2</v>
      </c>
      <c r="Y275">
        <v>0.405277</v>
      </c>
      <c r="Z275">
        <v>4.0209000000000002E-2</v>
      </c>
      <c r="AA275">
        <v>4.0209000000000002E-2</v>
      </c>
    </row>
    <row r="276" spans="1:27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 t="s">
        <v>134</v>
      </c>
      <c r="H276">
        <v>0</v>
      </c>
      <c r="I276">
        <v>240</v>
      </c>
      <c r="J276">
        <v>0.98322299999999996</v>
      </c>
      <c r="K276">
        <v>1.6777E-2</v>
      </c>
      <c r="L276">
        <v>0.107585</v>
      </c>
      <c r="M276">
        <v>0.165684</v>
      </c>
      <c r="N276">
        <v>0.70995399999999997</v>
      </c>
      <c r="O276">
        <v>0</v>
      </c>
      <c r="P276">
        <v>0</v>
      </c>
      <c r="Q276">
        <v>0</v>
      </c>
      <c r="R276">
        <v>0</v>
      </c>
      <c r="S276">
        <v>8.3263000000000004E-2</v>
      </c>
      <c r="T276">
        <v>2.3566E-2</v>
      </c>
      <c r="U276">
        <v>2.0565E-2</v>
      </c>
      <c r="V276">
        <v>0.101892</v>
      </c>
      <c r="W276">
        <v>1.0867E-2</v>
      </c>
      <c r="X276">
        <v>1.0867E-2</v>
      </c>
      <c r="Y276">
        <v>0.27051999999999998</v>
      </c>
      <c r="Z276">
        <v>1.5746E-2</v>
      </c>
      <c r="AA276">
        <v>1.5746E-2</v>
      </c>
    </row>
    <row r="277" spans="1:27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 t="s">
        <v>135</v>
      </c>
      <c r="H277">
        <v>0</v>
      </c>
      <c r="I277">
        <v>240</v>
      </c>
      <c r="J277">
        <v>0.98421999999999998</v>
      </c>
      <c r="K277">
        <v>1.5779999999999999E-2</v>
      </c>
      <c r="L277">
        <v>0.14919499999999999</v>
      </c>
      <c r="M277">
        <v>0.15914400000000001</v>
      </c>
      <c r="N277">
        <v>0.67588099999999995</v>
      </c>
      <c r="O277">
        <v>0</v>
      </c>
      <c r="P277">
        <v>0</v>
      </c>
      <c r="Q277">
        <v>0</v>
      </c>
      <c r="R277">
        <v>0</v>
      </c>
      <c r="S277">
        <v>6.1889E-2</v>
      </c>
      <c r="T277">
        <v>2.1632999999999999E-2</v>
      </c>
      <c r="U277">
        <v>1.9349999999999999E-2</v>
      </c>
      <c r="V277">
        <v>8.9453000000000005E-2</v>
      </c>
      <c r="W277">
        <v>9.3509999999999999E-3</v>
      </c>
      <c r="X277">
        <v>9.3509999999999999E-3</v>
      </c>
      <c r="Y277">
        <v>8.9960999999999999E-2</v>
      </c>
      <c r="Z277">
        <v>2.3140000000000001E-3</v>
      </c>
      <c r="AA277">
        <v>2.3140000000000001E-3</v>
      </c>
    </row>
    <row r="278" spans="1:27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 t="s">
        <v>128</v>
      </c>
      <c r="H278">
        <v>0</v>
      </c>
      <c r="I278">
        <v>240</v>
      </c>
      <c r="J278">
        <v>0.98009100000000005</v>
      </c>
      <c r="K278">
        <v>1.9909E-2</v>
      </c>
      <c r="L278">
        <v>8.9018E-2</v>
      </c>
      <c r="M278">
        <v>0.16948099999999999</v>
      </c>
      <c r="N278">
        <v>0.72159099999999998</v>
      </c>
      <c r="O278">
        <v>0</v>
      </c>
      <c r="P278">
        <v>0</v>
      </c>
      <c r="Q278">
        <v>0</v>
      </c>
      <c r="R278">
        <v>0</v>
      </c>
      <c r="S278">
        <v>0.164826</v>
      </c>
      <c r="T278">
        <v>4.0302999999999999E-2</v>
      </c>
      <c r="U278">
        <v>3.0907E-2</v>
      </c>
      <c r="V278">
        <v>0.10571</v>
      </c>
      <c r="W278">
        <v>1.4138E-2</v>
      </c>
      <c r="X278">
        <v>1.4138E-2</v>
      </c>
      <c r="Y278">
        <v>0.61144699999999996</v>
      </c>
      <c r="Z278">
        <v>8.0310000000000006E-2</v>
      </c>
      <c r="AA278">
        <v>8.0310000000000006E-2</v>
      </c>
    </row>
    <row r="279" spans="1:27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 t="s">
        <v>129</v>
      </c>
      <c r="H279">
        <v>0</v>
      </c>
      <c r="I279">
        <v>240</v>
      </c>
      <c r="J279">
        <v>0.98210900000000001</v>
      </c>
      <c r="K279">
        <v>1.7891000000000001E-2</v>
      </c>
      <c r="L279">
        <v>9.6464999999999995E-2</v>
      </c>
      <c r="M279">
        <v>0.171685</v>
      </c>
      <c r="N279">
        <v>0.71395900000000001</v>
      </c>
      <c r="O279">
        <v>0</v>
      </c>
      <c r="P279">
        <v>0</v>
      </c>
      <c r="Q279">
        <v>0</v>
      </c>
      <c r="R279">
        <v>0</v>
      </c>
      <c r="S279">
        <v>0.11203399999999999</v>
      </c>
      <c r="T279">
        <v>2.9458999999999999E-2</v>
      </c>
      <c r="U279">
        <v>2.4416E-2</v>
      </c>
      <c r="V279">
        <v>0.107053</v>
      </c>
      <c r="W279">
        <v>1.2364999999999999E-2</v>
      </c>
      <c r="X279">
        <v>1.2364999999999999E-2</v>
      </c>
      <c r="Y279">
        <v>0.405277</v>
      </c>
      <c r="Z279">
        <v>4.0209000000000002E-2</v>
      </c>
      <c r="AA279">
        <v>4.0209000000000002E-2</v>
      </c>
    </row>
    <row r="280" spans="1:27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 t="s">
        <v>130</v>
      </c>
      <c r="H280">
        <v>0</v>
      </c>
      <c r="I280">
        <v>240</v>
      </c>
      <c r="J280">
        <v>0.98322299999999996</v>
      </c>
      <c r="K280">
        <v>1.6777E-2</v>
      </c>
      <c r="L280">
        <v>0.107585</v>
      </c>
      <c r="M280">
        <v>0.165684</v>
      </c>
      <c r="N280">
        <v>0.70995399999999997</v>
      </c>
      <c r="O280">
        <v>0</v>
      </c>
      <c r="P280">
        <v>0</v>
      </c>
      <c r="Q280">
        <v>0</v>
      </c>
      <c r="R280">
        <v>0</v>
      </c>
      <c r="S280">
        <v>8.3263000000000004E-2</v>
      </c>
      <c r="T280">
        <v>2.3566E-2</v>
      </c>
      <c r="U280">
        <v>2.0565E-2</v>
      </c>
      <c r="V280">
        <v>0.101892</v>
      </c>
      <c r="W280">
        <v>1.0867E-2</v>
      </c>
      <c r="X280">
        <v>1.0867E-2</v>
      </c>
      <c r="Y280">
        <v>0.27051999999999998</v>
      </c>
      <c r="Z280">
        <v>1.5746E-2</v>
      </c>
      <c r="AA280">
        <v>1.5746E-2</v>
      </c>
    </row>
    <row r="281" spans="1:27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 t="s">
        <v>131</v>
      </c>
      <c r="H281">
        <v>0</v>
      </c>
      <c r="I281">
        <v>240</v>
      </c>
      <c r="J281">
        <v>0.98421999999999998</v>
      </c>
      <c r="K281">
        <v>1.5779999999999999E-2</v>
      </c>
      <c r="L281">
        <v>0.14919499999999999</v>
      </c>
      <c r="M281">
        <v>0.15914400000000001</v>
      </c>
      <c r="N281">
        <v>0.67588099999999995</v>
      </c>
      <c r="O281">
        <v>0</v>
      </c>
      <c r="P281">
        <v>0</v>
      </c>
      <c r="Q281">
        <v>0</v>
      </c>
      <c r="R281">
        <v>0</v>
      </c>
      <c r="S281">
        <v>6.1889E-2</v>
      </c>
      <c r="T281">
        <v>2.1632999999999999E-2</v>
      </c>
      <c r="U281">
        <v>1.9349999999999999E-2</v>
      </c>
      <c r="V281">
        <v>8.9453000000000005E-2</v>
      </c>
      <c r="W281">
        <v>9.3509999999999999E-3</v>
      </c>
      <c r="X281">
        <v>9.3509999999999999E-3</v>
      </c>
      <c r="Y281">
        <v>8.9960999999999999E-2</v>
      </c>
      <c r="Z281">
        <v>2.3140000000000001E-3</v>
      </c>
      <c r="AA281">
        <v>2.3140000000000001E-3</v>
      </c>
    </row>
    <row r="282" spans="1:27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 t="s">
        <v>140</v>
      </c>
      <c r="H282">
        <v>1</v>
      </c>
      <c r="I282">
        <v>240</v>
      </c>
      <c r="J282">
        <v>1.9781070000000001</v>
      </c>
      <c r="K282">
        <v>2.1892000000000002E-2</v>
      </c>
      <c r="L282">
        <v>0.16939699999999999</v>
      </c>
      <c r="M282">
        <v>0.31804700000000002</v>
      </c>
      <c r="N282">
        <v>1.3593789999999999</v>
      </c>
      <c r="O282">
        <v>0</v>
      </c>
      <c r="P282">
        <v>0</v>
      </c>
      <c r="Q282">
        <v>0</v>
      </c>
      <c r="R282">
        <v>0.13128400000000001</v>
      </c>
      <c r="S282">
        <v>0.423263</v>
      </c>
      <c r="T282">
        <v>0.113856</v>
      </c>
      <c r="U282">
        <v>8.2020999999999997E-2</v>
      </c>
      <c r="V282">
        <v>0.21274399999999999</v>
      </c>
      <c r="W282">
        <v>1.5854E-2</v>
      </c>
      <c r="X282">
        <v>1.5854E-2</v>
      </c>
      <c r="Y282">
        <v>1.3241309999999999</v>
      </c>
      <c r="Z282">
        <v>0.246249</v>
      </c>
      <c r="AA282">
        <v>0.246249</v>
      </c>
    </row>
    <row r="283" spans="1:27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 t="s">
        <v>141</v>
      </c>
      <c r="H283">
        <v>1</v>
      </c>
      <c r="I283">
        <v>240</v>
      </c>
      <c r="J283">
        <v>1.9802439999999999</v>
      </c>
      <c r="K283">
        <v>1.9755999999999999E-2</v>
      </c>
      <c r="L283">
        <v>0.18259300000000001</v>
      </c>
      <c r="M283">
        <v>0.32849299999999998</v>
      </c>
      <c r="N283">
        <v>1.3697060000000001</v>
      </c>
      <c r="O283">
        <v>0</v>
      </c>
      <c r="P283">
        <v>0</v>
      </c>
      <c r="Q283">
        <v>0</v>
      </c>
      <c r="R283">
        <v>9.9451999999999999E-2</v>
      </c>
      <c r="S283">
        <v>0.27071000000000001</v>
      </c>
      <c r="T283">
        <v>5.8016999999999999E-2</v>
      </c>
      <c r="U283">
        <v>4.4409999999999998E-2</v>
      </c>
      <c r="V283">
        <v>0.21176300000000001</v>
      </c>
      <c r="W283">
        <v>1.3979999999999999E-2</v>
      </c>
      <c r="X283">
        <v>1.3979999999999999E-2</v>
      </c>
      <c r="Y283">
        <v>0.994475</v>
      </c>
      <c r="Z283">
        <v>0.141624</v>
      </c>
      <c r="AA283">
        <v>0.141624</v>
      </c>
    </row>
    <row r="284" spans="1:27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 t="s">
        <v>142</v>
      </c>
      <c r="H284">
        <v>1</v>
      </c>
      <c r="I284">
        <v>240</v>
      </c>
      <c r="J284">
        <v>1.9810920000000001</v>
      </c>
      <c r="K284">
        <v>1.8908000000000001E-2</v>
      </c>
      <c r="L284">
        <v>0.201436</v>
      </c>
      <c r="M284">
        <v>0.32651200000000002</v>
      </c>
      <c r="N284">
        <v>1.374077</v>
      </c>
      <c r="O284">
        <v>0</v>
      </c>
      <c r="P284">
        <v>0</v>
      </c>
      <c r="Q284">
        <v>0</v>
      </c>
      <c r="R284">
        <v>7.9067999999999999E-2</v>
      </c>
      <c r="S284">
        <v>0.19084999999999999</v>
      </c>
      <c r="T284">
        <v>4.2397999999999998E-2</v>
      </c>
      <c r="U284">
        <v>3.4063000000000003E-2</v>
      </c>
      <c r="V284">
        <v>0.20639099999999999</v>
      </c>
      <c r="W284">
        <v>1.2637000000000001E-2</v>
      </c>
      <c r="X284">
        <v>1.2637000000000001E-2</v>
      </c>
      <c r="Y284">
        <v>0.63369200000000003</v>
      </c>
      <c r="Z284">
        <v>7.9305E-2</v>
      </c>
      <c r="AA284">
        <v>7.9305E-2</v>
      </c>
    </row>
    <row r="285" spans="1:27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 t="s">
        <v>143</v>
      </c>
      <c r="H285">
        <v>1</v>
      </c>
      <c r="I285">
        <v>240</v>
      </c>
      <c r="J285">
        <v>1.981878</v>
      </c>
      <c r="K285">
        <v>1.8121999999999999E-2</v>
      </c>
      <c r="L285">
        <v>0.263154</v>
      </c>
      <c r="M285">
        <v>0.31229899999999999</v>
      </c>
      <c r="N285">
        <v>1.3291269999999999</v>
      </c>
      <c r="O285">
        <v>0</v>
      </c>
      <c r="P285">
        <v>0</v>
      </c>
      <c r="Q285">
        <v>0</v>
      </c>
      <c r="R285">
        <v>7.7299000000000007E-2</v>
      </c>
      <c r="S285">
        <v>0.13942099999999999</v>
      </c>
      <c r="T285">
        <v>3.1343999999999997E-2</v>
      </c>
      <c r="U285">
        <v>2.6189E-2</v>
      </c>
      <c r="V285">
        <v>0.18737799999999999</v>
      </c>
      <c r="W285">
        <v>1.1086E-2</v>
      </c>
      <c r="X285">
        <v>1.1086E-2</v>
      </c>
      <c r="Y285">
        <v>0.34232499999999999</v>
      </c>
      <c r="Z285">
        <v>2.5274999999999999E-2</v>
      </c>
      <c r="AA285">
        <v>2.5274999999999999E-2</v>
      </c>
    </row>
    <row r="286" spans="1:27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 t="s">
        <v>136</v>
      </c>
      <c r="H286">
        <v>1</v>
      </c>
      <c r="I286">
        <v>240</v>
      </c>
      <c r="J286">
        <v>1.973794</v>
      </c>
      <c r="K286">
        <v>2.6207000000000001E-2</v>
      </c>
      <c r="L286">
        <v>0.172898</v>
      </c>
      <c r="M286">
        <v>0.325187</v>
      </c>
      <c r="N286">
        <v>1.376512</v>
      </c>
      <c r="O286">
        <v>0</v>
      </c>
      <c r="P286">
        <v>0</v>
      </c>
      <c r="Q286">
        <v>0</v>
      </c>
      <c r="R286">
        <v>9.9196000000000006E-2</v>
      </c>
      <c r="S286">
        <v>0.525945</v>
      </c>
      <c r="T286">
        <v>0.159193</v>
      </c>
      <c r="U286">
        <v>0.104905</v>
      </c>
      <c r="V286">
        <v>0.229182</v>
      </c>
      <c r="W286">
        <v>1.9504000000000001E-2</v>
      </c>
      <c r="X286">
        <v>1.9504000000000001E-2</v>
      </c>
      <c r="Y286">
        <v>1.380304</v>
      </c>
      <c r="Z286">
        <v>0.29217700000000002</v>
      </c>
      <c r="AA286">
        <v>0.29217700000000002</v>
      </c>
    </row>
    <row r="287" spans="1:27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 t="s">
        <v>137</v>
      </c>
      <c r="H287">
        <v>1</v>
      </c>
      <c r="I287">
        <v>240</v>
      </c>
      <c r="J287">
        <v>1.977533</v>
      </c>
      <c r="K287">
        <v>2.2467000000000001E-2</v>
      </c>
      <c r="L287">
        <v>0.18432999999999999</v>
      </c>
      <c r="M287">
        <v>0.33622999999999997</v>
      </c>
      <c r="N287">
        <v>1.401816</v>
      </c>
      <c r="O287">
        <v>0</v>
      </c>
      <c r="P287">
        <v>0</v>
      </c>
      <c r="Q287">
        <v>0</v>
      </c>
      <c r="R287">
        <v>5.5156999999999998E-2</v>
      </c>
      <c r="S287">
        <v>0.31351600000000002</v>
      </c>
      <c r="T287">
        <v>7.6022000000000006E-2</v>
      </c>
      <c r="U287">
        <v>5.6959000000000003E-2</v>
      </c>
      <c r="V287">
        <v>0.21007200000000001</v>
      </c>
      <c r="W287">
        <v>1.636E-2</v>
      </c>
      <c r="X287">
        <v>1.636E-2</v>
      </c>
      <c r="Y287">
        <v>1.084274</v>
      </c>
      <c r="Z287">
        <v>0.16128600000000001</v>
      </c>
      <c r="AA287">
        <v>0.16128600000000001</v>
      </c>
    </row>
    <row r="288" spans="1:27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 t="s">
        <v>138</v>
      </c>
      <c r="H288">
        <v>1</v>
      </c>
      <c r="I288">
        <v>240</v>
      </c>
      <c r="J288">
        <v>1.978429</v>
      </c>
      <c r="K288">
        <v>2.1571E-2</v>
      </c>
      <c r="L288">
        <v>0.200069</v>
      </c>
      <c r="M288">
        <v>0.32955000000000001</v>
      </c>
      <c r="N288">
        <v>1.4060619999999999</v>
      </c>
      <c r="O288">
        <v>0</v>
      </c>
      <c r="P288">
        <v>0</v>
      </c>
      <c r="Q288">
        <v>0</v>
      </c>
      <c r="R288">
        <v>4.2749000000000002E-2</v>
      </c>
      <c r="S288">
        <v>0.21729999999999999</v>
      </c>
      <c r="T288">
        <v>4.7281999999999998E-2</v>
      </c>
      <c r="U288">
        <v>3.7788000000000002E-2</v>
      </c>
      <c r="V288">
        <v>0.206514</v>
      </c>
      <c r="W288">
        <v>1.4924E-2</v>
      </c>
      <c r="X288">
        <v>1.4924E-2</v>
      </c>
      <c r="Y288">
        <v>0.75043899999999997</v>
      </c>
      <c r="Z288">
        <v>8.5541000000000006E-2</v>
      </c>
      <c r="AA288">
        <v>8.5541000000000006E-2</v>
      </c>
    </row>
    <row r="289" spans="1:27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 t="s">
        <v>139</v>
      </c>
      <c r="H289">
        <v>1</v>
      </c>
      <c r="I289">
        <v>240</v>
      </c>
      <c r="J289">
        <v>1.9794830000000001</v>
      </c>
      <c r="K289">
        <v>2.0517000000000001E-2</v>
      </c>
      <c r="L289">
        <v>0.25674000000000002</v>
      </c>
      <c r="M289">
        <v>0.31996599999999997</v>
      </c>
      <c r="N289">
        <v>1.364879</v>
      </c>
      <c r="O289">
        <v>0</v>
      </c>
      <c r="P289">
        <v>0</v>
      </c>
      <c r="Q289">
        <v>0</v>
      </c>
      <c r="R289">
        <v>3.7897E-2</v>
      </c>
      <c r="S289">
        <v>0.155917</v>
      </c>
      <c r="T289">
        <v>3.6059000000000001E-2</v>
      </c>
      <c r="U289">
        <v>3.0127999999999999E-2</v>
      </c>
      <c r="V289">
        <v>0.192463</v>
      </c>
      <c r="W289">
        <v>1.3084999999999999E-2</v>
      </c>
      <c r="X289">
        <v>1.3084999999999999E-2</v>
      </c>
      <c r="Y289">
        <v>0.39987800000000001</v>
      </c>
      <c r="Z289">
        <v>3.4571999999999999E-2</v>
      </c>
      <c r="AA289">
        <v>3.4571999999999999E-2</v>
      </c>
    </row>
    <row r="290" spans="1:27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 t="s">
        <v>148</v>
      </c>
      <c r="H290">
        <v>0</v>
      </c>
      <c r="I290">
        <v>500</v>
      </c>
      <c r="J290">
        <v>0.96131999999999995</v>
      </c>
      <c r="K290">
        <v>3.8679999999999999E-2</v>
      </c>
      <c r="L290">
        <v>0.58736500000000003</v>
      </c>
      <c r="M290">
        <v>6.4355999999999997E-2</v>
      </c>
      <c r="N290">
        <v>0.30959900000000001</v>
      </c>
      <c r="O290">
        <v>0</v>
      </c>
      <c r="P290">
        <v>0</v>
      </c>
      <c r="Q290">
        <v>0</v>
      </c>
      <c r="R290">
        <v>0</v>
      </c>
      <c r="S290">
        <v>0.29000999999999999</v>
      </c>
      <c r="T290">
        <v>8.3670999999999995E-2</v>
      </c>
      <c r="U290">
        <v>7.4624999999999997E-2</v>
      </c>
      <c r="V290">
        <v>0.127556</v>
      </c>
      <c r="W290">
        <v>2.5409999999999999E-2</v>
      </c>
      <c r="X290">
        <v>2.5409999999999999E-2</v>
      </c>
      <c r="Y290">
        <v>0.48112300000000002</v>
      </c>
      <c r="Z290">
        <v>0.107475</v>
      </c>
      <c r="AA290">
        <v>0.107475</v>
      </c>
    </row>
    <row r="291" spans="1:27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 t="s">
        <v>149</v>
      </c>
      <c r="H291">
        <v>0</v>
      </c>
      <c r="I291">
        <v>500</v>
      </c>
      <c r="J291">
        <v>0.96205700000000005</v>
      </c>
      <c r="K291">
        <v>3.7942999999999998E-2</v>
      </c>
      <c r="L291">
        <v>0.593804</v>
      </c>
      <c r="M291">
        <v>6.5747E-2</v>
      </c>
      <c r="N291">
        <v>0.30250700000000003</v>
      </c>
      <c r="O291">
        <v>0</v>
      </c>
      <c r="P291">
        <v>0</v>
      </c>
      <c r="Q291">
        <v>0</v>
      </c>
      <c r="R291">
        <v>0</v>
      </c>
      <c r="S291">
        <v>0.22788700000000001</v>
      </c>
      <c r="T291">
        <v>6.3761999999999999E-2</v>
      </c>
      <c r="U291">
        <v>6.1779000000000001E-2</v>
      </c>
      <c r="V291">
        <v>0.12575700000000001</v>
      </c>
      <c r="W291">
        <v>2.3820999999999998E-2</v>
      </c>
      <c r="X291">
        <v>2.3820999999999998E-2</v>
      </c>
      <c r="Y291">
        <v>0.23860700000000001</v>
      </c>
      <c r="Z291">
        <v>6.4204999999999998E-2</v>
      </c>
      <c r="AA291">
        <v>6.4204999999999998E-2</v>
      </c>
    </row>
    <row r="292" spans="1:27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 t="s">
        <v>150</v>
      </c>
      <c r="H292">
        <v>0</v>
      </c>
      <c r="I292">
        <v>500</v>
      </c>
      <c r="J292">
        <v>0.96175200000000005</v>
      </c>
      <c r="K292">
        <v>3.8247999999999997E-2</v>
      </c>
      <c r="L292">
        <v>0.60011999999999999</v>
      </c>
      <c r="M292">
        <v>6.4074000000000006E-2</v>
      </c>
      <c r="N292">
        <v>0.29755799999999999</v>
      </c>
      <c r="O292">
        <v>0</v>
      </c>
      <c r="P292">
        <v>0</v>
      </c>
      <c r="Q292">
        <v>0</v>
      </c>
      <c r="R292">
        <v>0</v>
      </c>
      <c r="S292">
        <v>0.177205</v>
      </c>
      <c r="T292">
        <v>5.314E-2</v>
      </c>
      <c r="U292">
        <v>5.2782000000000003E-2</v>
      </c>
      <c r="V292">
        <v>0.12042600000000001</v>
      </c>
      <c r="W292">
        <v>2.2374000000000002E-2</v>
      </c>
      <c r="X292">
        <v>2.2374000000000002E-2</v>
      </c>
      <c r="Y292">
        <v>0.12709200000000001</v>
      </c>
      <c r="Z292">
        <v>2.8750999999999999E-2</v>
      </c>
      <c r="AA292">
        <v>2.8750999999999999E-2</v>
      </c>
    </row>
    <row r="293" spans="1:27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 t="s">
        <v>151</v>
      </c>
      <c r="H293">
        <v>0</v>
      </c>
      <c r="I293">
        <v>500</v>
      </c>
      <c r="J293">
        <v>0.96234600000000003</v>
      </c>
      <c r="K293">
        <v>3.7654E-2</v>
      </c>
      <c r="L293">
        <v>0.60405600000000004</v>
      </c>
      <c r="M293">
        <v>6.6455E-2</v>
      </c>
      <c r="N293">
        <v>0.29183500000000001</v>
      </c>
      <c r="O293">
        <v>0</v>
      </c>
      <c r="P293">
        <v>0</v>
      </c>
      <c r="Q293">
        <v>0</v>
      </c>
      <c r="R293">
        <v>0</v>
      </c>
      <c r="S293">
        <v>0.139518</v>
      </c>
      <c r="T293">
        <v>4.9010999999999999E-2</v>
      </c>
      <c r="U293">
        <v>4.9244999999999997E-2</v>
      </c>
      <c r="V293">
        <v>0.109164</v>
      </c>
      <c r="W293">
        <v>2.0285000000000001E-2</v>
      </c>
      <c r="X293">
        <v>2.0285000000000001E-2</v>
      </c>
      <c r="Y293">
        <v>7.0688000000000001E-2</v>
      </c>
      <c r="Z293">
        <v>9.7289999999999998E-3</v>
      </c>
      <c r="AA293">
        <v>9.7289999999999998E-3</v>
      </c>
    </row>
    <row r="294" spans="1:27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 t="s">
        <v>144</v>
      </c>
      <c r="H294">
        <v>0</v>
      </c>
      <c r="I294">
        <v>500</v>
      </c>
      <c r="J294">
        <v>0.96131999999999995</v>
      </c>
      <c r="K294">
        <v>3.8679999999999999E-2</v>
      </c>
      <c r="L294">
        <v>0.58736500000000003</v>
      </c>
      <c r="M294">
        <v>6.4355999999999997E-2</v>
      </c>
      <c r="N294">
        <v>0.30959900000000001</v>
      </c>
      <c r="O294">
        <v>0</v>
      </c>
      <c r="P294">
        <v>0</v>
      </c>
      <c r="Q294">
        <v>0</v>
      </c>
      <c r="R294">
        <v>0</v>
      </c>
      <c r="S294">
        <v>0.29000999999999999</v>
      </c>
      <c r="T294">
        <v>8.3670999999999995E-2</v>
      </c>
      <c r="U294">
        <v>7.4624999999999997E-2</v>
      </c>
      <c r="V294">
        <v>0.127556</v>
      </c>
      <c r="W294">
        <v>2.5409999999999999E-2</v>
      </c>
      <c r="X294">
        <v>2.5409999999999999E-2</v>
      </c>
      <c r="Y294">
        <v>0.48112300000000002</v>
      </c>
      <c r="Z294">
        <v>0.107475</v>
      </c>
      <c r="AA294">
        <v>0.107475</v>
      </c>
    </row>
    <row r="295" spans="1:27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 t="s">
        <v>145</v>
      </c>
      <c r="H295">
        <v>0</v>
      </c>
      <c r="I295">
        <v>500</v>
      </c>
      <c r="J295">
        <v>0.96205700000000005</v>
      </c>
      <c r="K295">
        <v>3.7942999999999998E-2</v>
      </c>
      <c r="L295">
        <v>0.593804</v>
      </c>
      <c r="M295">
        <v>6.5747E-2</v>
      </c>
      <c r="N295">
        <v>0.30250700000000003</v>
      </c>
      <c r="O295">
        <v>0</v>
      </c>
      <c r="P295">
        <v>0</v>
      </c>
      <c r="Q295">
        <v>0</v>
      </c>
      <c r="R295">
        <v>0</v>
      </c>
      <c r="S295">
        <v>0.22788700000000001</v>
      </c>
      <c r="T295">
        <v>6.3761999999999999E-2</v>
      </c>
      <c r="U295">
        <v>6.1779000000000001E-2</v>
      </c>
      <c r="V295">
        <v>0.12575700000000001</v>
      </c>
      <c r="W295">
        <v>2.3820999999999998E-2</v>
      </c>
      <c r="X295">
        <v>2.3820999999999998E-2</v>
      </c>
      <c r="Y295">
        <v>0.23860700000000001</v>
      </c>
      <c r="Z295">
        <v>6.4204999999999998E-2</v>
      </c>
      <c r="AA295">
        <v>6.4204999999999998E-2</v>
      </c>
    </row>
    <row r="296" spans="1:27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 t="s">
        <v>146</v>
      </c>
      <c r="H296">
        <v>0</v>
      </c>
      <c r="I296">
        <v>500</v>
      </c>
      <c r="J296">
        <v>0.96175200000000005</v>
      </c>
      <c r="K296">
        <v>3.8247999999999997E-2</v>
      </c>
      <c r="L296">
        <v>0.60011999999999999</v>
      </c>
      <c r="M296">
        <v>6.4074000000000006E-2</v>
      </c>
      <c r="N296">
        <v>0.29755799999999999</v>
      </c>
      <c r="O296">
        <v>0</v>
      </c>
      <c r="P296">
        <v>0</v>
      </c>
      <c r="Q296">
        <v>0</v>
      </c>
      <c r="R296">
        <v>0</v>
      </c>
      <c r="S296">
        <v>0.177205</v>
      </c>
      <c r="T296">
        <v>5.314E-2</v>
      </c>
      <c r="U296">
        <v>5.2782000000000003E-2</v>
      </c>
      <c r="V296">
        <v>0.12042600000000001</v>
      </c>
      <c r="W296">
        <v>2.2374000000000002E-2</v>
      </c>
      <c r="X296">
        <v>2.2374000000000002E-2</v>
      </c>
      <c r="Y296">
        <v>0.12709200000000001</v>
      </c>
      <c r="Z296">
        <v>2.8750999999999999E-2</v>
      </c>
      <c r="AA296">
        <v>2.8750999999999999E-2</v>
      </c>
    </row>
    <row r="297" spans="1:27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 t="s">
        <v>147</v>
      </c>
      <c r="H297">
        <v>0</v>
      </c>
      <c r="I297">
        <v>500</v>
      </c>
      <c r="J297">
        <v>0.96234600000000003</v>
      </c>
      <c r="K297">
        <v>3.7654E-2</v>
      </c>
      <c r="L297">
        <v>0.60405600000000004</v>
      </c>
      <c r="M297">
        <v>6.6455E-2</v>
      </c>
      <c r="N297">
        <v>0.29183500000000001</v>
      </c>
      <c r="O297">
        <v>0</v>
      </c>
      <c r="P297">
        <v>0</v>
      </c>
      <c r="Q297">
        <v>0</v>
      </c>
      <c r="R297">
        <v>0</v>
      </c>
      <c r="S297">
        <v>0.139518</v>
      </c>
      <c r="T297">
        <v>4.9010999999999999E-2</v>
      </c>
      <c r="U297">
        <v>4.9244999999999997E-2</v>
      </c>
      <c r="V297">
        <v>0.109164</v>
      </c>
      <c r="W297">
        <v>2.0285000000000001E-2</v>
      </c>
      <c r="X297">
        <v>2.0285000000000001E-2</v>
      </c>
      <c r="Y297">
        <v>7.0688000000000001E-2</v>
      </c>
      <c r="Z297">
        <v>9.7289999999999998E-3</v>
      </c>
      <c r="AA297">
        <v>9.7289999999999998E-3</v>
      </c>
    </row>
    <row r="298" spans="1:27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 t="s">
        <v>156</v>
      </c>
      <c r="H298">
        <v>1</v>
      </c>
      <c r="I298">
        <v>500</v>
      </c>
      <c r="J298">
        <v>1.957111</v>
      </c>
      <c r="K298">
        <v>4.2888999999999997E-2</v>
      </c>
      <c r="L298">
        <v>1.0473790000000001</v>
      </c>
      <c r="M298">
        <v>0.103397</v>
      </c>
      <c r="N298">
        <v>0.50294000000000005</v>
      </c>
      <c r="O298">
        <v>0</v>
      </c>
      <c r="P298">
        <v>0</v>
      </c>
      <c r="Q298">
        <v>0</v>
      </c>
      <c r="R298">
        <v>0.30339500000000003</v>
      </c>
      <c r="S298">
        <v>0.64371800000000001</v>
      </c>
      <c r="T298">
        <v>0.23752100000000001</v>
      </c>
      <c r="U298">
        <v>0.166463</v>
      </c>
      <c r="V298">
        <v>0.26507999999999998</v>
      </c>
      <c r="W298">
        <v>2.8988E-2</v>
      </c>
      <c r="X298">
        <v>2.8988E-2</v>
      </c>
      <c r="Y298">
        <v>1.2302120000000001</v>
      </c>
      <c r="Z298">
        <v>0.464557</v>
      </c>
      <c r="AA298">
        <v>0.464557</v>
      </c>
    </row>
    <row r="299" spans="1:27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 t="s">
        <v>157</v>
      </c>
      <c r="H299">
        <v>1</v>
      </c>
      <c r="I299">
        <v>500</v>
      </c>
      <c r="J299">
        <v>1.9588920000000001</v>
      </c>
      <c r="K299">
        <v>4.1107999999999999E-2</v>
      </c>
      <c r="L299">
        <v>1.1523909999999999</v>
      </c>
      <c r="M299">
        <v>0.114494</v>
      </c>
      <c r="N299">
        <v>0.54176199999999997</v>
      </c>
      <c r="O299">
        <v>0</v>
      </c>
      <c r="P299">
        <v>0</v>
      </c>
      <c r="Q299">
        <v>0</v>
      </c>
      <c r="R299">
        <v>0.15024399999999999</v>
      </c>
      <c r="S299">
        <v>0.48623499999999997</v>
      </c>
      <c r="T299">
        <v>0.115075</v>
      </c>
      <c r="U299">
        <v>0.104365</v>
      </c>
      <c r="V299">
        <v>0.24711</v>
      </c>
      <c r="W299">
        <v>2.6565999999999999E-2</v>
      </c>
      <c r="X299">
        <v>2.6565999999999999E-2</v>
      </c>
      <c r="Y299">
        <v>0.73583399999999999</v>
      </c>
      <c r="Z299">
        <v>0.18323200000000001</v>
      </c>
      <c r="AA299">
        <v>0.18323200000000001</v>
      </c>
    </row>
    <row r="300" spans="1:27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 t="s">
        <v>158</v>
      </c>
      <c r="H300">
        <v>1</v>
      </c>
      <c r="I300">
        <v>500</v>
      </c>
      <c r="J300">
        <v>1.9576089999999999</v>
      </c>
      <c r="K300">
        <v>4.2390999999999998E-2</v>
      </c>
      <c r="L300">
        <v>1.1691210000000001</v>
      </c>
      <c r="M300">
        <v>0.116977</v>
      </c>
      <c r="N300">
        <v>0.54836300000000004</v>
      </c>
      <c r="O300">
        <v>0</v>
      </c>
      <c r="P300">
        <v>0</v>
      </c>
      <c r="Q300">
        <v>0</v>
      </c>
      <c r="R300">
        <v>0.12314799999999999</v>
      </c>
      <c r="S300">
        <v>0.37399399999999999</v>
      </c>
      <c r="T300">
        <v>8.4208000000000005E-2</v>
      </c>
      <c r="U300">
        <v>8.2583000000000004E-2</v>
      </c>
      <c r="V300">
        <v>0.239007</v>
      </c>
      <c r="W300">
        <v>2.571E-2</v>
      </c>
      <c r="X300">
        <v>2.571E-2</v>
      </c>
      <c r="Y300">
        <v>0.36287399999999997</v>
      </c>
      <c r="Z300">
        <v>0.112095</v>
      </c>
      <c r="AA300">
        <v>0.112095</v>
      </c>
    </row>
    <row r="301" spans="1:27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 t="s">
        <v>159</v>
      </c>
      <c r="H301">
        <v>1</v>
      </c>
      <c r="I301">
        <v>500</v>
      </c>
      <c r="J301">
        <v>1.9584589999999999</v>
      </c>
      <c r="K301">
        <v>4.1541000000000002E-2</v>
      </c>
      <c r="L301">
        <v>1.1737109999999999</v>
      </c>
      <c r="M301">
        <v>0.12342599999999999</v>
      </c>
      <c r="N301">
        <v>0.53787499999999999</v>
      </c>
      <c r="O301">
        <v>0</v>
      </c>
      <c r="P301">
        <v>0</v>
      </c>
      <c r="Q301">
        <v>0</v>
      </c>
      <c r="R301">
        <v>0.123447</v>
      </c>
      <c r="S301">
        <v>0.27546300000000001</v>
      </c>
      <c r="T301">
        <v>6.2700000000000006E-2</v>
      </c>
      <c r="U301">
        <v>6.2862000000000001E-2</v>
      </c>
      <c r="V301">
        <v>0.21749199999999999</v>
      </c>
      <c r="W301">
        <v>2.3205E-2</v>
      </c>
      <c r="X301">
        <v>2.3205E-2</v>
      </c>
      <c r="Y301">
        <v>0.184059</v>
      </c>
      <c r="Z301">
        <v>4.5647E-2</v>
      </c>
      <c r="AA301">
        <v>4.5647E-2</v>
      </c>
    </row>
    <row r="302" spans="1:27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 t="s">
        <v>152</v>
      </c>
      <c r="H302">
        <v>1</v>
      </c>
      <c r="I302">
        <v>500</v>
      </c>
      <c r="J302">
        <v>1.9458770000000001</v>
      </c>
      <c r="K302">
        <v>5.4122999999999998E-2</v>
      </c>
      <c r="L302">
        <v>0.921929</v>
      </c>
      <c r="M302">
        <v>0.10789700000000001</v>
      </c>
      <c r="N302">
        <v>0.50214599999999998</v>
      </c>
      <c r="O302">
        <v>0</v>
      </c>
      <c r="P302">
        <v>0</v>
      </c>
      <c r="Q302">
        <v>0</v>
      </c>
      <c r="R302">
        <v>0.413906</v>
      </c>
      <c r="S302">
        <v>0.807168</v>
      </c>
      <c r="T302">
        <v>0.37999100000000002</v>
      </c>
      <c r="U302">
        <v>0.24121500000000001</v>
      </c>
      <c r="V302">
        <v>0.285688</v>
      </c>
      <c r="W302">
        <v>3.8636999999999998E-2</v>
      </c>
      <c r="X302">
        <v>3.8636999999999998E-2</v>
      </c>
      <c r="Y302">
        <v>0.92522000000000004</v>
      </c>
      <c r="Z302">
        <v>0.74592800000000004</v>
      </c>
      <c r="AA302">
        <v>0.74592800000000004</v>
      </c>
    </row>
    <row r="303" spans="1:27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 t="s">
        <v>153</v>
      </c>
      <c r="H303">
        <v>1</v>
      </c>
      <c r="I303">
        <v>500</v>
      </c>
      <c r="J303">
        <v>1.95285</v>
      </c>
      <c r="K303">
        <v>4.7149999999999997E-2</v>
      </c>
      <c r="L303">
        <v>1.1487799999999999</v>
      </c>
      <c r="M303">
        <v>0.122238</v>
      </c>
      <c r="N303">
        <v>0.57811299999999999</v>
      </c>
      <c r="O303">
        <v>0</v>
      </c>
      <c r="P303">
        <v>0</v>
      </c>
      <c r="Q303">
        <v>0</v>
      </c>
      <c r="R303">
        <v>0.10371900000000001</v>
      </c>
      <c r="S303">
        <v>0.54580899999999999</v>
      </c>
      <c r="T303">
        <v>0.16159200000000001</v>
      </c>
      <c r="U303">
        <v>0.13325999999999999</v>
      </c>
      <c r="V303">
        <v>0.25559700000000002</v>
      </c>
      <c r="W303">
        <v>3.1572999999999997E-2</v>
      </c>
      <c r="X303">
        <v>3.1572999999999997E-2</v>
      </c>
      <c r="Y303">
        <v>0.88314300000000001</v>
      </c>
      <c r="Z303">
        <v>0.29322599999999999</v>
      </c>
      <c r="AA303">
        <v>0.29322599999999999</v>
      </c>
    </row>
    <row r="304" spans="1:27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 t="s">
        <v>154</v>
      </c>
      <c r="H304">
        <v>1</v>
      </c>
      <c r="I304">
        <v>500</v>
      </c>
      <c r="J304">
        <v>1.9515610000000001</v>
      </c>
      <c r="K304">
        <v>4.8439000000000003E-2</v>
      </c>
      <c r="L304">
        <v>1.180715</v>
      </c>
      <c r="M304">
        <v>0.12188300000000001</v>
      </c>
      <c r="N304">
        <v>0.57697500000000002</v>
      </c>
      <c r="O304">
        <v>0</v>
      </c>
      <c r="P304">
        <v>0</v>
      </c>
      <c r="Q304">
        <v>0</v>
      </c>
      <c r="R304">
        <v>7.1988999999999997E-2</v>
      </c>
      <c r="S304">
        <v>0.43037300000000001</v>
      </c>
      <c r="T304">
        <v>0.103114</v>
      </c>
      <c r="U304">
        <v>9.9703E-2</v>
      </c>
      <c r="V304">
        <v>0.244643</v>
      </c>
      <c r="W304">
        <v>3.0478000000000002E-2</v>
      </c>
      <c r="X304">
        <v>3.0478000000000002E-2</v>
      </c>
      <c r="Y304">
        <v>0.47196199999999999</v>
      </c>
      <c r="Z304">
        <v>0.119146</v>
      </c>
      <c r="AA304">
        <v>0.119146</v>
      </c>
    </row>
    <row r="305" spans="1:27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 t="s">
        <v>155</v>
      </c>
      <c r="H305">
        <v>1</v>
      </c>
      <c r="I305">
        <v>500</v>
      </c>
      <c r="J305">
        <v>1.95322</v>
      </c>
      <c r="K305">
        <v>4.6780000000000002E-2</v>
      </c>
      <c r="L305">
        <v>1.1876869999999999</v>
      </c>
      <c r="M305">
        <v>0.12718499999999999</v>
      </c>
      <c r="N305">
        <v>0.56640400000000002</v>
      </c>
      <c r="O305">
        <v>0</v>
      </c>
      <c r="P305">
        <v>0</v>
      </c>
      <c r="Q305">
        <v>0</v>
      </c>
      <c r="R305">
        <v>7.1943999999999994E-2</v>
      </c>
      <c r="S305">
        <v>0.32620399999999999</v>
      </c>
      <c r="T305">
        <v>7.5392000000000001E-2</v>
      </c>
      <c r="U305">
        <v>7.5256000000000003E-2</v>
      </c>
      <c r="V305">
        <v>0.228767</v>
      </c>
      <c r="W305">
        <v>2.7174E-2</v>
      </c>
      <c r="X305">
        <v>2.7174E-2</v>
      </c>
      <c r="Y305">
        <v>0.238312</v>
      </c>
      <c r="Z305">
        <v>6.3306000000000001E-2</v>
      </c>
      <c r="AA305">
        <v>6.3306000000000001E-2</v>
      </c>
    </row>
    <row r="306" spans="1:27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 t="s">
        <v>164</v>
      </c>
      <c r="H306">
        <v>0</v>
      </c>
      <c r="I306">
        <v>500</v>
      </c>
      <c r="J306">
        <v>0.90676199999999996</v>
      </c>
      <c r="K306">
        <v>9.3238000000000001E-2</v>
      </c>
      <c r="L306">
        <v>9.6407999999999994E-2</v>
      </c>
      <c r="M306">
        <v>0.14615300000000001</v>
      </c>
      <c r="N306">
        <v>0.66420100000000004</v>
      </c>
      <c r="O306">
        <v>0</v>
      </c>
      <c r="P306">
        <v>0</v>
      </c>
      <c r="Q306">
        <v>0</v>
      </c>
      <c r="R306">
        <v>0</v>
      </c>
      <c r="S306">
        <v>0.41691499999999998</v>
      </c>
      <c r="T306">
        <v>0.13578399999999999</v>
      </c>
      <c r="U306">
        <v>0.14244699999999999</v>
      </c>
      <c r="V306">
        <v>0.17832000000000001</v>
      </c>
      <c r="W306">
        <v>5.8354000000000003E-2</v>
      </c>
      <c r="X306">
        <v>5.8354000000000003E-2</v>
      </c>
      <c r="Y306">
        <v>0.74542900000000001</v>
      </c>
      <c r="Z306">
        <v>0.12906400000000001</v>
      </c>
      <c r="AA306">
        <v>0.12906400000000001</v>
      </c>
    </row>
    <row r="307" spans="1:27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 t="s">
        <v>165</v>
      </c>
      <c r="H307">
        <v>0</v>
      </c>
      <c r="I307">
        <v>500</v>
      </c>
      <c r="J307">
        <v>0.914717</v>
      </c>
      <c r="K307">
        <v>8.5282999999999998E-2</v>
      </c>
      <c r="L307">
        <v>0.103496</v>
      </c>
      <c r="M307">
        <v>0.14771400000000001</v>
      </c>
      <c r="N307">
        <v>0.66350699999999996</v>
      </c>
      <c r="O307">
        <v>0</v>
      </c>
      <c r="P307">
        <v>0</v>
      </c>
      <c r="Q307">
        <v>0</v>
      </c>
      <c r="R307">
        <v>0</v>
      </c>
      <c r="S307">
        <v>0.32351600000000003</v>
      </c>
      <c r="T307">
        <v>0.113534</v>
      </c>
      <c r="U307">
        <v>0.120237</v>
      </c>
      <c r="V307">
        <v>0.17738699999999999</v>
      </c>
      <c r="W307">
        <v>5.1013000000000003E-2</v>
      </c>
      <c r="X307">
        <v>5.1013000000000003E-2</v>
      </c>
      <c r="Y307">
        <v>0.41957899999999998</v>
      </c>
      <c r="Z307">
        <v>6.3669000000000003E-2</v>
      </c>
      <c r="AA307">
        <v>6.3669000000000003E-2</v>
      </c>
    </row>
    <row r="308" spans="1:27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 t="s">
        <v>166</v>
      </c>
      <c r="H308">
        <v>0</v>
      </c>
      <c r="I308">
        <v>500</v>
      </c>
      <c r="J308">
        <v>0.91983800000000004</v>
      </c>
      <c r="K308">
        <v>8.0161999999999997E-2</v>
      </c>
      <c r="L308">
        <v>0.11237999999999999</v>
      </c>
      <c r="M308">
        <v>0.14695</v>
      </c>
      <c r="N308">
        <v>0.66050799999999998</v>
      </c>
      <c r="O308">
        <v>0</v>
      </c>
      <c r="P308">
        <v>0</v>
      </c>
      <c r="Q308">
        <v>0</v>
      </c>
      <c r="R308">
        <v>0</v>
      </c>
      <c r="S308">
        <v>0.24171000000000001</v>
      </c>
      <c r="T308">
        <v>9.3784999999999993E-2</v>
      </c>
      <c r="U308">
        <v>9.9250000000000005E-2</v>
      </c>
      <c r="V308">
        <v>0.16355700000000001</v>
      </c>
      <c r="W308">
        <v>4.4437999999999998E-2</v>
      </c>
      <c r="X308">
        <v>4.4437999999999998E-2</v>
      </c>
      <c r="Y308">
        <v>0.214033</v>
      </c>
      <c r="Z308">
        <v>2.3730000000000001E-2</v>
      </c>
      <c r="AA308">
        <v>2.3730000000000001E-2</v>
      </c>
    </row>
    <row r="309" spans="1:27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 t="s">
        <v>167</v>
      </c>
      <c r="H309">
        <v>0</v>
      </c>
      <c r="I309">
        <v>500</v>
      </c>
      <c r="J309">
        <v>0.92828500000000003</v>
      </c>
      <c r="K309">
        <v>7.1715000000000001E-2</v>
      </c>
      <c r="L309">
        <v>0.13408400000000001</v>
      </c>
      <c r="M309">
        <v>0.151004</v>
      </c>
      <c r="N309">
        <v>0.64319700000000002</v>
      </c>
      <c r="O309">
        <v>0</v>
      </c>
      <c r="P309">
        <v>0</v>
      </c>
      <c r="Q309">
        <v>0</v>
      </c>
      <c r="R309">
        <v>0</v>
      </c>
      <c r="S309">
        <v>0.17682999999999999</v>
      </c>
      <c r="T309">
        <v>8.2599000000000006E-2</v>
      </c>
      <c r="U309">
        <v>8.7411000000000003E-2</v>
      </c>
      <c r="V309">
        <v>0.14454600000000001</v>
      </c>
      <c r="W309">
        <v>3.6767000000000001E-2</v>
      </c>
      <c r="X309">
        <v>3.6767000000000001E-2</v>
      </c>
      <c r="Y309">
        <v>0.118018</v>
      </c>
      <c r="Z309">
        <v>1.1558000000000001E-2</v>
      </c>
      <c r="AA309">
        <v>1.1558000000000001E-2</v>
      </c>
    </row>
    <row r="310" spans="1:27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 t="s">
        <v>160</v>
      </c>
      <c r="H310">
        <v>0</v>
      </c>
      <c r="I310">
        <v>500</v>
      </c>
      <c r="J310">
        <v>0.90676199999999996</v>
      </c>
      <c r="K310">
        <v>9.3238000000000001E-2</v>
      </c>
      <c r="L310">
        <v>9.6407999999999994E-2</v>
      </c>
      <c r="M310">
        <v>0.14615300000000001</v>
      </c>
      <c r="N310">
        <v>0.66420100000000004</v>
      </c>
      <c r="O310">
        <v>0</v>
      </c>
      <c r="P310">
        <v>0</v>
      </c>
      <c r="Q310">
        <v>0</v>
      </c>
      <c r="R310">
        <v>0</v>
      </c>
      <c r="S310">
        <v>0.41691499999999998</v>
      </c>
      <c r="T310">
        <v>0.13578399999999999</v>
      </c>
      <c r="U310">
        <v>0.14244699999999999</v>
      </c>
      <c r="V310">
        <v>0.17832000000000001</v>
      </c>
      <c r="W310">
        <v>5.8354000000000003E-2</v>
      </c>
      <c r="X310">
        <v>5.8354000000000003E-2</v>
      </c>
      <c r="Y310">
        <v>0.74542900000000001</v>
      </c>
      <c r="Z310">
        <v>0.12906400000000001</v>
      </c>
      <c r="AA310">
        <v>0.12906400000000001</v>
      </c>
    </row>
    <row r="311" spans="1:27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 t="s">
        <v>161</v>
      </c>
      <c r="H311">
        <v>0</v>
      </c>
      <c r="I311">
        <v>500</v>
      </c>
      <c r="J311">
        <v>0.914717</v>
      </c>
      <c r="K311">
        <v>8.5282999999999998E-2</v>
      </c>
      <c r="L311">
        <v>0.103496</v>
      </c>
      <c r="M311">
        <v>0.14771400000000001</v>
      </c>
      <c r="N311">
        <v>0.66350699999999996</v>
      </c>
      <c r="O311">
        <v>0</v>
      </c>
      <c r="P311">
        <v>0</v>
      </c>
      <c r="Q311">
        <v>0</v>
      </c>
      <c r="R311">
        <v>0</v>
      </c>
      <c r="S311">
        <v>0.32351600000000003</v>
      </c>
      <c r="T311">
        <v>0.113534</v>
      </c>
      <c r="U311">
        <v>0.120237</v>
      </c>
      <c r="V311">
        <v>0.17738699999999999</v>
      </c>
      <c r="W311">
        <v>5.1013000000000003E-2</v>
      </c>
      <c r="X311">
        <v>5.1013000000000003E-2</v>
      </c>
      <c r="Y311">
        <v>0.41957899999999998</v>
      </c>
      <c r="Z311">
        <v>6.3669000000000003E-2</v>
      </c>
      <c r="AA311">
        <v>6.3669000000000003E-2</v>
      </c>
    </row>
    <row r="312" spans="1:27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 t="s">
        <v>162</v>
      </c>
      <c r="H312">
        <v>0</v>
      </c>
      <c r="I312">
        <v>500</v>
      </c>
      <c r="J312">
        <v>0.91983800000000004</v>
      </c>
      <c r="K312">
        <v>8.0161999999999997E-2</v>
      </c>
      <c r="L312">
        <v>0.11237999999999999</v>
      </c>
      <c r="M312">
        <v>0.14695</v>
      </c>
      <c r="N312">
        <v>0.66050799999999998</v>
      </c>
      <c r="O312">
        <v>0</v>
      </c>
      <c r="P312">
        <v>0</v>
      </c>
      <c r="Q312">
        <v>0</v>
      </c>
      <c r="R312">
        <v>0</v>
      </c>
      <c r="S312">
        <v>0.24171000000000001</v>
      </c>
      <c r="T312">
        <v>9.3784999999999993E-2</v>
      </c>
      <c r="U312">
        <v>9.9250000000000005E-2</v>
      </c>
      <c r="V312">
        <v>0.16355700000000001</v>
      </c>
      <c r="W312">
        <v>4.4437999999999998E-2</v>
      </c>
      <c r="X312">
        <v>4.4437999999999998E-2</v>
      </c>
      <c r="Y312">
        <v>0.214033</v>
      </c>
      <c r="Z312">
        <v>2.3730000000000001E-2</v>
      </c>
      <c r="AA312">
        <v>2.3730000000000001E-2</v>
      </c>
    </row>
    <row r="313" spans="1:27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 t="s">
        <v>163</v>
      </c>
      <c r="H313">
        <v>0</v>
      </c>
      <c r="I313">
        <v>500</v>
      </c>
      <c r="J313">
        <v>0.92828500000000003</v>
      </c>
      <c r="K313">
        <v>7.1715000000000001E-2</v>
      </c>
      <c r="L313">
        <v>0.13408400000000001</v>
      </c>
      <c r="M313">
        <v>0.151004</v>
      </c>
      <c r="N313">
        <v>0.64319700000000002</v>
      </c>
      <c r="O313">
        <v>0</v>
      </c>
      <c r="P313">
        <v>0</v>
      </c>
      <c r="Q313">
        <v>0</v>
      </c>
      <c r="R313">
        <v>0</v>
      </c>
      <c r="S313">
        <v>0.17682999999999999</v>
      </c>
      <c r="T313">
        <v>8.2599000000000006E-2</v>
      </c>
      <c r="U313">
        <v>8.7411000000000003E-2</v>
      </c>
      <c r="V313">
        <v>0.14454600000000001</v>
      </c>
      <c r="W313">
        <v>3.6767000000000001E-2</v>
      </c>
      <c r="X313">
        <v>3.6767000000000001E-2</v>
      </c>
      <c r="Y313">
        <v>0.118018</v>
      </c>
      <c r="Z313">
        <v>1.1558000000000001E-2</v>
      </c>
      <c r="AA313">
        <v>1.1558000000000001E-2</v>
      </c>
    </row>
    <row r="314" spans="1:27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 t="s">
        <v>172</v>
      </c>
      <c r="H314">
        <v>1</v>
      </c>
      <c r="I314">
        <v>500</v>
      </c>
      <c r="J314">
        <v>1.897688</v>
      </c>
      <c r="K314">
        <v>0.102312</v>
      </c>
      <c r="L314">
        <v>0.16131699999999999</v>
      </c>
      <c r="M314">
        <v>0.25714799999999999</v>
      </c>
      <c r="N314">
        <v>1.1437010000000001</v>
      </c>
      <c r="O314">
        <v>0</v>
      </c>
      <c r="P314">
        <v>0</v>
      </c>
      <c r="Q314">
        <v>0</v>
      </c>
      <c r="R314">
        <v>0.33552100000000001</v>
      </c>
      <c r="S314">
        <v>0.87090699999999999</v>
      </c>
      <c r="T314">
        <v>0.24568699999999999</v>
      </c>
      <c r="U314">
        <v>0.25900499999999999</v>
      </c>
      <c r="V314">
        <v>0.33733400000000002</v>
      </c>
      <c r="W314">
        <v>6.6006999999999996E-2</v>
      </c>
      <c r="X314">
        <v>6.6006999999999996E-2</v>
      </c>
      <c r="Y314">
        <v>1.62226</v>
      </c>
      <c r="Z314">
        <v>0.48144799999999999</v>
      </c>
      <c r="AA314">
        <v>0.48144799999999999</v>
      </c>
    </row>
    <row r="315" spans="1:27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 t="s">
        <v>173</v>
      </c>
      <c r="H315">
        <v>1</v>
      </c>
      <c r="I315">
        <v>500</v>
      </c>
      <c r="J315">
        <v>1.905948</v>
      </c>
      <c r="K315">
        <v>9.4051999999999997E-2</v>
      </c>
      <c r="L315">
        <v>0.184396</v>
      </c>
      <c r="M315">
        <v>0.26571099999999997</v>
      </c>
      <c r="N315">
        <v>1.2129380000000001</v>
      </c>
      <c r="O315">
        <v>0</v>
      </c>
      <c r="P315">
        <v>0</v>
      </c>
      <c r="Q315">
        <v>0</v>
      </c>
      <c r="R315">
        <v>0.24290200000000001</v>
      </c>
      <c r="S315">
        <v>0.68542700000000001</v>
      </c>
      <c r="T315">
        <v>0.17884</v>
      </c>
      <c r="U315">
        <v>0.19342300000000001</v>
      </c>
      <c r="V315">
        <v>0.33965600000000001</v>
      </c>
      <c r="W315">
        <v>5.8040000000000001E-2</v>
      </c>
      <c r="X315">
        <v>5.8040000000000001E-2</v>
      </c>
      <c r="Y315">
        <v>1.1667160000000001</v>
      </c>
      <c r="Z315">
        <v>0.23035700000000001</v>
      </c>
      <c r="AA315">
        <v>0.23035700000000001</v>
      </c>
    </row>
    <row r="316" spans="1:27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 t="s">
        <v>174</v>
      </c>
      <c r="H316">
        <v>1</v>
      </c>
      <c r="I316">
        <v>500</v>
      </c>
      <c r="J316">
        <v>1.90788</v>
      </c>
      <c r="K316">
        <v>9.2119999999999994E-2</v>
      </c>
      <c r="L316">
        <v>0.20319000000000001</v>
      </c>
      <c r="M316">
        <v>0.27360400000000001</v>
      </c>
      <c r="N316">
        <v>1.231004</v>
      </c>
      <c r="O316">
        <v>0</v>
      </c>
      <c r="P316">
        <v>0</v>
      </c>
      <c r="Q316">
        <v>0</v>
      </c>
      <c r="R316">
        <v>0.20008200000000001</v>
      </c>
      <c r="S316">
        <v>0.52120500000000003</v>
      </c>
      <c r="T316">
        <v>0.14231199999999999</v>
      </c>
      <c r="U316">
        <v>0.15387500000000001</v>
      </c>
      <c r="V316">
        <v>0.322183</v>
      </c>
      <c r="W316">
        <v>5.3234999999999998E-2</v>
      </c>
      <c r="X316">
        <v>5.3234999999999998E-2</v>
      </c>
      <c r="Y316">
        <v>0.63662399999999997</v>
      </c>
      <c r="Z316">
        <v>0.11387</v>
      </c>
      <c r="AA316">
        <v>0.11387</v>
      </c>
    </row>
    <row r="317" spans="1:27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 t="s">
        <v>175</v>
      </c>
      <c r="H317">
        <v>1</v>
      </c>
      <c r="I317">
        <v>500</v>
      </c>
      <c r="J317">
        <v>1.916123</v>
      </c>
      <c r="K317">
        <v>8.3876999999999993E-2</v>
      </c>
      <c r="L317">
        <v>0.236203</v>
      </c>
      <c r="M317">
        <v>0.27993800000000002</v>
      </c>
      <c r="N317">
        <v>1.200329</v>
      </c>
      <c r="O317">
        <v>0</v>
      </c>
      <c r="P317">
        <v>0</v>
      </c>
      <c r="Q317">
        <v>0</v>
      </c>
      <c r="R317">
        <v>0.199653</v>
      </c>
      <c r="S317">
        <v>0.36424299999999998</v>
      </c>
      <c r="T317">
        <v>0.106875</v>
      </c>
      <c r="U317">
        <v>0.11462</v>
      </c>
      <c r="V317">
        <v>0.28437299999999999</v>
      </c>
      <c r="W317">
        <v>4.4669E-2</v>
      </c>
      <c r="X317">
        <v>4.4669E-2</v>
      </c>
      <c r="Y317">
        <v>0.34155999999999997</v>
      </c>
      <c r="Z317">
        <v>4.9209000000000003E-2</v>
      </c>
      <c r="AA317">
        <v>4.9209000000000003E-2</v>
      </c>
    </row>
    <row r="318" spans="1:27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 t="s">
        <v>168</v>
      </c>
      <c r="H318">
        <v>1</v>
      </c>
      <c r="I318">
        <v>500</v>
      </c>
      <c r="J318">
        <v>1.8764080000000001</v>
      </c>
      <c r="K318">
        <v>0.12359199999999999</v>
      </c>
      <c r="L318">
        <v>0.15042900000000001</v>
      </c>
      <c r="M318">
        <v>0.25427300000000003</v>
      </c>
      <c r="N318">
        <v>1.0778970000000001</v>
      </c>
      <c r="O318">
        <v>0</v>
      </c>
      <c r="P318">
        <v>0</v>
      </c>
      <c r="Q318">
        <v>0</v>
      </c>
      <c r="R318">
        <v>0.39380900000000002</v>
      </c>
      <c r="S318">
        <v>1.0073179999999999</v>
      </c>
      <c r="T318">
        <v>0.30888900000000002</v>
      </c>
      <c r="U318">
        <v>0.31732700000000003</v>
      </c>
      <c r="V318">
        <v>0.35864600000000002</v>
      </c>
      <c r="W318">
        <v>8.4046999999999997E-2</v>
      </c>
      <c r="X318">
        <v>8.4046999999999997E-2</v>
      </c>
      <c r="Y318">
        <v>1.3173330000000001</v>
      </c>
      <c r="Z318">
        <v>0.77647699999999997</v>
      </c>
      <c r="AA318">
        <v>0.77647699999999997</v>
      </c>
    </row>
    <row r="319" spans="1:27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 t="s">
        <v>169</v>
      </c>
      <c r="H319">
        <v>1</v>
      </c>
      <c r="I319">
        <v>500</v>
      </c>
      <c r="J319">
        <v>1.891167</v>
      </c>
      <c r="K319">
        <v>0.108833</v>
      </c>
      <c r="L319">
        <v>0.18679699999999999</v>
      </c>
      <c r="M319">
        <v>0.278804</v>
      </c>
      <c r="N319">
        <v>1.2610049999999999</v>
      </c>
      <c r="O319">
        <v>0</v>
      </c>
      <c r="P319">
        <v>0</v>
      </c>
      <c r="Q319">
        <v>0</v>
      </c>
      <c r="R319">
        <v>0.16456100000000001</v>
      </c>
      <c r="S319">
        <v>0.76934199999999997</v>
      </c>
      <c r="T319">
        <v>0.22194900000000001</v>
      </c>
      <c r="U319">
        <v>0.238426</v>
      </c>
      <c r="V319">
        <v>0.34636099999999997</v>
      </c>
      <c r="W319">
        <v>6.9828000000000001E-2</v>
      </c>
      <c r="X319">
        <v>6.9828000000000001E-2</v>
      </c>
      <c r="Y319">
        <v>1.292305</v>
      </c>
      <c r="Z319">
        <v>0.29368499999999997</v>
      </c>
      <c r="AA319">
        <v>0.29368499999999997</v>
      </c>
    </row>
    <row r="320" spans="1:27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 t="s">
        <v>170</v>
      </c>
      <c r="H320">
        <v>1</v>
      </c>
      <c r="I320">
        <v>500</v>
      </c>
      <c r="J320">
        <v>1.892493</v>
      </c>
      <c r="K320">
        <v>0.10750700000000001</v>
      </c>
      <c r="L320">
        <v>0.207123</v>
      </c>
      <c r="M320">
        <v>0.283638</v>
      </c>
      <c r="N320">
        <v>1.2780530000000001</v>
      </c>
      <c r="O320">
        <v>0</v>
      </c>
      <c r="P320">
        <v>0</v>
      </c>
      <c r="Q320">
        <v>0</v>
      </c>
      <c r="R320">
        <v>0.123678</v>
      </c>
      <c r="S320">
        <v>0.601078</v>
      </c>
      <c r="T320">
        <v>0.17224300000000001</v>
      </c>
      <c r="U320">
        <v>0.186392</v>
      </c>
      <c r="V320">
        <v>0.33530399999999999</v>
      </c>
      <c r="W320">
        <v>6.4940999999999999E-2</v>
      </c>
      <c r="X320">
        <v>6.4940999999999999E-2</v>
      </c>
      <c r="Y320">
        <v>0.83810099999999998</v>
      </c>
      <c r="Z320">
        <v>0.13433600000000001</v>
      </c>
      <c r="AA320">
        <v>0.13433600000000001</v>
      </c>
    </row>
    <row r="321" spans="1:27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 t="s">
        <v>171</v>
      </c>
      <c r="H321">
        <v>1</v>
      </c>
      <c r="I321">
        <v>500</v>
      </c>
      <c r="J321">
        <v>1.9024270000000001</v>
      </c>
      <c r="K321">
        <v>9.7572999999999993E-2</v>
      </c>
      <c r="L321">
        <v>0.23977999999999999</v>
      </c>
      <c r="M321">
        <v>0.29204400000000003</v>
      </c>
      <c r="N321">
        <v>1.250299</v>
      </c>
      <c r="O321">
        <v>0</v>
      </c>
      <c r="P321">
        <v>0</v>
      </c>
      <c r="Q321">
        <v>0</v>
      </c>
      <c r="R321">
        <v>0.120305</v>
      </c>
      <c r="S321">
        <v>0.43946299999999999</v>
      </c>
      <c r="T321">
        <v>0.12859499999999999</v>
      </c>
      <c r="U321">
        <v>0.138354</v>
      </c>
      <c r="V321">
        <v>0.30589899999999998</v>
      </c>
      <c r="W321">
        <v>5.4420999999999997E-2</v>
      </c>
      <c r="X321">
        <v>5.4420999999999997E-2</v>
      </c>
      <c r="Y321">
        <v>0.43345899999999998</v>
      </c>
      <c r="Z321">
        <v>6.6068000000000002E-2</v>
      </c>
      <c r="AA321">
        <v>6.6068000000000002E-2</v>
      </c>
    </row>
    <row r="322" spans="1:27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 t="s">
        <v>180</v>
      </c>
      <c r="H322">
        <v>0</v>
      </c>
      <c r="I322">
        <v>600</v>
      </c>
      <c r="J322">
        <v>0.99126400000000003</v>
      </c>
      <c r="K322">
        <v>8.7360000000000007E-3</v>
      </c>
      <c r="L322">
        <v>0.19226099999999999</v>
      </c>
      <c r="M322">
        <v>0.14368300000000001</v>
      </c>
      <c r="N322">
        <v>0.65531899999999998</v>
      </c>
      <c r="O322">
        <v>0</v>
      </c>
      <c r="P322">
        <v>0</v>
      </c>
      <c r="Q322">
        <v>0</v>
      </c>
      <c r="R322">
        <v>0</v>
      </c>
      <c r="S322">
        <v>0.203073</v>
      </c>
      <c r="T322">
        <v>1.7104000000000001E-2</v>
      </c>
      <c r="U322">
        <v>1.1353E-2</v>
      </c>
      <c r="V322">
        <v>0.10691199999999999</v>
      </c>
      <c r="W322">
        <v>6.0870000000000004E-3</v>
      </c>
      <c r="X322">
        <v>6.0870000000000004E-3</v>
      </c>
      <c r="Y322">
        <v>0.88365499999999997</v>
      </c>
      <c r="Z322">
        <v>5.1129000000000001E-2</v>
      </c>
      <c r="AA322">
        <v>5.1129000000000001E-2</v>
      </c>
    </row>
    <row r="323" spans="1:27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 t="s">
        <v>181</v>
      </c>
      <c r="H323">
        <v>0</v>
      </c>
      <c r="I323">
        <v>600</v>
      </c>
      <c r="J323">
        <v>0.993008</v>
      </c>
      <c r="K323">
        <v>6.992E-3</v>
      </c>
      <c r="L323">
        <v>0.186922</v>
      </c>
      <c r="M323">
        <v>0.145315</v>
      </c>
      <c r="N323">
        <v>0.660771</v>
      </c>
      <c r="O323">
        <v>0</v>
      </c>
      <c r="P323">
        <v>0</v>
      </c>
      <c r="Q323">
        <v>0</v>
      </c>
      <c r="R323">
        <v>0</v>
      </c>
      <c r="S323">
        <v>0.101067</v>
      </c>
      <c r="T323">
        <v>1.1554999999999999E-2</v>
      </c>
      <c r="U323">
        <v>8.7670000000000005E-3</v>
      </c>
      <c r="V323">
        <v>8.8958999999999996E-2</v>
      </c>
      <c r="W323">
        <v>4.2900000000000004E-3</v>
      </c>
      <c r="X323">
        <v>4.2900000000000004E-3</v>
      </c>
      <c r="Y323">
        <v>0.34782099999999999</v>
      </c>
      <c r="Z323">
        <v>1.2869E-2</v>
      </c>
      <c r="AA323">
        <v>1.2869E-2</v>
      </c>
    </row>
    <row r="324" spans="1:27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 t="s">
        <v>182</v>
      </c>
      <c r="H324">
        <v>0</v>
      </c>
      <c r="I324">
        <v>600</v>
      </c>
      <c r="J324">
        <v>0.99349200000000004</v>
      </c>
      <c r="K324">
        <v>6.5079999999999999E-3</v>
      </c>
      <c r="L324">
        <v>0.17544100000000001</v>
      </c>
      <c r="M324">
        <v>0.15454999999999999</v>
      </c>
      <c r="N324">
        <v>0.66350200000000004</v>
      </c>
      <c r="O324">
        <v>0</v>
      </c>
      <c r="P324">
        <v>0</v>
      </c>
      <c r="Q324">
        <v>0</v>
      </c>
      <c r="R324">
        <v>0</v>
      </c>
      <c r="S324">
        <v>5.7103000000000001E-2</v>
      </c>
      <c r="T324">
        <v>8.6599999999999993E-3</v>
      </c>
      <c r="U324">
        <v>7.4830000000000001E-3</v>
      </c>
      <c r="V324">
        <v>7.1839E-2</v>
      </c>
      <c r="W324">
        <v>3.7320000000000001E-3</v>
      </c>
      <c r="X324">
        <v>3.7320000000000001E-3</v>
      </c>
      <c r="Y324">
        <v>0.17471600000000001</v>
      </c>
      <c r="Z324">
        <v>5.5399999999999998E-3</v>
      </c>
      <c r="AA324">
        <v>5.5399999999999998E-3</v>
      </c>
    </row>
    <row r="325" spans="1:27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 t="s">
        <v>183</v>
      </c>
      <c r="H325">
        <v>0</v>
      </c>
      <c r="I325">
        <v>600</v>
      </c>
      <c r="J325">
        <v>0.99434999999999996</v>
      </c>
      <c r="K325">
        <v>5.6499999999999996E-3</v>
      </c>
      <c r="L325">
        <v>0.169852</v>
      </c>
      <c r="M325">
        <v>0.15107000000000001</v>
      </c>
      <c r="N325">
        <v>0.67342900000000006</v>
      </c>
      <c r="O325">
        <v>0</v>
      </c>
      <c r="P325">
        <v>0</v>
      </c>
      <c r="Q325">
        <v>0</v>
      </c>
      <c r="R325">
        <v>0</v>
      </c>
      <c r="S325">
        <v>3.2654000000000002E-2</v>
      </c>
      <c r="T325">
        <v>7.5139999999999998E-3</v>
      </c>
      <c r="U325">
        <v>6.5579999999999996E-3</v>
      </c>
      <c r="V325">
        <v>5.4234999999999998E-2</v>
      </c>
      <c r="W325">
        <v>2.9910000000000002E-3</v>
      </c>
      <c r="X325">
        <v>2.9910000000000002E-3</v>
      </c>
      <c r="Y325">
        <v>9.7711000000000006E-2</v>
      </c>
      <c r="Z325">
        <v>1.835E-3</v>
      </c>
      <c r="AA325">
        <v>1.835E-3</v>
      </c>
    </row>
    <row r="326" spans="1:27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 t="s">
        <v>176</v>
      </c>
      <c r="H326">
        <v>0</v>
      </c>
      <c r="I326">
        <v>600</v>
      </c>
      <c r="J326">
        <v>0.99126400000000003</v>
      </c>
      <c r="K326">
        <v>8.7360000000000007E-3</v>
      </c>
      <c r="L326">
        <v>0.19226099999999999</v>
      </c>
      <c r="M326">
        <v>0.14368300000000001</v>
      </c>
      <c r="N326">
        <v>0.65531899999999998</v>
      </c>
      <c r="O326">
        <v>0</v>
      </c>
      <c r="P326">
        <v>0</v>
      </c>
      <c r="Q326">
        <v>0</v>
      </c>
      <c r="R326">
        <v>0</v>
      </c>
      <c r="S326">
        <v>0.203073</v>
      </c>
      <c r="T326">
        <v>1.7104000000000001E-2</v>
      </c>
      <c r="U326">
        <v>1.1353E-2</v>
      </c>
      <c r="V326">
        <v>0.10691199999999999</v>
      </c>
      <c r="W326">
        <v>6.0870000000000004E-3</v>
      </c>
      <c r="X326">
        <v>6.0870000000000004E-3</v>
      </c>
      <c r="Y326">
        <v>0.88365499999999997</v>
      </c>
      <c r="Z326">
        <v>5.1129000000000001E-2</v>
      </c>
      <c r="AA326">
        <v>5.1129000000000001E-2</v>
      </c>
    </row>
    <row r="327" spans="1:27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 t="s">
        <v>177</v>
      </c>
      <c r="H327">
        <v>0</v>
      </c>
      <c r="I327">
        <v>600</v>
      </c>
      <c r="J327">
        <v>0.993008</v>
      </c>
      <c r="K327">
        <v>6.992E-3</v>
      </c>
      <c r="L327">
        <v>0.186922</v>
      </c>
      <c r="M327">
        <v>0.145315</v>
      </c>
      <c r="N327">
        <v>0.660771</v>
      </c>
      <c r="O327">
        <v>0</v>
      </c>
      <c r="P327">
        <v>0</v>
      </c>
      <c r="Q327">
        <v>0</v>
      </c>
      <c r="R327">
        <v>0</v>
      </c>
      <c r="S327">
        <v>0.101067</v>
      </c>
      <c r="T327">
        <v>1.1554999999999999E-2</v>
      </c>
      <c r="U327">
        <v>8.7670000000000005E-3</v>
      </c>
      <c r="V327">
        <v>8.8958999999999996E-2</v>
      </c>
      <c r="W327">
        <v>4.2900000000000004E-3</v>
      </c>
      <c r="X327">
        <v>4.2900000000000004E-3</v>
      </c>
      <c r="Y327">
        <v>0.34782099999999999</v>
      </c>
      <c r="Z327">
        <v>1.2869E-2</v>
      </c>
      <c r="AA327">
        <v>1.2869E-2</v>
      </c>
    </row>
    <row r="328" spans="1:27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 t="s">
        <v>178</v>
      </c>
      <c r="H328">
        <v>0</v>
      </c>
      <c r="I328">
        <v>600</v>
      </c>
      <c r="J328">
        <v>0.99349200000000004</v>
      </c>
      <c r="K328">
        <v>6.5079999999999999E-3</v>
      </c>
      <c r="L328">
        <v>0.17544100000000001</v>
      </c>
      <c r="M328">
        <v>0.15454999999999999</v>
      </c>
      <c r="N328">
        <v>0.66350200000000004</v>
      </c>
      <c r="O328">
        <v>0</v>
      </c>
      <c r="P328">
        <v>0</v>
      </c>
      <c r="Q328">
        <v>0</v>
      </c>
      <c r="R328">
        <v>0</v>
      </c>
      <c r="S328">
        <v>5.7103000000000001E-2</v>
      </c>
      <c r="T328">
        <v>8.6599999999999993E-3</v>
      </c>
      <c r="U328">
        <v>7.4830000000000001E-3</v>
      </c>
      <c r="V328">
        <v>7.1839E-2</v>
      </c>
      <c r="W328">
        <v>3.7320000000000001E-3</v>
      </c>
      <c r="X328">
        <v>3.7320000000000001E-3</v>
      </c>
      <c r="Y328">
        <v>0.17471600000000001</v>
      </c>
      <c r="Z328">
        <v>5.5399999999999998E-3</v>
      </c>
      <c r="AA328">
        <v>5.5399999999999998E-3</v>
      </c>
    </row>
    <row r="329" spans="1:27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 t="s">
        <v>179</v>
      </c>
      <c r="H329">
        <v>0</v>
      </c>
      <c r="I329">
        <v>600</v>
      </c>
      <c r="J329">
        <v>0.99434999999999996</v>
      </c>
      <c r="K329">
        <v>5.6499999999999996E-3</v>
      </c>
      <c r="L329">
        <v>0.169852</v>
      </c>
      <c r="M329">
        <v>0.15107000000000001</v>
      </c>
      <c r="N329">
        <v>0.67342900000000006</v>
      </c>
      <c r="O329">
        <v>0</v>
      </c>
      <c r="P329">
        <v>0</v>
      </c>
      <c r="Q329">
        <v>0</v>
      </c>
      <c r="R329">
        <v>0</v>
      </c>
      <c r="S329">
        <v>3.2654000000000002E-2</v>
      </c>
      <c r="T329">
        <v>7.5139999999999998E-3</v>
      </c>
      <c r="U329">
        <v>6.5579999999999996E-3</v>
      </c>
      <c r="V329">
        <v>5.4234999999999998E-2</v>
      </c>
      <c r="W329">
        <v>2.9910000000000002E-3</v>
      </c>
      <c r="X329">
        <v>2.9910000000000002E-3</v>
      </c>
      <c r="Y329">
        <v>9.7711000000000006E-2</v>
      </c>
      <c r="Z329">
        <v>1.835E-3</v>
      </c>
      <c r="AA329">
        <v>1.835E-3</v>
      </c>
    </row>
    <row r="330" spans="1:27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 t="s">
        <v>188</v>
      </c>
      <c r="H330">
        <v>1</v>
      </c>
      <c r="I330">
        <v>600</v>
      </c>
      <c r="J330">
        <v>1.982335</v>
      </c>
      <c r="K330">
        <v>1.7665E-2</v>
      </c>
      <c r="L330">
        <v>0.29404799999999998</v>
      </c>
      <c r="M330">
        <v>0.189858</v>
      </c>
      <c r="N330">
        <v>0.87672700000000003</v>
      </c>
      <c r="O330">
        <v>0</v>
      </c>
      <c r="P330">
        <v>0</v>
      </c>
      <c r="Q330">
        <v>0</v>
      </c>
      <c r="R330">
        <v>0.62170199999999998</v>
      </c>
      <c r="S330">
        <v>0.70563100000000001</v>
      </c>
      <c r="T330">
        <v>9.6896999999999997E-2</v>
      </c>
      <c r="U330">
        <v>5.8469E-2</v>
      </c>
      <c r="V330">
        <v>0.21285999999999999</v>
      </c>
      <c r="W330">
        <v>1.3391999999999999E-2</v>
      </c>
      <c r="X330">
        <v>1.3391999999999999E-2</v>
      </c>
      <c r="Y330">
        <v>1.5522260000000001</v>
      </c>
      <c r="Z330">
        <v>0.33387800000000001</v>
      </c>
      <c r="AA330">
        <v>0.33387800000000001</v>
      </c>
    </row>
    <row r="331" spans="1:27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 t="s">
        <v>189</v>
      </c>
      <c r="H331">
        <v>1</v>
      </c>
      <c r="I331">
        <v>600</v>
      </c>
      <c r="J331">
        <v>1.990944</v>
      </c>
      <c r="K331">
        <v>9.0559999999999998E-3</v>
      </c>
      <c r="L331">
        <v>0.36267300000000002</v>
      </c>
      <c r="M331">
        <v>0.26399</v>
      </c>
      <c r="N331">
        <v>1.204666</v>
      </c>
      <c r="O331">
        <v>0</v>
      </c>
      <c r="P331">
        <v>0</v>
      </c>
      <c r="Q331">
        <v>0</v>
      </c>
      <c r="R331">
        <v>0.15961500000000001</v>
      </c>
      <c r="S331">
        <v>0.292043</v>
      </c>
      <c r="T331">
        <v>2.8406000000000001E-2</v>
      </c>
      <c r="U331">
        <v>1.7121000000000001E-2</v>
      </c>
      <c r="V331">
        <v>0.20341600000000001</v>
      </c>
      <c r="W331">
        <v>5.8069999999999997E-3</v>
      </c>
      <c r="X331">
        <v>5.8069999999999997E-3</v>
      </c>
      <c r="Y331">
        <v>1.210629</v>
      </c>
      <c r="Z331">
        <v>0.12007</v>
      </c>
      <c r="AA331">
        <v>0.12007</v>
      </c>
    </row>
    <row r="332" spans="1:27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 t="s">
        <v>190</v>
      </c>
      <c r="H332">
        <v>1</v>
      </c>
      <c r="I332">
        <v>600</v>
      </c>
      <c r="J332">
        <v>1.9917830000000001</v>
      </c>
      <c r="K332">
        <v>8.2170000000000003E-3</v>
      </c>
      <c r="L332">
        <v>0.35838199999999998</v>
      </c>
      <c r="M332">
        <v>0.294126</v>
      </c>
      <c r="N332">
        <v>1.2983009999999999</v>
      </c>
      <c r="O332">
        <v>0</v>
      </c>
      <c r="P332">
        <v>0</v>
      </c>
      <c r="Q332">
        <v>0</v>
      </c>
      <c r="R332">
        <v>4.0973999999999997E-2</v>
      </c>
      <c r="S332">
        <v>0.15604499999999999</v>
      </c>
      <c r="T332">
        <v>1.7939E-2</v>
      </c>
      <c r="U332">
        <v>1.239E-2</v>
      </c>
      <c r="V332">
        <v>0.16125500000000001</v>
      </c>
      <c r="W332">
        <v>4.8370000000000002E-3</v>
      </c>
      <c r="X332">
        <v>4.8370000000000002E-3</v>
      </c>
      <c r="Y332">
        <v>0.51670400000000005</v>
      </c>
      <c r="Z332">
        <v>2.8094000000000001E-2</v>
      </c>
      <c r="AA332">
        <v>2.8094000000000001E-2</v>
      </c>
    </row>
    <row r="333" spans="1:27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 t="s">
        <v>191</v>
      </c>
      <c r="H333">
        <v>1</v>
      </c>
      <c r="I333">
        <v>600</v>
      </c>
      <c r="J333">
        <v>1.992524</v>
      </c>
      <c r="K333">
        <v>7.476E-3</v>
      </c>
      <c r="L333">
        <v>0.34415299999999999</v>
      </c>
      <c r="M333">
        <v>0.30294199999999999</v>
      </c>
      <c r="N333">
        <v>1.321277</v>
      </c>
      <c r="O333">
        <v>0</v>
      </c>
      <c r="P333">
        <v>0</v>
      </c>
      <c r="Q333">
        <v>0</v>
      </c>
      <c r="R333">
        <v>2.4152E-2</v>
      </c>
      <c r="S333">
        <v>8.7577000000000002E-2</v>
      </c>
      <c r="T333">
        <v>1.1873E-2</v>
      </c>
      <c r="U333">
        <v>9.5239999999999995E-3</v>
      </c>
      <c r="V333">
        <v>0.12504299999999999</v>
      </c>
      <c r="W333">
        <v>4.0660000000000002E-3</v>
      </c>
      <c r="X333">
        <v>4.0660000000000002E-3</v>
      </c>
      <c r="Y333">
        <v>0.27323500000000001</v>
      </c>
      <c r="Z333">
        <v>7.8120000000000004E-3</v>
      </c>
      <c r="AA333">
        <v>7.8120000000000004E-3</v>
      </c>
    </row>
    <row r="334" spans="1:27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 t="s">
        <v>184</v>
      </c>
      <c r="H334">
        <v>1</v>
      </c>
      <c r="I334">
        <v>600</v>
      </c>
      <c r="J334">
        <v>1.9557709999999999</v>
      </c>
      <c r="K334">
        <v>4.4228999999999997E-2</v>
      </c>
      <c r="L334">
        <v>0.281331</v>
      </c>
      <c r="M334">
        <v>0.18387899999999999</v>
      </c>
      <c r="N334">
        <v>0.83490399999999998</v>
      </c>
      <c r="O334">
        <v>0</v>
      </c>
      <c r="P334">
        <v>0</v>
      </c>
      <c r="Q334">
        <v>0</v>
      </c>
      <c r="R334">
        <v>0.65565600000000002</v>
      </c>
      <c r="S334">
        <v>0.91828200000000004</v>
      </c>
      <c r="T334">
        <v>0.18576100000000001</v>
      </c>
      <c r="U334">
        <v>0.121905</v>
      </c>
      <c r="V334">
        <v>0.20160900000000001</v>
      </c>
      <c r="W334">
        <v>3.6027000000000003E-2</v>
      </c>
      <c r="X334">
        <v>3.6027000000000003E-2</v>
      </c>
      <c r="Y334">
        <v>1.0443640000000001</v>
      </c>
      <c r="Z334">
        <v>0.69349899999999998</v>
      </c>
      <c r="AA334">
        <v>0.69349899999999998</v>
      </c>
    </row>
    <row r="335" spans="1:27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 t="s">
        <v>185</v>
      </c>
      <c r="H335">
        <v>1</v>
      </c>
      <c r="I335">
        <v>600</v>
      </c>
      <c r="J335">
        <v>1.986432</v>
      </c>
      <c r="K335">
        <v>1.3568E-2</v>
      </c>
      <c r="L335">
        <v>0.358539</v>
      </c>
      <c r="M335">
        <v>0.25877800000000001</v>
      </c>
      <c r="N335">
        <v>1.167</v>
      </c>
      <c r="O335">
        <v>0</v>
      </c>
      <c r="P335">
        <v>0</v>
      </c>
      <c r="Q335">
        <v>0</v>
      </c>
      <c r="R335">
        <v>0.20211599999999999</v>
      </c>
      <c r="S335">
        <v>0.408578</v>
      </c>
      <c r="T335">
        <v>4.6136999999999997E-2</v>
      </c>
      <c r="U335">
        <v>2.8809999999999999E-2</v>
      </c>
      <c r="V335">
        <v>0.20550299999999999</v>
      </c>
      <c r="W335">
        <v>9.4990000000000005E-3</v>
      </c>
      <c r="X335">
        <v>9.4990000000000005E-3</v>
      </c>
      <c r="Y335">
        <v>1.2685489999999999</v>
      </c>
      <c r="Z335">
        <v>0.203592</v>
      </c>
      <c r="AA335">
        <v>0.203592</v>
      </c>
    </row>
    <row r="336" spans="1:27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 t="s">
        <v>186</v>
      </c>
      <c r="H336">
        <v>1</v>
      </c>
      <c r="I336">
        <v>600</v>
      </c>
      <c r="J336">
        <v>1.990618</v>
      </c>
      <c r="K336">
        <v>9.3819999999999997E-3</v>
      </c>
      <c r="L336">
        <v>0.36418099999999998</v>
      </c>
      <c r="M336">
        <v>0.29281200000000002</v>
      </c>
      <c r="N336">
        <v>1.3076270000000001</v>
      </c>
      <c r="O336">
        <v>0</v>
      </c>
      <c r="P336">
        <v>0</v>
      </c>
      <c r="Q336">
        <v>0</v>
      </c>
      <c r="R336">
        <v>2.5996999999999999E-2</v>
      </c>
      <c r="S336">
        <v>0.18846599999999999</v>
      </c>
      <c r="T336">
        <v>1.9927E-2</v>
      </c>
      <c r="U336">
        <v>1.3746E-2</v>
      </c>
      <c r="V336">
        <v>0.168798</v>
      </c>
      <c r="W336">
        <v>5.7260000000000002E-3</v>
      </c>
      <c r="X336">
        <v>5.7260000000000002E-3</v>
      </c>
      <c r="Y336">
        <v>0.831596</v>
      </c>
      <c r="Z336">
        <v>3.6533000000000003E-2</v>
      </c>
      <c r="AA336">
        <v>3.6533000000000003E-2</v>
      </c>
    </row>
    <row r="337" spans="1:27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 t="s">
        <v>187</v>
      </c>
      <c r="H337">
        <v>1</v>
      </c>
      <c r="I337">
        <v>600</v>
      </c>
      <c r="J337">
        <v>1.9914339999999999</v>
      </c>
      <c r="K337">
        <v>8.5660000000000007E-3</v>
      </c>
      <c r="L337">
        <v>0.35079399999999999</v>
      </c>
      <c r="M337">
        <v>0.29937599999999998</v>
      </c>
      <c r="N337">
        <v>1.327051</v>
      </c>
      <c r="O337">
        <v>0</v>
      </c>
      <c r="P337">
        <v>0</v>
      </c>
      <c r="Q337">
        <v>0</v>
      </c>
      <c r="R337">
        <v>1.4213E-2</v>
      </c>
      <c r="S337">
        <v>0.108974</v>
      </c>
      <c r="T337">
        <v>1.3635E-2</v>
      </c>
      <c r="U337">
        <v>1.0892000000000001E-2</v>
      </c>
      <c r="V337">
        <v>0.13377500000000001</v>
      </c>
      <c r="W337">
        <v>4.7959999999999999E-3</v>
      </c>
      <c r="X337">
        <v>4.7959999999999999E-3</v>
      </c>
      <c r="Y337">
        <v>0.32725199999999999</v>
      </c>
      <c r="Z337">
        <v>1.0899000000000001E-2</v>
      </c>
      <c r="AA337">
        <v>1.0899000000000001E-2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7"/>
  <sheetViews>
    <sheetView zoomScale="85" zoomScaleNormal="85" workbookViewId="0">
      <pane xSplit="6" ySplit="1" topLeftCell="AA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12.28515625" bestFit="1" customWidth="1"/>
    <col min="10" max="10" width="14.7109375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5.140625" bestFit="1" customWidth="1"/>
    <col min="17" max="17" width="18.28515625" bestFit="1" customWidth="1"/>
    <col min="18" max="21" width="18.28515625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9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38">
        <v>2</v>
      </c>
      <c r="H2">
        <f ca="1">INDIRECT("'SHM3.0 input'!"&amp;"J"&amp;$G2)</f>
        <v>0.959399</v>
      </c>
      <c r="I2">
        <f ca="1">INDIRECT("'SHM3.0 input'!"&amp;"K"&amp;$G2)</f>
        <v>4.0600999999999998E-2</v>
      </c>
      <c r="J2">
        <f ca="1">INDIRECT("'SHM3.0 input'!"&amp;"L"&amp;$G2)</f>
        <v>4.5182E-2</v>
      </c>
      <c r="K2">
        <f ca="1">INDIRECT("'SHM3.0 input'!"&amp;"R"&amp;$G2)</f>
        <v>0</v>
      </c>
      <c r="L2">
        <f ca="1">J2+K2</f>
        <v>4.5182E-2</v>
      </c>
      <c r="M2">
        <f ca="1">INDIRECT("'SHM3.0 input'!"&amp;"M"&amp;$G2)</f>
        <v>1.4219000000000001E-2</v>
      </c>
      <c r="N2">
        <f ca="1">INDIRECT("'SHM3.0 input'!"&amp;"N"&amp;$G2)</f>
        <v>9.8795999999999995E-2</v>
      </c>
      <c r="O2">
        <f ca="1">INDIRECT("'SHM3.0 input'!"&amp;"O"&amp;$G2)</f>
        <v>0.40125</v>
      </c>
      <c r="P2">
        <f ca="1">INDIRECT("'SHM3.0 input'!"&amp;"P"&amp;$G2)</f>
        <v>0.16109599999999999</v>
      </c>
      <c r="Q2">
        <f ca="1">INDIRECT("'SHM3.0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ca="1">INDIRECT("'SHM3.0 input'!"&amp;"S"&amp;$G2)</f>
        <v>0.10356899999999999</v>
      </c>
      <c r="W2">
        <f ca="1">INDIRECT("'SHM3.0 input'!"&amp;"T"&amp;$G2)</f>
        <v>5.4115000000000003E-2</v>
      </c>
      <c r="X2">
        <f ca="1">INDIRECT("'SHM3.0 input'!"&amp;"U"&amp;$G2)</f>
        <v>4.6279000000000001E-2</v>
      </c>
      <c r="Y2">
        <f ca="1">INDIRECT("'SHM3.0 input'!"&amp;"V"&amp;$G2)</f>
        <v>9.0717999999999993E-2</v>
      </c>
      <c r="Z2">
        <f ca="1">INDIRECT("'SHM3.0 input'!"&amp;"W"&amp;$G2)</f>
        <v>0.02</v>
      </c>
      <c r="AA2">
        <f ca="1">INDIRECT("'SHM3.0 input'!"&amp;"X"&amp;$G2)</f>
        <v>0.02</v>
      </c>
      <c r="AB2">
        <f ca="1">INDIRECT("'SHM3.0 input'!"&amp;"Y"&amp;$G2)</f>
        <v>0.12731500000000001</v>
      </c>
      <c r="AC2">
        <f ca="1">INDIRECT("'SHM3.0 input'!"&amp;"Z"&amp;$G2)</f>
        <v>7.4536000000000005E-2</v>
      </c>
      <c r="AD2">
        <f ca="1">INDIRECT("'SHM3.0 input'!"&amp;"AA"&amp;$G2)</f>
        <v>7.4536000000000005E-2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INDIRECT("'SHM3.0 input'!"&amp;"J"&amp;$G3)</f>
        <v>0.96080500000000002</v>
      </c>
      <c r="I3">
        <f t="shared" ref="I3:I66" ca="1" si="1">INDIRECT("'SHM3.0 input'!"&amp;"K"&amp;$G3)</f>
        <v>3.9195000000000001E-2</v>
      </c>
      <c r="J3">
        <f t="shared" ref="J3:J66" ca="1" si="2">INDIRECT("'SHM3.0 input'!"&amp;"L"&amp;$G3)</f>
        <v>4.1244000000000003E-2</v>
      </c>
      <c r="K3">
        <f t="shared" ref="K3:K66" ca="1" si="3">INDIRECT("'SHM3.0 input'!"&amp;"R"&amp;$G3)</f>
        <v>0</v>
      </c>
      <c r="L3">
        <f t="shared" ref="L3:L66" ca="1" si="4">J3+K3</f>
        <v>4.1244000000000003E-2</v>
      </c>
      <c r="M3">
        <f t="shared" ref="M3:M66" ca="1" si="5">INDIRECT("'SHM3.0 input'!"&amp;"M"&amp;$G3)</f>
        <v>1.6153000000000001E-2</v>
      </c>
      <c r="N3">
        <f t="shared" ref="N3:N66" ca="1" si="6">INDIRECT("'SHM3.0 input'!"&amp;"N"&amp;$G3)</f>
        <v>0.114569</v>
      </c>
      <c r="O3">
        <f t="shared" ref="O3:O66" ca="1" si="7">INDIRECT("'SHM3.0 input'!"&amp;"O"&amp;$G3)</f>
        <v>0.487651</v>
      </c>
      <c r="P3">
        <f t="shared" ref="P3:P66" ca="1" si="8">INDIRECT("'SHM3.0 input'!"&amp;"P"&amp;$G3)</f>
        <v>0.16384000000000001</v>
      </c>
      <c r="Q3">
        <f t="shared" ref="Q3:Q66" ca="1" si="9">INDIRECT("'SHM3.0 input'!"&amp;"Q"&amp;$G3)</f>
        <v>0.92618800000000001</v>
      </c>
      <c r="R3">
        <f t="shared" ref="R3:R66" ca="1" si="10">J3+2*O3</f>
        <v>1.0165459999999999</v>
      </c>
      <c r="S3">
        <f t="shared" ref="S3:S66" ca="1" si="11">L3+2*O3</f>
        <v>1.0165459999999999</v>
      </c>
      <c r="T3">
        <f t="shared" ref="T3:T66" ca="1" si="12">M3+2*P3</f>
        <v>0.34383300000000006</v>
      </c>
      <c r="U3">
        <f t="shared" ref="U3:U66" ca="1" si="13">N3+2*Q3</f>
        <v>1.9669449999999999</v>
      </c>
      <c r="V3">
        <f t="shared" ref="V3:V66" ca="1" si="14">INDIRECT("'SHM3.0 input'!"&amp;"S"&amp;$G3)</f>
        <v>7.7559000000000003E-2</v>
      </c>
      <c r="W3">
        <f t="shared" ref="W3:W66" ca="1" si="15">INDIRECT("'SHM3.0 input'!"&amp;"T"&amp;$G3)</f>
        <v>4.5922999999999999E-2</v>
      </c>
      <c r="X3">
        <f t="shared" ref="X3:X66" ca="1" si="16">INDIRECT("'SHM3.0 input'!"&amp;"U"&amp;$G3)</f>
        <v>4.2548000000000002E-2</v>
      </c>
      <c r="Y3">
        <f t="shared" ref="Y3:Y66" ca="1" si="17">INDIRECT("'SHM3.0 input'!"&amp;"V"&amp;$G3)</f>
        <v>8.7180999999999995E-2</v>
      </c>
      <c r="Z3">
        <f t="shared" ref="Z3:Z66" ca="1" si="18">INDIRECT("'SHM3.0 input'!"&amp;"W"&amp;$G3)</f>
        <v>1.8568000000000001E-2</v>
      </c>
      <c r="AA3">
        <f t="shared" ref="AA3:AA66" ca="1" si="19">INDIRECT("'SHM3.0 input'!"&amp;"X"&amp;$G3)</f>
        <v>1.8568000000000001E-2</v>
      </c>
      <c r="AB3">
        <f t="shared" ref="AB3:AB66" ca="1" si="20">INDIRECT("'SHM3.0 input'!"&amp;"Y"&amp;$G3)</f>
        <v>0.10431600000000001</v>
      </c>
      <c r="AC3">
        <f t="shared" ref="AC3:AC66" ca="1" si="21">INDIRECT("'SHM3.0 input'!"&amp;"Z"&amp;$G3)</f>
        <v>4.2634999999999999E-2</v>
      </c>
      <c r="AD3">
        <f t="shared" ref="AD3:AD66" ca="1" si="22">INDIRECT("'SHM3.0 input'!"&amp;"AA"&amp;$G3)</f>
        <v>4.2634999999999999E-2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0.96175600000000006</v>
      </c>
      <c r="I4">
        <f t="shared" ca="1" si="1"/>
        <v>3.8244E-2</v>
      </c>
      <c r="J4">
        <f t="shared" ca="1" si="2"/>
        <v>3.9211999999999997E-2</v>
      </c>
      <c r="K4">
        <f t="shared" ca="1" si="3"/>
        <v>0</v>
      </c>
      <c r="L4">
        <f t="shared" ca="1" si="4"/>
        <v>3.9211999999999997E-2</v>
      </c>
      <c r="M4">
        <f t="shared" ca="1" si="5"/>
        <v>1.7021000000000001E-2</v>
      </c>
      <c r="N4">
        <f t="shared" ca="1" si="6"/>
        <v>0.13094600000000001</v>
      </c>
      <c r="O4">
        <f t="shared" ca="1" si="7"/>
        <v>0.57663299999999995</v>
      </c>
      <c r="P4">
        <f t="shared" ca="1" si="8"/>
        <v>0.153582</v>
      </c>
      <c r="Q4">
        <f t="shared" ca="1" si="9"/>
        <v>0.81893899999999997</v>
      </c>
      <c r="R4">
        <f t="shared" ca="1" si="10"/>
        <v>1.1924779999999999</v>
      </c>
      <c r="S4">
        <f t="shared" ca="1" si="11"/>
        <v>1.1924779999999999</v>
      </c>
      <c r="T4">
        <f t="shared" ca="1" si="12"/>
        <v>0.324185</v>
      </c>
      <c r="U4">
        <f t="shared" ca="1" si="13"/>
        <v>1.768824</v>
      </c>
      <c r="V4">
        <f t="shared" ca="1" si="14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0.96249399999999996</v>
      </c>
      <c r="I5">
        <f t="shared" ca="1" si="1"/>
        <v>3.7505999999999998E-2</v>
      </c>
      <c r="J5">
        <f t="shared" ca="1" si="2"/>
        <v>4.1674999999999997E-2</v>
      </c>
      <c r="K5">
        <f t="shared" ca="1" si="3"/>
        <v>0</v>
      </c>
      <c r="L5">
        <f t="shared" ca="1" si="4"/>
        <v>4.1674999999999997E-2</v>
      </c>
      <c r="M5">
        <f t="shared" ca="1" si="5"/>
        <v>1.9584000000000001E-2</v>
      </c>
      <c r="N5">
        <f t="shared" ca="1" si="6"/>
        <v>0.123903</v>
      </c>
      <c r="O5">
        <f t="shared" ca="1" si="7"/>
        <v>0.70511000000000001</v>
      </c>
      <c r="P5">
        <f t="shared" ca="1" si="8"/>
        <v>0.13686300000000001</v>
      </c>
      <c r="Q5">
        <f t="shared" ca="1" si="9"/>
        <v>0.71269000000000005</v>
      </c>
      <c r="R5">
        <f t="shared" ca="1" si="10"/>
        <v>1.4518949999999999</v>
      </c>
      <c r="S5">
        <f t="shared" ca="1" si="11"/>
        <v>1.4518949999999999</v>
      </c>
      <c r="T5">
        <f t="shared" ca="1" si="12"/>
        <v>0.29331000000000002</v>
      </c>
      <c r="U5">
        <f t="shared" ca="1" si="13"/>
        <v>1.5492830000000002</v>
      </c>
      <c r="V5">
        <f t="shared" ca="1" si="14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0.959399</v>
      </c>
      <c r="I6">
        <f t="shared" ca="1" si="1"/>
        <v>4.0600999999999998E-2</v>
      </c>
      <c r="J6">
        <f t="shared" ca="1" si="2"/>
        <v>4.5182E-2</v>
      </c>
      <c r="K6">
        <f t="shared" ca="1" si="3"/>
        <v>0</v>
      </c>
      <c r="L6">
        <f t="shared" ca="1" si="4"/>
        <v>4.5182E-2</v>
      </c>
      <c r="M6">
        <f t="shared" ca="1" si="5"/>
        <v>1.4219000000000001E-2</v>
      </c>
      <c r="N6">
        <f t="shared" ca="1" si="6"/>
        <v>9.8795999999999995E-2</v>
      </c>
      <c r="O6">
        <f t="shared" ca="1" si="7"/>
        <v>0.40125</v>
      </c>
      <c r="P6">
        <f t="shared" ca="1" si="8"/>
        <v>0.16109599999999999</v>
      </c>
      <c r="Q6">
        <f t="shared" ca="1" si="9"/>
        <v>1.0400590000000001</v>
      </c>
      <c r="R6">
        <f t="shared" ca="1" si="10"/>
        <v>0.84768200000000005</v>
      </c>
      <c r="S6">
        <f t="shared" ca="1" si="11"/>
        <v>0.84768200000000005</v>
      </c>
      <c r="T6">
        <f t="shared" ca="1" si="12"/>
        <v>0.33641099999999996</v>
      </c>
      <c r="U6">
        <f t="shared" ca="1" si="13"/>
        <v>2.1789140000000002</v>
      </c>
      <c r="V6">
        <f t="shared" ca="1" si="14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0.96080500000000002</v>
      </c>
      <c r="I7">
        <f t="shared" ca="1" si="1"/>
        <v>3.9195000000000001E-2</v>
      </c>
      <c r="J7">
        <f t="shared" ca="1" si="2"/>
        <v>4.1244000000000003E-2</v>
      </c>
      <c r="K7">
        <f t="shared" ca="1" si="3"/>
        <v>0</v>
      </c>
      <c r="L7">
        <f t="shared" ca="1" si="4"/>
        <v>4.1244000000000003E-2</v>
      </c>
      <c r="M7">
        <f t="shared" ca="1" si="5"/>
        <v>1.6153000000000001E-2</v>
      </c>
      <c r="N7">
        <f t="shared" ca="1" si="6"/>
        <v>0.114569</v>
      </c>
      <c r="O7">
        <f t="shared" ca="1" si="7"/>
        <v>0.487651</v>
      </c>
      <c r="P7">
        <f t="shared" ca="1" si="8"/>
        <v>0.16384000000000001</v>
      </c>
      <c r="Q7">
        <f t="shared" ca="1" si="9"/>
        <v>0.92618800000000001</v>
      </c>
      <c r="R7">
        <f t="shared" ca="1" si="10"/>
        <v>1.0165459999999999</v>
      </c>
      <c r="S7">
        <f t="shared" ca="1" si="11"/>
        <v>1.0165459999999999</v>
      </c>
      <c r="T7">
        <f t="shared" ca="1" si="12"/>
        <v>0.34383300000000006</v>
      </c>
      <c r="U7">
        <f t="shared" ca="1" si="13"/>
        <v>1.9669449999999999</v>
      </c>
      <c r="V7">
        <f t="shared" ca="1" si="14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0.96175600000000006</v>
      </c>
      <c r="I8">
        <f t="shared" ca="1" si="1"/>
        <v>3.8244E-2</v>
      </c>
      <c r="J8">
        <f t="shared" ca="1" si="2"/>
        <v>3.9211999999999997E-2</v>
      </c>
      <c r="K8">
        <f t="shared" ca="1" si="3"/>
        <v>0</v>
      </c>
      <c r="L8">
        <f t="shared" ca="1" si="4"/>
        <v>3.9211999999999997E-2</v>
      </c>
      <c r="M8">
        <f t="shared" ca="1" si="5"/>
        <v>1.7021000000000001E-2</v>
      </c>
      <c r="N8">
        <f t="shared" ca="1" si="6"/>
        <v>0.13094600000000001</v>
      </c>
      <c r="O8">
        <f t="shared" ca="1" si="7"/>
        <v>0.57663299999999995</v>
      </c>
      <c r="P8">
        <f t="shared" ca="1" si="8"/>
        <v>0.153582</v>
      </c>
      <c r="Q8">
        <f t="shared" ca="1" si="9"/>
        <v>0.81893899999999997</v>
      </c>
      <c r="R8">
        <f t="shared" ca="1" si="10"/>
        <v>1.1924779999999999</v>
      </c>
      <c r="S8">
        <f t="shared" ca="1" si="11"/>
        <v>1.1924779999999999</v>
      </c>
      <c r="T8">
        <f t="shared" ca="1" si="12"/>
        <v>0.324185</v>
      </c>
      <c r="U8">
        <f t="shared" ca="1" si="13"/>
        <v>1.768824</v>
      </c>
      <c r="V8">
        <f t="shared" ca="1" si="14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0.96249399999999996</v>
      </c>
      <c r="I9">
        <f t="shared" ca="1" si="1"/>
        <v>3.7505999999999998E-2</v>
      </c>
      <c r="J9">
        <f t="shared" ca="1" si="2"/>
        <v>4.1674999999999997E-2</v>
      </c>
      <c r="K9">
        <f t="shared" ca="1" si="3"/>
        <v>0</v>
      </c>
      <c r="L9">
        <f t="shared" ca="1" si="4"/>
        <v>4.1674999999999997E-2</v>
      </c>
      <c r="M9">
        <f t="shared" ca="1" si="5"/>
        <v>1.9584000000000001E-2</v>
      </c>
      <c r="N9">
        <f t="shared" ca="1" si="6"/>
        <v>0.123903</v>
      </c>
      <c r="O9">
        <f t="shared" ca="1" si="7"/>
        <v>0.70511000000000001</v>
      </c>
      <c r="P9">
        <f t="shared" ca="1" si="8"/>
        <v>0.13686300000000001</v>
      </c>
      <c r="Q9">
        <f t="shared" ca="1" si="9"/>
        <v>0.71269000000000005</v>
      </c>
      <c r="R9">
        <f t="shared" ca="1" si="10"/>
        <v>1.4518949999999999</v>
      </c>
      <c r="S9">
        <f t="shared" ca="1" si="11"/>
        <v>1.4518949999999999</v>
      </c>
      <c r="T9">
        <f t="shared" ca="1" si="12"/>
        <v>0.29331000000000002</v>
      </c>
      <c r="U9">
        <f t="shared" ca="1" si="13"/>
        <v>1.5492830000000002</v>
      </c>
      <c r="V9">
        <f t="shared" ca="1" si="14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1.9580759999999999</v>
      </c>
      <c r="I10">
        <f t="shared" ca="1" si="1"/>
        <v>4.1924000000000003E-2</v>
      </c>
      <c r="J10">
        <f t="shared" ca="1" si="2"/>
        <v>8.5802000000000003E-2</v>
      </c>
      <c r="K10">
        <f t="shared" ca="1" si="3"/>
        <v>0.136375</v>
      </c>
      <c r="L10">
        <f t="shared" ca="1" si="4"/>
        <v>0.22217700000000001</v>
      </c>
      <c r="M10">
        <f t="shared" ca="1" si="5"/>
        <v>2.1725000000000001E-2</v>
      </c>
      <c r="N10">
        <f t="shared" ca="1" si="6"/>
        <v>0.16034300000000001</v>
      </c>
      <c r="O10">
        <f t="shared" ca="1" si="7"/>
        <v>0.72029399999999999</v>
      </c>
      <c r="P10">
        <f t="shared" ca="1" si="8"/>
        <v>0.310921</v>
      </c>
      <c r="Q10">
        <f t="shared" ca="1" si="9"/>
        <v>2.1206969999999998</v>
      </c>
      <c r="R10">
        <f t="shared" ca="1" si="10"/>
        <v>1.5263899999999999</v>
      </c>
      <c r="S10">
        <f t="shared" ca="1" si="11"/>
        <v>1.662765</v>
      </c>
      <c r="T10">
        <f t="shared" ca="1" si="12"/>
        <v>0.643567</v>
      </c>
      <c r="U10">
        <f t="shared" ca="1" si="13"/>
        <v>4.4017369999999998</v>
      </c>
      <c r="V10">
        <f t="shared" ca="1" si="14"/>
        <v>0.25039800000000001</v>
      </c>
      <c r="W10">
        <f t="shared" ca="1" si="15"/>
        <v>0.1196</v>
      </c>
      <c r="X10">
        <f t="shared" ca="1" si="16"/>
        <v>8.3353999999999998E-2</v>
      </c>
      <c r="Y10">
        <f t="shared" ca="1" si="17"/>
        <v>0.19074199999999999</v>
      </c>
      <c r="Z10">
        <f t="shared" ca="1" si="18"/>
        <v>2.1232999999999998E-2</v>
      </c>
      <c r="AA10">
        <f t="shared" ca="1" si="19"/>
        <v>2.1232999999999998E-2</v>
      </c>
      <c r="AB10">
        <f t="shared" ca="1" si="20"/>
        <v>0.30121799999999999</v>
      </c>
      <c r="AC10">
        <f t="shared" ca="1" si="21"/>
        <v>0.196128</v>
      </c>
      <c r="AD10">
        <f t="shared" ca="1" si="22"/>
        <v>0.196128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1.959784</v>
      </c>
      <c r="I11">
        <f t="shared" ca="1" si="1"/>
        <v>4.0216000000000002E-2</v>
      </c>
      <c r="J11">
        <f t="shared" ca="1" si="2"/>
        <v>8.3976999999999996E-2</v>
      </c>
      <c r="K11">
        <f t="shared" ca="1" si="3"/>
        <v>0.10274</v>
      </c>
      <c r="L11">
        <f t="shared" ca="1" si="4"/>
        <v>0.18671699999999999</v>
      </c>
      <c r="M11">
        <f t="shared" ca="1" si="5"/>
        <v>2.5914E-2</v>
      </c>
      <c r="N11">
        <f t="shared" ca="1" si="6"/>
        <v>0.19817299999999999</v>
      </c>
      <c r="O11">
        <f t="shared" ca="1" si="7"/>
        <v>0.83465400000000001</v>
      </c>
      <c r="P11">
        <f t="shared" ca="1" si="8"/>
        <v>0.327262</v>
      </c>
      <c r="Q11">
        <f t="shared" ca="1" si="9"/>
        <v>1.9647110000000001</v>
      </c>
      <c r="R11">
        <f t="shared" ca="1" si="10"/>
        <v>1.753285</v>
      </c>
      <c r="S11">
        <f t="shared" ca="1" si="11"/>
        <v>1.856025</v>
      </c>
      <c r="T11">
        <f t="shared" ca="1" si="12"/>
        <v>0.68043799999999999</v>
      </c>
      <c r="U11">
        <f t="shared" ca="1" si="13"/>
        <v>4.1275950000000003</v>
      </c>
      <c r="V11">
        <f t="shared" ca="1" si="14"/>
        <v>0.16935500000000001</v>
      </c>
      <c r="W11">
        <f t="shared" ca="1" si="15"/>
        <v>7.4464000000000002E-2</v>
      </c>
      <c r="X11">
        <f t="shared" ca="1" si="16"/>
        <v>6.0775999999999997E-2</v>
      </c>
      <c r="Y11">
        <f t="shared" ca="1" si="17"/>
        <v>0.176014</v>
      </c>
      <c r="Z11">
        <f t="shared" ca="1" si="18"/>
        <v>1.9494000000000001E-2</v>
      </c>
      <c r="AA11">
        <f t="shared" ca="1" si="19"/>
        <v>1.9494000000000001E-2</v>
      </c>
      <c r="AB11">
        <f t="shared" ca="1" si="20"/>
        <v>0.22672999999999999</v>
      </c>
      <c r="AC11">
        <f t="shared" ca="1" si="21"/>
        <v>0.13187099999999999</v>
      </c>
      <c r="AD11">
        <f t="shared" ca="1" si="22"/>
        <v>0.13187099999999999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1.9603569999999999</v>
      </c>
      <c r="I12">
        <f t="shared" ca="1" si="1"/>
        <v>3.9642999999999998E-2</v>
      </c>
      <c r="J12">
        <f t="shared" ca="1" si="2"/>
        <v>8.1061999999999995E-2</v>
      </c>
      <c r="K12">
        <f t="shared" ca="1" si="3"/>
        <v>7.7396000000000006E-2</v>
      </c>
      <c r="L12">
        <f t="shared" ca="1" si="4"/>
        <v>0.15845799999999999</v>
      </c>
      <c r="M12">
        <f t="shared" ca="1" si="5"/>
        <v>3.0114999999999999E-2</v>
      </c>
      <c r="N12">
        <f t="shared" ca="1" si="6"/>
        <v>0.24593400000000001</v>
      </c>
      <c r="O12">
        <f t="shared" ca="1" si="7"/>
        <v>0.99177300000000002</v>
      </c>
      <c r="P12">
        <f t="shared" ca="1" si="8"/>
        <v>0.32226399999999999</v>
      </c>
      <c r="Q12">
        <f t="shared" ca="1" si="9"/>
        <v>1.7552570000000001</v>
      </c>
      <c r="R12">
        <f t="shared" ca="1" si="10"/>
        <v>2.0646080000000002</v>
      </c>
      <c r="S12">
        <f t="shared" ca="1" si="11"/>
        <v>2.142004</v>
      </c>
      <c r="T12">
        <f t="shared" ca="1" si="12"/>
        <v>0.67464299999999999</v>
      </c>
      <c r="U12">
        <f t="shared" ca="1" si="13"/>
        <v>3.7564480000000002</v>
      </c>
      <c r="V12">
        <f t="shared" ca="1" si="14"/>
        <v>0.129161</v>
      </c>
      <c r="W12">
        <f t="shared" ca="1" si="15"/>
        <v>6.6969000000000001E-2</v>
      </c>
      <c r="X12">
        <f t="shared" ca="1" si="16"/>
        <v>5.8693000000000002E-2</v>
      </c>
      <c r="Y12">
        <f t="shared" ca="1" si="17"/>
        <v>0.166713</v>
      </c>
      <c r="Z12">
        <f t="shared" ca="1" si="18"/>
        <v>1.8610000000000002E-2</v>
      </c>
      <c r="AA12">
        <f t="shared" ca="1" si="19"/>
        <v>1.8610000000000002E-2</v>
      </c>
      <c r="AB12">
        <f t="shared" ca="1" si="20"/>
        <v>0.18393999999999999</v>
      </c>
      <c r="AC12">
        <f t="shared" ca="1" si="21"/>
        <v>8.6082000000000006E-2</v>
      </c>
      <c r="AD12">
        <f t="shared" ca="1" si="22"/>
        <v>8.6082000000000006E-2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1.9607490000000001</v>
      </c>
      <c r="I13">
        <f t="shared" ca="1" si="1"/>
        <v>3.9251000000000001E-2</v>
      </c>
      <c r="J13">
        <f t="shared" ca="1" si="2"/>
        <v>8.2579E-2</v>
      </c>
      <c r="K13">
        <f t="shared" ca="1" si="3"/>
        <v>6.8166000000000004E-2</v>
      </c>
      <c r="L13">
        <f t="shared" ca="1" si="4"/>
        <v>0.15074500000000002</v>
      </c>
      <c r="M13">
        <f t="shared" ca="1" si="5"/>
        <v>3.7354999999999999E-2</v>
      </c>
      <c r="N13">
        <f t="shared" ca="1" si="6"/>
        <v>0.25467800000000002</v>
      </c>
      <c r="O13">
        <f t="shared" ca="1" si="7"/>
        <v>1.2450559999999999</v>
      </c>
      <c r="P13">
        <f t="shared" ca="1" si="8"/>
        <v>0.283522</v>
      </c>
      <c r="Q13">
        <f t="shared" ca="1" si="9"/>
        <v>1.520267</v>
      </c>
      <c r="R13">
        <f t="shared" ca="1" si="10"/>
        <v>2.5726909999999998</v>
      </c>
      <c r="S13">
        <f t="shared" ca="1" si="11"/>
        <v>2.640857</v>
      </c>
      <c r="T13">
        <f t="shared" ca="1" si="12"/>
        <v>0.60439900000000002</v>
      </c>
      <c r="U13">
        <f t="shared" ca="1" si="13"/>
        <v>3.2952120000000003</v>
      </c>
      <c r="V13">
        <f t="shared" ca="1" si="14"/>
        <v>0.103801</v>
      </c>
      <c r="W13">
        <f t="shared" ca="1" si="15"/>
        <v>5.3055999999999999E-2</v>
      </c>
      <c r="X13">
        <f t="shared" ca="1" si="16"/>
        <v>4.9049000000000002E-2</v>
      </c>
      <c r="Y13">
        <f t="shared" ca="1" si="17"/>
        <v>0.15498000000000001</v>
      </c>
      <c r="Z13">
        <f t="shared" ca="1" si="18"/>
        <v>1.7662000000000001E-2</v>
      </c>
      <c r="AA13">
        <f t="shared" ca="1" si="19"/>
        <v>1.7662000000000001E-2</v>
      </c>
      <c r="AB13">
        <f t="shared" ca="1" si="20"/>
        <v>0.13150300000000001</v>
      </c>
      <c r="AC13">
        <f t="shared" ca="1" si="21"/>
        <v>4.3409000000000003E-2</v>
      </c>
      <c r="AD13">
        <f t="shared" ca="1" si="22"/>
        <v>4.3409000000000003E-2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1.955894</v>
      </c>
      <c r="I14">
        <f t="shared" ca="1" si="1"/>
        <v>4.4105999999999999E-2</v>
      </c>
      <c r="J14">
        <f t="shared" ca="1" si="2"/>
        <v>8.5642999999999997E-2</v>
      </c>
      <c r="K14">
        <f t="shared" ca="1" si="3"/>
        <v>0.11403099999999999</v>
      </c>
      <c r="L14">
        <f t="shared" ca="1" si="4"/>
        <v>0.19967399999999999</v>
      </c>
      <c r="M14">
        <f t="shared" ca="1" si="5"/>
        <v>2.2239999999999999E-2</v>
      </c>
      <c r="N14">
        <f t="shared" ca="1" si="6"/>
        <v>0.16047800000000001</v>
      </c>
      <c r="O14">
        <f t="shared" ca="1" si="7"/>
        <v>0.72788900000000001</v>
      </c>
      <c r="P14">
        <f t="shared" ca="1" si="8"/>
        <v>0.31656699999999999</v>
      </c>
      <c r="Q14">
        <f t="shared" ca="1" si="9"/>
        <v>2.1417290000000002</v>
      </c>
      <c r="R14">
        <f t="shared" ca="1" si="10"/>
        <v>1.5414209999999999</v>
      </c>
      <c r="S14">
        <f t="shared" ca="1" si="11"/>
        <v>1.6554519999999999</v>
      </c>
      <c r="T14">
        <f t="shared" ca="1" si="12"/>
        <v>0.65537400000000001</v>
      </c>
      <c r="U14">
        <f t="shared" ca="1" si="13"/>
        <v>4.4439360000000008</v>
      </c>
      <c r="V14">
        <f t="shared" ca="1" si="14"/>
        <v>0.31045699999999998</v>
      </c>
      <c r="W14">
        <f t="shared" ca="1" si="15"/>
        <v>0.163604</v>
      </c>
      <c r="X14">
        <f t="shared" ca="1" si="16"/>
        <v>0.104784</v>
      </c>
      <c r="Y14">
        <f t="shared" ca="1" si="17"/>
        <v>0.197688</v>
      </c>
      <c r="Z14">
        <f t="shared" ca="1" si="18"/>
        <v>2.3137000000000001E-2</v>
      </c>
      <c r="AA14">
        <f t="shared" ca="1" si="19"/>
        <v>2.3137000000000001E-2</v>
      </c>
      <c r="AB14">
        <f t="shared" ca="1" si="20"/>
        <v>0.357018</v>
      </c>
      <c r="AC14">
        <f t="shared" ca="1" si="21"/>
        <v>0.221218</v>
      </c>
      <c r="AD14">
        <f t="shared" ca="1" si="22"/>
        <v>0.221218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1.9577990000000001</v>
      </c>
      <c r="I15">
        <f t="shared" ca="1" si="1"/>
        <v>4.2201000000000002E-2</v>
      </c>
      <c r="J15">
        <f t="shared" ca="1" si="2"/>
        <v>8.4102999999999997E-2</v>
      </c>
      <c r="K15">
        <f t="shared" ca="1" si="3"/>
        <v>7.8081999999999999E-2</v>
      </c>
      <c r="L15">
        <f t="shared" ca="1" si="4"/>
        <v>0.162185</v>
      </c>
      <c r="M15">
        <f t="shared" ca="1" si="5"/>
        <v>2.6100000000000002E-2</v>
      </c>
      <c r="N15">
        <f t="shared" ca="1" si="6"/>
        <v>0.19663800000000001</v>
      </c>
      <c r="O15">
        <f t="shared" ca="1" si="7"/>
        <v>0.83054300000000003</v>
      </c>
      <c r="P15">
        <f t="shared" ca="1" si="8"/>
        <v>0.32941500000000001</v>
      </c>
      <c r="Q15">
        <f t="shared" ca="1" si="9"/>
        <v>2.0078999999999998</v>
      </c>
      <c r="R15">
        <f t="shared" ca="1" si="10"/>
        <v>1.7451890000000001</v>
      </c>
      <c r="S15">
        <f t="shared" ca="1" si="11"/>
        <v>1.8232710000000001</v>
      </c>
      <c r="T15">
        <f t="shared" ca="1" si="12"/>
        <v>0.68493000000000004</v>
      </c>
      <c r="U15">
        <f t="shared" ca="1" si="13"/>
        <v>4.2124379999999997</v>
      </c>
      <c r="V15">
        <f t="shared" ca="1" si="14"/>
        <v>0.19869500000000001</v>
      </c>
      <c r="W15">
        <f t="shared" ca="1" si="15"/>
        <v>9.4519000000000006E-2</v>
      </c>
      <c r="X15">
        <f t="shared" ca="1" si="16"/>
        <v>7.3360999999999996E-2</v>
      </c>
      <c r="Y15">
        <f t="shared" ca="1" si="17"/>
        <v>0.17704900000000001</v>
      </c>
      <c r="Z15">
        <f t="shared" ca="1" si="18"/>
        <v>2.1208999999999999E-2</v>
      </c>
      <c r="AA15">
        <f t="shared" ca="1" si="19"/>
        <v>2.1208999999999999E-2</v>
      </c>
      <c r="AB15">
        <f t="shared" ca="1" si="20"/>
        <v>0.25743100000000002</v>
      </c>
      <c r="AC15">
        <f t="shared" ca="1" si="21"/>
        <v>0.15070800000000001</v>
      </c>
      <c r="AD15">
        <f t="shared" ca="1" si="22"/>
        <v>0.15070800000000001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1.957873</v>
      </c>
      <c r="I16">
        <f t="shared" ca="1" si="1"/>
        <v>4.2126999999999998E-2</v>
      </c>
      <c r="J16">
        <f t="shared" ca="1" si="2"/>
        <v>8.3219000000000001E-2</v>
      </c>
      <c r="K16">
        <f t="shared" ca="1" si="3"/>
        <v>5.8625999999999998E-2</v>
      </c>
      <c r="L16">
        <f t="shared" ca="1" si="4"/>
        <v>0.141845</v>
      </c>
      <c r="M16">
        <f t="shared" ca="1" si="5"/>
        <v>2.9933999999999999E-2</v>
      </c>
      <c r="N16">
        <f t="shared" ca="1" si="6"/>
        <v>0.23755599999999999</v>
      </c>
      <c r="O16">
        <f t="shared" ca="1" si="7"/>
        <v>0.96496099999999996</v>
      </c>
      <c r="P16">
        <f t="shared" ca="1" si="8"/>
        <v>0.32460499999999998</v>
      </c>
      <c r="Q16">
        <f t="shared" ca="1" si="9"/>
        <v>1.8204070000000001</v>
      </c>
      <c r="R16">
        <f t="shared" ca="1" si="10"/>
        <v>2.0131410000000001</v>
      </c>
      <c r="S16">
        <f t="shared" ca="1" si="11"/>
        <v>2.0717669999999999</v>
      </c>
      <c r="T16">
        <f t="shared" ca="1" si="12"/>
        <v>0.67914399999999997</v>
      </c>
      <c r="U16">
        <f t="shared" ca="1" si="13"/>
        <v>3.8783700000000003</v>
      </c>
      <c r="V16">
        <f t="shared" ca="1" si="14"/>
        <v>0.14652899999999999</v>
      </c>
      <c r="W16">
        <f t="shared" ca="1" si="15"/>
        <v>7.3027999999999996E-2</v>
      </c>
      <c r="X16">
        <f t="shared" ca="1" si="16"/>
        <v>6.3145999999999994E-2</v>
      </c>
      <c r="Y16">
        <f t="shared" ca="1" si="17"/>
        <v>0.16861100000000001</v>
      </c>
      <c r="Z16">
        <f t="shared" ca="1" si="18"/>
        <v>2.0629000000000002E-2</v>
      </c>
      <c r="AA16">
        <f t="shared" ca="1" si="19"/>
        <v>2.0629000000000002E-2</v>
      </c>
      <c r="AB16">
        <f t="shared" ca="1" si="20"/>
        <v>0.19761999999999999</v>
      </c>
      <c r="AC16">
        <f t="shared" ca="1" si="21"/>
        <v>9.7122E-2</v>
      </c>
      <c r="AD16">
        <f t="shared" ca="1" si="22"/>
        <v>9.7122E-2</v>
      </c>
    </row>
    <row r="17" spans="1:30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1.9575560000000001</v>
      </c>
      <c r="I17">
        <f t="shared" ca="1" si="1"/>
        <v>4.2444000000000003E-2</v>
      </c>
      <c r="J17">
        <f t="shared" ca="1" si="2"/>
        <v>8.8298000000000001E-2</v>
      </c>
      <c r="K17">
        <f t="shared" ca="1" si="3"/>
        <v>4.9284000000000001E-2</v>
      </c>
      <c r="L17">
        <f t="shared" ca="1" si="4"/>
        <v>0.13758200000000001</v>
      </c>
      <c r="M17">
        <f t="shared" ca="1" si="5"/>
        <v>3.5681999999999998E-2</v>
      </c>
      <c r="N17">
        <f t="shared" ca="1" si="6"/>
        <v>0.24649399999999999</v>
      </c>
      <c r="O17">
        <f t="shared" ca="1" si="7"/>
        <v>1.2052309999999999</v>
      </c>
      <c r="P17">
        <f t="shared" ca="1" si="8"/>
        <v>0.29643599999999998</v>
      </c>
      <c r="Q17">
        <f t="shared" ca="1" si="9"/>
        <v>1.5828420000000001</v>
      </c>
      <c r="R17">
        <f t="shared" ca="1" si="10"/>
        <v>2.4987599999999999</v>
      </c>
      <c r="S17">
        <f t="shared" ca="1" si="11"/>
        <v>2.548044</v>
      </c>
      <c r="T17">
        <f t="shared" ca="1" si="12"/>
        <v>0.62855399999999995</v>
      </c>
      <c r="U17">
        <f t="shared" ca="1" si="13"/>
        <v>3.4121779999999999</v>
      </c>
      <c r="V17">
        <f t="shared" ca="1" si="14"/>
        <v>0.11626300000000001</v>
      </c>
      <c r="W17">
        <f t="shared" ca="1" si="15"/>
        <v>6.1503000000000002E-2</v>
      </c>
      <c r="X17">
        <f t="shared" ca="1" si="16"/>
        <v>5.5597000000000001E-2</v>
      </c>
      <c r="Y17">
        <f t="shared" ca="1" si="17"/>
        <v>0.158973</v>
      </c>
      <c r="Z17">
        <f t="shared" ca="1" si="18"/>
        <v>2.0070000000000001E-2</v>
      </c>
      <c r="AA17">
        <f t="shared" ca="1" si="19"/>
        <v>2.0070000000000001E-2</v>
      </c>
      <c r="AB17">
        <f t="shared" ca="1" si="20"/>
        <v>0.143621</v>
      </c>
      <c r="AC17">
        <f t="shared" ca="1" si="21"/>
        <v>5.6663999999999999E-2</v>
      </c>
      <c r="AD17">
        <f t="shared" ca="1" si="22"/>
        <v>5.6663999999999999E-2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0.87672399999999995</v>
      </c>
      <c r="I18">
        <f t="shared" ca="1" si="1"/>
        <v>0.123276</v>
      </c>
      <c r="J18">
        <f t="shared" ca="1" si="2"/>
        <v>0.108932</v>
      </c>
      <c r="K18">
        <f t="shared" ca="1" si="3"/>
        <v>0</v>
      </c>
      <c r="L18">
        <f t="shared" ca="1" si="4"/>
        <v>0.108932</v>
      </c>
      <c r="M18">
        <f t="shared" ca="1" si="5"/>
        <v>3.4581000000000001E-2</v>
      </c>
      <c r="N18">
        <f t="shared" ca="1" si="6"/>
        <v>0.18970799999999999</v>
      </c>
      <c r="O18">
        <f t="shared" ca="1" si="7"/>
        <v>0.37702799999999997</v>
      </c>
      <c r="P18">
        <f t="shared" ca="1" si="8"/>
        <v>0.119313</v>
      </c>
      <c r="Q18">
        <f t="shared" ca="1" si="9"/>
        <v>0.59066600000000002</v>
      </c>
      <c r="R18">
        <f t="shared" ca="1" si="10"/>
        <v>0.86298799999999998</v>
      </c>
      <c r="S18">
        <f t="shared" ca="1" si="11"/>
        <v>0.86298799999999998</v>
      </c>
      <c r="T18">
        <f t="shared" ca="1" si="12"/>
        <v>0.27320699999999998</v>
      </c>
      <c r="U18">
        <f t="shared" ca="1" si="13"/>
        <v>1.37104</v>
      </c>
      <c r="V18">
        <f t="shared" ca="1" si="14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0.89765399999999995</v>
      </c>
      <c r="I19">
        <f t="shared" ca="1" si="1"/>
        <v>0.10234600000000001</v>
      </c>
      <c r="J19">
        <f t="shared" ca="1" si="2"/>
        <v>0.10692400000000001</v>
      </c>
      <c r="K19">
        <f t="shared" ca="1" si="3"/>
        <v>0</v>
      </c>
      <c r="L19">
        <f t="shared" ca="1" si="4"/>
        <v>0.10692400000000001</v>
      </c>
      <c r="M19">
        <f t="shared" ca="1" si="5"/>
        <v>4.0063000000000001E-2</v>
      </c>
      <c r="N19">
        <f t="shared" ca="1" si="6"/>
        <v>0.21037700000000001</v>
      </c>
      <c r="O19">
        <f t="shared" ca="1" si="7"/>
        <v>0.370668</v>
      </c>
      <c r="P19">
        <f t="shared" ca="1" si="8"/>
        <v>0.130799</v>
      </c>
      <c r="Q19">
        <f t="shared" ca="1" si="9"/>
        <v>0.57911400000000002</v>
      </c>
      <c r="R19">
        <f t="shared" ca="1" si="10"/>
        <v>0.84826000000000001</v>
      </c>
      <c r="S19">
        <f t="shared" ca="1" si="11"/>
        <v>0.84826000000000001</v>
      </c>
      <c r="T19">
        <f t="shared" ca="1" si="12"/>
        <v>0.30166100000000001</v>
      </c>
      <c r="U19">
        <f t="shared" ca="1" si="13"/>
        <v>1.3686050000000001</v>
      </c>
      <c r="V19">
        <f t="shared" ca="1" si="14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0.91240399999999999</v>
      </c>
      <c r="I20">
        <f t="shared" ca="1" si="1"/>
        <v>8.7595999999999993E-2</v>
      </c>
      <c r="J20">
        <f t="shared" ca="1" si="2"/>
        <v>8.9482000000000006E-2</v>
      </c>
      <c r="K20">
        <f t="shared" ca="1" si="3"/>
        <v>0</v>
      </c>
      <c r="L20">
        <f t="shared" ca="1" si="4"/>
        <v>8.9482000000000006E-2</v>
      </c>
      <c r="M20">
        <f t="shared" ca="1" si="5"/>
        <v>4.2327999999999998E-2</v>
      </c>
      <c r="N20">
        <f t="shared" ca="1" si="6"/>
        <v>0.20827399999999999</v>
      </c>
      <c r="O20">
        <f t="shared" ca="1" si="7"/>
        <v>0.37410900000000002</v>
      </c>
      <c r="P20">
        <f t="shared" ca="1" si="8"/>
        <v>0.15196399999999999</v>
      </c>
      <c r="Q20">
        <f t="shared" ca="1" si="9"/>
        <v>0.61856599999999995</v>
      </c>
      <c r="R20">
        <f t="shared" ca="1" si="10"/>
        <v>0.83770000000000011</v>
      </c>
      <c r="S20">
        <f t="shared" ca="1" si="11"/>
        <v>0.83770000000000011</v>
      </c>
      <c r="T20">
        <f t="shared" ca="1" si="12"/>
        <v>0.34625599999999995</v>
      </c>
      <c r="U20">
        <f t="shared" ca="1" si="13"/>
        <v>1.445406</v>
      </c>
      <c r="V20">
        <f t="shared" ca="1" si="14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0.92240299999999997</v>
      </c>
      <c r="I21">
        <f t="shared" ca="1" si="1"/>
        <v>7.7596999999999999E-2</v>
      </c>
      <c r="J21">
        <f t="shared" ca="1" si="2"/>
        <v>7.2336999999999999E-2</v>
      </c>
      <c r="K21">
        <f t="shared" ca="1" si="3"/>
        <v>0</v>
      </c>
      <c r="L21">
        <f t="shared" ca="1" si="4"/>
        <v>7.2336999999999999E-2</v>
      </c>
      <c r="M21">
        <f t="shared" ca="1" si="5"/>
        <v>4.2202000000000003E-2</v>
      </c>
      <c r="N21">
        <f t="shared" ca="1" si="6"/>
        <v>0.18909200000000001</v>
      </c>
      <c r="O21">
        <f t="shared" ca="1" si="7"/>
        <v>0.379606</v>
      </c>
      <c r="P21">
        <f t="shared" ca="1" si="8"/>
        <v>0.16564100000000001</v>
      </c>
      <c r="Q21">
        <f t="shared" ca="1" si="9"/>
        <v>0.69229700000000005</v>
      </c>
      <c r="R21">
        <f t="shared" ca="1" si="10"/>
        <v>0.83154899999999998</v>
      </c>
      <c r="S21">
        <f t="shared" ca="1" si="11"/>
        <v>0.83154899999999998</v>
      </c>
      <c r="T21">
        <f t="shared" ca="1" si="12"/>
        <v>0.37348400000000004</v>
      </c>
      <c r="U21">
        <f t="shared" ca="1" si="13"/>
        <v>1.5736860000000001</v>
      </c>
      <c r="V21">
        <f t="shared" ca="1" si="14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0.87672399999999995</v>
      </c>
      <c r="I22">
        <f t="shared" ca="1" si="1"/>
        <v>0.123276</v>
      </c>
      <c r="J22">
        <f t="shared" ca="1" si="2"/>
        <v>0.108932</v>
      </c>
      <c r="K22">
        <f t="shared" ca="1" si="3"/>
        <v>0</v>
      </c>
      <c r="L22">
        <f t="shared" ca="1" si="4"/>
        <v>0.108932</v>
      </c>
      <c r="M22">
        <f t="shared" ca="1" si="5"/>
        <v>3.4581000000000001E-2</v>
      </c>
      <c r="N22">
        <f t="shared" ca="1" si="6"/>
        <v>0.18970799999999999</v>
      </c>
      <c r="O22">
        <f t="shared" ca="1" si="7"/>
        <v>0.37702799999999997</v>
      </c>
      <c r="P22">
        <f t="shared" ca="1" si="8"/>
        <v>0.119313</v>
      </c>
      <c r="Q22">
        <f t="shared" ca="1" si="9"/>
        <v>0.59066600000000002</v>
      </c>
      <c r="R22">
        <f t="shared" ca="1" si="10"/>
        <v>0.86298799999999998</v>
      </c>
      <c r="S22">
        <f t="shared" ca="1" si="11"/>
        <v>0.86298799999999998</v>
      </c>
      <c r="T22">
        <f t="shared" ca="1" si="12"/>
        <v>0.27320699999999998</v>
      </c>
      <c r="U22">
        <f t="shared" ca="1" si="13"/>
        <v>1.37104</v>
      </c>
      <c r="V22">
        <f t="shared" ca="1" si="14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0.89765399999999995</v>
      </c>
      <c r="I23">
        <f t="shared" ca="1" si="1"/>
        <v>0.10234600000000001</v>
      </c>
      <c r="J23">
        <f t="shared" ca="1" si="2"/>
        <v>0.10692400000000001</v>
      </c>
      <c r="K23">
        <f t="shared" ca="1" si="3"/>
        <v>0</v>
      </c>
      <c r="L23">
        <f t="shared" ca="1" si="4"/>
        <v>0.10692400000000001</v>
      </c>
      <c r="M23">
        <f t="shared" ca="1" si="5"/>
        <v>4.0063000000000001E-2</v>
      </c>
      <c r="N23">
        <f t="shared" ca="1" si="6"/>
        <v>0.21037700000000001</v>
      </c>
      <c r="O23">
        <f t="shared" ca="1" si="7"/>
        <v>0.370668</v>
      </c>
      <c r="P23">
        <f t="shared" ca="1" si="8"/>
        <v>0.130799</v>
      </c>
      <c r="Q23">
        <f t="shared" ca="1" si="9"/>
        <v>0.57911400000000002</v>
      </c>
      <c r="R23">
        <f t="shared" ca="1" si="10"/>
        <v>0.84826000000000001</v>
      </c>
      <c r="S23">
        <f t="shared" ca="1" si="11"/>
        <v>0.84826000000000001</v>
      </c>
      <c r="T23">
        <f t="shared" ca="1" si="12"/>
        <v>0.30166100000000001</v>
      </c>
      <c r="U23">
        <f t="shared" ca="1" si="13"/>
        <v>1.3686050000000001</v>
      </c>
      <c r="V23">
        <f t="shared" ca="1" si="14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0.91240399999999999</v>
      </c>
      <c r="I24">
        <f t="shared" ca="1" si="1"/>
        <v>8.7595999999999993E-2</v>
      </c>
      <c r="J24">
        <f t="shared" ca="1" si="2"/>
        <v>8.9482000000000006E-2</v>
      </c>
      <c r="K24">
        <f t="shared" ca="1" si="3"/>
        <v>0</v>
      </c>
      <c r="L24">
        <f t="shared" ca="1" si="4"/>
        <v>8.9482000000000006E-2</v>
      </c>
      <c r="M24">
        <f t="shared" ca="1" si="5"/>
        <v>4.2327999999999998E-2</v>
      </c>
      <c r="N24">
        <f t="shared" ca="1" si="6"/>
        <v>0.20827399999999999</v>
      </c>
      <c r="O24">
        <f t="shared" ca="1" si="7"/>
        <v>0.37410900000000002</v>
      </c>
      <c r="P24">
        <f t="shared" ca="1" si="8"/>
        <v>0.15196399999999999</v>
      </c>
      <c r="Q24">
        <f t="shared" ca="1" si="9"/>
        <v>0.61856599999999995</v>
      </c>
      <c r="R24">
        <f t="shared" ca="1" si="10"/>
        <v>0.83770000000000011</v>
      </c>
      <c r="S24">
        <f t="shared" ca="1" si="11"/>
        <v>0.83770000000000011</v>
      </c>
      <c r="T24">
        <f t="shared" ca="1" si="12"/>
        <v>0.34625599999999995</v>
      </c>
      <c r="U24">
        <f t="shared" ca="1" si="13"/>
        <v>1.445406</v>
      </c>
      <c r="V24">
        <f t="shared" ca="1" si="14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0.92240299999999997</v>
      </c>
      <c r="I25">
        <f t="shared" ca="1" si="1"/>
        <v>7.7596999999999999E-2</v>
      </c>
      <c r="J25">
        <f t="shared" ca="1" si="2"/>
        <v>7.2336999999999999E-2</v>
      </c>
      <c r="K25">
        <f t="shared" ca="1" si="3"/>
        <v>0</v>
      </c>
      <c r="L25">
        <f t="shared" ca="1" si="4"/>
        <v>7.2336999999999999E-2</v>
      </c>
      <c r="M25">
        <f t="shared" ca="1" si="5"/>
        <v>4.2202000000000003E-2</v>
      </c>
      <c r="N25">
        <f t="shared" ca="1" si="6"/>
        <v>0.18909200000000001</v>
      </c>
      <c r="O25">
        <f t="shared" ca="1" si="7"/>
        <v>0.379606</v>
      </c>
      <c r="P25">
        <f t="shared" ca="1" si="8"/>
        <v>0.16564100000000001</v>
      </c>
      <c r="Q25">
        <f t="shared" ca="1" si="9"/>
        <v>0.69229700000000005</v>
      </c>
      <c r="R25">
        <f t="shared" ca="1" si="10"/>
        <v>0.83154899999999998</v>
      </c>
      <c r="S25">
        <f t="shared" ca="1" si="11"/>
        <v>0.83154899999999998</v>
      </c>
      <c r="T25">
        <f t="shared" ca="1" si="12"/>
        <v>0.37348400000000004</v>
      </c>
      <c r="U25">
        <f t="shared" ca="1" si="13"/>
        <v>1.5736860000000001</v>
      </c>
      <c r="V25">
        <f t="shared" ca="1" si="14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1.8725780000000001</v>
      </c>
      <c r="I26">
        <f t="shared" ca="1" si="1"/>
        <v>0.12742200000000001</v>
      </c>
      <c r="J26">
        <f t="shared" ca="1" si="2"/>
        <v>0.16300400000000001</v>
      </c>
      <c r="K26">
        <f t="shared" ca="1" si="3"/>
        <v>0.49992900000000001</v>
      </c>
      <c r="L26">
        <f t="shared" ca="1" si="4"/>
        <v>0.66293299999999999</v>
      </c>
      <c r="M26">
        <f t="shared" ca="1" si="5"/>
        <v>4.0348000000000002E-2</v>
      </c>
      <c r="N26">
        <f t="shared" ca="1" si="6"/>
        <v>0.24172399999999999</v>
      </c>
      <c r="O26">
        <f t="shared" ca="1" si="7"/>
        <v>0.68142000000000003</v>
      </c>
      <c r="P26">
        <f t="shared" ca="1" si="8"/>
        <v>0.19115199999999999</v>
      </c>
      <c r="Q26">
        <f t="shared" ca="1" si="9"/>
        <v>1.0700890000000001</v>
      </c>
      <c r="R26">
        <f t="shared" ca="1" si="10"/>
        <v>1.525844</v>
      </c>
      <c r="S26">
        <f t="shared" ca="1" si="11"/>
        <v>2.025773</v>
      </c>
      <c r="T26">
        <f t="shared" ca="1" si="12"/>
        <v>0.42265199999999997</v>
      </c>
      <c r="U26">
        <f t="shared" ca="1" si="13"/>
        <v>2.3819020000000002</v>
      </c>
      <c r="V26">
        <f t="shared" ca="1" si="14"/>
        <v>0.69562800000000002</v>
      </c>
      <c r="W26">
        <f t="shared" ca="1" si="15"/>
        <v>0.20743900000000001</v>
      </c>
      <c r="X26">
        <f t="shared" ca="1" si="16"/>
        <v>0.19351299999999999</v>
      </c>
      <c r="Y26">
        <f t="shared" ca="1" si="17"/>
        <v>0.46067599999999997</v>
      </c>
      <c r="Z26">
        <f t="shared" ca="1" si="18"/>
        <v>8.2336999999999994E-2</v>
      </c>
      <c r="AA26">
        <f t="shared" ca="1" si="19"/>
        <v>8.2336999999999994E-2</v>
      </c>
      <c r="AB26">
        <f t="shared" ca="1" si="20"/>
        <v>1.360147</v>
      </c>
      <c r="AC26">
        <f t="shared" ca="1" si="21"/>
        <v>0.28258499999999998</v>
      </c>
      <c r="AD26">
        <f t="shared" ca="1" si="22"/>
        <v>0.28258499999999998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1.8934949999999999</v>
      </c>
      <c r="I27">
        <f t="shared" ca="1" si="1"/>
        <v>0.106505</v>
      </c>
      <c r="J27">
        <f t="shared" ca="1" si="2"/>
        <v>0.182615</v>
      </c>
      <c r="K27">
        <f t="shared" ca="1" si="3"/>
        <v>0.40198</v>
      </c>
      <c r="L27">
        <f t="shared" ca="1" si="4"/>
        <v>0.58459499999999998</v>
      </c>
      <c r="M27">
        <f t="shared" ca="1" si="5"/>
        <v>5.0323E-2</v>
      </c>
      <c r="N27">
        <f t="shared" ca="1" si="6"/>
        <v>0.29212399999999999</v>
      </c>
      <c r="O27">
        <f t="shared" ca="1" si="7"/>
        <v>0.68818999999999997</v>
      </c>
      <c r="P27">
        <f t="shared" ca="1" si="8"/>
        <v>0.22395000000000001</v>
      </c>
      <c r="Q27">
        <f t="shared" ca="1" si="9"/>
        <v>1.0834379999999999</v>
      </c>
      <c r="R27">
        <f t="shared" ca="1" si="10"/>
        <v>1.5589949999999999</v>
      </c>
      <c r="S27">
        <f t="shared" ca="1" si="11"/>
        <v>1.9609749999999999</v>
      </c>
      <c r="T27">
        <f t="shared" ca="1" si="12"/>
        <v>0.49822300000000003</v>
      </c>
      <c r="U27">
        <f t="shared" ca="1" si="13"/>
        <v>2.4589999999999996</v>
      </c>
      <c r="V27">
        <f t="shared" ca="1" si="14"/>
        <v>0.44457400000000002</v>
      </c>
      <c r="W27">
        <f t="shared" ca="1" si="15"/>
        <v>0.142898</v>
      </c>
      <c r="X27">
        <f t="shared" ca="1" si="16"/>
        <v>0.13605100000000001</v>
      </c>
      <c r="Y27">
        <f t="shared" ca="1" si="17"/>
        <v>0.470441</v>
      </c>
      <c r="Z27">
        <f t="shared" ca="1" si="18"/>
        <v>6.8284999999999998E-2</v>
      </c>
      <c r="AA27">
        <f t="shared" ca="1" si="19"/>
        <v>6.8284999999999998E-2</v>
      </c>
      <c r="AB27">
        <f t="shared" ca="1" si="20"/>
        <v>0.92622099999999996</v>
      </c>
      <c r="AC27">
        <f t="shared" ca="1" si="21"/>
        <v>0.149006</v>
      </c>
      <c r="AD27">
        <f t="shared" ca="1" si="22"/>
        <v>0.149006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1.907715</v>
      </c>
      <c r="I28">
        <f t="shared" ca="1" si="1"/>
        <v>9.2285000000000006E-2</v>
      </c>
      <c r="J28">
        <f t="shared" ca="1" si="2"/>
        <v>0.166828</v>
      </c>
      <c r="K28">
        <f t="shared" ca="1" si="3"/>
        <v>0.35700100000000001</v>
      </c>
      <c r="L28">
        <f t="shared" ca="1" si="4"/>
        <v>0.52382899999999999</v>
      </c>
      <c r="M28">
        <f t="shared" ca="1" si="5"/>
        <v>5.7102E-2</v>
      </c>
      <c r="N28">
        <f t="shared" ca="1" si="6"/>
        <v>0.30983100000000002</v>
      </c>
      <c r="O28">
        <f t="shared" ca="1" si="7"/>
        <v>0.69024399999999997</v>
      </c>
      <c r="P28">
        <f t="shared" ca="1" si="8"/>
        <v>0.26474700000000001</v>
      </c>
      <c r="Q28">
        <f t="shared" ca="1" si="9"/>
        <v>1.131842</v>
      </c>
      <c r="R28">
        <f t="shared" ca="1" si="10"/>
        <v>1.5473159999999999</v>
      </c>
      <c r="S28">
        <f t="shared" ca="1" si="11"/>
        <v>1.9043169999999998</v>
      </c>
      <c r="T28">
        <f t="shared" ca="1" si="12"/>
        <v>0.58659600000000001</v>
      </c>
      <c r="U28">
        <f t="shared" ca="1" si="13"/>
        <v>2.573515</v>
      </c>
      <c r="V28">
        <f t="shared" ca="1" si="14"/>
        <v>0.31005899999999997</v>
      </c>
      <c r="W28">
        <f t="shared" ca="1" si="15"/>
        <v>0.124059</v>
      </c>
      <c r="X28">
        <f t="shared" ca="1" si="16"/>
        <v>0.119695</v>
      </c>
      <c r="Y28">
        <f t="shared" ca="1" si="17"/>
        <v>0.46616000000000002</v>
      </c>
      <c r="Z28">
        <f t="shared" ca="1" si="18"/>
        <v>5.7695000000000003E-2</v>
      </c>
      <c r="AA28">
        <f t="shared" ca="1" si="19"/>
        <v>5.7695000000000003E-2</v>
      </c>
      <c r="AB28">
        <f t="shared" ca="1" si="20"/>
        <v>0.49587500000000001</v>
      </c>
      <c r="AC28">
        <f t="shared" ca="1" si="21"/>
        <v>0.117046</v>
      </c>
      <c r="AD28">
        <f t="shared" ca="1" si="22"/>
        <v>0.117046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1.918129</v>
      </c>
      <c r="I29">
        <f t="shared" ca="1" si="1"/>
        <v>8.1870999999999999E-2</v>
      </c>
      <c r="J29">
        <f t="shared" ca="1" si="2"/>
        <v>0.133606</v>
      </c>
      <c r="K29">
        <f t="shared" ca="1" si="3"/>
        <v>0.36066500000000001</v>
      </c>
      <c r="L29">
        <f t="shared" ca="1" si="4"/>
        <v>0.49427100000000002</v>
      </c>
      <c r="M29">
        <f t="shared" ca="1" si="5"/>
        <v>5.8542999999999998E-2</v>
      </c>
      <c r="N29">
        <f t="shared" ca="1" si="6"/>
        <v>0.28637099999999999</v>
      </c>
      <c r="O29">
        <f t="shared" ca="1" si="7"/>
        <v>0.690886</v>
      </c>
      <c r="P29">
        <f t="shared" ca="1" si="8"/>
        <v>0.29095700000000002</v>
      </c>
      <c r="Q29">
        <f t="shared" ca="1" si="9"/>
        <v>1.2238169999999999</v>
      </c>
      <c r="R29">
        <f t="shared" ca="1" si="10"/>
        <v>1.5153780000000001</v>
      </c>
      <c r="S29">
        <f t="shared" ca="1" si="11"/>
        <v>1.8760430000000001</v>
      </c>
      <c r="T29">
        <f t="shared" ca="1" si="12"/>
        <v>0.64045700000000005</v>
      </c>
      <c r="U29">
        <f t="shared" ca="1" si="13"/>
        <v>2.7340049999999998</v>
      </c>
      <c r="V29">
        <f t="shared" ca="1" si="14"/>
        <v>0.23330300000000001</v>
      </c>
      <c r="W29">
        <f t="shared" ca="1" si="15"/>
        <v>9.6735000000000002E-2</v>
      </c>
      <c r="X29">
        <f t="shared" ca="1" si="16"/>
        <v>9.5007999999999995E-2</v>
      </c>
      <c r="Y29">
        <f t="shared" ca="1" si="17"/>
        <v>0.42889300000000002</v>
      </c>
      <c r="Z29">
        <f t="shared" ca="1" si="18"/>
        <v>4.9028000000000002E-2</v>
      </c>
      <c r="AA29">
        <f t="shared" ca="1" si="19"/>
        <v>4.9028000000000002E-2</v>
      </c>
      <c r="AB29">
        <f t="shared" ca="1" si="20"/>
        <v>0.31036000000000002</v>
      </c>
      <c r="AC29">
        <f t="shared" ca="1" si="21"/>
        <v>6.2532000000000004E-2</v>
      </c>
      <c r="AD29">
        <f t="shared" ca="1" si="22"/>
        <v>6.2532000000000004E-2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1.8654189999999999</v>
      </c>
      <c r="I30">
        <f t="shared" ca="1" si="1"/>
        <v>0.13458100000000001</v>
      </c>
      <c r="J30">
        <f t="shared" ca="1" si="2"/>
        <v>0.15201400000000001</v>
      </c>
      <c r="K30">
        <f t="shared" ca="1" si="3"/>
        <v>0.46374599999999999</v>
      </c>
      <c r="L30">
        <f t="shared" ca="1" si="4"/>
        <v>0.61575999999999997</v>
      </c>
      <c r="M30">
        <f t="shared" ca="1" si="5"/>
        <v>4.2314999999999998E-2</v>
      </c>
      <c r="N30">
        <f t="shared" ca="1" si="6"/>
        <v>0.242229</v>
      </c>
      <c r="O30">
        <f t="shared" ca="1" si="7"/>
        <v>0.70888300000000004</v>
      </c>
      <c r="P30">
        <f t="shared" ca="1" si="8"/>
        <v>0.20216400000000001</v>
      </c>
      <c r="Q30">
        <f t="shared" ca="1" si="9"/>
        <v>1.1274850000000001</v>
      </c>
      <c r="R30">
        <f t="shared" ca="1" si="10"/>
        <v>1.5697800000000002</v>
      </c>
      <c r="S30">
        <f t="shared" ca="1" si="11"/>
        <v>2.0335260000000002</v>
      </c>
      <c r="T30">
        <f t="shared" ca="1" si="12"/>
        <v>0.44664300000000001</v>
      </c>
      <c r="U30">
        <f t="shared" ca="1" si="13"/>
        <v>2.4971990000000002</v>
      </c>
      <c r="V30">
        <f t="shared" ca="1" si="14"/>
        <v>0.84165999999999996</v>
      </c>
      <c r="W30">
        <f t="shared" ca="1" si="15"/>
        <v>0.26443</v>
      </c>
      <c r="X30">
        <f t="shared" ca="1" si="16"/>
        <v>0.24801200000000001</v>
      </c>
      <c r="Y30">
        <f t="shared" ca="1" si="17"/>
        <v>0.45949699999999999</v>
      </c>
      <c r="Z30">
        <f t="shared" ca="1" si="18"/>
        <v>8.8909000000000002E-2</v>
      </c>
      <c r="AA30">
        <f t="shared" ca="1" si="19"/>
        <v>8.8909000000000002E-2</v>
      </c>
      <c r="AB30">
        <f t="shared" ca="1" si="20"/>
        <v>1.406271</v>
      </c>
      <c r="AC30">
        <f t="shared" ca="1" si="21"/>
        <v>0.40074799999999999</v>
      </c>
      <c r="AD30">
        <f t="shared" ca="1" si="22"/>
        <v>0.40074799999999999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1.886226</v>
      </c>
      <c r="I31">
        <f t="shared" ca="1" si="1"/>
        <v>0.113774</v>
      </c>
      <c r="J31">
        <f t="shared" ca="1" si="2"/>
        <v>0.19105800000000001</v>
      </c>
      <c r="K31">
        <f t="shared" ca="1" si="3"/>
        <v>0.32670199999999999</v>
      </c>
      <c r="L31">
        <f t="shared" ca="1" si="4"/>
        <v>0.51776</v>
      </c>
      <c r="M31">
        <f t="shared" ca="1" si="5"/>
        <v>5.4063E-2</v>
      </c>
      <c r="N31">
        <f t="shared" ca="1" si="6"/>
        <v>0.31050800000000001</v>
      </c>
      <c r="O31">
        <f t="shared" ca="1" si="7"/>
        <v>0.69182999999999995</v>
      </c>
      <c r="P31">
        <f t="shared" ca="1" si="8"/>
        <v>0.23395099999999999</v>
      </c>
      <c r="Q31">
        <f t="shared" ca="1" si="9"/>
        <v>1.147308</v>
      </c>
      <c r="R31">
        <f t="shared" ca="1" si="10"/>
        <v>1.5747179999999998</v>
      </c>
      <c r="S31">
        <f t="shared" ca="1" si="11"/>
        <v>1.9014199999999999</v>
      </c>
      <c r="T31">
        <f t="shared" ca="1" si="12"/>
        <v>0.52196500000000001</v>
      </c>
      <c r="U31">
        <f t="shared" ca="1" si="13"/>
        <v>2.605124</v>
      </c>
      <c r="V31">
        <f t="shared" ca="1" si="14"/>
        <v>0.51217299999999999</v>
      </c>
      <c r="W31">
        <f t="shared" ca="1" si="15"/>
        <v>0.179007</v>
      </c>
      <c r="X31">
        <f t="shared" ca="1" si="16"/>
        <v>0.16590199999999999</v>
      </c>
      <c r="Y31">
        <f t="shared" ca="1" si="17"/>
        <v>0.47480699999999998</v>
      </c>
      <c r="Z31">
        <f t="shared" ca="1" si="18"/>
        <v>7.5008000000000005E-2</v>
      </c>
      <c r="AA31">
        <f t="shared" ca="1" si="19"/>
        <v>7.5008000000000005E-2</v>
      </c>
      <c r="AB31">
        <f t="shared" ca="1" si="20"/>
        <v>1.036327</v>
      </c>
      <c r="AC31">
        <f t="shared" ca="1" si="21"/>
        <v>0.19587599999999999</v>
      </c>
      <c r="AD31">
        <f t="shared" ca="1" si="22"/>
        <v>0.19587599999999999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1.8995139999999999</v>
      </c>
      <c r="I32">
        <f t="shared" ca="1" si="1"/>
        <v>0.10048600000000001</v>
      </c>
      <c r="J32">
        <f t="shared" ca="1" si="2"/>
        <v>0.18334</v>
      </c>
      <c r="K32">
        <f t="shared" ca="1" si="3"/>
        <v>0.25587300000000002</v>
      </c>
      <c r="L32">
        <f t="shared" ca="1" si="4"/>
        <v>0.43921300000000002</v>
      </c>
      <c r="M32">
        <f t="shared" ca="1" si="5"/>
        <v>6.3846E-2</v>
      </c>
      <c r="N32">
        <f t="shared" ca="1" si="6"/>
        <v>0.341864</v>
      </c>
      <c r="O32">
        <f t="shared" ca="1" si="7"/>
        <v>0.696801</v>
      </c>
      <c r="P32">
        <f t="shared" ca="1" si="8"/>
        <v>0.27338699999999999</v>
      </c>
      <c r="Q32">
        <f t="shared" ca="1" si="9"/>
        <v>1.1884479999999999</v>
      </c>
      <c r="R32">
        <f t="shared" ca="1" si="10"/>
        <v>1.5769420000000001</v>
      </c>
      <c r="S32">
        <f t="shared" ca="1" si="11"/>
        <v>1.8328150000000001</v>
      </c>
      <c r="T32">
        <f t="shared" ca="1" si="12"/>
        <v>0.61061999999999994</v>
      </c>
      <c r="U32">
        <f t="shared" ca="1" si="13"/>
        <v>2.7187600000000001</v>
      </c>
      <c r="V32">
        <f t="shared" ca="1" si="14"/>
        <v>0.35105500000000001</v>
      </c>
      <c r="W32">
        <f t="shared" ca="1" si="15"/>
        <v>0.14063600000000001</v>
      </c>
      <c r="X32">
        <f t="shared" ca="1" si="16"/>
        <v>0.13352600000000001</v>
      </c>
      <c r="Y32">
        <f t="shared" ca="1" si="17"/>
        <v>0.48231600000000002</v>
      </c>
      <c r="Z32">
        <f t="shared" ca="1" si="18"/>
        <v>6.5165000000000001E-2</v>
      </c>
      <c r="AA32">
        <f t="shared" ca="1" si="19"/>
        <v>6.5165000000000001E-2</v>
      </c>
      <c r="AB32">
        <f t="shared" ca="1" si="20"/>
        <v>0.61564399999999997</v>
      </c>
      <c r="AC32">
        <f t="shared" ca="1" si="21"/>
        <v>0.13034899999999999</v>
      </c>
      <c r="AD32">
        <f t="shared" ca="1" si="22"/>
        <v>0.13034899999999999</v>
      </c>
    </row>
    <row r="33" spans="1:30" ht="15.75" thickBot="1" x14ac:dyDescent="0.3">
      <c r="A33" s="10" t="s">
        <v>77</v>
      </c>
      <c r="B33" t="s">
        <v>4</v>
      </c>
      <c r="C33" s="9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1.9099980000000001</v>
      </c>
      <c r="I33">
        <f t="shared" ca="1" si="1"/>
        <v>9.0001999999999999E-2</v>
      </c>
      <c r="J33">
        <f t="shared" ca="1" si="2"/>
        <v>0.155281</v>
      </c>
      <c r="K33">
        <f t="shared" ca="1" si="3"/>
        <v>0.23636599999999999</v>
      </c>
      <c r="L33">
        <f t="shared" ca="1" si="4"/>
        <v>0.39164699999999997</v>
      </c>
      <c r="M33">
        <f t="shared" ca="1" si="5"/>
        <v>6.7931000000000005E-2</v>
      </c>
      <c r="N33">
        <f t="shared" ca="1" si="6"/>
        <v>0.33091199999999998</v>
      </c>
      <c r="O33">
        <f t="shared" ca="1" si="7"/>
        <v>0.70821800000000001</v>
      </c>
      <c r="P33">
        <f t="shared" ca="1" si="8"/>
        <v>0.30093599999999998</v>
      </c>
      <c r="Q33">
        <f t="shared" ca="1" si="9"/>
        <v>1.2721199999999999</v>
      </c>
      <c r="R33">
        <f t="shared" ca="1" si="10"/>
        <v>1.571717</v>
      </c>
      <c r="S33">
        <f t="shared" ca="1" si="11"/>
        <v>1.8080829999999999</v>
      </c>
      <c r="T33">
        <f t="shared" ca="1" si="12"/>
        <v>0.66980299999999993</v>
      </c>
      <c r="U33">
        <f t="shared" ca="1" si="13"/>
        <v>2.8751519999999999</v>
      </c>
      <c r="V33">
        <f t="shared" ca="1" si="14"/>
        <v>0.26575700000000002</v>
      </c>
      <c r="W33">
        <f t="shared" ca="1" si="15"/>
        <v>0.110863</v>
      </c>
      <c r="X33">
        <f t="shared" ca="1" si="16"/>
        <v>0.107025</v>
      </c>
      <c r="Y33">
        <f t="shared" ca="1" si="17"/>
        <v>0.46349000000000001</v>
      </c>
      <c r="Z33">
        <f t="shared" ca="1" si="18"/>
        <v>5.6161999999999997E-2</v>
      </c>
      <c r="AA33">
        <f t="shared" ca="1" si="19"/>
        <v>5.6161999999999997E-2</v>
      </c>
      <c r="AB33">
        <f t="shared" ca="1" si="20"/>
        <v>0.35422300000000001</v>
      </c>
      <c r="AC33">
        <f t="shared" ca="1" si="21"/>
        <v>8.1630999999999995E-2</v>
      </c>
      <c r="AD33">
        <f t="shared" ca="1" si="22"/>
        <v>8.1630999999999995E-2</v>
      </c>
    </row>
    <row r="34" spans="1:30" x14ac:dyDescent="0.25">
      <c r="A34" t="s">
        <v>77</v>
      </c>
      <c r="B34" s="13" t="s">
        <v>7</v>
      </c>
      <c r="C34" s="13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0.91946600000000001</v>
      </c>
      <c r="I34">
        <f t="shared" ca="1" si="1"/>
        <v>8.0533999999999994E-2</v>
      </c>
      <c r="J34">
        <f t="shared" ca="1" si="2"/>
        <v>1.4947999999999999E-2</v>
      </c>
      <c r="K34">
        <f t="shared" ca="1" si="3"/>
        <v>0</v>
      </c>
      <c r="L34">
        <f t="shared" ca="1" si="4"/>
        <v>1.4947999999999999E-2</v>
      </c>
      <c r="M34">
        <f t="shared" ca="1" si="5"/>
        <v>2.1978000000000001E-2</v>
      </c>
      <c r="N34">
        <f t="shared" ca="1" si="6"/>
        <v>9.2564999999999995E-2</v>
      </c>
      <c r="O34">
        <f t="shared" ca="1" si="7"/>
        <v>0.15118000000000001</v>
      </c>
      <c r="P34">
        <f t="shared" ca="1" si="8"/>
        <v>0.28931499999999999</v>
      </c>
      <c r="Q34">
        <f t="shared" ca="1" si="9"/>
        <v>1.139454</v>
      </c>
      <c r="R34">
        <f t="shared" ca="1" si="10"/>
        <v>0.31730800000000003</v>
      </c>
      <c r="S34">
        <f t="shared" ca="1" si="11"/>
        <v>0.31730800000000003</v>
      </c>
      <c r="T34">
        <f t="shared" ca="1" si="12"/>
        <v>0.60060800000000003</v>
      </c>
      <c r="U34">
        <f t="shared" ca="1" si="13"/>
        <v>2.3714729999999999</v>
      </c>
      <c r="V34">
        <f t="shared" ca="1" si="14"/>
        <v>0.259102</v>
      </c>
      <c r="W34">
        <f t="shared" ca="1" si="15"/>
        <v>0.106784</v>
      </c>
      <c r="X34">
        <f t="shared" ca="1" si="16"/>
        <v>9.3279000000000001E-2</v>
      </c>
      <c r="Y34">
        <f t="shared" ca="1" si="17"/>
        <v>0.15400900000000001</v>
      </c>
      <c r="Z34">
        <f t="shared" ca="1" si="18"/>
        <v>3.3109E-2</v>
      </c>
      <c r="AA34">
        <f t="shared" ca="1" si="19"/>
        <v>3.3109E-2</v>
      </c>
      <c r="AB34">
        <f t="shared" ca="1" si="20"/>
        <v>0.15540699999999999</v>
      </c>
      <c r="AC34">
        <f t="shared" ca="1" si="21"/>
        <v>3.9530000000000003E-2</v>
      </c>
      <c r="AD34">
        <f t="shared" ca="1" si="22"/>
        <v>3.9530000000000003E-2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0.92562900000000004</v>
      </c>
      <c r="I35">
        <f t="shared" ca="1" si="1"/>
        <v>7.4371000000000007E-2</v>
      </c>
      <c r="J35">
        <f t="shared" ca="1" si="2"/>
        <v>1.7347000000000001E-2</v>
      </c>
      <c r="K35">
        <f t="shared" ca="1" si="3"/>
        <v>0</v>
      </c>
      <c r="L35">
        <f t="shared" ca="1" si="4"/>
        <v>1.7347000000000001E-2</v>
      </c>
      <c r="M35">
        <f t="shared" ca="1" si="5"/>
        <v>2.1815000000000001E-2</v>
      </c>
      <c r="N35">
        <f t="shared" ca="1" si="6"/>
        <v>0.10208</v>
      </c>
      <c r="O35">
        <f t="shared" ca="1" si="7"/>
        <v>0.16014400000000001</v>
      </c>
      <c r="P35">
        <f t="shared" ca="1" si="8"/>
        <v>0.28291300000000003</v>
      </c>
      <c r="Q35">
        <f t="shared" ca="1" si="9"/>
        <v>1.125715</v>
      </c>
      <c r="R35">
        <f t="shared" ca="1" si="10"/>
        <v>0.33763500000000002</v>
      </c>
      <c r="S35">
        <f t="shared" ca="1" si="11"/>
        <v>0.33763500000000002</v>
      </c>
      <c r="T35">
        <f t="shared" ca="1" si="12"/>
        <v>0.58764100000000008</v>
      </c>
      <c r="U35">
        <f t="shared" ca="1" si="13"/>
        <v>2.35351</v>
      </c>
      <c r="V35">
        <f t="shared" ca="1" si="14"/>
        <v>0.197274</v>
      </c>
      <c r="W35">
        <f t="shared" ca="1" si="15"/>
        <v>8.7481000000000003E-2</v>
      </c>
      <c r="X35">
        <f t="shared" ca="1" si="16"/>
        <v>8.0642000000000005E-2</v>
      </c>
      <c r="Y35">
        <f t="shared" ca="1" si="17"/>
        <v>0.14386199999999999</v>
      </c>
      <c r="Z35">
        <f t="shared" ca="1" si="18"/>
        <v>2.9479999999999999E-2</v>
      </c>
      <c r="AA35">
        <f t="shared" ca="1" si="19"/>
        <v>2.9479999999999999E-2</v>
      </c>
      <c r="AB35">
        <f t="shared" ca="1" si="20"/>
        <v>9.4914999999999999E-2</v>
      </c>
      <c r="AC35">
        <f t="shared" ca="1" si="21"/>
        <v>1.5393E-2</v>
      </c>
      <c r="AD35">
        <f t="shared" ca="1" si="22"/>
        <v>1.5393E-2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0.92982100000000001</v>
      </c>
      <c r="I36">
        <f t="shared" ca="1" si="1"/>
        <v>7.0179000000000005E-2</v>
      </c>
      <c r="J36">
        <f t="shared" ca="1" si="2"/>
        <v>1.5174E-2</v>
      </c>
      <c r="K36">
        <f t="shared" ca="1" si="3"/>
        <v>0</v>
      </c>
      <c r="L36">
        <f t="shared" ca="1" si="4"/>
        <v>1.5174E-2</v>
      </c>
      <c r="M36">
        <f t="shared" ca="1" si="5"/>
        <v>2.3401000000000002E-2</v>
      </c>
      <c r="N36">
        <f t="shared" ca="1" si="6"/>
        <v>0.106891</v>
      </c>
      <c r="O36">
        <f t="shared" ca="1" si="7"/>
        <v>0.20769499999999999</v>
      </c>
      <c r="P36">
        <f t="shared" ca="1" si="8"/>
        <v>0.27083000000000002</v>
      </c>
      <c r="Q36">
        <f t="shared" ca="1" si="9"/>
        <v>1.0901860000000001</v>
      </c>
      <c r="R36">
        <f t="shared" ca="1" si="10"/>
        <v>0.430564</v>
      </c>
      <c r="S36">
        <f t="shared" ca="1" si="11"/>
        <v>0.430564</v>
      </c>
      <c r="T36">
        <f t="shared" ca="1" si="12"/>
        <v>0.56506100000000004</v>
      </c>
      <c r="U36">
        <f t="shared" ca="1" si="13"/>
        <v>2.2872630000000003</v>
      </c>
      <c r="V36">
        <f t="shared" ca="1" si="14"/>
        <v>0.149232</v>
      </c>
      <c r="W36">
        <f t="shared" ca="1" si="15"/>
        <v>7.7245999999999995E-2</v>
      </c>
      <c r="X36">
        <f t="shared" ca="1" si="16"/>
        <v>7.3427000000000006E-2</v>
      </c>
      <c r="Y36">
        <f t="shared" ca="1" si="17"/>
        <v>0.12844</v>
      </c>
      <c r="Z36">
        <f t="shared" ca="1" si="18"/>
        <v>2.6592000000000001E-2</v>
      </c>
      <c r="AA36">
        <f t="shared" ca="1" si="19"/>
        <v>2.6592000000000001E-2</v>
      </c>
      <c r="AB36">
        <f t="shared" ca="1" si="20"/>
        <v>6.0017000000000001E-2</v>
      </c>
      <c r="AC36">
        <f t="shared" ca="1" si="21"/>
        <v>3.7399999999999998E-3</v>
      </c>
      <c r="AD36">
        <f t="shared" ca="1" si="22"/>
        <v>3.7399999999999998E-3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0.93339700000000003</v>
      </c>
      <c r="I37">
        <f t="shared" ca="1" si="1"/>
        <v>6.6602999999999996E-2</v>
      </c>
      <c r="J37">
        <f t="shared" ca="1" si="2"/>
        <v>1.7436E-2</v>
      </c>
      <c r="K37">
        <f t="shared" ca="1" si="3"/>
        <v>0</v>
      </c>
      <c r="L37">
        <f t="shared" ca="1" si="4"/>
        <v>1.7436E-2</v>
      </c>
      <c r="M37">
        <f t="shared" ca="1" si="5"/>
        <v>2.1215999999999999E-2</v>
      </c>
      <c r="N37">
        <f t="shared" ca="1" si="6"/>
        <v>0.10224900000000001</v>
      </c>
      <c r="O37">
        <f t="shared" ca="1" si="7"/>
        <v>0.25186700000000001</v>
      </c>
      <c r="P37">
        <f t="shared" ca="1" si="8"/>
        <v>0.280088</v>
      </c>
      <c r="Q37">
        <f t="shared" ca="1" si="9"/>
        <v>1.0530390000000001</v>
      </c>
      <c r="R37">
        <f t="shared" ca="1" si="10"/>
        <v>0.52117000000000002</v>
      </c>
      <c r="S37">
        <f t="shared" ca="1" si="11"/>
        <v>0.52117000000000002</v>
      </c>
      <c r="T37">
        <f t="shared" ca="1" si="12"/>
        <v>0.58139200000000002</v>
      </c>
      <c r="U37">
        <f t="shared" ca="1" si="13"/>
        <v>2.2083270000000002</v>
      </c>
      <c r="V37">
        <f t="shared" ca="1" si="14"/>
        <v>0.117094</v>
      </c>
      <c r="W37">
        <f t="shared" ca="1" si="15"/>
        <v>7.2173000000000001E-2</v>
      </c>
      <c r="X37">
        <f t="shared" ca="1" si="16"/>
        <v>6.9182999999999995E-2</v>
      </c>
      <c r="Y37">
        <f t="shared" ca="1" si="17"/>
        <v>0.11390599999999999</v>
      </c>
      <c r="Z37">
        <f t="shared" ca="1" si="18"/>
        <v>2.4275999999999999E-2</v>
      </c>
      <c r="AA37">
        <f t="shared" ca="1" si="19"/>
        <v>2.4275999999999999E-2</v>
      </c>
      <c r="AB37">
        <f t="shared" ca="1" si="20"/>
        <v>2.9947999999999999E-2</v>
      </c>
      <c r="AC37">
        <f t="shared" ca="1" si="21"/>
        <v>1.5659999999999999E-3</v>
      </c>
      <c r="AD37">
        <f t="shared" ca="1" si="22"/>
        <v>1.5659999999999999E-3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0.91946600000000001</v>
      </c>
      <c r="I38">
        <f t="shared" ca="1" si="1"/>
        <v>8.0533999999999994E-2</v>
      </c>
      <c r="J38">
        <f t="shared" ca="1" si="2"/>
        <v>1.4947999999999999E-2</v>
      </c>
      <c r="K38">
        <f t="shared" ca="1" si="3"/>
        <v>0</v>
      </c>
      <c r="L38">
        <f t="shared" ca="1" si="4"/>
        <v>1.4947999999999999E-2</v>
      </c>
      <c r="M38">
        <f t="shared" ca="1" si="5"/>
        <v>2.1978000000000001E-2</v>
      </c>
      <c r="N38">
        <f t="shared" ca="1" si="6"/>
        <v>9.2564999999999995E-2</v>
      </c>
      <c r="O38">
        <f t="shared" ca="1" si="7"/>
        <v>0.15118000000000001</v>
      </c>
      <c r="P38">
        <f t="shared" ca="1" si="8"/>
        <v>0.28931499999999999</v>
      </c>
      <c r="Q38">
        <f t="shared" ca="1" si="9"/>
        <v>1.139454</v>
      </c>
      <c r="R38">
        <f t="shared" ca="1" si="10"/>
        <v>0.31730800000000003</v>
      </c>
      <c r="S38">
        <f t="shared" ca="1" si="11"/>
        <v>0.31730800000000003</v>
      </c>
      <c r="T38">
        <f t="shared" ca="1" si="12"/>
        <v>0.60060800000000003</v>
      </c>
      <c r="U38">
        <f t="shared" ca="1" si="13"/>
        <v>2.3714729999999999</v>
      </c>
      <c r="V38">
        <f t="shared" ca="1" si="14"/>
        <v>0.259102</v>
      </c>
      <c r="W38">
        <f t="shared" ca="1" si="15"/>
        <v>0.106784</v>
      </c>
      <c r="X38">
        <f t="shared" ca="1" si="16"/>
        <v>9.3279000000000001E-2</v>
      </c>
      <c r="Y38">
        <f t="shared" ca="1" si="17"/>
        <v>0.15400900000000001</v>
      </c>
      <c r="Z38">
        <f t="shared" ca="1" si="18"/>
        <v>3.3109E-2</v>
      </c>
      <c r="AA38">
        <f t="shared" ca="1" si="19"/>
        <v>3.3109E-2</v>
      </c>
      <c r="AB38">
        <f t="shared" ca="1" si="20"/>
        <v>0.15540699999999999</v>
      </c>
      <c r="AC38">
        <f t="shared" ca="1" si="21"/>
        <v>3.9530000000000003E-2</v>
      </c>
      <c r="AD38">
        <f t="shared" ca="1" si="22"/>
        <v>3.9530000000000003E-2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0.92562900000000004</v>
      </c>
      <c r="I39">
        <f t="shared" ca="1" si="1"/>
        <v>7.4371000000000007E-2</v>
      </c>
      <c r="J39">
        <f t="shared" ca="1" si="2"/>
        <v>1.7347000000000001E-2</v>
      </c>
      <c r="K39">
        <f t="shared" ca="1" si="3"/>
        <v>0</v>
      </c>
      <c r="L39">
        <f t="shared" ca="1" si="4"/>
        <v>1.7347000000000001E-2</v>
      </c>
      <c r="M39">
        <f t="shared" ca="1" si="5"/>
        <v>2.1815000000000001E-2</v>
      </c>
      <c r="N39">
        <f t="shared" ca="1" si="6"/>
        <v>0.10208</v>
      </c>
      <c r="O39">
        <f t="shared" ca="1" si="7"/>
        <v>0.16014400000000001</v>
      </c>
      <c r="P39">
        <f t="shared" ca="1" si="8"/>
        <v>0.28291300000000003</v>
      </c>
      <c r="Q39">
        <f t="shared" ca="1" si="9"/>
        <v>1.125715</v>
      </c>
      <c r="R39">
        <f t="shared" ca="1" si="10"/>
        <v>0.33763500000000002</v>
      </c>
      <c r="S39">
        <f t="shared" ca="1" si="11"/>
        <v>0.33763500000000002</v>
      </c>
      <c r="T39">
        <f t="shared" ca="1" si="12"/>
        <v>0.58764100000000008</v>
      </c>
      <c r="U39">
        <f t="shared" ca="1" si="13"/>
        <v>2.35351</v>
      </c>
      <c r="V39">
        <f t="shared" ca="1" si="14"/>
        <v>0.197274</v>
      </c>
      <c r="W39">
        <f t="shared" ca="1" si="15"/>
        <v>8.7481000000000003E-2</v>
      </c>
      <c r="X39">
        <f t="shared" ca="1" si="16"/>
        <v>8.0642000000000005E-2</v>
      </c>
      <c r="Y39">
        <f t="shared" ca="1" si="17"/>
        <v>0.14386199999999999</v>
      </c>
      <c r="Z39">
        <f t="shared" ca="1" si="18"/>
        <v>2.9479999999999999E-2</v>
      </c>
      <c r="AA39">
        <f t="shared" ca="1" si="19"/>
        <v>2.9479999999999999E-2</v>
      </c>
      <c r="AB39">
        <f t="shared" ca="1" si="20"/>
        <v>9.4914999999999999E-2</v>
      </c>
      <c r="AC39">
        <f t="shared" ca="1" si="21"/>
        <v>1.5393E-2</v>
      </c>
      <c r="AD39">
        <f t="shared" ca="1" si="22"/>
        <v>1.5393E-2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0.92982100000000001</v>
      </c>
      <c r="I40">
        <f t="shared" ca="1" si="1"/>
        <v>7.0179000000000005E-2</v>
      </c>
      <c r="J40">
        <f t="shared" ca="1" si="2"/>
        <v>1.5174E-2</v>
      </c>
      <c r="K40">
        <f t="shared" ca="1" si="3"/>
        <v>0</v>
      </c>
      <c r="L40">
        <f t="shared" ca="1" si="4"/>
        <v>1.5174E-2</v>
      </c>
      <c r="M40">
        <f t="shared" ca="1" si="5"/>
        <v>2.3401000000000002E-2</v>
      </c>
      <c r="N40">
        <f t="shared" ca="1" si="6"/>
        <v>0.106891</v>
      </c>
      <c r="O40">
        <f t="shared" ca="1" si="7"/>
        <v>0.20769499999999999</v>
      </c>
      <c r="P40">
        <f t="shared" ca="1" si="8"/>
        <v>0.27083000000000002</v>
      </c>
      <c r="Q40">
        <f t="shared" ca="1" si="9"/>
        <v>1.0901860000000001</v>
      </c>
      <c r="R40">
        <f t="shared" ca="1" si="10"/>
        <v>0.430564</v>
      </c>
      <c r="S40">
        <f t="shared" ca="1" si="11"/>
        <v>0.430564</v>
      </c>
      <c r="T40">
        <f t="shared" ca="1" si="12"/>
        <v>0.56506100000000004</v>
      </c>
      <c r="U40">
        <f t="shared" ca="1" si="13"/>
        <v>2.2872630000000003</v>
      </c>
      <c r="V40">
        <f t="shared" ca="1" si="14"/>
        <v>0.149232</v>
      </c>
      <c r="W40">
        <f t="shared" ca="1" si="15"/>
        <v>7.7245999999999995E-2</v>
      </c>
      <c r="X40">
        <f t="shared" ca="1" si="16"/>
        <v>7.3427000000000006E-2</v>
      </c>
      <c r="Y40">
        <f t="shared" ca="1" si="17"/>
        <v>0.12844</v>
      </c>
      <c r="Z40">
        <f t="shared" ca="1" si="18"/>
        <v>2.6592000000000001E-2</v>
      </c>
      <c r="AA40">
        <f t="shared" ca="1" si="19"/>
        <v>2.6592000000000001E-2</v>
      </c>
      <c r="AB40">
        <f t="shared" ca="1" si="20"/>
        <v>6.0017000000000001E-2</v>
      </c>
      <c r="AC40">
        <f t="shared" ca="1" si="21"/>
        <v>3.7399999999999998E-3</v>
      </c>
      <c r="AD40">
        <f t="shared" ca="1" si="22"/>
        <v>3.7399999999999998E-3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0.93339700000000003</v>
      </c>
      <c r="I41">
        <f t="shared" ca="1" si="1"/>
        <v>6.6602999999999996E-2</v>
      </c>
      <c r="J41">
        <f t="shared" ca="1" si="2"/>
        <v>1.7436E-2</v>
      </c>
      <c r="K41">
        <f t="shared" ca="1" si="3"/>
        <v>0</v>
      </c>
      <c r="L41">
        <f t="shared" ca="1" si="4"/>
        <v>1.7436E-2</v>
      </c>
      <c r="M41">
        <f t="shared" ca="1" si="5"/>
        <v>2.1215999999999999E-2</v>
      </c>
      <c r="N41">
        <f t="shared" ca="1" si="6"/>
        <v>0.10224900000000001</v>
      </c>
      <c r="O41">
        <f t="shared" ca="1" si="7"/>
        <v>0.25186700000000001</v>
      </c>
      <c r="P41">
        <f t="shared" ca="1" si="8"/>
        <v>0.280088</v>
      </c>
      <c r="Q41">
        <f t="shared" ca="1" si="9"/>
        <v>1.0530390000000001</v>
      </c>
      <c r="R41">
        <f t="shared" ca="1" si="10"/>
        <v>0.52117000000000002</v>
      </c>
      <c r="S41">
        <f t="shared" ca="1" si="11"/>
        <v>0.52117000000000002</v>
      </c>
      <c r="T41">
        <f t="shared" ca="1" si="12"/>
        <v>0.58139200000000002</v>
      </c>
      <c r="U41">
        <f t="shared" ca="1" si="13"/>
        <v>2.2083270000000002</v>
      </c>
      <c r="V41">
        <f t="shared" ca="1" si="14"/>
        <v>0.117094</v>
      </c>
      <c r="W41">
        <f t="shared" ca="1" si="15"/>
        <v>7.2173000000000001E-2</v>
      </c>
      <c r="X41">
        <f t="shared" ca="1" si="16"/>
        <v>6.9182999999999995E-2</v>
      </c>
      <c r="Y41">
        <f t="shared" ca="1" si="17"/>
        <v>0.11390599999999999</v>
      </c>
      <c r="Z41">
        <f t="shared" ca="1" si="18"/>
        <v>2.4275999999999999E-2</v>
      </c>
      <c r="AA41">
        <f t="shared" ca="1" si="19"/>
        <v>2.4275999999999999E-2</v>
      </c>
      <c r="AB41">
        <f t="shared" ca="1" si="20"/>
        <v>2.9947999999999999E-2</v>
      </c>
      <c r="AC41">
        <f t="shared" ca="1" si="21"/>
        <v>1.5659999999999999E-3</v>
      </c>
      <c r="AD41">
        <f t="shared" ca="1" si="22"/>
        <v>1.5659999999999999E-3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1.915734</v>
      </c>
      <c r="I42">
        <f t="shared" ca="1" si="1"/>
        <v>8.4265999999999994E-2</v>
      </c>
      <c r="J42">
        <f t="shared" ca="1" si="2"/>
        <v>2.3668000000000002E-2</v>
      </c>
      <c r="K42">
        <f t="shared" ca="1" si="3"/>
        <v>0.32482800000000001</v>
      </c>
      <c r="L42">
        <f t="shared" ca="1" si="4"/>
        <v>0.34849600000000003</v>
      </c>
      <c r="M42">
        <f t="shared" ca="1" si="5"/>
        <v>3.1827000000000001E-2</v>
      </c>
      <c r="N42">
        <f t="shared" ca="1" si="6"/>
        <v>0.134878</v>
      </c>
      <c r="O42">
        <f t="shared" ca="1" si="7"/>
        <v>0.27344200000000002</v>
      </c>
      <c r="P42">
        <f t="shared" ca="1" si="8"/>
        <v>0.53381100000000004</v>
      </c>
      <c r="Q42">
        <f t="shared" ca="1" si="9"/>
        <v>2.0420880000000001</v>
      </c>
      <c r="R42">
        <f t="shared" ca="1" si="10"/>
        <v>0.57055200000000006</v>
      </c>
      <c r="S42">
        <f t="shared" ca="1" si="11"/>
        <v>0.89538000000000006</v>
      </c>
      <c r="T42">
        <f t="shared" ca="1" si="12"/>
        <v>1.0994490000000001</v>
      </c>
      <c r="U42">
        <f t="shared" ca="1" si="13"/>
        <v>4.2190539999999999</v>
      </c>
      <c r="V42">
        <f t="shared" ca="1" si="14"/>
        <v>0.59560800000000003</v>
      </c>
      <c r="W42">
        <f t="shared" ca="1" si="15"/>
        <v>0.22434299999999999</v>
      </c>
      <c r="X42">
        <f t="shared" ca="1" si="16"/>
        <v>0.17525499999999999</v>
      </c>
      <c r="Y42">
        <f t="shared" ca="1" si="17"/>
        <v>0.329399</v>
      </c>
      <c r="Z42">
        <f t="shared" ca="1" si="18"/>
        <v>3.6391E-2</v>
      </c>
      <c r="AA42">
        <f t="shared" ca="1" si="19"/>
        <v>3.6391E-2</v>
      </c>
      <c r="AB42">
        <f t="shared" ca="1" si="20"/>
        <v>0.63707199999999997</v>
      </c>
      <c r="AC42">
        <f t="shared" ca="1" si="21"/>
        <v>0.24076600000000001</v>
      </c>
      <c r="AD42">
        <f t="shared" ca="1" si="22"/>
        <v>0.24076600000000001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1.9234309999999999</v>
      </c>
      <c r="I43">
        <f t="shared" ca="1" si="1"/>
        <v>7.6568999999999998E-2</v>
      </c>
      <c r="J43">
        <f t="shared" ca="1" si="2"/>
        <v>2.7772999999999999E-2</v>
      </c>
      <c r="K43">
        <f t="shared" ca="1" si="3"/>
        <v>0.27789799999999998</v>
      </c>
      <c r="L43">
        <f t="shared" ca="1" si="4"/>
        <v>0.30567099999999997</v>
      </c>
      <c r="M43">
        <f t="shared" ca="1" si="5"/>
        <v>3.3354000000000002E-2</v>
      </c>
      <c r="N43">
        <f t="shared" ca="1" si="6"/>
        <v>0.15571499999999999</v>
      </c>
      <c r="O43">
        <f t="shared" ca="1" si="7"/>
        <v>0.28423599999999999</v>
      </c>
      <c r="P43">
        <f t="shared" ca="1" si="8"/>
        <v>0.53768800000000005</v>
      </c>
      <c r="Q43">
        <f t="shared" ca="1" si="9"/>
        <v>2.0726079999999998</v>
      </c>
      <c r="R43">
        <f t="shared" ca="1" si="10"/>
        <v>0.59624500000000002</v>
      </c>
      <c r="S43">
        <f t="shared" ca="1" si="11"/>
        <v>0.87414299999999989</v>
      </c>
      <c r="T43">
        <f t="shared" ca="1" si="12"/>
        <v>1.1087300000000002</v>
      </c>
      <c r="U43">
        <f t="shared" ca="1" si="13"/>
        <v>4.3009309999999994</v>
      </c>
      <c r="V43">
        <f t="shared" ca="1" si="14"/>
        <v>0.45570300000000002</v>
      </c>
      <c r="W43">
        <f t="shared" ca="1" si="15"/>
        <v>0.140129</v>
      </c>
      <c r="X43">
        <f t="shared" ca="1" si="16"/>
        <v>0.117755</v>
      </c>
      <c r="Y43">
        <f t="shared" ca="1" si="17"/>
        <v>0.30365999999999999</v>
      </c>
      <c r="Z43">
        <f t="shared" ca="1" si="18"/>
        <v>3.1223000000000001E-2</v>
      </c>
      <c r="AA43">
        <f t="shared" ca="1" si="19"/>
        <v>3.1223000000000001E-2</v>
      </c>
      <c r="AB43">
        <f t="shared" ca="1" si="20"/>
        <v>0.29796099999999998</v>
      </c>
      <c r="AC43">
        <f t="shared" ca="1" si="21"/>
        <v>0.104176</v>
      </c>
      <c r="AD43">
        <f t="shared" ca="1" si="22"/>
        <v>0.104176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1.926919</v>
      </c>
      <c r="I44">
        <f t="shared" ca="1" si="1"/>
        <v>7.3080999999999993E-2</v>
      </c>
      <c r="J44">
        <f t="shared" ca="1" si="2"/>
        <v>2.6506999999999999E-2</v>
      </c>
      <c r="K44">
        <f t="shared" ca="1" si="3"/>
        <v>0.22706399999999999</v>
      </c>
      <c r="L44">
        <f t="shared" ca="1" si="4"/>
        <v>0.25357099999999999</v>
      </c>
      <c r="M44">
        <f t="shared" ca="1" si="5"/>
        <v>3.9620000000000002E-2</v>
      </c>
      <c r="N44">
        <f t="shared" ca="1" si="6"/>
        <v>0.17721999999999999</v>
      </c>
      <c r="O44">
        <f t="shared" ca="1" si="7"/>
        <v>0.37828800000000001</v>
      </c>
      <c r="P44">
        <f t="shared" ca="1" si="8"/>
        <v>0.51100500000000004</v>
      </c>
      <c r="Q44">
        <f t="shared" ca="1" si="9"/>
        <v>2.0582400000000001</v>
      </c>
      <c r="R44">
        <f t="shared" ca="1" si="10"/>
        <v>0.78308299999999997</v>
      </c>
      <c r="S44">
        <f t="shared" ca="1" si="11"/>
        <v>1.0101469999999999</v>
      </c>
      <c r="T44">
        <f t="shared" ca="1" si="12"/>
        <v>1.0616300000000001</v>
      </c>
      <c r="U44">
        <f t="shared" ca="1" si="13"/>
        <v>4.2937000000000003</v>
      </c>
      <c r="V44">
        <f t="shared" ca="1" si="14"/>
        <v>0.33145000000000002</v>
      </c>
      <c r="W44">
        <f t="shared" ca="1" si="15"/>
        <v>0.114064</v>
      </c>
      <c r="X44">
        <f t="shared" ca="1" si="16"/>
        <v>0.10195</v>
      </c>
      <c r="Y44">
        <f t="shared" ca="1" si="17"/>
        <v>0.27366200000000002</v>
      </c>
      <c r="Z44">
        <f t="shared" ca="1" si="18"/>
        <v>2.8482E-2</v>
      </c>
      <c r="AA44">
        <f t="shared" ca="1" si="19"/>
        <v>2.8482E-2</v>
      </c>
      <c r="AB44">
        <f t="shared" ca="1" si="20"/>
        <v>0.16477600000000001</v>
      </c>
      <c r="AC44">
        <f t="shared" ca="1" si="21"/>
        <v>6.8076999999999999E-2</v>
      </c>
      <c r="AD44">
        <f t="shared" ca="1" si="22"/>
        <v>6.8076999999999999E-2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1.930577</v>
      </c>
      <c r="I45">
        <f t="shared" ca="1" si="1"/>
        <v>6.9422999999999999E-2</v>
      </c>
      <c r="J45">
        <f t="shared" ca="1" si="2"/>
        <v>2.9214E-2</v>
      </c>
      <c r="K45">
        <f t="shared" ca="1" si="3"/>
        <v>0.20710000000000001</v>
      </c>
      <c r="L45">
        <f t="shared" ca="1" si="4"/>
        <v>0.236314</v>
      </c>
      <c r="M45">
        <f t="shared" ca="1" si="5"/>
        <v>3.7526999999999998E-2</v>
      </c>
      <c r="N45">
        <f t="shared" ca="1" si="6"/>
        <v>0.17910000000000001</v>
      </c>
      <c r="O45">
        <f t="shared" ca="1" si="7"/>
        <v>0.48879800000000001</v>
      </c>
      <c r="P45">
        <f t="shared" ca="1" si="8"/>
        <v>0.527532</v>
      </c>
      <c r="Q45">
        <f t="shared" ca="1" si="9"/>
        <v>1.9746410000000001</v>
      </c>
      <c r="R45">
        <f t="shared" ca="1" si="10"/>
        <v>1.00681</v>
      </c>
      <c r="S45">
        <f t="shared" ca="1" si="11"/>
        <v>1.21391</v>
      </c>
      <c r="T45">
        <f t="shared" ca="1" si="12"/>
        <v>1.0925910000000001</v>
      </c>
      <c r="U45">
        <f t="shared" ca="1" si="13"/>
        <v>4.1283820000000002</v>
      </c>
      <c r="V45">
        <f t="shared" ca="1" si="14"/>
        <v>0.23640900000000001</v>
      </c>
      <c r="W45">
        <f t="shared" ca="1" si="15"/>
        <v>8.5051000000000002E-2</v>
      </c>
      <c r="X45">
        <f t="shared" ca="1" si="16"/>
        <v>7.8734999999999999E-2</v>
      </c>
      <c r="Y45">
        <f t="shared" ca="1" si="17"/>
        <v>0.23896700000000001</v>
      </c>
      <c r="Z45">
        <f t="shared" ca="1" si="18"/>
        <v>2.6068999999999998E-2</v>
      </c>
      <c r="AA45">
        <f t="shared" ca="1" si="19"/>
        <v>2.6068999999999998E-2</v>
      </c>
      <c r="AB45">
        <f t="shared" ca="1" si="20"/>
        <v>0.102491</v>
      </c>
      <c r="AC45">
        <f t="shared" ca="1" si="21"/>
        <v>1.1247999999999999E-2</v>
      </c>
      <c r="AD45">
        <f t="shared" ca="1" si="22"/>
        <v>1.1247999999999999E-2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1.909214</v>
      </c>
      <c r="I46">
        <f t="shared" ca="1" si="1"/>
        <v>9.0785000000000005E-2</v>
      </c>
      <c r="J46">
        <f t="shared" ca="1" si="2"/>
        <v>2.4829E-2</v>
      </c>
      <c r="K46">
        <f t="shared" ca="1" si="3"/>
        <v>0.28265600000000002</v>
      </c>
      <c r="L46">
        <f t="shared" ca="1" si="4"/>
        <v>0.30748500000000001</v>
      </c>
      <c r="M46">
        <f t="shared" ca="1" si="5"/>
        <v>3.4810000000000001E-2</v>
      </c>
      <c r="N46">
        <f t="shared" ca="1" si="6"/>
        <v>0.14604300000000001</v>
      </c>
      <c r="O46">
        <f t="shared" ca="1" si="7"/>
        <v>0.28093899999999999</v>
      </c>
      <c r="P46">
        <f t="shared" ca="1" si="8"/>
        <v>0.53647999999999996</v>
      </c>
      <c r="Q46">
        <f t="shared" ca="1" si="9"/>
        <v>2.0795340000000002</v>
      </c>
      <c r="R46">
        <f t="shared" ca="1" si="10"/>
        <v>0.58670699999999998</v>
      </c>
      <c r="S46">
        <f t="shared" ca="1" si="11"/>
        <v>0.869363</v>
      </c>
      <c r="T46">
        <f t="shared" ca="1" si="12"/>
        <v>1.1077699999999999</v>
      </c>
      <c r="U46">
        <f t="shared" ca="1" si="13"/>
        <v>4.3051110000000001</v>
      </c>
      <c r="V46">
        <f t="shared" ca="1" si="14"/>
        <v>0.67875200000000002</v>
      </c>
      <c r="W46">
        <f t="shared" ca="1" si="15"/>
        <v>0.29438700000000001</v>
      </c>
      <c r="X46">
        <f t="shared" ca="1" si="16"/>
        <v>0.22995199999999999</v>
      </c>
      <c r="Y46">
        <f t="shared" ca="1" si="17"/>
        <v>0.33149800000000001</v>
      </c>
      <c r="Z46">
        <f t="shared" ca="1" si="18"/>
        <v>4.1902000000000002E-2</v>
      </c>
      <c r="AA46">
        <f t="shared" ca="1" si="19"/>
        <v>4.1902000000000002E-2</v>
      </c>
      <c r="AB46">
        <f t="shared" ca="1" si="20"/>
        <v>0.80191999999999997</v>
      </c>
      <c r="AC46">
        <f t="shared" ca="1" si="21"/>
        <v>0.31847900000000001</v>
      </c>
      <c r="AD46">
        <f t="shared" ca="1" si="22"/>
        <v>0.31847900000000001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1.919667</v>
      </c>
      <c r="I47">
        <f t="shared" ca="1" si="1"/>
        <v>8.0332000000000001E-2</v>
      </c>
      <c r="J47">
        <f t="shared" ca="1" si="2"/>
        <v>2.8018999999999999E-2</v>
      </c>
      <c r="K47">
        <f t="shared" ca="1" si="3"/>
        <v>0.21174999999999999</v>
      </c>
      <c r="L47">
        <f t="shared" ca="1" si="4"/>
        <v>0.23976899999999998</v>
      </c>
      <c r="M47">
        <f t="shared" ca="1" si="5"/>
        <v>3.5068000000000002E-2</v>
      </c>
      <c r="N47">
        <f t="shared" ca="1" si="6"/>
        <v>0.16214999999999999</v>
      </c>
      <c r="O47">
        <f t="shared" ca="1" si="7"/>
        <v>0.29692499999999999</v>
      </c>
      <c r="P47">
        <f t="shared" ca="1" si="8"/>
        <v>0.55301299999999998</v>
      </c>
      <c r="Q47">
        <f t="shared" ca="1" si="9"/>
        <v>2.1508820000000002</v>
      </c>
      <c r="R47">
        <f t="shared" ca="1" si="10"/>
        <v>0.62186900000000001</v>
      </c>
      <c r="S47">
        <f t="shared" ca="1" si="11"/>
        <v>0.833619</v>
      </c>
      <c r="T47">
        <f t="shared" ca="1" si="12"/>
        <v>1.1410940000000001</v>
      </c>
      <c r="U47">
        <f t="shared" ca="1" si="13"/>
        <v>4.4639139999999999</v>
      </c>
      <c r="V47">
        <f t="shared" ca="1" si="14"/>
        <v>0.52037699999999998</v>
      </c>
      <c r="W47">
        <f t="shared" ca="1" si="15"/>
        <v>0.19308800000000001</v>
      </c>
      <c r="X47">
        <f t="shared" ca="1" si="16"/>
        <v>0.15856200000000001</v>
      </c>
      <c r="Y47">
        <f t="shared" ca="1" si="17"/>
        <v>0.30622100000000002</v>
      </c>
      <c r="Z47">
        <f t="shared" ca="1" si="18"/>
        <v>3.4200000000000001E-2</v>
      </c>
      <c r="AA47">
        <f t="shared" ca="1" si="19"/>
        <v>3.4200000000000001E-2</v>
      </c>
      <c r="AB47">
        <f t="shared" ca="1" si="20"/>
        <v>0.40160099999999999</v>
      </c>
      <c r="AC47">
        <f t="shared" ca="1" si="21"/>
        <v>0.140072</v>
      </c>
      <c r="AD47">
        <f t="shared" ca="1" si="22"/>
        <v>0.140072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1.923063</v>
      </c>
      <c r="I48">
        <f t="shared" ca="1" si="1"/>
        <v>7.6937000000000005E-2</v>
      </c>
      <c r="J48">
        <f t="shared" ca="1" si="2"/>
        <v>2.7444E-2</v>
      </c>
      <c r="K48">
        <f t="shared" ca="1" si="3"/>
        <v>0.17119599999999999</v>
      </c>
      <c r="L48">
        <f t="shared" ca="1" si="4"/>
        <v>0.19863999999999998</v>
      </c>
      <c r="M48">
        <f t="shared" ca="1" si="5"/>
        <v>4.1486000000000002E-2</v>
      </c>
      <c r="N48">
        <f t="shared" ca="1" si="6"/>
        <v>0.18496299999999999</v>
      </c>
      <c r="O48">
        <f t="shared" ca="1" si="7"/>
        <v>0.37665900000000002</v>
      </c>
      <c r="P48">
        <f t="shared" ca="1" si="8"/>
        <v>0.53484900000000002</v>
      </c>
      <c r="Q48">
        <f t="shared" ca="1" si="9"/>
        <v>2.115173</v>
      </c>
      <c r="R48">
        <f t="shared" ca="1" si="10"/>
        <v>0.78076200000000007</v>
      </c>
      <c r="S48">
        <f t="shared" ca="1" si="11"/>
        <v>0.95195800000000008</v>
      </c>
      <c r="T48">
        <f t="shared" ca="1" si="12"/>
        <v>1.1111839999999999</v>
      </c>
      <c r="U48">
        <f t="shared" ca="1" si="13"/>
        <v>4.4153089999999997</v>
      </c>
      <c r="V48">
        <f t="shared" ca="1" si="14"/>
        <v>0.38928800000000002</v>
      </c>
      <c r="W48">
        <f t="shared" ca="1" si="15"/>
        <v>0.14279800000000001</v>
      </c>
      <c r="X48">
        <f t="shared" ca="1" si="16"/>
        <v>0.12353600000000001</v>
      </c>
      <c r="Y48">
        <f t="shared" ca="1" si="17"/>
        <v>0.281225</v>
      </c>
      <c r="Z48">
        <f t="shared" ca="1" si="18"/>
        <v>3.1262999999999999E-2</v>
      </c>
      <c r="AA48">
        <f t="shared" ca="1" si="19"/>
        <v>3.1262999999999999E-2</v>
      </c>
      <c r="AB48">
        <f t="shared" ca="1" si="20"/>
        <v>0.18668899999999999</v>
      </c>
      <c r="AC48">
        <f t="shared" ca="1" si="21"/>
        <v>7.9814999999999997E-2</v>
      </c>
      <c r="AD48">
        <f t="shared" ca="1" si="22"/>
        <v>7.9814999999999997E-2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1.9265399999999999</v>
      </c>
      <c r="I49">
        <f t="shared" ca="1" si="1"/>
        <v>7.3459999999999998E-2</v>
      </c>
      <c r="J49">
        <f t="shared" ca="1" si="2"/>
        <v>3.2087999999999998E-2</v>
      </c>
      <c r="K49">
        <f t="shared" ca="1" si="3"/>
        <v>0.149037</v>
      </c>
      <c r="L49">
        <f t="shared" ca="1" si="4"/>
        <v>0.18112500000000001</v>
      </c>
      <c r="M49">
        <f t="shared" ca="1" si="5"/>
        <v>4.0724999999999997E-2</v>
      </c>
      <c r="N49">
        <f t="shared" ca="1" si="6"/>
        <v>0.19369400000000001</v>
      </c>
      <c r="O49">
        <f t="shared" ca="1" si="7"/>
        <v>0.47578300000000001</v>
      </c>
      <c r="P49">
        <f t="shared" ca="1" si="8"/>
        <v>0.54518800000000001</v>
      </c>
      <c r="Q49">
        <f t="shared" ca="1" si="9"/>
        <v>2.0317820000000002</v>
      </c>
      <c r="R49">
        <f t="shared" ca="1" si="10"/>
        <v>0.98365400000000003</v>
      </c>
      <c r="S49">
        <f t="shared" ca="1" si="11"/>
        <v>1.1326910000000001</v>
      </c>
      <c r="T49">
        <f t="shared" ca="1" si="12"/>
        <v>1.1311009999999999</v>
      </c>
      <c r="U49">
        <f t="shared" ca="1" si="13"/>
        <v>4.2572580000000002</v>
      </c>
      <c r="V49">
        <f t="shared" ca="1" si="14"/>
        <v>0.28909800000000002</v>
      </c>
      <c r="W49">
        <f t="shared" ca="1" si="15"/>
        <v>0.10636</v>
      </c>
      <c r="X49">
        <f t="shared" ca="1" si="16"/>
        <v>9.4724000000000003E-2</v>
      </c>
      <c r="Y49">
        <f t="shared" ca="1" si="17"/>
        <v>0.25209199999999998</v>
      </c>
      <c r="Z49">
        <f t="shared" ca="1" si="18"/>
        <v>2.8625999999999999E-2</v>
      </c>
      <c r="AA49">
        <f t="shared" ca="1" si="19"/>
        <v>2.8625999999999999E-2</v>
      </c>
      <c r="AB49">
        <f t="shared" ca="1" si="20"/>
        <v>0.128721</v>
      </c>
      <c r="AC49">
        <f t="shared" ca="1" si="21"/>
        <v>3.5113999999999999E-2</v>
      </c>
      <c r="AD49">
        <f t="shared" ca="1" si="22"/>
        <v>3.5113999999999999E-2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0.94079800000000002</v>
      </c>
      <c r="I50">
        <f t="shared" ca="1" si="1"/>
        <v>5.9201999999999998E-2</v>
      </c>
      <c r="J50">
        <f t="shared" ca="1" si="2"/>
        <v>1.2435E-2</v>
      </c>
      <c r="K50">
        <f t="shared" ca="1" si="3"/>
        <v>0</v>
      </c>
      <c r="L50">
        <f t="shared" ca="1" si="4"/>
        <v>1.2435E-2</v>
      </c>
      <c r="M50">
        <f t="shared" ca="1" si="5"/>
        <v>2.5479999999999999E-2</v>
      </c>
      <c r="N50">
        <f t="shared" ca="1" si="6"/>
        <v>0.104306</v>
      </c>
      <c r="O50">
        <f t="shared" ca="1" si="7"/>
        <v>0.107694</v>
      </c>
      <c r="P50">
        <f t="shared" ca="1" si="8"/>
        <v>0.30774400000000002</v>
      </c>
      <c r="Q50">
        <f t="shared" ca="1" si="9"/>
        <v>1.181716</v>
      </c>
      <c r="R50">
        <f t="shared" ca="1" si="10"/>
        <v>0.227823</v>
      </c>
      <c r="S50">
        <f t="shared" ca="1" si="11"/>
        <v>0.227823</v>
      </c>
      <c r="T50">
        <f t="shared" ca="1" si="12"/>
        <v>0.64096799999999998</v>
      </c>
      <c r="U50">
        <f t="shared" ca="1" si="13"/>
        <v>2.4677379999999998</v>
      </c>
      <c r="V50">
        <f t="shared" ca="1" si="14"/>
        <v>0.12359000000000001</v>
      </c>
      <c r="W50">
        <f t="shared" ca="1" si="15"/>
        <v>6.6497000000000001E-2</v>
      </c>
      <c r="X50">
        <f t="shared" ca="1" si="16"/>
        <v>6.2311999999999999E-2</v>
      </c>
      <c r="Y50">
        <f t="shared" ca="1" si="17"/>
        <v>9.4277E-2</v>
      </c>
      <c r="Z50">
        <f t="shared" ca="1" si="18"/>
        <v>3.0540000000000001E-2</v>
      </c>
      <c r="AA50">
        <f t="shared" ca="1" si="19"/>
        <v>3.0540000000000001E-2</v>
      </c>
      <c r="AB50">
        <f t="shared" ca="1" si="20"/>
        <v>0.184835</v>
      </c>
      <c r="AC50">
        <f t="shared" ca="1" si="21"/>
        <v>5.6018999999999999E-2</v>
      </c>
      <c r="AD50">
        <f t="shared" ca="1" si="22"/>
        <v>5.6018999999999999E-2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0.94391400000000003</v>
      </c>
      <c r="I51">
        <f t="shared" ca="1" si="1"/>
        <v>5.6085999999999997E-2</v>
      </c>
      <c r="J51">
        <f t="shared" ca="1" si="2"/>
        <v>1.311E-2</v>
      </c>
      <c r="K51">
        <f t="shared" ca="1" si="3"/>
        <v>0</v>
      </c>
      <c r="L51">
        <f t="shared" ca="1" si="4"/>
        <v>1.311E-2</v>
      </c>
      <c r="M51">
        <f t="shared" ca="1" si="5"/>
        <v>2.716E-2</v>
      </c>
      <c r="N51">
        <f t="shared" ca="1" si="6"/>
        <v>0.115495</v>
      </c>
      <c r="O51">
        <f t="shared" ca="1" si="7"/>
        <v>0.114303</v>
      </c>
      <c r="P51">
        <f t="shared" ca="1" si="8"/>
        <v>0.29984699999999997</v>
      </c>
      <c r="Q51">
        <f t="shared" ca="1" si="9"/>
        <v>1.162147</v>
      </c>
      <c r="R51">
        <f t="shared" ca="1" si="10"/>
        <v>0.24171600000000001</v>
      </c>
      <c r="S51">
        <f t="shared" ca="1" si="11"/>
        <v>0.24171600000000001</v>
      </c>
      <c r="T51">
        <f t="shared" ca="1" si="12"/>
        <v>0.62685399999999991</v>
      </c>
      <c r="U51">
        <f t="shared" ca="1" si="13"/>
        <v>2.4397890000000002</v>
      </c>
      <c r="V51">
        <f t="shared" ca="1" si="14"/>
        <v>9.5849000000000004E-2</v>
      </c>
      <c r="W51">
        <f t="shared" ca="1" si="15"/>
        <v>6.0038000000000001E-2</v>
      </c>
      <c r="X51">
        <f t="shared" ca="1" si="16"/>
        <v>5.8012000000000001E-2</v>
      </c>
      <c r="Y51">
        <f t="shared" ca="1" si="17"/>
        <v>9.9553000000000003E-2</v>
      </c>
      <c r="Z51">
        <f t="shared" ca="1" si="18"/>
        <v>2.7668999999999999E-2</v>
      </c>
      <c r="AA51">
        <f t="shared" ca="1" si="19"/>
        <v>2.7668999999999999E-2</v>
      </c>
      <c r="AB51">
        <f t="shared" ca="1" si="20"/>
        <v>0.13008700000000001</v>
      </c>
      <c r="AC51">
        <f t="shared" ca="1" si="21"/>
        <v>3.4264999999999997E-2</v>
      </c>
      <c r="AD51">
        <f t="shared" ca="1" si="22"/>
        <v>3.4264999999999997E-2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0.94607300000000005</v>
      </c>
      <c r="I52">
        <f t="shared" ca="1" si="1"/>
        <v>5.3927000000000003E-2</v>
      </c>
      <c r="J52">
        <f t="shared" ca="1" si="2"/>
        <v>1.3093E-2</v>
      </c>
      <c r="K52">
        <f t="shared" ca="1" si="3"/>
        <v>0</v>
      </c>
      <c r="L52">
        <f t="shared" ca="1" si="4"/>
        <v>1.3093E-2</v>
      </c>
      <c r="M52">
        <f t="shared" ca="1" si="5"/>
        <v>3.0290000000000001E-2</v>
      </c>
      <c r="N52">
        <f t="shared" ca="1" si="6"/>
        <v>0.119949</v>
      </c>
      <c r="O52">
        <f t="shared" ca="1" si="7"/>
        <v>0.151702</v>
      </c>
      <c r="P52">
        <f t="shared" ca="1" si="8"/>
        <v>0.29182799999999998</v>
      </c>
      <c r="Q52">
        <f t="shared" ca="1" si="9"/>
        <v>1.1219520000000001</v>
      </c>
      <c r="R52">
        <f t="shared" ca="1" si="10"/>
        <v>0.31649700000000003</v>
      </c>
      <c r="S52">
        <f t="shared" ca="1" si="11"/>
        <v>0.31649700000000003</v>
      </c>
      <c r="T52">
        <f t="shared" ca="1" si="12"/>
        <v>0.61394599999999999</v>
      </c>
      <c r="U52">
        <f t="shared" ca="1" si="13"/>
        <v>2.3638530000000002</v>
      </c>
      <c r="V52">
        <f t="shared" ca="1" si="14"/>
        <v>8.0390000000000003E-2</v>
      </c>
      <c r="W52">
        <f t="shared" ca="1" si="15"/>
        <v>5.7160999999999997E-2</v>
      </c>
      <c r="X52">
        <f t="shared" ca="1" si="16"/>
        <v>5.5856000000000003E-2</v>
      </c>
      <c r="Y52">
        <f t="shared" ca="1" si="17"/>
        <v>9.9185999999999996E-2</v>
      </c>
      <c r="Z52">
        <f t="shared" ca="1" si="18"/>
        <v>2.5142999999999999E-2</v>
      </c>
      <c r="AA52">
        <f t="shared" ca="1" si="19"/>
        <v>2.5142999999999999E-2</v>
      </c>
      <c r="AB52">
        <f t="shared" ca="1" si="20"/>
        <v>0.10159</v>
      </c>
      <c r="AC52">
        <f t="shared" ca="1" si="21"/>
        <v>1.4279999999999999E-2</v>
      </c>
      <c r="AD52">
        <f t="shared" ca="1" si="22"/>
        <v>1.4279999999999999E-2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0.94813199999999997</v>
      </c>
      <c r="I53">
        <f t="shared" ca="1" si="1"/>
        <v>5.1867999999999997E-2</v>
      </c>
      <c r="J53">
        <f t="shared" ca="1" si="2"/>
        <v>1.2479000000000001E-2</v>
      </c>
      <c r="K53">
        <f t="shared" ca="1" si="3"/>
        <v>0</v>
      </c>
      <c r="L53">
        <f t="shared" ca="1" si="4"/>
        <v>1.2479000000000001E-2</v>
      </c>
      <c r="M53">
        <f t="shared" ca="1" si="5"/>
        <v>2.8542000000000001E-2</v>
      </c>
      <c r="N53">
        <f t="shared" ca="1" si="6"/>
        <v>0.11644400000000001</v>
      </c>
      <c r="O53">
        <f t="shared" ca="1" si="7"/>
        <v>0.187607</v>
      </c>
      <c r="P53">
        <f t="shared" ca="1" si="8"/>
        <v>0.27636100000000002</v>
      </c>
      <c r="Q53">
        <f t="shared" ca="1" si="9"/>
        <v>1.117367</v>
      </c>
      <c r="R53">
        <f t="shared" ca="1" si="10"/>
        <v>0.38769300000000001</v>
      </c>
      <c r="S53">
        <f t="shared" ca="1" si="11"/>
        <v>0.38769300000000001</v>
      </c>
      <c r="T53">
        <f t="shared" ca="1" si="12"/>
        <v>0.581264</v>
      </c>
      <c r="U53">
        <f t="shared" ca="1" si="13"/>
        <v>2.351178</v>
      </c>
      <c r="V53">
        <f t="shared" ca="1" si="14"/>
        <v>7.0185999999999998E-2</v>
      </c>
      <c r="W53">
        <f t="shared" ca="1" si="15"/>
        <v>5.5294999999999997E-2</v>
      </c>
      <c r="X53">
        <f t="shared" ca="1" si="16"/>
        <v>5.4023000000000002E-2</v>
      </c>
      <c r="Y53">
        <f t="shared" ca="1" si="17"/>
        <v>9.2730999999999994E-2</v>
      </c>
      <c r="Z53">
        <f t="shared" ca="1" si="18"/>
        <v>2.265E-2</v>
      </c>
      <c r="AA53">
        <f t="shared" ca="1" si="19"/>
        <v>2.265E-2</v>
      </c>
      <c r="AB53">
        <f t="shared" ca="1" si="20"/>
        <v>4.6314000000000001E-2</v>
      </c>
      <c r="AC53">
        <f t="shared" ca="1" si="21"/>
        <v>5.0689999999999997E-3</v>
      </c>
      <c r="AD53">
        <f t="shared" ca="1" si="22"/>
        <v>5.0689999999999997E-3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0.94079800000000002</v>
      </c>
      <c r="I54">
        <f t="shared" ca="1" si="1"/>
        <v>5.9201999999999998E-2</v>
      </c>
      <c r="J54">
        <f t="shared" ca="1" si="2"/>
        <v>1.2435E-2</v>
      </c>
      <c r="K54">
        <f t="shared" ca="1" si="3"/>
        <v>0</v>
      </c>
      <c r="L54">
        <f t="shared" ca="1" si="4"/>
        <v>1.2435E-2</v>
      </c>
      <c r="M54">
        <f t="shared" ca="1" si="5"/>
        <v>2.5479999999999999E-2</v>
      </c>
      <c r="N54">
        <f t="shared" ca="1" si="6"/>
        <v>0.104306</v>
      </c>
      <c r="O54">
        <f t="shared" ca="1" si="7"/>
        <v>0.107694</v>
      </c>
      <c r="P54">
        <f t="shared" ca="1" si="8"/>
        <v>0.30774400000000002</v>
      </c>
      <c r="Q54">
        <f t="shared" ca="1" si="9"/>
        <v>1.181716</v>
      </c>
      <c r="R54">
        <f t="shared" ca="1" si="10"/>
        <v>0.227823</v>
      </c>
      <c r="S54">
        <f t="shared" ca="1" si="11"/>
        <v>0.227823</v>
      </c>
      <c r="T54">
        <f t="shared" ca="1" si="12"/>
        <v>0.64096799999999998</v>
      </c>
      <c r="U54">
        <f t="shared" ca="1" si="13"/>
        <v>2.4677379999999998</v>
      </c>
      <c r="V54">
        <f t="shared" ca="1" si="14"/>
        <v>0.12359000000000001</v>
      </c>
      <c r="W54">
        <f t="shared" ca="1" si="15"/>
        <v>6.6497000000000001E-2</v>
      </c>
      <c r="X54">
        <f t="shared" ca="1" si="16"/>
        <v>6.2311999999999999E-2</v>
      </c>
      <c r="Y54">
        <f t="shared" ca="1" si="17"/>
        <v>9.4277E-2</v>
      </c>
      <c r="Z54">
        <f t="shared" ca="1" si="18"/>
        <v>3.0540000000000001E-2</v>
      </c>
      <c r="AA54">
        <f t="shared" ca="1" si="19"/>
        <v>3.0540000000000001E-2</v>
      </c>
      <c r="AB54">
        <f t="shared" ca="1" si="20"/>
        <v>0.184835</v>
      </c>
      <c r="AC54">
        <f t="shared" ca="1" si="21"/>
        <v>5.6018999999999999E-2</v>
      </c>
      <c r="AD54">
        <f t="shared" ca="1" si="22"/>
        <v>5.6018999999999999E-2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0.94391400000000003</v>
      </c>
      <c r="I55">
        <f t="shared" ca="1" si="1"/>
        <v>5.6085999999999997E-2</v>
      </c>
      <c r="J55">
        <f t="shared" ca="1" si="2"/>
        <v>1.311E-2</v>
      </c>
      <c r="K55">
        <f t="shared" ca="1" si="3"/>
        <v>0</v>
      </c>
      <c r="L55">
        <f t="shared" ca="1" si="4"/>
        <v>1.311E-2</v>
      </c>
      <c r="M55">
        <f t="shared" ca="1" si="5"/>
        <v>2.716E-2</v>
      </c>
      <c r="N55">
        <f t="shared" ca="1" si="6"/>
        <v>0.115495</v>
      </c>
      <c r="O55">
        <f t="shared" ca="1" si="7"/>
        <v>0.114303</v>
      </c>
      <c r="P55">
        <f t="shared" ca="1" si="8"/>
        <v>0.29984699999999997</v>
      </c>
      <c r="Q55">
        <f t="shared" ca="1" si="9"/>
        <v>1.162147</v>
      </c>
      <c r="R55">
        <f t="shared" ca="1" si="10"/>
        <v>0.24171600000000001</v>
      </c>
      <c r="S55">
        <f t="shared" ca="1" si="11"/>
        <v>0.24171600000000001</v>
      </c>
      <c r="T55">
        <f t="shared" ca="1" si="12"/>
        <v>0.62685399999999991</v>
      </c>
      <c r="U55">
        <f t="shared" ca="1" si="13"/>
        <v>2.4397890000000002</v>
      </c>
      <c r="V55">
        <f t="shared" ca="1" si="14"/>
        <v>9.5849000000000004E-2</v>
      </c>
      <c r="W55">
        <f t="shared" ca="1" si="15"/>
        <v>6.0038000000000001E-2</v>
      </c>
      <c r="X55">
        <f t="shared" ca="1" si="16"/>
        <v>5.8012000000000001E-2</v>
      </c>
      <c r="Y55">
        <f t="shared" ca="1" si="17"/>
        <v>9.9553000000000003E-2</v>
      </c>
      <c r="Z55">
        <f t="shared" ca="1" si="18"/>
        <v>2.7668999999999999E-2</v>
      </c>
      <c r="AA55">
        <f t="shared" ca="1" si="19"/>
        <v>2.7668999999999999E-2</v>
      </c>
      <c r="AB55">
        <f t="shared" ca="1" si="20"/>
        <v>0.13008700000000001</v>
      </c>
      <c r="AC55">
        <f t="shared" ca="1" si="21"/>
        <v>3.4264999999999997E-2</v>
      </c>
      <c r="AD55">
        <f t="shared" ca="1" si="22"/>
        <v>3.4264999999999997E-2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0.94607300000000005</v>
      </c>
      <c r="I56">
        <f t="shared" ca="1" si="1"/>
        <v>5.3927000000000003E-2</v>
      </c>
      <c r="J56">
        <f t="shared" ca="1" si="2"/>
        <v>1.3093E-2</v>
      </c>
      <c r="K56">
        <f t="shared" ca="1" si="3"/>
        <v>0</v>
      </c>
      <c r="L56">
        <f t="shared" ca="1" si="4"/>
        <v>1.3093E-2</v>
      </c>
      <c r="M56">
        <f t="shared" ca="1" si="5"/>
        <v>3.0290000000000001E-2</v>
      </c>
      <c r="N56">
        <f t="shared" ca="1" si="6"/>
        <v>0.119949</v>
      </c>
      <c r="O56">
        <f t="shared" ca="1" si="7"/>
        <v>0.151702</v>
      </c>
      <c r="P56">
        <f t="shared" ca="1" si="8"/>
        <v>0.29182799999999998</v>
      </c>
      <c r="Q56">
        <f t="shared" ca="1" si="9"/>
        <v>1.1219520000000001</v>
      </c>
      <c r="R56">
        <f t="shared" ca="1" si="10"/>
        <v>0.31649700000000003</v>
      </c>
      <c r="S56">
        <f t="shared" ca="1" si="11"/>
        <v>0.31649700000000003</v>
      </c>
      <c r="T56">
        <f t="shared" ca="1" si="12"/>
        <v>0.61394599999999999</v>
      </c>
      <c r="U56">
        <f t="shared" ca="1" si="13"/>
        <v>2.3638530000000002</v>
      </c>
      <c r="V56">
        <f t="shared" ca="1" si="14"/>
        <v>8.0390000000000003E-2</v>
      </c>
      <c r="W56">
        <f t="shared" ca="1" si="15"/>
        <v>5.7160999999999997E-2</v>
      </c>
      <c r="X56">
        <f t="shared" ca="1" si="16"/>
        <v>5.5856000000000003E-2</v>
      </c>
      <c r="Y56">
        <f t="shared" ca="1" si="17"/>
        <v>9.9185999999999996E-2</v>
      </c>
      <c r="Z56">
        <f t="shared" ca="1" si="18"/>
        <v>2.5142999999999999E-2</v>
      </c>
      <c r="AA56">
        <f t="shared" ca="1" si="19"/>
        <v>2.5142999999999999E-2</v>
      </c>
      <c r="AB56">
        <f t="shared" ca="1" si="20"/>
        <v>0.10159</v>
      </c>
      <c r="AC56">
        <f t="shared" ca="1" si="21"/>
        <v>1.4279999999999999E-2</v>
      </c>
      <c r="AD56">
        <f t="shared" ca="1" si="22"/>
        <v>1.4279999999999999E-2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0.94813199999999997</v>
      </c>
      <c r="I57">
        <f t="shared" ca="1" si="1"/>
        <v>5.1867999999999997E-2</v>
      </c>
      <c r="J57">
        <f t="shared" ca="1" si="2"/>
        <v>1.2479000000000001E-2</v>
      </c>
      <c r="K57">
        <f t="shared" ca="1" si="3"/>
        <v>0</v>
      </c>
      <c r="L57">
        <f t="shared" ca="1" si="4"/>
        <v>1.2479000000000001E-2</v>
      </c>
      <c r="M57">
        <f t="shared" ca="1" si="5"/>
        <v>2.8542000000000001E-2</v>
      </c>
      <c r="N57">
        <f t="shared" ca="1" si="6"/>
        <v>0.11644400000000001</v>
      </c>
      <c r="O57">
        <f t="shared" ca="1" si="7"/>
        <v>0.187607</v>
      </c>
      <c r="P57">
        <f t="shared" ca="1" si="8"/>
        <v>0.27636100000000002</v>
      </c>
      <c r="Q57">
        <f t="shared" ca="1" si="9"/>
        <v>1.117367</v>
      </c>
      <c r="R57">
        <f t="shared" ca="1" si="10"/>
        <v>0.38769300000000001</v>
      </c>
      <c r="S57">
        <f t="shared" ca="1" si="11"/>
        <v>0.38769300000000001</v>
      </c>
      <c r="T57">
        <f t="shared" ca="1" si="12"/>
        <v>0.581264</v>
      </c>
      <c r="U57">
        <f t="shared" ca="1" si="13"/>
        <v>2.351178</v>
      </c>
      <c r="V57">
        <f t="shared" ca="1" si="14"/>
        <v>7.0185999999999998E-2</v>
      </c>
      <c r="W57">
        <f t="shared" ca="1" si="15"/>
        <v>5.5294999999999997E-2</v>
      </c>
      <c r="X57">
        <f t="shared" ca="1" si="16"/>
        <v>5.4023000000000002E-2</v>
      </c>
      <c r="Y57">
        <f t="shared" ca="1" si="17"/>
        <v>9.2730999999999994E-2</v>
      </c>
      <c r="Z57">
        <f t="shared" ca="1" si="18"/>
        <v>2.265E-2</v>
      </c>
      <c r="AA57">
        <f t="shared" ca="1" si="19"/>
        <v>2.265E-2</v>
      </c>
      <c r="AB57">
        <f t="shared" ca="1" si="20"/>
        <v>4.6314000000000001E-2</v>
      </c>
      <c r="AC57">
        <f t="shared" ca="1" si="21"/>
        <v>5.0689999999999997E-3</v>
      </c>
      <c r="AD57">
        <f t="shared" ca="1" si="22"/>
        <v>5.0689999999999997E-3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1.9374530000000001</v>
      </c>
      <c r="I58">
        <f t="shared" ca="1" si="1"/>
        <v>6.2547000000000005E-2</v>
      </c>
      <c r="J58">
        <f t="shared" ca="1" si="2"/>
        <v>2.2534999999999999E-2</v>
      </c>
      <c r="K58">
        <f t="shared" ca="1" si="3"/>
        <v>0.174098</v>
      </c>
      <c r="L58">
        <f t="shared" ca="1" si="4"/>
        <v>0.196633</v>
      </c>
      <c r="M58">
        <f t="shared" ca="1" si="5"/>
        <v>4.0541000000000001E-2</v>
      </c>
      <c r="N58">
        <f t="shared" ca="1" si="6"/>
        <v>0.16860700000000001</v>
      </c>
      <c r="O58">
        <f t="shared" ca="1" si="7"/>
        <v>0.20377500000000001</v>
      </c>
      <c r="P58">
        <f t="shared" ca="1" si="8"/>
        <v>0.59477999999999998</v>
      </c>
      <c r="Q58">
        <f t="shared" ca="1" si="9"/>
        <v>2.3107319999999998</v>
      </c>
      <c r="R58">
        <f t="shared" ca="1" si="10"/>
        <v>0.43008500000000005</v>
      </c>
      <c r="S58">
        <f t="shared" ca="1" si="11"/>
        <v>0.60418300000000003</v>
      </c>
      <c r="T58">
        <f t="shared" ca="1" si="12"/>
        <v>1.2301009999999999</v>
      </c>
      <c r="U58">
        <f t="shared" ca="1" si="13"/>
        <v>4.7900709999999993</v>
      </c>
      <c r="V58">
        <f t="shared" ca="1" si="14"/>
        <v>0.29706199999999999</v>
      </c>
      <c r="W58">
        <f t="shared" ca="1" si="15"/>
        <v>0.125392</v>
      </c>
      <c r="X58">
        <f t="shared" ca="1" si="16"/>
        <v>0.10657</v>
      </c>
      <c r="Y58">
        <f t="shared" ca="1" si="17"/>
        <v>0.188083</v>
      </c>
      <c r="Z58">
        <f t="shared" ca="1" si="18"/>
        <v>3.3418999999999997E-2</v>
      </c>
      <c r="AA58">
        <f t="shared" ca="1" si="19"/>
        <v>3.3418999999999997E-2</v>
      </c>
      <c r="AB58">
        <f t="shared" ca="1" si="20"/>
        <v>0.46468300000000001</v>
      </c>
      <c r="AC58">
        <f t="shared" ca="1" si="21"/>
        <v>0.163025</v>
      </c>
      <c r="AD58">
        <f t="shared" ca="1" si="22"/>
        <v>0.163025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1.94198</v>
      </c>
      <c r="I59">
        <f t="shared" ca="1" si="1"/>
        <v>5.8020000000000002E-2</v>
      </c>
      <c r="J59">
        <f t="shared" ca="1" si="2"/>
        <v>2.3215E-2</v>
      </c>
      <c r="K59">
        <f t="shared" ca="1" si="3"/>
        <v>0.13763400000000001</v>
      </c>
      <c r="L59">
        <f t="shared" ca="1" si="4"/>
        <v>0.16084900000000002</v>
      </c>
      <c r="M59">
        <f t="shared" ca="1" si="5"/>
        <v>4.5000999999999999E-2</v>
      </c>
      <c r="N59">
        <f t="shared" ca="1" si="6"/>
        <v>0.196738</v>
      </c>
      <c r="O59">
        <f t="shared" ca="1" si="7"/>
        <v>0.220556</v>
      </c>
      <c r="P59">
        <f t="shared" ca="1" si="8"/>
        <v>0.59831500000000004</v>
      </c>
      <c r="Q59">
        <f t="shared" ca="1" si="9"/>
        <v>2.2903850000000001</v>
      </c>
      <c r="R59">
        <f t="shared" ca="1" si="10"/>
        <v>0.46432699999999999</v>
      </c>
      <c r="S59">
        <f t="shared" ca="1" si="11"/>
        <v>0.60196099999999997</v>
      </c>
      <c r="T59">
        <f t="shared" ca="1" si="12"/>
        <v>1.2416310000000002</v>
      </c>
      <c r="U59">
        <f t="shared" ca="1" si="13"/>
        <v>4.7775080000000001</v>
      </c>
      <c r="V59">
        <f t="shared" ca="1" si="14"/>
        <v>0.206875</v>
      </c>
      <c r="W59">
        <f t="shared" ca="1" si="15"/>
        <v>8.7037000000000003E-2</v>
      </c>
      <c r="X59">
        <f t="shared" ca="1" si="16"/>
        <v>8.0102999999999994E-2</v>
      </c>
      <c r="Y59">
        <f t="shared" ca="1" si="17"/>
        <v>0.19150500000000001</v>
      </c>
      <c r="Z59">
        <f t="shared" ca="1" si="18"/>
        <v>2.9346000000000001E-2</v>
      </c>
      <c r="AA59">
        <f t="shared" ca="1" si="19"/>
        <v>2.9346000000000001E-2</v>
      </c>
      <c r="AB59">
        <f t="shared" ca="1" si="20"/>
        <v>0.30530499999999999</v>
      </c>
      <c r="AC59">
        <f t="shared" ca="1" si="21"/>
        <v>0.116173</v>
      </c>
      <c r="AD59">
        <f t="shared" ca="1" si="22"/>
        <v>0.116173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1.943778</v>
      </c>
      <c r="I60">
        <f t="shared" ca="1" si="1"/>
        <v>5.6222000000000001E-2</v>
      </c>
      <c r="J60">
        <f t="shared" ca="1" si="2"/>
        <v>2.2948E-2</v>
      </c>
      <c r="K60">
        <f t="shared" ca="1" si="3"/>
        <v>0.11437899999999999</v>
      </c>
      <c r="L60">
        <f t="shared" ca="1" si="4"/>
        <v>0.137327</v>
      </c>
      <c r="M60">
        <f t="shared" ca="1" si="5"/>
        <v>5.3448000000000002E-2</v>
      </c>
      <c r="N60">
        <f t="shared" ca="1" si="6"/>
        <v>0.21593599999999999</v>
      </c>
      <c r="O60">
        <f t="shared" ca="1" si="7"/>
        <v>0.277308</v>
      </c>
      <c r="P60">
        <f t="shared" ca="1" si="8"/>
        <v>0.58792299999999997</v>
      </c>
      <c r="Q60">
        <f t="shared" ca="1" si="9"/>
        <v>2.2314759999999998</v>
      </c>
      <c r="R60">
        <f t="shared" ca="1" si="10"/>
        <v>0.57756399999999997</v>
      </c>
      <c r="S60">
        <f t="shared" ca="1" si="11"/>
        <v>0.69194299999999997</v>
      </c>
      <c r="T60">
        <f t="shared" ca="1" si="12"/>
        <v>1.2292939999999999</v>
      </c>
      <c r="U60">
        <f t="shared" ca="1" si="13"/>
        <v>4.6788879999999997</v>
      </c>
      <c r="V60">
        <f t="shared" ca="1" si="14"/>
        <v>0.162074</v>
      </c>
      <c r="W60">
        <f t="shared" ca="1" si="15"/>
        <v>8.1578999999999999E-2</v>
      </c>
      <c r="X60">
        <f t="shared" ca="1" si="16"/>
        <v>7.6039999999999996E-2</v>
      </c>
      <c r="Y60">
        <f t="shared" ca="1" si="17"/>
        <v>0.19306999999999999</v>
      </c>
      <c r="Z60">
        <f t="shared" ca="1" si="18"/>
        <v>2.7005999999999999E-2</v>
      </c>
      <c r="AA60">
        <f t="shared" ca="1" si="19"/>
        <v>2.7005999999999999E-2</v>
      </c>
      <c r="AB60">
        <f t="shared" ca="1" si="20"/>
        <v>0.22551299999999999</v>
      </c>
      <c r="AC60">
        <f t="shared" ca="1" si="21"/>
        <v>8.2796999999999996E-2</v>
      </c>
      <c r="AD60">
        <f t="shared" ca="1" si="22"/>
        <v>8.2796999999999996E-2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1.9455960000000001</v>
      </c>
      <c r="I61">
        <f t="shared" ca="1" si="1"/>
        <v>5.4405000000000002E-2</v>
      </c>
      <c r="J61">
        <f t="shared" ca="1" si="2"/>
        <v>2.3736E-2</v>
      </c>
      <c r="K61">
        <f t="shared" ca="1" si="3"/>
        <v>0.10814</v>
      </c>
      <c r="L61">
        <f t="shared" ca="1" si="4"/>
        <v>0.13187599999999999</v>
      </c>
      <c r="M61">
        <f t="shared" ca="1" si="5"/>
        <v>5.7475999999999999E-2</v>
      </c>
      <c r="N61">
        <f t="shared" ca="1" si="6"/>
        <v>0.22057199999999999</v>
      </c>
      <c r="O61">
        <f t="shared" ca="1" si="7"/>
        <v>0.35904399999999997</v>
      </c>
      <c r="P61">
        <f t="shared" ca="1" si="8"/>
        <v>0.55618599999999996</v>
      </c>
      <c r="Q61">
        <f t="shared" ca="1" si="9"/>
        <v>2.1753049999999998</v>
      </c>
      <c r="R61">
        <f t="shared" ca="1" si="10"/>
        <v>0.74182399999999993</v>
      </c>
      <c r="S61">
        <f t="shared" ca="1" si="11"/>
        <v>0.84996399999999994</v>
      </c>
      <c r="T61">
        <f t="shared" ca="1" si="12"/>
        <v>1.169848</v>
      </c>
      <c r="U61">
        <f t="shared" ca="1" si="13"/>
        <v>4.5711819999999994</v>
      </c>
      <c r="V61">
        <f t="shared" ca="1" si="14"/>
        <v>0.13320199999999999</v>
      </c>
      <c r="W61">
        <f t="shared" ca="1" si="15"/>
        <v>6.7063999999999999E-2</v>
      </c>
      <c r="X61">
        <f t="shared" ca="1" si="16"/>
        <v>6.3200000000000006E-2</v>
      </c>
      <c r="Y61">
        <f t="shared" ca="1" si="17"/>
        <v>0.18354300000000001</v>
      </c>
      <c r="Z61">
        <f t="shared" ca="1" si="18"/>
        <v>2.4618999999999999E-2</v>
      </c>
      <c r="AA61">
        <f t="shared" ca="1" si="19"/>
        <v>2.4618999999999999E-2</v>
      </c>
      <c r="AB61">
        <f t="shared" ca="1" si="20"/>
        <v>0.14935699999999999</v>
      </c>
      <c r="AC61">
        <f t="shared" ca="1" si="21"/>
        <v>3.7214999999999998E-2</v>
      </c>
      <c r="AD61">
        <f t="shared" ca="1" si="22"/>
        <v>3.7214999999999998E-2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1.9323619999999999</v>
      </c>
      <c r="I62">
        <f t="shared" ca="1" si="1"/>
        <v>6.7638000000000004E-2</v>
      </c>
      <c r="J62">
        <f t="shared" ca="1" si="2"/>
        <v>2.3296999999999998E-2</v>
      </c>
      <c r="K62">
        <f t="shared" ca="1" si="3"/>
        <v>0.15859100000000001</v>
      </c>
      <c r="L62">
        <f t="shared" ca="1" si="4"/>
        <v>0.18188799999999999</v>
      </c>
      <c r="M62">
        <f t="shared" ca="1" si="5"/>
        <v>4.3796000000000002E-2</v>
      </c>
      <c r="N62">
        <f t="shared" ca="1" si="6"/>
        <v>0.17918899999999999</v>
      </c>
      <c r="O62">
        <f t="shared" ca="1" si="7"/>
        <v>0.205262</v>
      </c>
      <c r="P62">
        <f t="shared" ca="1" si="8"/>
        <v>0.59196300000000002</v>
      </c>
      <c r="Q62">
        <f t="shared" ca="1" si="9"/>
        <v>2.3031220000000001</v>
      </c>
      <c r="R62">
        <f t="shared" ca="1" si="10"/>
        <v>0.43382100000000001</v>
      </c>
      <c r="S62">
        <f t="shared" ca="1" si="11"/>
        <v>0.59241199999999994</v>
      </c>
      <c r="T62">
        <f t="shared" ca="1" si="12"/>
        <v>1.227722</v>
      </c>
      <c r="U62">
        <f t="shared" ca="1" si="13"/>
        <v>4.7854330000000003</v>
      </c>
      <c r="V62">
        <f t="shared" ca="1" si="14"/>
        <v>0.35865999999999998</v>
      </c>
      <c r="W62">
        <f t="shared" ca="1" si="15"/>
        <v>0.15873999999999999</v>
      </c>
      <c r="X62">
        <f t="shared" ca="1" si="16"/>
        <v>0.12806300000000001</v>
      </c>
      <c r="Y62">
        <f t="shared" ca="1" si="17"/>
        <v>0.19178100000000001</v>
      </c>
      <c r="Z62">
        <f t="shared" ca="1" si="18"/>
        <v>3.7605E-2</v>
      </c>
      <c r="AA62">
        <f t="shared" ca="1" si="19"/>
        <v>3.7605E-2</v>
      </c>
      <c r="AB62">
        <f t="shared" ca="1" si="20"/>
        <v>0.57606500000000005</v>
      </c>
      <c r="AC62">
        <f t="shared" ca="1" si="21"/>
        <v>0.1827</v>
      </c>
      <c r="AD62">
        <f t="shared" ca="1" si="22"/>
        <v>0.1827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1.9384129999999999</v>
      </c>
      <c r="I63">
        <f t="shared" ca="1" si="1"/>
        <v>6.1587000000000003E-2</v>
      </c>
      <c r="J63">
        <f t="shared" ca="1" si="2"/>
        <v>2.4094999999999998E-2</v>
      </c>
      <c r="K63">
        <f t="shared" ca="1" si="3"/>
        <v>0.10664700000000001</v>
      </c>
      <c r="L63">
        <f t="shared" ca="1" si="4"/>
        <v>0.130742</v>
      </c>
      <c r="M63">
        <f t="shared" ca="1" si="5"/>
        <v>4.7097E-2</v>
      </c>
      <c r="N63">
        <f t="shared" ca="1" si="6"/>
        <v>0.199355</v>
      </c>
      <c r="O63">
        <f t="shared" ca="1" si="7"/>
        <v>0.22350100000000001</v>
      </c>
      <c r="P63">
        <f t="shared" ca="1" si="8"/>
        <v>0.60473699999999997</v>
      </c>
      <c r="Q63">
        <f t="shared" ca="1" si="9"/>
        <v>2.3192750000000002</v>
      </c>
      <c r="R63">
        <f t="shared" ca="1" si="10"/>
        <v>0.47109699999999999</v>
      </c>
      <c r="S63">
        <f t="shared" ca="1" si="11"/>
        <v>0.57774400000000004</v>
      </c>
      <c r="T63">
        <f t="shared" ca="1" si="12"/>
        <v>1.2565709999999999</v>
      </c>
      <c r="U63">
        <f t="shared" ca="1" si="13"/>
        <v>4.8379050000000001</v>
      </c>
      <c r="V63">
        <f t="shared" ca="1" si="14"/>
        <v>0.238063</v>
      </c>
      <c r="W63">
        <f t="shared" ca="1" si="15"/>
        <v>0.10787099999999999</v>
      </c>
      <c r="X63">
        <f t="shared" ca="1" si="16"/>
        <v>9.6771999999999997E-2</v>
      </c>
      <c r="Y63">
        <f t="shared" ca="1" si="17"/>
        <v>0.189192</v>
      </c>
      <c r="Z63">
        <f t="shared" ca="1" si="18"/>
        <v>3.2277E-2</v>
      </c>
      <c r="AA63">
        <f t="shared" ca="1" si="19"/>
        <v>3.2277E-2</v>
      </c>
      <c r="AB63">
        <f t="shared" ca="1" si="20"/>
        <v>0.36292200000000002</v>
      </c>
      <c r="AC63">
        <f t="shared" ca="1" si="21"/>
        <v>0.12955</v>
      </c>
      <c r="AD63">
        <f t="shared" ca="1" si="22"/>
        <v>0.12955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1.9399709999999999</v>
      </c>
      <c r="I64">
        <f t="shared" ca="1" si="1"/>
        <v>6.0028999999999999E-2</v>
      </c>
      <c r="J64">
        <f t="shared" ca="1" si="2"/>
        <v>2.5125999999999999E-2</v>
      </c>
      <c r="K64">
        <f t="shared" ca="1" si="3"/>
        <v>8.5866999999999999E-2</v>
      </c>
      <c r="L64">
        <f t="shared" ca="1" si="4"/>
        <v>0.11099299999999999</v>
      </c>
      <c r="M64">
        <f t="shared" ca="1" si="5"/>
        <v>5.4255999999999999E-2</v>
      </c>
      <c r="N64">
        <f t="shared" ca="1" si="6"/>
        <v>0.22336800000000001</v>
      </c>
      <c r="O64">
        <f t="shared" ca="1" si="7"/>
        <v>0.27111600000000002</v>
      </c>
      <c r="P64">
        <f t="shared" ca="1" si="8"/>
        <v>0.59260900000000005</v>
      </c>
      <c r="Q64">
        <f t="shared" ca="1" si="9"/>
        <v>2.2564739999999999</v>
      </c>
      <c r="R64">
        <f t="shared" ca="1" si="10"/>
        <v>0.56735800000000003</v>
      </c>
      <c r="S64">
        <f t="shared" ca="1" si="11"/>
        <v>0.65322500000000006</v>
      </c>
      <c r="T64">
        <f t="shared" ca="1" si="12"/>
        <v>1.2394740000000002</v>
      </c>
      <c r="U64">
        <f t="shared" ca="1" si="13"/>
        <v>4.7363159999999995</v>
      </c>
      <c r="V64">
        <f t="shared" ca="1" si="14"/>
        <v>0.18238499999999999</v>
      </c>
      <c r="W64">
        <f t="shared" ca="1" si="15"/>
        <v>8.9866000000000001E-2</v>
      </c>
      <c r="X64">
        <f t="shared" ca="1" si="16"/>
        <v>8.3446999999999993E-2</v>
      </c>
      <c r="Y64">
        <f t="shared" ca="1" si="17"/>
        <v>0.19320899999999999</v>
      </c>
      <c r="Z64">
        <f t="shared" ca="1" si="18"/>
        <v>2.998E-2</v>
      </c>
      <c r="AA64">
        <f t="shared" ca="1" si="19"/>
        <v>2.998E-2</v>
      </c>
      <c r="AB64">
        <f t="shared" ca="1" si="20"/>
        <v>0.249274</v>
      </c>
      <c r="AC64">
        <f t="shared" ca="1" si="21"/>
        <v>9.1416999999999998E-2</v>
      </c>
      <c r="AD64">
        <f t="shared" ca="1" si="22"/>
        <v>9.1416999999999998E-2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1.9409810000000001</v>
      </c>
      <c r="I65">
        <f t="shared" ca="1" si="1"/>
        <v>5.9019000000000002E-2</v>
      </c>
      <c r="J65">
        <f t="shared" ca="1" si="2"/>
        <v>2.4524000000000001E-2</v>
      </c>
      <c r="K65">
        <f t="shared" ca="1" si="3"/>
        <v>7.6081999999999997E-2</v>
      </c>
      <c r="L65">
        <f t="shared" ca="1" si="4"/>
        <v>0.100606</v>
      </c>
      <c r="M65">
        <f t="shared" ca="1" si="5"/>
        <v>5.6808999999999998E-2</v>
      </c>
      <c r="N65">
        <f t="shared" ca="1" si="6"/>
        <v>0.23317099999999999</v>
      </c>
      <c r="O65">
        <f t="shared" ca="1" si="7"/>
        <v>0.337009</v>
      </c>
      <c r="P65">
        <f t="shared" ca="1" si="8"/>
        <v>0.56339499999999998</v>
      </c>
      <c r="Q65">
        <f t="shared" ca="1" si="9"/>
        <v>2.2143570000000001</v>
      </c>
      <c r="R65">
        <f t="shared" ca="1" si="10"/>
        <v>0.698542</v>
      </c>
      <c r="S65">
        <f t="shared" ca="1" si="11"/>
        <v>0.77462399999999998</v>
      </c>
      <c r="T65">
        <f t="shared" ca="1" si="12"/>
        <v>1.1835990000000001</v>
      </c>
      <c r="U65">
        <f t="shared" ca="1" si="13"/>
        <v>4.6618849999999998</v>
      </c>
      <c r="V65">
        <f t="shared" ca="1" si="14"/>
        <v>0.148312</v>
      </c>
      <c r="W65">
        <f t="shared" ca="1" si="15"/>
        <v>7.8303999999999999E-2</v>
      </c>
      <c r="X65">
        <f t="shared" ca="1" si="16"/>
        <v>7.2826000000000002E-2</v>
      </c>
      <c r="Y65">
        <f t="shared" ca="1" si="17"/>
        <v>0.18806899999999999</v>
      </c>
      <c r="Z65">
        <f t="shared" ca="1" si="18"/>
        <v>2.7934E-2</v>
      </c>
      <c r="AA65">
        <f t="shared" ca="1" si="19"/>
        <v>2.7934E-2</v>
      </c>
      <c r="AB65">
        <f t="shared" ca="1" si="20"/>
        <v>0.16270299999999999</v>
      </c>
      <c r="AC65">
        <f t="shared" ca="1" si="21"/>
        <v>5.3627000000000001E-2</v>
      </c>
      <c r="AD65">
        <f t="shared" ca="1" si="22"/>
        <v>5.3627000000000001E-2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0.93437499999999996</v>
      </c>
      <c r="I66">
        <f t="shared" ca="1" si="1"/>
        <v>6.5625000000000003E-2</v>
      </c>
      <c r="J66">
        <f t="shared" ca="1" si="2"/>
        <v>0.16786599999999999</v>
      </c>
      <c r="K66">
        <f t="shared" ca="1" si="3"/>
        <v>0</v>
      </c>
      <c r="L66">
        <f t="shared" ca="1" si="4"/>
        <v>0.16786599999999999</v>
      </c>
      <c r="M66">
        <f t="shared" ca="1" si="5"/>
        <v>9.1809999999999999E-3</v>
      </c>
      <c r="N66">
        <f t="shared" ca="1" si="6"/>
        <v>4.3074000000000001E-2</v>
      </c>
      <c r="O66">
        <f t="shared" ca="1" si="7"/>
        <v>0.69416199999999995</v>
      </c>
      <c r="P66">
        <f t="shared" ca="1" si="8"/>
        <v>0.14574799999999999</v>
      </c>
      <c r="Q66">
        <f t="shared" ca="1" si="9"/>
        <v>0.58859899999999998</v>
      </c>
      <c r="R66">
        <f t="shared" ca="1" si="10"/>
        <v>1.55619</v>
      </c>
      <c r="S66">
        <f t="shared" ca="1" si="11"/>
        <v>1.55619</v>
      </c>
      <c r="T66">
        <f t="shared" ca="1" si="12"/>
        <v>0.30067699999999997</v>
      </c>
      <c r="U66">
        <f t="shared" ca="1" si="13"/>
        <v>1.220272</v>
      </c>
      <c r="V66">
        <f t="shared" ca="1" si="14"/>
        <v>0.19135099999999999</v>
      </c>
      <c r="W66">
        <f t="shared" ca="1" si="15"/>
        <v>8.8418999999999998E-2</v>
      </c>
      <c r="X66">
        <f t="shared" ca="1" si="16"/>
        <v>8.3586999999999995E-2</v>
      </c>
      <c r="Y66">
        <f t="shared" ca="1" si="17"/>
        <v>0.111445</v>
      </c>
      <c r="Z66">
        <f t="shared" ca="1" si="18"/>
        <v>3.4633999999999998E-2</v>
      </c>
      <c r="AA66">
        <f t="shared" ca="1" si="19"/>
        <v>3.4633999999999998E-2</v>
      </c>
      <c r="AB66">
        <f t="shared" ca="1" si="20"/>
        <v>0.212058</v>
      </c>
      <c r="AC66">
        <f t="shared" ca="1" si="21"/>
        <v>7.1961999999999998E-2</v>
      </c>
      <c r="AD66">
        <f t="shared" ca="1" si="22"/>
        <v>7.1961999999999998E-2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INDIRECT("'SHM3.0 input'!"&amp;"J"&amp;$G67)</f>
        <v>0.94001699999999999</v>
      </c>
      <c r="I67">
        <f t="shared" ref="I67:I130" ca="1" si="25">INDIRECT("'SHM3.0 input'!"&amp;"K"&amp;$G67)</f>
        <v>5.9983000000000002E-2</v>
      </c>
      <c r="J67">
        <f t="shared" ref="J67:J130" ca="1" si="26">INDIRECT("'SHM3.0 input'!"&amp;"L"&amp;$G67)</f>
        <v>0.137513</v>
      </c>
      <c r="K67">
        <f t="shared" ref="K67:K130" ca="1" si="27">INDIRECT("'SHM3.0 input'!"&amp;"R"&amp;$G67)</f>
        <v>0</v>
      </c>
      <c r="L67">
        <f t="shared" ref="L67:L130" ca="1" si="28">J67+K67</f>
        <v>0.137513</v>
      </c>
      <c r="M67">
        <f t="shared" ref="M67:M130" ca="1" si="29">INDIRECT("'SHM3.0 input'!"&amp;"M"&amp;$G67)</f>
        <v>9.7520000000000003E-3</v>
      </c>
      <c r="N67">
        <f t="shared" ref="N67:N130" ca="1" si="30">INDIRECT("'SHM3.0 input'!"&amp;"N"&amp;$G67)</f>
        <v>4.5796000000000003E-2</v>
      </c>
      <c r="O67">
        <f t="shared" ref="O67:O130" ca="1" si="31">INDIRECT("'SHM3.0 input'!"&amp;"O"&amp;$G67)</f>
        <v>0.795462</v>
      </c>
      <c r="P67">
        <f t="shared" ref="P67:P130" ca="1" si="32">INDIRECT("'SHM3.0 input'!"&amp;"P"&amp;$G67)</f>
        <v>0.14099600000000001</v>
      </c>
      <c r="Q67">
        <f t="shared" ref="Q67:Q130" ca="1" si="33">INDIRECT("'SHM3.0 input'!"&amp;"Q"&amp;$G67)</f>
        <v>0.55745400000000001</v>
      </c>
      <c r="R67">
        <f t="shared" ref="R67:R130" ca="1" si="34">J67+2*O67</f>
        <v>1.728437</v>
      </c>
      <c r="S67">
        <f t="shared" ref="S67:S130" ca="1" si="35">L67+2*O67</f>
        <v>1.728437</v>
      </c>
      <c r="T67">
        <f t="shared" ref="T67:T130" ca="1" si="36">M67+2*P67</f>
        <v>0.291744</v>
      </c>
      <c r="U67">
        <f t="shared" ref="U67:U130" ca="1" si="37">N67+2*Q67</f>
        <v>1.160704</v>
      </c>
      <c r="V67">
        <f t="shared" ref="V67:V130" ca="1" si="38">INDIRECT("'SHM3.0 input'!"&amp;"S"&amp;$G67)</f>
        <v>0.15287200000000001</v>
      </c>
      <c r="W67">
        <f t="shared" ref="W67:W130" ca="1" si="39">INDIRECT("'SHM3.0 input'!"&amp;"T"&amp;$G67)</f>
        <v>7.2293999999999997E-2</v>
      </c>
      <c r="X67">
        <f t="shared" ref="X67:X130" ca="1" si="40">INDIRECT("'SHM3.0 input'!"&amp;"U"&amp;$G67)</f>
        <v>7.1794999999999998E-2</v>
      </c>
      <c r="Y67">
        <f t="shared" ref="Y67:Y130" ca="1" si="41">INDIRECT("'SHM3.0 input'!"&amp;"V"&amp;$G67)</f>
        <v>0.112636</v>
      </c>
      <c r="Z67">
        <f t="shared" ref="Z67:Z130" ca="1" si="42">INDIRECT("'SHM3.0 input'!"&amp;"W"&amp;$G67)</f>
        <v>3.0464000000000001E-2</v>
      </c>
      <c r="AA67">
        <f t="shared" ref="AA67:AA130" ca="1" si="43">INDIRECT("'SHM3.0 input'!"&amp;"X"&amp;$G67)</f>
        <v>3.0464000000000001E-2</v>
      </c>
      <c r="AB67">
        <f t="shared" ref="AB67:AB130" ca="1" si="44">INDIRECT("'SHM3.0 input'!"&amp;"Y"&amp;$G67)</f>
        <v>0.102548</v>
      </c>
      <c r="AC67">
        <f t="shared" ref="AC67:AC130" ca="1" si="45">INDIRECT("'SHM3.0 input'!"&amp;"Z"&amp;$G67)</f>
        <v>3.9635999999999998E-2</v>
      </c>
      <c r="AD67">
        <f t="shared" ref="AD67:AD130" ca="1" si="46">INDIRECT("'SHM3.0 input'!"&amp;"AA"&amp;$G67)</f>
        <v>3.9635999999999998E-2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0.94293800000000005</v>
      </c>
      <c r="I68">
        <f t="shared" ca="1" si="25"/>
        <v>5.7062000000000002E-2</v>
      </c>
      <c r="J68">
        <f t="shared" ca="1" si="26"/>
        <v>0.124335</v>
      </c>
      <c r="K68">
        <f t="shared" ca="1" si="27"/>
        <v>0</v>
      </c>
      <c r="L68">
        <f t="shared" ca="1" si="28"/>
        <v>0.124335</v>
      </c>
      <c r="M68">
        <f t="shared" ca="1" si="29"/>
        <v>1.0470999999999999E-2</v>
      </c>
      <c r="N68">
        <f t="shared" ca="1" si="30"/>
        <v>4.8205999999999999E-2</v>
      </c>
      <c r="O68">
        <f t="shared" ca="1" si="31"/>
        <v>0.84091700000000003</v>
      </c>
      <c r="P68">
        <f t="shared" ca="1" si="32"/>
        <v>0.15081700000000001</v>
      </c>
      <c r="Q68">
        <f t="shared" ca="1" si="33"/>
        <v>0.52811799999999998</v>
      </c>
      <c r="R68">
        <f t="shared" ca="1" si="34"/>
        <v>1.8061690000000001</v>
      </c>
      <c r="S68">
        <f t="shared" ca="1" si="35"/>
        <v>1.8061690000000001</v>
      </c>
      <c r="T68">
        <f t="shared" ca="1" si="36"/>
        <v>0.31210500000000002</v>
      </c>
      <c r="U68">
        <f t="shared" ca="1" si="37"/>
        <v>1.1044419999999999</v>
      </c>
      <c r="V68">
        <f t="shared" ca="1" si="38"/>
        <v>0.124719</v>
      </c>
      <c r="W68">
        <f t="shared" ca="1" si="39"/>
        <v>6.4713999999999994E-2</v>
      </c>
      <c r="X68">
        <f t="shared" ca="1" si="40"/>
        <v>6.4961000000000005E-2</v>
      </c>
      <c r="Y68">
        <f t="shared" ca="1" si="41"/>
        <v>0.10960300000000001</v>
      </c>
      <c r="Z68">
        <f t="shared" ca="1" si="42"/>
        <v>2.7476E-2</v>
      </c>
      <c r="AA68">
        <f t="shared" ca="1" si="43"/>
        <v>2.7476E-2</v>
      </c>
      <c r="AB68">
        <f t="shared" ca="1" si="44"/>
        <v>7.3807999999999999E-2</v>
      </c>
      <c r="AC68">
        <f t="shared" ca="1" si="45"/>
        <v>2.1427000000000002E-2</v>
      </c>
      <c r="AD68">
        <f t="shared" ca="1" si="46"/>
        <v>2.1427000000000002E-2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0.94526399999999999</v>
      </c>
      <c r="I69">
        <f t="shared" ca="1" si="25"/>
        <v>5.4736E-2</v>
      </c>
      <c r="J69">
        <f t="shared" ca="1" si="26"/>
        <v>0.11210199999999999</v>
      </c>
      <c r="K69">
        <f t="shared" ca="1" si="27"/>
        <v>0</v>
      </c>
      <c r="L69">
        <f t="shared" ca="1" si="28"/>
        <v>0.11210199999999999</v>
      </c>
      <c r="M69">
        <f t="shared" ca="1" si="29"/>
        <v>1.0642E-2</v>
      </c>
      <c r="N69">
        <f t="shared" ca="1" si="30"/>
        <v>5.0303E-2</v>
      </c>
      <c r="O69">
        <f t="shared" ca="1" si="31"/>
        <v>0.88512400000000002</v>
      </c>
      <c r="P69">
        <f t="shared" ca="1" si="32"/>
        <v>0.147233</v>
      </c>
      <c r="Q69">
        <f t="shared" ca="1" si="33"/>
        <v>0.51207499999999995</v>
      </c>
      <c r="R69">
        <f t="shared" ca="1" si="34"/>
        <v>1.88235</v>
      </c>
      <c r="S69">
        <f t="shared" ca="1" si="35"/>
        <v>1.88235</v>
      </c>
      <c r="T69">
        <f t="shared" ca="1" si="36"/>
        <v>0.30510799999999999</v>
      </c>
      <c r="U69">
        <f t="shared" ca="1" si="37"/>
        <v>1.0744529999999999</v>
      </c>
      <c r="V69">
        <f t="shared" ca="1" si="38"/>
        <v>0.104736</v>
      </c>
      <c r="W69">
        <f t="shared" ca="1" si="39"/>
        <v>6.0739000000000001E-2</v>
      </c>
      <c r="X69">
        <f t="shared" ca="1" si="40"/>
        <v>6.1076999999999999E-2</v>
      </c>
      <c r="Y69">
        <f t="shared" ca="1" si="41"/>
        <v>0.101648</v>
      </c>
      <c r="Z69">
        <f t="shared" ca="1" si="42"/>
        <v>2.4806000000000002E-2</v>
      </c>
      <c r="AA69">
        <f t="shared" ca="1" si="43"/>
        <v>2.4806000000000002E-2</v>
      </c>
      <c r="AB69">
        <f t="shared" ca="1" si="44"/>
        <v>4.3393000000000001E-2</v>
      </c>
      <c r="AC69">
        <f t="shared" ca="1" si="45"/>
        <v>1.2451E-2</v>
      </c>
      <c r="AD69">
        <f t="shared" ca="1" si="46"/>
        <v>1.2451E-2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0.93437499999999996</v>
      </c>
      <c r="I70">
        <f t="shared" ca="1" si="25"/>
        <v>6.5625000000000003E-2</v>
      </c>
      <c r="J70">
        <f t="shared" ca="1" si="26"/>
        <v>0.16786599999999999</v>
      </c>
      <c r="K70">
        <f t="shared" ca="1" si="27"/>
        <v>0</v>
      </c>
      <c r="L70">
        <f t="shared" ca="1" si="28"/>
        <v>0.16786599999999999</v>
      </c>
      <c r="M70">
        <f t="shared" ca="1" si="29"/>
        <v>9.1809999999999999E-3</v>
      </c>
      <c r="N70">
        <f t="shared" ca="1" si="30"/>
        <v>4.3074000000000001E-2</v>
      </c>
      <c r="O70">
        <f t="shared" ca="1" si="31"/>
        <v>0.69416199999999995</v>
      </c>
      <c r="P70">
        <f t="shared" ca="1" si="32"/>
        <v>0.14574799999999999</v>
      </c>
      <c r="Q70">
        <f t="shared" ca="1" si="33"/>
        <v>0.58859899999999998</v>
      </c>
      <c r="R70">
        <f t="shared" ca="1" si="34"/>
        <v>1.55619</v>
      </c>
      <c r="S70">
        <f t="shared" ca="1" si="35"/>
        <v>1.55619</v>
      </c>
      <c r="T70">
        <f t="shared" ca="1" si="36"/>
        <v>0.30067699999999997</v>
      </c>
      <c r="U70">
        <f t="shared" ca="1" si="37"/>
        <v>1.220272</v>
      </c>
      <c r="V70">
        <f t="shared" ca="1" si="38"/>
        <v>0.19135099999999999</v>
      </c>
      <c r="W70">
        <f t="shared" ca="1" si="39"/>
        <v>8.8418999999999998E-2</v>
      </c>
      <c r="X70">
        <f t="shared" ca="1" si="40"/>
        <v>8.3586999999999995E-2</v>
      </c>
      <c r="Y70">
        <f t="shared" ca="1" si="41"/>
        <v>0.111445</v>
      </c>
      <c r="Z70">
        <f t="shared" ca="1" si="42"/>
        <v>3.4633999999999998E-2</v>
      </c>
      <c r="AA70">
        <f t="shared" ca="1" si="43"/>
        <v>3.4633999999999998E-2</v>
      </c>
      <c r="AB70">
        <f t="shared" ca="1" si="44"/>
        <v>0.212058</v>
      </c>
      <c r="AC70">
        <f t="shared" ca="1" si="45"/>
        <v>7.1961999999999998E-2</v>
      </c>
      <c r="AD70">
        <f t="shared" ca="1" si="46"/>
        <v>7.1961999999999998E-2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0.94001699999999999</v>
      </c>
      <c r="I71">
        <f t="shared" ca="1" si="25"/>
        <v>5.9983000000000002E-2</v>
      </c>
      <c r="J71">
        <f t="shared" ca="1" si="26"/>
        <v>0.137513</v>
      </c>
      <c r="K71">
        <f t="shared" ca="1" si="27"/>
        <v>0</v>
      </c>
      <c r="L71">
        <f t="shared" ca="1" si="28"/>
        <v>0.137513</v>
      </c>
      <c r="M71">
        <f t="shared" ca="1" si="29"/>
        <v>9.7520000000000003E-3</v>
      </c>
      <c r="N71">
        <f t="shared" ca="1" si="30"/>
        <v>4.5796000000000003E-2</v>
      </c>
      <c r="O71">
        <f t="shared" ca="1" si="31"/>
        <v>0.795462</v>
      </c>
      <c r="P71">
        <f t="shared" ca="1" si="32"/>
        <v>0.14099600000000001</v>
      </c>
      <c r="Q71">
        <f t="shared" ca="1" si="33"/>
        <v>0.55745400000000001</v>
      </c>
      <c r="R71">
        <f t="shared" ca="1" si="34"/>
        <v>1.728437</v>
      </c>
      <c r="S71">
        <f t="shared" ca="1" si="35"/>
        <v>1.728437</v>
      </c>
      <c r="T71">
        <f t="shared" ca="1" si="36"/>
        <v>0.291744</v>
      </c>
      <c r="U71">
        <f t="shared" ca="1" si="37"/>
        <v>1.160704</v>
      </c>
      <c r="V71">
        <f t="shared" ca="1" si="38"/>
        <v>0.15287200000000001</v>
      </c>
      <c r="W71">
        <f t="shared" ca="1" si="39"/>
        <v>7.2293999999999997E-2</v>
      </c>
      <c r="X71">
        <f t="shared" ca="1" si="40"/>
        <v>7.1794999999999998E-2</v>
      </c>
      <c r="Y71">
        <f t="shared" ca="1" si="41"/>
        <v>0.112636</v>
      </c>
      <c r="Z71">
        <f t="shared" ca="1" si="42"/>
        <v>3.0464000000000001E-2</v>
      </c>
      <c r="AA71">
        <f t="shared" ca="1" si="43"/>
        <v>3.0464000000000001E-2</v>
      </c>
      <c r="AB71">
        <f t="shared" ca="1" si="44"/>
        <v>0.102548</v>
      </c>
      <c r="AC71">
        <f t="shared" ca="1" si="45"/>
        <v>3.9635999999999998E-2</v>
      </c>
      <c r="AD71">
        <f t="shared" ca="1" si="46"/>
        <v>3.9635999999999998E-2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0.94293800000000005</v>
      </c>
      <c r="I72">
        <f t="shared" ca="1" si="25"/>
        <v>5.7062000000000002E-2</v>
      </c>
      <c r="J72">
        <f t="shared" ca="1" si="26"/>
        <v>0.124335</v>
      </c>
      <c r="K72">
        <f t="shared" ca="1" si="27"/>
        <v>0</v>
      </c>
      <c r="L72">
        <f t="shared" ca="1" si="28"/>
        <v>0.124335</v>
      </c>
      <c r="M72">
        <f t="shared" ca="1" si="29"/>
        <v>1.0470999999999999E-2</v>
      </c>
      <c r="N72">
        <f t="shared" ca="1" si="30"/>
        <v>4.8205999999999999E-2</v>
      </c>
      <c r="O72">
        <f t="shared" ca="1" si="31"/>
        <v>0.84091700000000003</v>
      </c>
      <c r="P72">
        <f t="shared" ca="1" si="32"/>
        <v>0.15081700000000001</v>
      </c>
      <c r="Q72">
        <f t="shared" ca="1" si="33"/>
        <v>0.52811799999999998</v>
      </c>
      <c r="R72">
        <f t="shared" ca="1" si="34"/>
        <v>1.8061690000000001</v>
      </c>
      <c r="S72">
        <f t="shared" ca="1" si="35"/>
        <v>1.8061690000000001</v>
      </c>
      <c r="T72">
        <f t="shared" ca="1" si="36"/>
        <v>0.31210500000000002</v>
      </c>
      <c r="U72">
        <f t="shared" ca="1" si="37"/>
        <v>1.1044419999999999</v>
      </c>
      <c r="V72">
        <f t="shared" ca="1" si="38"/>
        <v>0.124719</v>
      </c>
      <c r="W72">
        <f t="shared" ca="1" si="39"/>
        <v>6.4713999999999994E-2</v>
      </c>
      <c r="X72">
        <f t="shared" ca="1" si="40"/>
        <v>6.4961000000000005E-2</v>
      </c>
      <c r="Y72">
        <f t="shared" ca="1" si="41"/>
        <v>0.10960300000000001</v>
      </c>
      <c r="Z72">
        <f t="shared" ca="1" si="42"/>
        <v>2.7476E-2</v>
      </c>
      <c r="AA72">
        <f t="shared" ca="1" si="43"/>
        <v>2.7476E-2</v>
      </c>
      <c r="AB72">
        <f t="shared" ca="1" si="44"/>
        <v>7.3807999999999999E-2</v>
      </c>
      <c r="AC72">
        <f t="shared" ca="1" si="45"/>
        <v>2.1427000000000002E-2</v>
      </c>
      <c r="AD72">
        <f t="shared" ca="1" si="46"/>
        <v>2.1427000000000002E-2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0.94526399999999999</v>
      </c>
      <c r="I73">
        <f t="shared" ca="1" si="25"/>
        <v>5.4736E-2</v>
      </c>
      <c r="J73">
        <f t="shared" ca="1" si="26"/>
        <v>0.11210199999999999</v>
      </c>
      <c r="K73">
        <f t="shared" ca="1" si="27"/>
        <v>0</v>
      </c>
      <c r="L73">
        <f t="shared" ca="1" si="28"/>
        <v>0.11210199999999999</v>
      </c>
      <c r="M73">
        <f t="shared" ca="1" si="29"/>
        <v>1.0642E-2</v>
      </c>
      <c r="N73">
        <f t="shared" ca="1" si="30"/>
        <v>5.0303E-2</v>
      </c>
      <c r="O73">
        <f t="shared" ca="1" si="31"/>
        <v>0.88512400000000002</v>
      </c>
      <c r="P73">
        <f t="shared" ca="1" si="32"/>
        <v>0.147233</v>
      </c>
      <c r="Q73">
        <f t="shared" ca="1" si="33"/>
        <v>0.51207499999999995</v>
      </c>
      <c r="R73">
        <f t="shared" ca="1" si="34"/>
        <v>1.88235</v>
      </c>
      <c r="S73">
        <f t="shared" ca="1" si="35"/>
        <v>1.88235</v>
      </c>
      <c r="T73">
        <f t="shared" ca="1" si="36"/>
        <v>0.30510799999999999</v>
      </c>
      <c r="U73">
        <f t="shared" ca="1" si="37"/>
        <v>1.0744529999999999</v>
      </c>
      <c r="V73">
        <f t="shared" ca="1" si="38"/>
        <v>0.104736</v>
      </c>
      <c r="W73">
        <f t="shared" ca="1" si="39"/>
        <v>6.0739000000000001E-2</v>
      </c>
      <c r="X73">
        <f t="shared" ca="1" si="40"/>
        <v>6.1076999999999999E-2</v>
      </c>
      <c r="Y73">
        <f t="shared" ca="1" si="41"/>
        <v>0.101648</v>
      </c>
      <c r="Z73">
        <f t="shared" ca="1" si="42"/>
        <v>2.4806000000000002E-2</v>
      </c>
      <c r="AA73">
        <f t="shared" ca="1" si="43"/>
        <v>2.4806000000000002E-2</v>
      </c>
      <c r="AB73">
        <f t="shared" ca="1" si="44"/>
        <v>4.3393000000000001E-2</v>
      </c>
      <c r="AC73">
        <f t="shared" ca="1" si="45"/>
        <v>1.2451E-2</v>
      </c>
      <c r="AD73">
        <f t="shared" ca="1" si="46"/>
        <v>1.2451E-2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1.9289540000000001</v>
      </c>
      <c r="I74">
        <f t="shared" ca="1" si="25"/>
        <v>7.1045999999999998E-2</v>
      </c>
      <c r="J74">
        <f t="shared" ca="1" si="26"/>
        <v>0.34438299999999999</v>
      </c>
      <c r="K74">
        <f t="shared" ca="1" si="27"/>
        <v>0.30124099999999998</v>
      </c>
      <c r="L74">
        <f t="shared" ca="1" si="28"/>
        <v>0.64562399999999998</v>
      </c>
      <c r="M74">
        <f t="shared" ca="1" si="29"/>
        <v>1.4383E-2</v>
      </c>
      <c r="N74">
        <f t="shared" ca="1" si="30"/>
        <v>6.9671999999999998E-2</v>
      </c>
      <c r="O74">
        <f t="shared" ca="1" si="31"/>
        <v>1.1389609999999999</v>
      </c>
      <c r="P74">
        <f t="shared" ca="1" si="32"/>
        <v>0.26763700000000001</v>
      </c>
      <c r="Q74">
        <f t="shared" ca="1" si="33"/>
        <v>1.089008</v>
      </c>
      <c r="R74">
        <f t="shared" ca="1" si="34"/>
        <v>2.6223049999999999</v>
      </c>
      <c r="S74">
        <f t="shared" ca="1" si="35"/>
        <v>2.923546</v>
      </c>
      <c r="T74">
        <f t="shared" ca="1" si="36"/>
        <v>0.54965700000000006</v>
      </c>
      <c r="U74">
        <f t="shared" ca="1" si="37"/>
        <v>2.2476880000000001</v>
      </c>
      <c r="V74">
        <f t="shared" ca="1" si="38"/>
        <v>0.44410699999999997</v>
      </c>
      <c r="W74">
        <f t="shared" ca="1" si="39"/>
        <v>0.20130799999999999</v>
      </c>
      <c r="X74">
        <f t="shared" ca="1" si="40"/>
        <v>0.14704900000000001</v>
      </c>
      <c r="Y74">
        <f t="shared" ca="1" si="41"/>
        <v>0.23621600000000001</v>
      </c>
      <c r="Z74">
        <f t="shared" ca="1" si="42"/>
        <v>3.9187E-2</v>
      </c>
      <c r="AA74">
        <f t="shared" ca="1" si="43"/>
        <v>3.9187E-2</v>
      </c>
      <c r="AB74">
        <f t="shared" ca="1" si="44"/>
        <v>0.80599100000000001</v>
      </c>
      <c r="AC74">
        <f t="shared" ca="1" si="45"/>
        <v>0.24180299999999999</v>
      </c>
      <c r="AD74">
        <f t="shared" ca="1" si="46"/>
        <v>0.24180299999999999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1.936793</v>
      </c>
      <c r="I75">
        <f t="shared" ca="1" si="25"/>
        <v>6.3206999999999999E-2</v>
      </c>
      <c r="J75">
        <f t="shared" ca="1" si="26"/>
        <v>0.30480200000000002</v>
      </c>
      <c r="K75">
        <f t="shared" ca="1" si="27"/>
        <v>0.16928299999999999</v>
      </c>
      <c r="L75">
        <f t="shared" ca="1" si="28"/>
        <v>0.47408499999999998</v>
      </c>
      <c r="M75">
        <f t="shared" ca="1" si="29"/>
        <v>1.4054000000000001E-2</v>
      </c>
      <c r="N75">
        <f t="shared" ca="1" si="30"/>
        <v>6.7974999999999994E-2</v>
      </c>
      <c r="O75">
        <f t="shared" ca="1" si="31"/>
        <v>1.4291769999999999</v>
      </c>
      <c r="P75">
        <f t="shared" ca="1" si="32"/>
        <v>0.267959</v>
      </c>
      <c r="Q75">
        <f t="shared" ca="1" si="33"/>
        <v>1.0981110000000001</v>
      </c>
      <c r="R75">
        <f t="shared" ca="1" si="34"/>
        <v>3.1631559999999999</v>
      </c>
      <c r="S75">
        <f t="shared" ca="1" si="35"/>
        <v>3.3324389999999999</v>
      </c>
      <c r="T75">
        <f t="shared" ca="1" si="36"/>
        <v>0.54997200000000002</v>
      </c>
      <c r="U75">
        <f t="shared" ca="1" si="37"/>
        <v>2.2641970000000002</v>
      </c>
      <c r="V75">
        <f t="shared" ca="1" si="38"/>
        <v>0.31920799999999999</v>
      </c>
      <c r="W75">
        <f t="shared" ca="1" si="39"/>
        <v>0.114485</v>
      </c>
      <c r="X75">
        <f t="shared" ca="1" si="40"/>
        <v>0.107127</v>
      </c>
      <c r="Y75">
        <f t="shared" ca="1" si="41"/>
        <v>0.219808</v>
      </c>
      <c r="Z75">
        <f t="shared" ca="1" si="42"/>
        <v>3.3194000000000001E-2</v>
      </c>
      <c r="AA75">
        <f t="shared" ca="1" si="43"/>
        <v>3.3194000000000001E-2</v>
      </c>
      <c r="AB75">
        <f t="shared" ca="1" si="44"/>
        <v>0.30909500000000001</v>
      </c>
      <c r="AC75">
        <f t="shared" ca="1" si="45"/>
        <v>0.13230900000000001</v>
      </c>
      <c r="AD75">
        <f t="shared" ca="1" si="46"/>
        <v>0.13230900000000001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1.939244</v>
      </c>
      <c r="I76">
        <f t="shared" ca="1" si="25"/>
        <v>6.0755999999999998E-2</v>
      </c>
      <c r="J76">
        <f t="shared" ca="1" si="26"/>
        <v>0.26113700000000001</v>
      </c>
      <c r="K76">
        <f t="shared" ca="1" si="27"/>
        <v>0.14127200000000001</v>
      </c>
      <c r="L76">
        <f t="shared" ca="1" si="28"/>
        <v>0.40240900000000002</v>
      </c>
      <c r="M76">
        <f t="shared" ca="1" si="29"/>
        <v>1.5664999999999998E-2</v>
      </c>
      <c r="N76">
        <f t="shared" ca="1" si="30"/>
        <v>7.4472999999999998E-2</v>
      </c>
      <c r="O76">
        <f t="shared" ca="1" si="31"/>
        <v>1.5759639999999999</v>
      </c>
      <c r="P76">
        <f t="shared" ca="1" si="32"/>
        <v>0.28886400000000001</v>
      </c>
      <c r="Q76">
        <f t="shared" ca="1" si="33"/>
        <v>1.051428</v>
      </c>
      <c r="R76">
        <f t="shared" ca="1" si="34"/>
        <v>3.413065</v>
      </c>
      <c r="S76">
        <f t="shared" ca="1" si="35"/>
        <v>3.5543369999999999</v>
      </c>
      <c r="T76">
        <f t="shared" ca="1" si="36"/>
        <v>0.59339300000000006</v>
      </c>
      <c r="U76">
        <f t="shared" ca="1" si="37"/>
        <v>2.1773289999999998</v>
      </c>
      <c r="V76">
        <f t="shared" ca="1" si="38"/>
        <v>0.24722</v>
      </c>
      <c r="W76">
        <f t="shared" ca="1" si="39"/>
        <v>9.1946E-2</v>
      </c>
      <c r="X76">
        <f t="shared" ca="1" si="40"/>
        <v>9.1589000000000004E-2</v>
      </c>
      <c r="Y76">
        <f t="shared" ca="1" si="41"/>
        <v>0.213701</v>
      </c>
      <c r="Z76">
        <f t="shared" ca="1" si="42"/>
        <v>3.0405000000000001E-2</v>
      </c>
      <c r="AA76">
        <f t="shared" ca="1" si="43"/>
        <v>3.0405000000000001E-2</v>
      </c>
      <c r="AB76">
        <f t="shared" ca="1" si="44"/>
        <v>0.178678</v>
      </c>
      <c r="AC76">
        <f t="shared" ca="1" si="45"/>
        <v>8.6471000000000006E-2</v>
      </c>
      <c r="AD76">
        <f t="shared" ca="1" si="46"/>
        <v>8.6471000000000006E-2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1.9416310000000001</v>
      </c>
      <c r="I77">
        <f t="shared" ca="1" si="25"/>
        <v>5.8368999999999997E-2</v>
      </c>
      <c r="J77">
        <f t="shared" ca="1" si="26"/>
        <v>0.22772999999999999</v>
      </c>
      <c r="K77">
        <f t="shared" ca="1" si="27"/>
        <v>0.138185</v>
      </c>
      <c r="L77">
        <f t="shared" ca="1" si="28"/>
        <v>0.36591499999999999</v>
      </c>
      <c r="M77">
        <f t="shared" ca="1" si="29"/>
        <v>1.6469999999999999E-2</v>
      </c>
      <c r="N77">
        <f t="shared" ca="1" si="30"/>
        <v>8.0132999999999996E-2</v>
      </c>
      <c r="O77">
        <f t="shared" ca="1" si="31"/>
        <v>1.6804030000000001</v>
      </c>
      <c r="P77">
        <f t="shared" ca="1" si="32"/>
        <v>0.292819</v>
      </c>
      <c r="Q77">
        <f t="shared" ca="1" si="33"/>
        <v>1.006515</v>
      </c>
      <c r="R77">
        <f t="shared" ca="1" si="34"/>
        <v>3.5885360000000004</v>
      </c>
      <c r="S77">
        <f t="shared" ca="1" si="35"/>
        <v>3.7267210000000004</v>
      </c>
      <c r="T77">
        <f t="shared" ca="1" si="36"/>
        <v>0.60210799999999998</v>
      </c>
      <c r="U77">
        <f t="shared" ca="1" si="37"/>
        <v>2.0931630000000001</v>
      </c>
      <c r="V77">
        <f t="shared" ca="1" si="38"/>
        <v>0.190888</v>
      </c>
      <c r="W77">
        <f t="shared" ca="1" si="39"/>
        <v>7.2400999999999993E-2</v>
      </c>
      <c r="X77">
        <f t="shared" ca="1" si="40"/>
        <v>7.3696999999999999E-2</v>
      </c>
      <c r="Y77">
        <f t="shared" ca="1" si="41"/>
        <v>0.19783100000000001</v>
      </c>
      <c r="Z77">
        <f t="shared" ca="1" si="42"/>
        <v>2.7550999999999999E-2</v>
      </c>
      <c r="AA77">
        <f t="shared" ca="1" si="43"/>
        <v>2.7550999999999999E-2</v>
      </c>
      <c r="AB77">
        <f t="shared" ca="1" si="44"/>
        <v>0.11457299999999999</v>
      </c>
      <c r="AC77">
        <f t="shared" ca="1" si="45"/>
        <v>3.9239999999999997E-2</v>
      </c>
      <c r="AD77">
        <f t="shared" ca="1" si="46"/>
        <v>3.9239999999999997E-2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1.9210970000000001</v>
      </c>
      <c r="I78">
        <f t="shared" ca="1" si="25"/>
        <v>7.8903000000000001E-2</v>
      </c>
      <c r="J78">
        <f t="shared" ca="1" si="26"/>
        <v>0.306143</v>
      </c>
      <c r="K78">
        <f t="shared" ca="1" si="27"/>
        <v>0.36222199999999999</v>
      </c>
      <c r="L78">
        <f t="shared" ca="1" si="28"/>
        <v>0.66836499999999999</v>
      </c>
      <c r="M78">
        <f t="shared" ca="1" si="29"/>
        <v>1.7281000000000001E-2</v>
      </c>
      <c r="N78">
        <f t="shared" ca="1" si="30"/>
        <v>7.7824000000000004E-2</v>
      </c>
      <c r="O78">
        <f t="shared" ca="1" si="31"/>
        <v>1.094765</v>
      </c>
      <c r="P78">
        <f t="shared" ca="1" si="32"/>
        <v>0.26934900000000001</v>
      </c>
      <c r="Q78">
        <f t="shared" ca="1" si="33"/>
        <v>1.083159</v>
      </c>
      <c r="R78">
        <f t="shared" ca="1" si="34"/>
        <v>2.495673</v>
      </c>
      <c r="S78">
        <f t="shared" ca="1" si="35"/>
        <v>2.8578950000000001</v>
      </c>
      <c r="T78">
        <f t="shared" ca="1" si="36"/>
        <v>0.555979</v>
      </c>
      <c r="U78">
        <f t="shared" ca="1" si="37"/>
        <v>2.2441420000000001</v>
      </c>
      <c r="V78">
        <f t="shared" ca="1" si="38"/>
        <v>0.56718800000000003</v>
      </c>
      <c r="W78">
        <f t="shared" ca="1" si="39"/>
        <v>0.30203099999999999</v>
      </c>
      <c r="X78">
        <f t="shared" ca="1" si="40"/>
        <v>0.190052</v>
      </c>
      <c r="Y78">
        <f t="shared" ca="1" si="41"/>
        <v>0.24284600000000001</v>
      </c>
      <c r="Z78">
        <f t="shared" ca="1" si="42"/>
        <v>4.5380999999999998E-2</v>
      </c>
      <c r="AA78">
        <f t="shared" ca="1" si="43"/>
        <v>4.5380999999999998E-2</v>
      </c>
      <c r="AB78">
        <f t="shared" ca="1" si="44"/>
        <v>0.96521000000000001</v>
      </c>
      <c r="AC78">
        <f t="shared" ca="1" si="45"/>
        <v>0.397837</v>
      </c>
      <c r="AD78">
        <f t="shared" ca="1" si="46"/>
        <v>0.397837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1.931702</v>
      </c>
      <c r="I79">
        <f t="shared" ca="1" si="25"/>
        <v>6.8297999999999998E-2</v>
      </c>
      <c r="J79">
        <f t="shared" ca="1" si="26"/>
        <v>0.32584299999999999</v>
      </c>
      <c r="K79">
        <f t="shared" ca="1" si="27"/>
        <v>0.14319000000000001</v>
      </c>
      <c r="L79">
        <f t="shared" ca="1" si="28"/>
        <v>0.46903300000000003</v>
      </c>
      <c r="M79">
        <f t="shared" ca="1" si="29"/>
        <v>1.5384999999999999E-2</v>
      </c>
      <c r="N79">
        <f t="shared" ca="1" si="30"/>
        <v>7.3491000000000001E-2</v>
      </c>
      <c r="O79">
        <f t="shared" ca="1" si="31"/>
        <v>1.37601</v>
      </c>
      <c r="P79">
        <f t="shared" ca="1" si="32"/>
        <v>0.28009899999999999</v>
      </c>
      <c r="Q79">
        <f t="shared" ca="1" si="33"/>
        <v>1.127948</v>
      </c>
      <c r="R79">
        <f t="shared" ca="1" si="34"/>
        <v>3.0778629999999998</v>
      </c>
      <c r="S79">
        <f t="shared" ca="1" si="35"/>
        <v>3.2210529999999999</v>
      </c>
      <c r="T79">
        <f t="shared" ca="1" si="36"/>
        <v>0.57558299999999996</v>
      </c>
      <c r="U79">
        <f t="shared" ca="1" si="37"/>
        <v>2.3293870000000001</v>
      </c>
      <c r="V79">
        <f t="shared" ca="1" si="38"/>
        <v>0.36571199999999998</v>
      </c>
      <c r="W79">
        <f t="shared" ca="1" si="39"/>
        <v>0.150085</v>
      </c>
      <c r="X79">
        <f t="shared" ca="1" si="40"/>
        <v>0.13229399999999999</v>
      </c>
      <c r="Y79">
        <f t="shared" ca="1" si="41"/>
        <v>0.22328999999999999</v>
      </c>
      <c r="Z79">
        <f t="shared" ca="1" si="42"/>
        <v>3.7442999999999997E-2</v>
      </c>
      <c r="AA79">
        <f t="shared" ca="1" si="43"/>
        <v>3.7442999999999997E-2</v>
      </c>
      <c r="AB79">
        <f t="shared" ca="1" si="44"/>
        <v>0.450013</v>
      </c>
      <c r="AC79">
        <f t="shared" ca="1" si="45"/>
        <v>0.177062</v>
      </c>
      <c r="AD79">
        <f t="shared" ca="1" si="46"/>
        <v>0.177062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1.933716</v>
      </c>
      <c r="I80">
        <f t="shared" ca="1" si="25"/>
        <v>6.6283999999999996E-2</v>
      </c>
      <c r="J80">
        <f t="shared" ca="1" si="26"/>
        <v>0.28113900000000003</v>
      </c>
      <c r="K80">
        <f t="shared" ca="1" si="27"/>
        <v>0.104947</v>
      </c>
      <c r="L80">
        <f t="shared" ca="1" si="28"/>
        <v>0.38608600000000004</v>
      </c>
      <c r="M80">
        <f t="shared" ca="1" si="29"/>
        <v>1.7128000000000001E-2</v>
      </c>
      <c r="N80">
        <f t="shared" ca="1" si="30"/>
        <v>8.0742999999999995E-2</v>
      </c>
      <c r="O80">
        <f t="shared" ca="1" si="31"/>
        <v>1.549604</v>
      </c>
      <c r="P80">
        <f t="shared" ca="1" si="32"/>
        <v>0.29513099999999998</v>
      </c>
      <c r="Q80">
        <f t="shared" ca="1" si="33"/>
        <v>1.076927</v>
      </c>
      <c r="R80">
        <f t="shared" ca="1" si="34"/>
        <v>3.380347</v>
      </c>
      <c r="S80">
        <f t="shared" ca="1" si="35"/>
        <v>3.4852940000000001</v>
      </c>
      <c r="T80">
        <f t="shared" ca="1" si="36"/>
        <v>0.60738999999999999</v>
      </c>
      <c r="U80">
        <f t="shared" ca="1" si="37"/>
        <v>2.2345969999999999</v>
      </c>
      <c r="V80">
        <f t="shared" ca="1" si="38"/>
        <v>0.28712599999999999</v>
      </c>
      <c r="W80">
        <f t="shared" ca="1" si="39"/>
        <v>0.110179</v>
      </c>
      <c r="X80">
        <f t="shared" ca="1" si="40"/>
        <v>0.108691</v>
      </c>
      <c r="Y80">
        <f t="shared" ca="1" si="41"/>
        <v>0.21909999999999999</v>
      </c>
      <c r="Z80">
        <f t="shared" ca="1" si="42"/>
        <v>3.4680999999999997E-2</v>
      </c>
      <c r="AA80">
        <f t="shared" ca="1" si="43"/>
        <v>3.4680999999999997E-2</v>
      </c>
      <c r="AB80">
        <f t="shared" ca="1" si="44"/>
        <v>0.21094199999999999</v>
      </c>
      <c r="AC80">
        <f t="shared" ca="1" si="45"/>
        <v>9.6712999999999993E-2</v>
      </c>
      <c r="AD80">
        <f t="shared" ca="1" si="46"/>
        <v>9.6712999999999993E-2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1.936151</v>
      </c>
      <c r="I81">
        <f t="shared" ca="1" si="25"/>
        <v>6.3849000000000003E-2</v>
      </c>
      <c r="J81">
        <f t="shared" ca="1" si="26"/>
        <v>0.24204999999999999</v>
      </c>
      <c r="K81">
        <f t="shared" ca="1" si="27"/>
        <v>9.7946000000000005E-2</v>
      </c>
      <c r="L81">
        <f t="shared" ca="1" si="28"/>
        <v>0.33999599999999996</v>
      </c>
      <c r="M81">
        <f t="shared" ca="1" si="29"/>
        <v>1.8155000000000001E-2</v>
      </c>
      <c r="N81">
        <f t="shared" ca="1" si="30"/>
        <v>8.677E-2</v>
      </c>
      <c r="O81">
        <f t="shared" ca="1" si="31"/>
        <v>1.681176</v>
      </c>
      <c r="P81">
        <f t="shared" ca="1" si="32"/>
        <v>0.29295399999999999</v>
      </c>
      <c r="Q81">
        <f t="shared" ca="1" si="33"/>
        <v>1.0282750000000001</v>
      </c>
      <c r="R81">
        <f t="shared" ca="1" si="34"/>
        <v>3.6044019999999999</v>
      </c>
      <c r="S81">
        <f t="shared" ca="1" si="35"/>
        <v>3.7023479999999998</v>
      </c>
      <c r="T81">
        <f t="shared" ca="1" si="36"/>
        <v>0.60406300000000002</v>
      </c>
      <c r="U81">
        <f t="shared" ca="1" si="37"/>
        <v>2.1433200000000001</v>
      </c>
      <c r="V81">
        <f t="shared" ca="1" si="38"/>
        <v>0.227798</v>
      </c>
      <c r="W81">
        <f t="shared" ca="1" si="39"/>
        <v>8.5782999999999998E-2</v>
      </c>
      <c r="X81">
        <f t="shared" ca="1" si="40"/>
        <v>8.6929999999999993E-2</v>
      </c>
      <c r="Y81">
        <f t="shared" ca="1" si="41"/>
        <v>0.20849100000000001</v>
      </c>
      <c r="Z81">
        <f t="shared" ca="1" si="42"/>
        <v>3.1538999999999998E-2</v>
      </c>
      <c r="AA81">
        <f t="shared" ca="1" si="43"/>
        <v>3.1538999999999998E-2</v>
      </c>
      <c r="AB81">
        <f t="shared" ca="1" si="44"/>
        <v>0.134959</v>
      </c>
      <c r="AC81">
        <f t="shared" ca="1" si="45"/>
        <v>5.7822999999999999E-2</v>
      </c>
      <c r="AD81">
        <f t="shared" ca="1" si="46"/>
        <v>5.7822999999999999E-2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0.88645799999999997</v>
      </c>
      <c r="I82">
        <f t="shared" ca="1" si="25"/>
        <v>0.113542</v>
      </c>
      <c r="J82">
        <f t="shared" ca="1" si="26"/>
        <v>1.6063999999999998E-2</v>
      </c>
      <c r="K82">
        <f t="shared" ca="1" si="27"/>
        <v>0</v>
      </c>
      <c r="L82">
        <f t="shared" ca="1" si="28"/>
        <v>1.6063999999999998E-2</v>
      </c>
      <c r="M82">
        <f t="shared" ca="1" si="29"/>
        <v>2.3841000000000001E-2</v>
      </c>
      <c r="N82">
        <f t="shared" ca="1" si="30"/>
        <v>0.102713</v>
      </c>
      <c r="O82">
        <f t="shared" ca="1" si="31"/>
        <v>0.12925</v>
      </c>
      <c r="P82">
        <f t="shared" ca="1" si="32"/>
        <v>0.27220699999999998</v>
      </c>
      <c r="Q82">
        <f t="shared" ca="1" si="33"/>
        <v>1.0862240000000001</v>
      </c>
      <c r="R82">
        <f t="shared" ca="1" si="34"/>
        <v>0.27456400000000003</v>
      </c>
      <c r="S82">
        <f t="shared" ca="1" si="35"/>
        <v>0.27456400000000003</v>
      </c>
      <c r="T82">
        <f t="shared" ca="1" si="36"/>
        <v>0.56825499999999995</v>
      </c>
      <c r="U82">
        <f t="shared" ca="1" si="37"/>
        <v>2.2751610000000002</v>
      </c>
      <c r="V82">
        <f t="shared" ca="1" si="38"/>
        <v>0.26911299999999999</v>
      </c>
      <c r="W82">
        <f t="shared" ca="1" si="39"/>
        <v>0.13136</v>
      </c>
      <c r="X82">
        <f t="shared" ca="1" si="40"/>
        <v>0.13483600000000001</v>
      </c>
      <c r="Y82">
        <f t="shared" ca="1" si="41"/>
        <v>0.147457</v>
      </c>
      <c r="Z82">
        <f t="shared" ca="1" si="42"/>
        <v>5.7506000000000002E-2</v>
      </c>
      <c r="AA82">
        <f t="shared" ca="1" si="43"/>
        <v>5.7506000000000002E-2</v>
      </c>
      <c r="AB82">
        <f t="shared" ca="1" si="44"/>
        <v>0.304703</v>
      </c>
      <c r="AC82">
        <f t="shared" ca="1" si="45"/>
        <v>6.0578E-2</v>
      </c>
      <c r="AD82">
        <f t="shared" ca="1" si="46"/>
        <v>6.0578E-2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0.90064200000000005</v>
      </c>
      <c r="I83">
        <f t="shared" ca="1" si="25"/>
        <v>9.9358000000000002E-2</v>
      </c>
      <c r="J83">
        <f t="shared" ca="1" si="26"/>
        <v>1.806E-2</v>
      </c>
      <c r="K83">
        <f t="shared" ca="1" si="27"/>
        <v>0</v>
      </c>
      <c r="L83">
        <f t="shared" ca="1" si="28"/>
        <v>1.806E-2</v>
      </c>
      <c r="M83">
        <f t="shared" ca="1" si="29"/>
        <v>2.6842000000000001E-2</v>
      </c>
      <c r="N83">
        <f t="shared" ca="1" si="30"/>
        <v>0.122157</v>
      </c>
      <c r="O83">
        <f t="shared" ca="1" si="31"/>
        <v>0.137575</v>
      </c>
      <c r="P83">
        <f t="shared" ca="1" si="32"/>
        <v>0.28109699999999999</v>
      </c>
      <c r="Q83">
        <f t="shared" ca="1" si="33"/>
        <v>1.048495</v>
      </c>
      <c r="R83">
        <f t="shared" ca="1" si="34"/>
        <v>0.29321000000000003</v>
      </c>
      <c r="S83">
        <f t="shared" ca="1" si="35"/>
        <v>0.29321000000000003</v>
      </c>
      <c r="T83">
        <f t="shared" ca="1" si="36"/>
        <v>0.589036</v>
      </c>
      <c r="U83">
        <f t="shared" ca="1" si="37"/>
        <v>2.219147</v>
      </c>
      <c r="V83">
        <f t="shared" ca="1" si="38"/>
        <v>0.211812</v>
      </c>
      <c r="W83">
        <f t="shared" ca="1" si="39"/>
        <v>0.110849</v>
      </c>
      <c r="X83">
        <f t="shared" ca="1" si="40"/>
        <v>0.11426500000000001</v>
      </c>
      <c r="Y83">
        <f t="shared" ca="1" si="41"/>
        <v>0.14893700000000001</v>
      </c>
      <c r="Z83">
        <f t="shared" ca="1" si="42"/>
        <v>4.8353E-2</v>
      </c>
      <c r="AA83">
        <f t="shared" ca="1" si="43"/>
        <v>4.8353E-2</v>
      </c>
      <c r="AB83">
        <f t="shared" ca="1" si="44"/>
        <v>0.13059200000000001</v>
      </c>
      <c r="AC83">
        <f t="shared" ca="1" si="45"/>
        <v>3.6393000000000002E-2</v>
      </c>
      <c r="AD83">
        <f t="shared" ca="1" si="46"/>
        <v>3.6393000000000002E-2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0.91087899999999999</v>
      </c>
      <c r="I84">
        <f t="shared" ca="1" si="25"/>
        <v>8.9121000000000006E-2</v>
      </c>
      <c r="J84">
        <f t="shared" ca="1" si="26"/>
        <v>1.9359999999999999E-2</v>
      </c>
      <c r="K84">
        <f t="shared" ca="1" si="27"/>
        <v>0</v>
      </c>
      <c r="L84">
        <f t="shared" ca="1" si="28"/>
        <v>1.9359999999999999E-2</v>
      </c>
      <c r="M84">
        <f t="shared" ca="1" si="29"/>
        <v>2.9925E-2</v>
      </c>
      <c r="N84">
        <f t="shared" ca="1" si="30"/>
        <v>0.13347400000000001</v>
      </c>
      <c r="O84">
        <f t="shared" ca="1" si="31"/>
        <v>0.13216700000000001</v>
      </c>
      <c r="P84">
        <f t="shared" ca="1" si="32"/>
        <v>0.27477099999999999</v>
      </c>
      <c r="Q84">
        <f t="shared" ca="1" si="33"/>
        <v>1.049302</v>
      </c>
      <c r="R84">
        <f t="shared" ca="1" si="34"/>
        <v>0.283694</v>
      </c>
      <c r="S84">
        <f t="shared" ca="1" si="35"/>
        <v>0.283694</v>
      </c>
      <c r="T84">
        <f t="shared" ca="1" si="36"/>
        <v>0.57946699999999995</v>
      </c>
      <c r="U84">
        <f t="shared" ca="1" si="37"/>
        <v>2.232078</v>
      </c>
      <c r="V84">
        <f t="shared" ca="1" si="38"/>
        <v>0.16478000000000001</v>
      </c>
      <c r="W84">
        <f t="shared" ca="1" si="39"/>
        <v>9.5627000000000004E-2</v>
      </c>
      <c r="X84">
        <f t="shared" ca="1" si="40"/>
        <v>9.8262000000000002E-2</v>
      </c>
      <c r="Y84">
        <f t="shared" ca="1" si="41"/>
        <v>0.14155000000000001</v>
      </c>
      <c r="Z84">
        <f t="shared" ca="1" si="42"/>
        <v>4.1028000000000002E-2</v>
      </c>
      <c r="AA84">
        <f t="shared" ca="1" si="43"/>
        <v>4.1028000000000002E-2</v>
      </c>
      <c r="AB84">
        <f t="shared" ca="1" si="44"/>
        <v>7.9894999999999994E-2</v>
      </c>
      <c r="AC84">
        <f t="shared" ca="1" si="45"/>
        <v>2.0493999999999998E-2</v>
      </c>
      <c r="AD84">
        <f t="shared" ca="1" si="46"/>
        <v>2.0493999999999998E-2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0.91806200000000004</v>
      </c>
      <c r="I85">
        <f t="shared" ca="1" si="25"/>
        <v>8.1937999999999997E-2</v>
      </c>
      <c r="J85">
        <f t="shared" ca="1" si="26"/>
        <v>1.8221999999999999E-2</v>
      </c>
      <c r="K85">
        <f t="shared" ca="1" si="27"/>
        <v>0</v>
      </c>
      <c r="L85">
        <f t="shared" ca="1" si="28"/>
        <v>1.8221999999999999E-2</v>
      </c>
      <c r="M85">
        <f t="shared" ca="1" si="29"/>
        <v>3.1745000000000002E-2</v>
      </c>
      <c r="N85">
        <f t="shared" ca="1" si="30"/>
        <v>0.137991</v>
      </c>
      <c r="O85">
        <f t="shared" ca="1" si="31"/>
        <v>0.149844</v>
      </c>
      <c r="P85">
        <f t="shared" ca="1" si="32"/>
        <v>0.27468500000000001</v>
      </c>
      <c r="Q85">
        <f t="shared" ca="1" si="33"/>
        <v>1.035677</v>
      </c>
      <c r="R85">
        <f t="shared" ca="1" si="34"/>
        <v>0.31791000000000003</v>
      </c>
      <c r="S85">
        <f t="shared" ca="1" si="35"/>
        <v>0.31791000000000003</v>
      </c>
      <c r="T85">
        <f t="shared" ca="1" si="36"/>
        <v>0.58111500000000005</v>
      </c>
      <c r="U85">
        <f t="shared" ca="1" si="37"/>
        <v>2.2093449999999999</v>
      </c>
      <c r="V85">
        <f t="shared" ca="1" si="38"/>
        <v>0.13067400000000001</v>
      </c>
      <c r="W85">
        <f t="shared" ca="1" si="39"/>
        <v>8.7031999999999998E-2</v>
      </c>
      <c r="X85">
        <f t="shared" ca="1" si="40"/>
        <v>8.9328000000000005E-2</v>
      </c>
      <c r="Y85">
        <f t="shared" ca="1" si="41"/>
        <v>0.13006599999999999</v>
      </c>
      <c r="Z85">
        <f t="shared" ca="1" si="42"/>
        <v>3.5203999999999999E-2</v>
      </c>
      <c r="AA85">
        <f t="shared" ca="1" si="43"/>
        <v>3.5203999999999999E-2</v>
      </c>
      <c r="AB85">
        <f t="shared" ca="1" si="44"/>
        <v>4.2391999999999999E-2</v>
      </c>
      <c r="AC85">
        <f t="shared" ca="1" si="45"/>
        <v>1.2807000000000001E-2</v>
      </c>
      <c r="AD85">
        <f t="shared" ca="1" si="46"/>
        <v>1.2807000000000001E-2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0.88645799999999997</v>
      </c>
      <c r="I86">
        <f t="shared" ca="1" si="25"/>
        <v>0.113542</v>
      </c>
      <c r="J86">
        <f t="shared" ca="1" si="26"/>
        <v>1.6063999999999998E-2</v>
      </c>
      <c r="K86">
        <f t="shared" ca="1" si="27"/>
        <v>0</v>
      </c>
      <c r="L86">
        <f t="shared" ca="1" si="28"/>
        <v>1.6063999999999998E-2</v>
      </c>
      <c r="M86">
        <f t="shared" ca="1" si="29"/>
        <v>2.3841000000000001E-2</v>
      </c>
      <c r="N86">
        <f t="shared" ca="1" si="30"/>
        <v>0.102713</v>
      </c>
      <c r="O86">
        <f t="shared" ca="1" si="31"/>
        <v>0.12925</v>
      </c>
      <c r="P86">
        <f t="shared" ca="1" si="32"/>
        <v>0.27220699999999998</v>
      </c>
      <c r="Q86">
        <f t="shared" ca="1" si="33"/>
        <v>1.0862240000000001</v>
      </c>
      <c r="R86">
        <f t="shared" ca="1" si="34"/>
        <v>0.27456400000000003</v>
      </c>
      <c r="S86">
        <f t="shared" ca="1" si="35"/>
        <v>0.27456400000000003</v>
      </c>
      <c r="T86">
        <f t="shared" ca="1" si="36"/>
        <v>0.56825499999999995</v>
      </c>
      <c r="U86">
        <f t="shared" ca="1" si="37"/>
        <v>2.2751610000000002</v>
      </c>
      <c r="V86">
        <f t="shared" ca="1" si="38"/>
        <v>0.26911299999999999</v>
      </c>
      <c r="W86">
        <f t="shared" ca="1" si="39"/>
        <v>0.13136</v>
      </c>
      <c r="X86">
        <f t="shared" ca="1" si="40"/>
        <v>0.13483600000000001</v>
      </c>
      <c r="Y86">
        <f t="shared" ca="1" si="41"/>
        <v>0.147457</v>
      </c>
      <c r="Z86">
        <f t="shared" ca="1" si="42"/>
        <v>5.7506000000000002E-2</v>
      </c>
      <c r="AA86">
        <f t="shared" ca="1" si="43"/>
        <v>5.7506000000000002E-2</v>
      </c>
      <c r="AB86">
        <f t="shared" ca="1" si="44"/>
        <v>0.304703</v>
      </c>
      <c r="AC86">
        <f t="shared" ca="1" si="45"/>
        <v>6.0578E-2</v>
      </c>
      <c r="AD86">
        <f t="shared" ca="1" si="46"/>
        <v>6.0578E-2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0.90064200000000005</v>
      </c>
      <c r="I87">
        <f t="shared" ca="1" si="25"/>
        <v>9.9358000000000002E-2</v>
      </c>
      <c r="J87">
        <f t="shared" ca="1" si="26"/>
        <v>1.806E-2</v>
      </c>
      <c r="K87">
        <f t="shared" ca="1" si="27"/>
        <v>0</v>
      </c>
      <c r="L87">
        <f t="shared" ca="1" si="28"/>
        <v>1.806E-2</v>
      </c>
      <c r="M87">
        <f t="shared" ca="1" si="29"/>
        <v>2.6842000000000001E-2</v>
      </c>
      <c r="N87">
        <f t="shared" ca="1" si="30"/>
        <v>0.122157</v>
      </c>
      <c r="O87">
        <f t="shared" ca="1" si="31"/>
        <v>0.137575</v>
      </c>
      <c r="P87">
        <f t="shared" ca="1" si="32"/>
        <v>0.28109699999999999</v>
      </c>
      <c r="Q87">
        <f t="shared" ca="1" si="33"/>
        <v>1.048495</v>
      </c>
      <c r="R87">
        <f t="shared" ca="1" si="34"/>
        <v>0.29321000000000003</v>
      </c>
      <c r="S87">
        <f t="shared" ca="1" si="35"/>
        <v>0.29321000000000003</v>
      </c>
      <c r="T87">
        <f t="shared" ca="1" si="36"/>
        <v>0.589036</v>
      </c>
      <c r="U87">
        <f t="shared" ca="1" si="37"/>
        <v>2.219147</v>
      </c>
      <c r="V87">
        <f t="shared" ca="1" si="38"/>
        <v>0.211812</v>
      </c>
      <c r="W87">
        <f t="shared" ca="1" si="39"/>
        <v>0.110849</v>
      </c>
      <c r="X87">
        <f t="shared" ca="1" si="40"/>
        <v>0.11426500000000001</v>
      </c>
      <c r="Y87">
        <f t="shared" ca="1" si="41"/>
        <v>0.14893700000000001</v>
      </c>
      <c r="Z87">
        <f t="shared" ca="1" si="42"/>
        <v>4.8353E-2</v>
      </c>
      <c r="AA87">
        <f t="shared" ca="1" si="43"/>
        <v>4.8353E-2</v>
      </c>
      <c r="AB87">
        <f t="shared" ca="1" si="44"/>
        <v>0.13059200000000001</v>
      </c>
      <c r="AC87">
        <f t="shared" ca="1" si="45"/>
        <v>3.6393000000000002E-2</v>
      </c>
      <c r="AD87">
        <f t="shared" ca="1" si="46"/>
        <v>3.6393000000000002E-2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0.91087899999999999</v>
      </c>
      <c r="I88">
        <f t="shared" ca="1" si="25"/>
        <v>8.9121000000000006E-2</v>
      </c>
      <c r="J88">
        <f t="shared" ca="1" si="26"/>
        <v>1.9359999999999999E-2</v>
      </c>
      <c r="K88">
        <f t="shared" ca="1" si="27"/>
        <v>0</v>
      </c>
      <c r="L88">
        <f t="shared" ca="1" si="28"/>
        <v>1.9359999999999999E-2</v>
      </c>
      <c r="M88">
        <f t="shared" ca="1" si="29"/>
        <v>2.9925E-2</v>
      </c>
      <c r="N88">
        <f t="shared" ca="1" si="30"/>
        <v>0.13347400000000001</v>
      </c>
      <c r="O88">
        <f t="shared" ca="1" si="31"/>
        <v>0.13216700000000001</v>
      </c>
      <c r="P88">
        <f t="shared" ca="1" si="32"/>
        <v>0.27477099999999999</v>
      </c>
      <c r="Q88">
        <f t="shared" ca="1" si="33"/>
        <v>1.049302</v>
      </c>
      <c r="R88">
        <f t="shared" ca="1" si="34"/>
        <v>0.283694</v>
      </c>
      <c r="S88">
        <f t="shared" ca="1" si="35"/>
        <v>0.283694</v>
      </c>
      <c r="T88">
        <f t="shared" ca="1" si="36"/>
        <v>0.57946699999999995</v>
      </c>
      <c r="U88">
        <f t="shared" ca="1" si="37"/>
        <v>2.232078</v>
      </c>
      <c r="V88">
        <f t="shared" ca="1" si="38"/>
        <v>0.16478000000000001</v>
      </c>
      <c r="W88">
        <f t="shared" ca="1" si="39"/>
        <v>9.5627000000000004E-2</v>
      </c>
      <c r="X88">
        <f t="shared" ca="1" si="40"/>
        <v>9.8262000000000002E-2</v>
      </c>
      <c r="Y88">
        <f t="shared" ca="1" si="41"/>
        <v>0.14155000000000001</v>
      </c>
      <c r="Z88">
        <f t="shared" ca="1" si="42"/>
        <v>4.1028000000000002E-2</v>
      </c>
      <c r="AA88">
        <f t="shared" ca="1" si="43"/>
        <v>4.1028000000000002E-2</v>
      </c>
      <c r="AB88">
        <f t="shared" ca="1" si="44"/>
        <v>7.9894999999999994E-2</v>
      </c>
      <c r="AC88">
        <f t="shared" ca="1" si="45"/>
        <v>2.0493999999999998E-2</v>
      </c>
      <c r="AD88">
        <f t="shared" ca="1" si="46"/>
        <v>2.0493999999999998E-2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0.91806200000000004</v>
      </c>
      <c r="I89">
        <f t="shared" ca="1" si="25"/>
        <v>8.1937999999999997E-2</v>
      </c>
      <c r="J89">
        <f t="shared" ca="1" si="26"/>
        <v>1.8221999999999999E-2</v>
      </c>
      <c r="K89">
        <f t="shared" ca="1" si="27"/>
        <v>0</v>
      </c>
      <c r="L89">
        <f t="shared" ca="1" si="28"/>
        <v>1.8221999999999999E-2</v>
      </c>
      <c r="M89">
        <f t="shared" ca="1" si="29"/>
        <v>3.1745000000000002E-2</v>
      </c>
      <c r="N89">
        <f t="shared" ca="1" si="30"/>
        <v>0.137991</v>
      </c>
      <c r="O89">
        <f t="shared" ca="1" si="31"/>
        <v>0.149844</v>
      </c>
      <c r="P89">
        <f t="shared" ca="1" si="32"/>
        <v>0.27468500000000001</v>
      </c>
      <c r="Q89">
        <f t="shared" ca="1" si="33"/>
        <v>1.035677</v>
      </c>
      <c r="R89">
        <f t="shared" ca="1" si="34"/>
        <v>0.31791000000000003</v>
      </c>
      <c r="S89">
        <f t="shared" ca="1" si="35"/>
        <v>0.31791000000000003</v>
      </c>
      <c r="T89">
        <f t="shared" ca="1" si="36"/>
        <v>0.58111500000000005</v>
      </c>
      <c r="U89">
        <f t="shared" ca="1" si="37"/>
        <v>2.2093449999999999</v>
      </c>
      <c r="V89">
        <f t="shared" ca="1" si="38"/>
        <v>0.13067400000000001</v>
      </c>
      <c r="W89">
        <f t="shared" ca="1" si="39"/>
        <v>8.7031999999999998E-2</v>
      </c>
      <c r="X89">
        <f t="shared" ca="1" si="40"/>
        <v>8.9328000000000005E-2</v>
      </c>
      <c r="Y89">
        <f t="shared" ca="1" si="41"/>
        <v>0.13006599999999999</v>
      </c>
      <c r="Z89">
        <f t="shared" ca="1" si="42"/>
        <v>3.5203999999999999E-2</v>
      </c>
      <c r="AA89">
        <f t="shared" ca="1" si="43"/>
        <v>3.5203999999999999E-2</v>
      </c>
      <c r="AB89">
        <f t="shared" ca="1" si="44"/>
        <v>4.2391999999999999E-2</v>
      </c>
      <c r="AC89">
        <f t="shared" ca="1" si="45"/>
        <v>1.2807000000000001E-2</v>
      </c>
      <c r="AD89">
        <f t="shared" ca="1" si="46"/>
        <v>1.2807000000000001E-2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1.877389</v>
      </c>
      <c r="I90">
        <f t="shared" ca="1" si="25"/>
        <v>0.122611</v>
      </c>
      <c r="J90">
        <f t="shared" ca="1" si="26"/>
        <v>2.3317999999999998E-2</v>
      </c>
      <c r="K90">
        <f t="shared" ca="1" si="27"/>
        <v>0.365956</v>
      </c>
      <c r="L90">
        <f t="shared" ca="1" si="28"/>
        <v>0.38927400000000001</v>
      </c>
      <c r="M90">
        <f t="shared" ca="1" si="29"/>
        <v>3.3281999999999999E-2</v>
      </c>
      <c r="N90">
        <f t="shared" ca="1" si="30"/>
        <v>0.13949700000000001</v>
      </c>
      <c r="O90">
        <f t="shared" ca="1" si="31"/>
        <v>0.22142200000000001</v>
      </c>
      <c r="P90">
        <f t="shared" ca="1" si="32"/>
        <v>0.51681200000000005</v>
      </c>
      <c r="Q90">
        <f t="shared" ca="1" si="33"/>
        <v>1.98485</v>
      </c>
      <c r="R90">
        <f t="shared" ca="1" si="34"/>
        <v>0.46616200000000002</v>
      </c>
      <c r="S90">
        <f t="shared" ca="1" si="35"/>
        <v>0.83211800000000002</v>
      </c>
      <c r="T90">
        <f t="shared" ca="1" si="36"/>
        <v>1.0669060000000001</v>
      </c>
      <c r="U90">
        <f t="shared" ca="1" si="37"/>
        <v>4.109197</v>
      </c>
      <c r="V90">
        <f t="shared" ca="1" si="38"/>
        <v>0.58902600000000005</v>
      </c>
      <c r="W90">
        <f t="shared" ca="1" si="39"/>
        <v>0.20183300000000001</v>
      </c>
      <c r="X90">
        <f t="shared" ca="1" si="40"/>
        <v>0.21312</v>
      </c>
      <c r="Y90">
        <f t="shared" ca="1" si="41"/>
        <v>0.291514</v>
      </c>
      <c r="Z90">
        <f t="shared" ca="1" si="42"/>
        <v>6.5506999999999996E-2</v>
      </c>
      <c r="AA90">
        <f t="shared" ca="1" si="43"/>
        <v>6.5506999999999996E-2</v>
      </c>
      <c r="AB90">
        <f t="shared" ca="1" si="44"/>
        <v>1.083002</v>
      </c>
      <c r="AC90">
        <f t="shared" ca="1" si="45"/>
        <v>0.20566699999999999</v>
      </c>
      <c r="AD90">
        <f t="shared" ca="1" si="46"/>
        <v>0.20566699999999999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1.8930929999999999</v>
      </c>
      <c r="I91">
        <f t="shared" ca="1" si="25"/>
        <v>0.106907</v>
      </c>
      <c r="J91">
        <f t="shared" ca="1" si="26"/>
        <v>2.9227E-2</v>
      </c>
      <c r="K91">
        <f t="shared" ca="1" si="27"/>
        <v>0.253581</v>
      </c>
      <c r="L91">
        <f t="shared" ca="1" si="28"/>
        <v>0.282808</v>
      </c>
      <c r="M91">
        <f t="shared" ca="1" si="29"/>
        <v>4.0203000000000003E-2</v>
      </c>
      <c r="N91">
        <f t="shared" ca="1" si="30"/>
        <v>0.18143000000000001</v>
      </c>
      <c r="O91">
        <f t="shared" ca="1" si="31"/>
        <v>0.26366499999999998</v>
      </c>
      <c r="P91">
        <f t="shared" ca="1" si="32"/>
        <v>0.53642400000000001</v>
      </c>
      <c r="Q91">
        <f t="shared" ca="1" si="33"/>
        <v>2.0330629999999998</v>
      </c>
      <c r="R91">
        <f t="shared" ca="1" si="34"/>
        <v>0.55655699999999997</v>
      </c>
      <c r="S91">
        <f t="shared" ca="1" si="35"/>
        <v>0.81013800000000002</v>
      </c>
      <c r="T91">
        <f t="shared" ca="1" si="36"/>
        <v>1.113051</v>
      </c>
      <c r="U91">
        <f t="shared" ca="1" si="37"/>
        <v>4.2475559999999994</v>
      </c>
      <c r="V91">
        <f t="shared" ca="1" si="38"/>
        <v>0.44903999999999999</v>
      </c>
      <c r="W91">
        <f t="shared" ca="1" si="39"/>
        <v>0.15595200000000001</v>
      </c>
      <c r="X91">
        <f t="shared" ca="1" si="40"/>
        <v>0.16872000000000001</v>
      </c>
      <c r="Y91">
        <f t="shared" ca="1" si="41"/>
        <v>0.29028300000000001</v>
      </c>
      <c r="Z91">
        <f t="shared" ca="1" si="42"/>
        <v>5.4663000000000003E-2</v>
      </c>
      <c r="AA91">
        <f t="shared" ca="1" si="43"/>
        <v>5.4663000000000003E-2</v>
      </c>
      <c r="AB91">
        <f t="shared" ca="1" si="44"/>
        <v>0.45207799999999998</v>
      </c>
      <c r="AC91">
        <f t="shared" ca="1" si="45"/>
        <v>0.12478</v>
      </c>
      <c r="AD91">
        <f t="shared" ca="1" si="46"/>
        <v>0.12478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1.9025650000000001</v>
      </c>
      <c r="I92">
        <f t="shared" ca="1" si="25"/>
        <v>9.7435999999999995E-2</v>
      </c>
      <c r="J92">
        <f t="shared" ca="1" si="26"/>
        <v>3.2948999999999999E-2</v>
      </c>
      <c r="K92">
        <f t="shared" ca="1" si="27"/>
        <v>0.21385899999999999</v>
      </c>
      <c r="L92">
        <f t="shared" ca="1" si="28"/>
        <v>0.246808</v>
      </c>
      <c r="M92">
        <f t="shared" ca="1" si="29"/>
        <v>4.8003999999999998E-2</v>
      </c>
      <c r="N92">
        <f t="shared" ca="1" si="30"/>
        <v>0.215834</v>
      </c>
      <c r="O92">
        <f t="shared" ca="1" si="31"/>
        <v>0.25789600000000001</v>
      </c>
      <c r="P92">
        <f t="shared" ca="1" si="32"/>
        <v>0.52668400000000004</v>
      </c>
      <c r="Q92">
        <f t="shared" ca="1" si="33"/>
        <v>2.0442999999999998</v>
      </c>
      <c r="R92">
        <f t="shared" ca="1" si="34"/>
        <v>0.54874100000000003</v>
      </c>
      <c r="S92">
        <f t="shared" ca="1" si="35"/>
        <v>0.76260000000000006</v>
      </c>
      <c r="T92">
        <f t="shared" ca="1" si="36"/>
        <v>1.101372</v>
      </c>
      <c r="U92">
        <f t="shared" ca="1" si="37"/>
        <v>4.3044339999999996</v>
      </c>
      <c r="V92">
        <f t="shared" ca="1" si="38"/>
        <v>0.34275299999999997</v>
      </c>
      <c r="W92">
        <f t="shared" ca="1" si="39"/>
        <v>0.12995300000000001</v>
      </c>
      <c r="X92">
        <f t="shared" ca="1" si="40"/>
        <v>0.138075</v>
      </c>
      <c r="Y92">
        <f t="shared" ca="1" si="41"/>
        <v>0.27939599999999998</v>
      </c>
      <c r="Z92">
        <f t="shared" ca="1" si="42"/>
        <v>4.7390000000000002E-2</v>
      </c>
      <c r="AA92">
        <f t="shared" ca="1" si="43"/>
        <v>4.7390000000000002E-2</v>
      </c>
      <c r="AB92">
        <f t="shared" ca="1" si="44"/>
        <v>0.21953700000000001</v>
      </c>
      <c r="AC92">
        <f t="shared" ca="1" si="45"/>
        <v>7.4901999999999996E-2</v>
      </c>
      <c r="AD92">
        <f t="shared" ca="1" si="46"/>
        <v>7.4901999999999996E-2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1.91028</v>
      </c>
      <c r="I93">
        <f t="shared" ca="1" si="25"/>
        <v>8.9719999999999994E-2</v>
      </c>
      <c r="J93">
        <f t="shared" ca="1" si="26"/>
        <v>3.3766999999999998E-2</v>
      </c>
      <c r="K93">
        <f t="shared" ca="1" si="27"/>
        <v>0.208893</v>
      </c>
      <c r="L93">
        <f t="shared" ca="1" si="28"/>
        <v>0.24265999999999999</v>
      </c>
      <c r="M93">
        <f t="shared" ca="1" si="29"/>
        <v>5.3030000000000001E-2</v>
      </c>
      <c r="N93">
        <f t="shared" ca="1" si="30"/>
        <v>0.23429800000000001</v>
      </c>
      <c r="O93">
        <f t="shared" ca="1" si="31"/>
        <v>0.28040999999999999</v>
      </c>
      <c r="P93">
        <f t="shared" ca="1" si="32"/>
        <v>0.51991299999999996</v>
      </c>
      <c r="Q93">
        <f t="shared" ca="1" si="33"/>
        <v>2.0021849999999999</v>
      </c>
      <c r="R93">
        <f t="shared" ca="1" si="34"/>
        <v>0.59458699999999998</v>
      </c>
      <c r="S93">
        <f t="shared" ca="1" si="35"/>
        <v>0.80347999999999997</v>
      </c>
      <c r="T93">
        <f t="shared" ca="1" si="36"/>
        <v>1.0928559999999998</v>
      </c>
      <c r="U93">
        <f t="shared" ca="1" si="37"/>
        <v>4.2386679999999997</v>
      </c>
      <c r="V93">
        <f t="shared" ca="1" si="38"/>
        <v>0.25334600000000002</v>
      </c>
      <c r="W93">
        <f t="shared" ca="1" si="39"/>
        <v>0.103654</v>
      </c>
      <c r="X93">
        <f t="shared" ca="1" si="40"/>
        <v>0.10900799999999999</v>
      </c>
      <c r="Y93">
        <f t="shared" ca="1" si="41"/>
        <v>0.25589400000000001</v>
      </c>
      <c r="Z93">
        <f t="shared" ca="1" si="42"/>
        <v>4.0577000000000002E-2</v>
      </c>
      <c r="AA93">
        <f t="shared" ca="1" si="43"/>
        <v>4.0577000000000002E-2</v>
      </c>
      <c r="AB93">
        <f t="shared" ca="1" si="44"/>
        <v>0.12784999999999999</v>
      </c>
      <c r="AC93">
        <f t="shared" ca="1" si="45"/>
        <v>4.3062000000000003E-2</v>
      </c>
      <c r="AD93">
        <f t="shared" ca="1" si="46"/>
        <v>4.3062000000000003E-2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1.8635679999999999</v>
      </c>
      <c r="I94">
        <f t="shared" ca="1" si="25"/>
        <v>0.136432</v>
      </c>
      <c r="J94">
        <f t="shared" ca="1" si="26"/>
        <v>2.3016999999999999E-2</v>
      </c>
      <c r="K94">
        <f t="shared" ca="1" si="27"/>
        <v>0.41095999999999999</v>
      </c>
      <c r="L94">
        <f t="shared" ca="1" si="28"/>
        <v>0.433977</v>
      </c>
      <c r="M94">
        <f t="shared" ca="1" si="29"/>
        <v>3.7013999999999998E-2</v>
      </c>
      <c r="N94">
        <f t="shared" ca="1" si="30"/>
        <v>0.15098700000000001</v>
      </c>
      <c r="O94">
        <f t="shared" ca="1" si="31"/>
        <v>0.201436</v>
      </c>
      <c r="P94">
        <f t="shared" ca="1" si="32"/>
        <v>0.50759200000000004</v>
      </c>
      <c r="Q94">
        <f t="shared" ca="1" si="33"/>
        <v>1.8983680000000001</v>
      </c>
      <c r="R94">
        <f t="shared" ca="1" si="34"/>
        <v>0.42588900000000002</v>
      </c>
      <c r="S94">
        <f t="shared" ca="1" si="35"/>
        <v>0.83684899999999995</v>
      </c>
      <c r="T94">
        <f t="shared" ca="1" si="36"/>
        <v>1.0521980000000002</v>
      </c>
      <c r="U94">
        <f t="shared" ca="1" si="37"/>
        <v>3.9477230000000003</v>
      </c>
      <c r="V94">
        <f t="shared" ca="1" si="38"/>
        <v>0.70343500000000003</v>
      </c>
      <c r="W94">
        <f t="shared" ca="1" si="39"/>
        <v>0.247917</v>
      </c>
      <c r="X94">
        <f t="shared" ca="1" si="40"/>
        <v>0.25525199999999998</v>
      </c>
      <c r="Y94">
        <f t="shared" ca="1" si="41"/>
        <v>0.29176000000000002</v>
      </c>
      <c r="Z94">
        <f t="shared" ca="1" si="42"/>
        <v>7.7260999999999996E-2</v>
      </c>
      <c r="AA94">
        <f t="shared" ca="1" si="43"/>
        <v>7.7260999999999996E-2</v>
      </c>
      <c r="AB94">
        <f t="shared" ca="1" si="44"/>
        <v>1.129928</v>
      </c>
      <c r="AC94">
        <f t="shared" ca="1" si="45"/>
        <v>0.31421900000000003</v>
      </c>
      <c r="AD94">
        <f t="shared" ca="1" si="46"/>
        <v>0.31421900000000003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1.8814090000000001</v>
      </c>
      <c r="I95">
        <f t="shared" ca="1" si="25"/>
        <v>0.118591</v>
      </c>
      <c r="J95">
        <f t="shared" ca="1" si="26"/>
        <v>2.9214E-2</v>
      </c>
      <c r="K95">
        <f t="shared" ca="1" si="27"/>
        <v>0.20483599999999999</v>
      </c>
      <c r="L95">
        <f t="shared" ca="1" si="28"/>
        <v>0.23404999999999998</v>
      </c>
      <c r="M95">
        <f t="shared" ca="1" si="29"/>
        <v>4.1632000000000002E-2</v>
      </c>
      <c r="N95">
        <f t="shared" ca="1" si="30"/>
        <v>0.18410799999999999</v>
      </c>
      <c r="O95">
        <f t="shared" ca="1" si="31"/>
        <v>0.25914500000000001</v>
      </c>
      <c r="P95">
        <f t="shared" ca="1" si="32"/>
        <v>0.55102399999999996</v>
      </c>
      <c r="Q95">
        <f t="shared" ca="1" si="33"/>
        <v>2.085356</v>
      </c>
      <c r="R95">
        <f t="shared" ca="1" si="34"/>
        <v>0.54750399999999999</v>
      </c>
      <c r="S95">
        <f t="shared" ca="1" si="35"/>
        <v>0.75234000000000001</v>
      </c>
      <c r="T95">
        <f t="shared" ca="1" si="36"/>
        <v>1.1436799999999998</v>
      </c>
      <c r="U95">
        <f t="shared" ca="1" si="37"/>
        <v>4.3548200000000001</v>
      </c>
      <c r="V95">
        <f t="shared" ca="1" si="38"/>
        <v>0.51249400000000001</v>
      </c>
      <c r="W95">
        <f t="shared" ca="1" si="39"/>
        <v>0.19001499999999999</v>
      </c>
      <c r="X95">
        <f t="shared" ca="1" si="40"/>
        <v>0.20352600000000001</v>
      </c>
      <c r="Y95">
        <f t="shared" ca="1" si="41"/>
        <v>0.29133500000000001</v>
      </c>
      <c r="Z95">
        <f t="shared" ca="1" si="42"/>
        <v>6.3867999999999994E-2</v>
      </c>
      <c r="AA95">
        <f t="shared" ca="1" si="43"/>
        <v>6.3867999999999994E-2</v>
      </c>
      <c r="AB95">
        <f t="shared" ca="1" si="44"/>
        <v>0.66310899999999995</v>
      </c>
      <c r="AC95">
        <f t="shared" ca="1" si="45"/>
        <v>0.155082</v>
      </c>
      <c r="AD95">
        <f t="shared" ca="1" si="46"/>
        <v>0.155082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1.8902669999999999</v>
      </c>
      <c r="I96">
        <f t="shared" ca="1" si="25"/>
        <v>0.109733</v>
      </c>
      <c r="J96">
        <f t="shared" ca="1" si="26"/>
        <v>3.4242000000000002E-2</v>
      </c>
      <c r="K96">
        <f t="shared" ca="1" si="27"/>
        <v>0.157079</v>
      </c>
      <c r="L96">
        <f t="shared" ca="1" si="28"/>
        <v>0.19132099999999999</v>
      </c>
      <c r="M96">
        <f t="shared" ca="1" si="29"/>
        <v>4.9925999999999998E-2</v>
      </c>
      <c r="N96">
        <f t="shared" ca="1" si="30"/>
        <v>0.22437099999999999</v>
      </c>
      <c r="O96">
        <f t="shared" ca="1" si="31"/>
        <v>0.26425300000000002</v>
      </c>
      <c r="P96">
        <f t="shared" ca="1" si="32"/>
        <v>0.53282200000000002</v>
      </c>
      <c r="Q96">
        <f t="shared" ca="1" si="33"/>
        <v>2.0899899999999998</v>
      </c>
      <c r="R96">
        <f t="shared" ca="1" si="34"/>
        <v>0.56274800000000003</v>
      </c>
      <c r="S96">
        <f t="shared" ca="1" si="35"/>
        <v>0.71982699999999999</v>
      </c>
      <c r="T96">
        <f t="shared" ca="1" si="36"/>
        <v>1.11557</v>
      </c>
      <c r="U96">
        <f t="shared" ca="1" si="37"/>
        <v>4.4043509999999992</v>
      </c>
      <c r="V96">
        <f t="shared" ca="1" si="38"/>
        <v>0.396812</v>
      </c>
      <c r="W96">
        <f t="shared" ca="1" si="39"/>
        <v>0.15490699999999999</v>
      </c>
      <c r="X96">
        <f t="shared" ca="1" si="40"/>
        <v>0.165349</v>
      </c>
      <c r="Y96">
        <f t="shared" ca="1" si="41"/>
        <v>0.28811999999999999</v>
      </c>
      <c r="Z96">
        <f t="shared" ca="1" si="42"/>
        <v>5.6476999999999999E-2</v>
      </c>
      <c r="AA96">
        <f t="shared" ca="1" si="43"/>
        <v>5.6476999999999999E-2</v>
      </c>
      <c r="AB96">
        <f t="shared" ca="1" si="44"/>
        <v>0.29091</v>
      </c>
      <c r="AC96">
        <f t="shared" ca="1" si="45"/>
        <v>8.6558999999999997E-2</v>
      </c>
      <c r="AD96">
        <f t="shared" ca="1" si="46"/>
        <v>8.6558999999999997E-2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1.8989910000000001</v>
      </c>
      <c r="I97">
        <f t="shared" ca="1" si="25"/>
        <v>0.101009</v>
      </c>
      <c r="J97">
        <f t="shared" ca="1" si="26"/>
        <v>3.6367999999999998E-2</v>
      </c>
      <c r="K97">
        <f t="shared" ca="1" si="27"/>
        <v>0.145402</v>
      </c>
      <c r="L97">
        <f t="shared" ca="1" si="28"/>
        <v>0.18176999999999999</v>
      </c>
      <c r="M97">
        <f t="shared" ca="1" si="29"/>
        <v>5.6485E-2</v>
      </c>
      <c r="N97">
        <f t="shared" ca="1" si="30"/>
        <v>0.24950600000000001</v>
      </c>
      <c r="O97">
        <f t="shared" ca="1" si="31"/>
        <v>0.28429700000000002</v>
      </c>
      <c r="P97">
        <f t="shared" ca="1" si="32"/>
        <v>0.52556899999999995</v>
      </c>
      <c r="Q97">
        <f t="shared" ca="1" si="33"/>
        <v>2.0464579999999999</v>
      </c>
      <c r="R97">
        <f t="shared" ca="1" si="34"/>
        <v>0.604962</v>
      </c>
      <c r="S97">
        <f t="shared" ca="1" si="35"/>
        <v>0.75036400000000003</v>
      </c>
      <c r="T97">
        <f t="shared" ca="1" si="36"/>
        <v>1.1076229999999998</v>
      </c>
      <c r="U97">
        <f t="shared" ca="1" si="37"/>
        <v>4.342422</v>
      </c>
      <c r="V97">
        <f t="shared" ca="1" si="38"/>
        <v>0.304786</v>
      </c>
      <c r="W97">
        <f t="shared" ca="1" si="39"/>
        <v>0.12177200000000001</v>
      </c>
      <c r="X97">
        <f t="shared" ca="1" si="40"/>
        <v>0.128437</v>
      </c>
      <c r="Y97">
        <f t="shared" ca="1" si="41"/>
        <v>0.27307700000000001</v>
      </c>
      <c r="Z97">
        <f t="shared" ca="1" si="42"/>
        <v>4.8354000000000001E-2</v>
      </c>
      <c r="AA97">
        <f t="shared" ca="1" si="43"/>
        <v>4.8354000000000001E-2</v>
      </c>
      <c r="AB97">
        <f t="shared" ca="1" si="44"/>
        <v>0.15116299999999999</v>
      </c>
      <c r="AC97">
        <f t="shared" ca="1" si="45"/>
        <v>5.3370000000000001E-2</v>
      </c>
      <c r="AD97">
        <f t="shared" ca="1" si="46"/>
        <v>5.3370000000000001E-2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0.97109299999999998</v>
      </c>
      <c r="I98">
        <f t="shared" ca="1" si="25"/>
        <v>2.8906999999999999E-2</v>
      </c>
      <c r="J98">
        <f t="shared" ca="1" si="26"/>
        <v>3.0977000000000001E-2</v>
      </c>
      <c r="K98">
        <f t="shared" ca="1" si="27"/>
        <v>0</v>
      </c>
      <c r="L98">
        <f t="shared" ca="1" si="28"/>
        <v>3.0977000000000001E-2</v>
      </c>
      <c r="M98">
        <f t="shared" ca="1" si="29"/>
        <v>1.8815999999999999E-2</v>
      </c>
      <c r="N98">
        <f t="shared" ca="1" si="30"/>
        <v>8.8610999999999995E-2</v>
      </c>
      <c r="O98">
        <f t="shared" ca="1" si="31"/>
        <v>0.27259499999999998</v>
      </c>
      <c r="P98">
        <f t="shared" ca="1" si="32"/>
        <v>0.24402099999999999</v>
      </c>
      <c r="Q98">
        <f t="shared" ca="1" si="33"/>
        <v>1.1487609999999999</v>
      </c>
      <c r="R98">
        <f t="shared" ca="1" si="34"/>
        <v>0.57616699999999998</v>
      </c>
      <c r="S98">
        <f t="shared" ca="1" si="35"/>
        <v>0.57616699999999998</v>
      </c>
      <c r="T98">
        <f t="shared" ca="1" si="36"/>
        <v>0.50685800000000003</v>
      </c>
      <c r="U98">
        <f t="shared" ca="1" si="37"/>
        <v>2.3861330000000001</v>
      </c>
      <c r="V98">
        <f t="shared" ca="1" si="38"/>
        <v>0.14913999999999999</v>
      </c>
      <c r="W98">
        <f t="shared" ca="1" si="39"/>
        <v>3.295E-2</v>
      </c>
      <c r="X98">
        <f t="shared" ca="1" si="40"/>
        <v>3.0228000000000001E-2</v>
      </c>
      <c r="Y98">
        <f t="shared" ca="1" si="41"/>
        <v>8.0897999999999998E-2</v>
      </c>
      <c r="Z98">
        <f t="shared" ca="1" si="42"/>
        <v>1.5092E-2</v>
      </c>
      <c r="AA98">
        <f t="shared" ca="1" si="43"/>
        <v>1.5092E-2</v>
      </c>
      <c r="AB98">
        <f t="shared" ca="1" si="44"/>
        <v>0.40240999999999999</v>
      </c>
      <c r="AC98">
        <f t="shared" ca="1" si="45"/>
        <v>3.0373000000000001E-2</v>
      </c>
      <c r="AD98">
        <f t="shared" ca="1" si="46"/>
        <v>3.0373000000000001E-2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0.97654399999999997</v>
      </c>
      <c r="I99">
        <f t="shared" ca="1" si="25"/>
        <v>2.3456000000000001E-2</v>
      </c>
      <c r="J99">
        <f t="shared" ca="1" si="26"/>
        <v>2.8677000000000001E-2</v>
      </c>
      <c r="K99">
        <f t="shared" ca="1" si="27"/>
        <v>0</v>
      </c>
      <c r="L99">
        <f t="shared" ca="1" si="28"/>
        <v>2.8677000000000001E-2</v>
      </c>
      <c r="M99">
        <f t="shared" ca="1" si="29"/>
        <v>1.7843000000000001E-2</v>
      </c>
      <c r="N99">
        <f t="shared" ca="1" si="30"/>
        <v>8.2993999999999998E-2</v>
      </c>
      <c r="O99">
        <f t="shared" ca="1" si="31"/>
        <v>0.29372999999999999</v>
      </c>
      <c r="P99">
        <f t="shared" ca="1" si="32"/>
        <v>0.24440700000000001</v>
      </c>
      <c r="Q99">
        <f t="shared" ca="1" si="33"/>
        <v>1.155923</v>
      </c>
      <c r="R99">
        <f t="shared" ca="1" si="34"/>
        <v>0.61613699999999993</v>
      </c>
      <c r="S99">
        <f t="shared" ca="1" si="35"/>
        <v>0.61613699999999993</v>
      </c>
      <c r="T99">
        <f t="shared" ca="1" si="36"/>
        <v>0.50665700000000002</v>
      </c>
      <c r="U99">
        <f t="shared" ca="1" si="37"/>
        <v>2.3948399999999999</v>
      </c>
      <c r="V99">
        <f t="shared" ca="1" si="38"/>
        <v>7.8907000000000005E-2</v>
      </c>
      <c r="W99">
        <f t="shared" ca="1" si="39"/>
        <v>2.6356000000000001E-2</v>
      </c>
      <c r="X99">
        <f t="shared" ca="1" si="40"/>
        <v>2.4757000000000001E-2</v>
      </c>
      <c r="Y99">
        <f t="shared" ca="1" si="41"/>
        <v>7.2242000000000001E-2</v>
      </c>
      <c r="Z99">
        <f t="shared" ca="1" si="42"/>
        <v>1.1235999999999999E-2</v>
      </c>
      <c r="AA99">
        <f t="shared" ca="1" si="43"/>
        <v>1.1235999999999999E-2</v>
      </c>
      <c r="AB99">
        <f t="shared" ca="1" si="44"/>
        <v>0.129301</v>
      </c>
      <c r="AC99">
        <f t="shared" ca="1" si="45"/>
        <v>1.5001E-2</v>
      </c>
      <c r="AD99">
        <f t="shared" ca="1" si="46"/>
        <v>1.5001E-2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0.97840099999999997</v>
      </c>
      <c r="I100">
        <f t="shared" ca="1" si="25"/>
        <v>2.1599E-2</v>
      </c>
      <c r="J100">
        <f t="shared" ca="1" si="26"/>
        <v>2.4309999999999998E-2</v>
      </c>
      <c r="K100">
        <f t="shared" ca="1" si="27"/>
        <v>0</v>
      </c>
      <c r="L100">
        <f t="shared" ca="1" si="28"/>
        <v>2.4309999999999998E-2</v>
      </c>
      <c r="M100">
        <f t="shared" ca="1" si="29"/>
        <v>2.3921000000000001E-2</v>
      </c>
      <c r="N100">
        <f t="shared" ca="1" si="30"/>
        <v>9.4349000000000002E-2</v>
      </c>
      <c r="O100">
        <f t="shared" ca="1" si="31"/>
        <v>0.29054200000000002</v>
      </c>
      <c r="P100">
        <f t="shared" ca="1" si="32"/>
        <v>0.24770800000000001</v>
      </c>
      <c r="Q100">
        <f t="shared" ca="1" si="33"/>
        <v>1.1333930000000001</v>
      </c>
      <c r="R100">
        <f t="shared" ca="1" si="34"/>
        <v>0.60539399999999999</v>
      </c>
      <c r="S100">
        <f t="shared" ca="1" si="35"/>
        <v>0.60539399999999999</v>
      </c>
      <c r="T100">
        <f t="shared" ca="1" si="36"/>
        <v>0.51933700000000005</v>
      </c>
      <c r="U100">
        <f t="shared" ca="1" si="37"/>
        <v>2.361135</v>
      </c>
      <c r="V100">
        <f t="shared" ca="1" si="38"/>
        <v>5.5510999999999998E-2</v>
      </c>
      <c r="W100">
        <f t="shared" ca="1" si="39"/>
        <v>2.3789999999999999E-2</v>
      </c>
      <c r="X100">
        <f t="shared" ca="1" si="40"/>
        <v>2.2896E-2</v>
      </c>
      <c r="Y100">
        <f t="shared" ca="1" si="41"/>
        <v>6.1452E-2</v>
      </c>
      <c r="Z100">
        <f t="shared" ca="1" si="42"/>
        <v>9.8779999999999996E-3</v>
      </c>
      <c r="AA100">
        <f t="shared" ca="1" si="43"/>
        <v>9.8779999999999996E-3</v>
      </c>
      <c r="AB100">
        <f t="shared" ca="1" si="44"/>
        <v>8.6073999999999998E-2</v>
      </c>
      <c r="AC100">
        <f t="shared" ca="1" si="45"/>
        <v>9.3919999999999993E-3</v>
      </c>
      <c r="AD100">
        <f t="shared" ca="1" si="46"/>
        <v>9.3919999999999993E-3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0.98000600000000004</v>
      </c>
      <c r="I101">
        <f t="shared" ca="1" si="25"/>
        <v>1.9994000000000001E-2</v>
      </c>
      <c r="J101">
        <f t="shared" ca="1" si="26"/>
        <v>1.8339999999999999E-2</v>
      </c>
      <c r="K101">
        <f t="shared" ca="1" si="27"/>
        <v>0</v>
      </c>
      <c r="L101">
        <f t="shared" ca="1" si="28"/>
        <v>1.8339999999999999E-2</v>
      </c>
      <c r="M101">
        <f t="shared" ca="1" si="29"/>
        <v>2.5468999999999999E-2</v>
      </c>
      <c r="N101">
        <f t="shared" ca="1" si="30"/>
        <v>0.100314</v>
      </c>
      <c r="O101">
        <f t="shared" ca="1" si="31"/>
        <v>0.30185299999999998</v>
      </c>
      <c r="P101">
        <f t="shared" ca="1" si="32"/>
        <v>0.25578800000000002</v>
      </c>
      <c r="Q101">
        <f t="shared" ca="1" si="33"/>
        <v>1.114125</v>
      </c>
      <c r="R101">
        <f t="shared" ca="1" si="34"/>
        <v>0.62204599999999999</v>
      </c>
      <c r="S101">
        <f t="shared" ca="1" si="35"/>
        <v>0.62204599999999999</v>
      </c>
      <c r="T101">
        <f t="shared" ca="1" si="36"/>
        <v>0.53704499999999999</v>
      </c>
      <c r="U101">
        <f t="shared" ca="1" si="37"/>
        <v>2.3285640000000001</v>
      </c>
      <c r="V101">
        <f t="shared" ca="1" si="38"/>
        <v>3.8837999999999998E-2</v>
      </c>
      <c r="W101">
        <f t="shared" ca="1" si="39"/>
        <v>2.2245999999999998E-2</v>
      </c>
      <c r="X101">
        <f t="shared" ca="1" si="40"/>
        <v>2.1558999999999998E-2</v>
      </c>
      <c r="Y101">
        <f t="shared" ca="1" si="41"/>
        <v>4.9175000000000003E-2</v>
      </c>
      <c r="Z101">
        <f t="shared" ca="1" si="42"/>
        <v>8.7500000000000008E-3</v>
      </c>
      <c r="AA101">
        <f t="shared" ca="1" si="43"/>
        <v>8.7500000000000008E-3</v>
      </c>
      <c r="AB101">
        <f t="shared" ca="1" si="44"/>
        <v>6.3177999999999998E-2</v>
      </c>
      <c r="AC101">
        <f t="shared" ca="1" si="45"/>
        <v>5.7340000000000004E-3</v>
      </c>
      <c r="AD101">
        <f t="shared" ca="1" si="46"/>
        <v>5.7340000000000004E-3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0.97109299999999998</v>
      </c>
      <c r="I102">
        <f t="shared" ca="1" si="25"/>
        <v>2.8906999999999999E-2</v>
      </c>
      <c r="J102">
        <f t="shared" ca="1" si="26"/>
        <v>3.0977000000000001E-2</v>
      </c>
      <c r="K102">
        <f t="shared" ca="1" si="27"/>
        <v>0</v>
      </c>
      <c r="L102">
        <f t="shared" ca="1" si="28"/>
        <v>3.0977000000000001E-2</v>
      </c>
      <c r="M102">
        <f t="shared" ca="1" si="29"/>
        <v>1.8815999999999999E-2</v>
      </c>
      <c r="N102">
        <f t="shared" ca="1" si="30"/>
        <v>8.8610999999999995E-2</v>
      </c>
      <c r="O102">
        <f t="shared" ca="1" si="31"/>
        <v>0.27259499999999998</v>
      </c>
      <c r="P102">
        <f t="shared" ca="1" si="32"/>
        <v>0.24402099999999999</v>
      </c>
      <c r="Q102">
        <f t="shared" ca="1" si="33"/>
        <v>1.1487609999999999</v>
      </c>
      <c r="R102">
        <f t="shared" ca="1" si="34"/>
        <v>0.57616699999999998</v>
      </c>
      <c r="S102">
        <f t="shared" ca="1" si="35"/>
        <v>0.57616699999999998</v>
      </c>
      <c r="T102">
        <f t="shared" ca="1" si="36"/>
        <v>0.50685800000000003</v>
      </c>
      <c r="U102">
        <f t="shared" ca="1" si="37"/>
        <v>2.3861330000000001</v>
      </c>
      <c r="V102">
        <f t="shared" ca="1" si="38"/>
        <v>0.14913999999999999</v>
      </c>
      <c r="W102">
        <f t="shared" ca="1" si="39"/>
        <v>3.295E-2</v>
      </c>
      <c r="X102">
        <f t="shared" ca="1" si="40"/>
        <v>3.0228000000000001E-2</v>
      </c>
      <c r="Y102">
        <f t="shared" ca="1" si="41"/>
        <v>8.0897999999999998E-2</v>
      </c>
      <c r="Z102">
        <f t="shared" ca="1" si="42"/>
        <v>1.5092E-2</v>
      </c>
      <c r="AA102">
        <f t="shared" ca="1" si="43"/>
        <v>1.5092E-2</v>
      </c>
      <c r="AB102">
        <f t="shared" ca="1" si="44"/>
        <v>0.40240999999999999</v>
      </c>
      <c r="AC102">
        <f t="shared" ca="1" si="45"/>
        <v>3.0373000000000001E-2</v>
      </c>
      <c r="AD102">
        <f t="shared" ca="1" si="46"/>
        <v>3.0373000000000001E-2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0.97654399999999997</v>
      </c>
      <c r="I103">
        <f t="shared" ca="1" si="25"/>
        <v>2.3456000000000001E-2</v>
      </c>
      <c r="J103">
        <f t="shared" ca="1" si="26"/>
        <v>2.8677000000000001E-2</v>
      </c>
      <c r="K103">
        <f t="shared" ca="1" si="27"/>
        <v>0</v>
      </c>
      <c r="L103">
        <f t="shared" ca="1" si="28"/>
        <v>2.8677000000000001E-2</v>
      </c>
      <c r="M103">
        <f t="shared" ca="1" si="29"/>
        <v>1.7843000000000001E-2</v>
      </c>
      <c r="N103">
        <f t="shared" ca="1" si="30"/>
        <v>8.2993999999999998E-2</v>
      </c>
      <c r="O103">
        <f t="shared" ca="1" si="31"/>
        <v>0.29372999999999999</v>
      </c>
      <c r="P103">
        <f t="shared" ca="1" si="32"/>
        <v>0.24440700000000001</v>
      </c>
      <c r="Q103">
        <f t="shared" ca="1" si="33"/>
        <v>1.155923</v>
      </c>
      <c r="R103">
        <f t="shared" ca="1" si="34"/>
        <v>0.61613699999999993</v>
      </c>
      <c r="S103">
        <f t="shared" ca="1" si="35"/>
        <v>0.61613699999999993</v>
      </c>
      <c r="T103">
        <f t="shared" ca="1" si="36"/>
        <v>0.50665700000000002</v>
      </c>
      <c r="U103">
        <f t="shared" ca="1" si="37"/>
        <v>2.3948399999999999</v>
      </c>
      <c r="V103">
        <f t="shared" ca="1" si="38"/>
        <v>7.8907000000000005E-2</v>
      </c>
      <c r="W103">
        <f t="shared" ca="1" si="39"/>
        <v>2.6356000000000001E-2</v>
      </c>
      <c r="X103">
        <f t="shared" ca="1" si="40"/>
        <v>2.4757000000000001E-2</v>
      </c>
      <c r="Y103">
        <f t="shared" ca="1" si="41"/>
        <v>7.2242000000000001E-2</v>
      </c>
      <c r="Z103">
        <f t="shared" ca="1" si="42"/>
        <v>1.1235999999999999E-2</v>
      </c>
      <c r="AA103">
        <f t="shared" ca="1" si="43"/>
        <v>1.1235999999999999E-2</v>
      </c>
      <c r="AB103">
        <f t="shared" ca="1" si="44"/>
        <v>0.129301</v>
      </c>
      <c r="AC103">
        <f t="shared" ca="1" si="45"/>
        <v>1.5001E-2</v>
      </c>
      <c r="AD103">
        <f t="shared" ca="1" si="46"/>
        <v>1.5001E-2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0.97840099999999997</v>
      </c>
      <c r="I104">
        <f t="shared" ca="1" si="25"/>
        <v>2.1599E-2</v>
      </c>
      <c r="J104">
        <f t="shared" ca="1" si="26"/>
        <v>2.4309999999999998E-2</v>
      </c>
      <c r="K104">
        <f t="shared" ca="1" si="27"/>
        <v>0</v>
      </c>
      <c r="L104">
        <f t="shared" ca="1" si="28"/>
        <v>2.4309999999999998E-2</v>
      </c>
      <c r="M104">
        <f t="shared" ca="1" si="29"/>
        <v>2.3921000000000001E-2</v>
      </c>
      <c r="N104">
        <f t="shared" ca="1" si="30"/>
        <v>9.4349000000000002E-2</v>
      </c>
      <c r="O104">
        <f t="shared" ca="1" si="31"/>
        <v>0.29054200000000002</v>
      </c>
      <c r="P104">
        <f t="shared" ca="1" si="32"/>
        <v>0.24770800000000001</v>
      </c>
      <c r="Q104">
        <f t="shared" ca="1" si="33"/>
        <v>1.1333930000000001</v>
      </c>
      <c r="R104">
        <f t="shared" ca="1" si="34"/>
        <v>0.60539399999999999</v>
      </c>
      <c r="S104">
        <f t="shared" ca="1" si="35"/>
        <v>0.60539399999999999</v>
      </c>
      <c r="T104">
        <f t="shared" ca="1" si="36"/>
        <v>0.51933700000000005</v>
      </c>
      <c r="U104">
        <f t="shared" ca="1" si="37"/>
        <v>2.361135</v>
      </c>
      <c r="V104">
        <f t="shared" ca="1" si="38"/>
        <v>5.5510999999999998E-2</v>
      </c>
      <c r="W104">
        <f t="shared" ca="1" si="39"/>
        <v>2.3789999999999999E-2</v>
      </c>
      <c r="X104">
        <f t="shared" ca="1" si="40"/>
        <v>2.2896E-2</v>
      </c>
      <c r="Y104">
        <f t="shared" ca="1" si="41"/>
        <v>6.1452E-2</v>
      </c>
      <c r="Z104">
        <f t="shared" ca="1" si="42"/>
        <v>9.8779999999999996E-3</v>
      </c>
      <c r="AA104">
        <f t="shared" ca="1" si="43"/>
        <v>9.8779999999999996E-3</v>
      </c>
      <c r="AB104">
        <f t="shared" ca="1" si="44"/>
        <v>8.6073999999999998E-2</v>
      </c>
      <c r="AC104">
        <f t="shared" ca="1" si="45"/>
        <v>9.3919999999999993E-3</v>
      </c>
      <c r="AD104">
        <f t="shared" ca="1" si="46"/>
        <v>9.3919999999999993E-3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0.98000600000000004</v>
      </c>
      <c r="I105">
        <f t="shared" ca="1" si="25"/>
        <v>1.9994000000000001E-2</v>
      </c>
      <c r="J105">
        <f t="shared" ca="1" si="26"/>
        <v>1.8339999999999999E-2</v>
      </c>
      <c r="K105">
        <f t="shared" ca="1" si="27"/>
        <v>0</v>
      </c>
      <c r="L105">
        <f t="shared" ca="1" si="28"/>
        <v>1.8339999999999999E-2</v>
      </c>
      <c r="M105">
        <f t="shared" ca="1" si="29"/>
        <v>2.5468999999999999E-2</v>
      </c>
      <c r="N105">
        <f t="shared" ca="1" si="30"/>
        <v>0.100314</v>
      </c>
      <c r="O105">
        <f t="shared" ca="1" si="31"/>
        <v>0.30185299999999998</v>
      </c>
      <c r="P105">
        <f t="shared" ca="1" si="32"/>
        <v>0.25578800000000002</v>
      </c>
      <c r="Q105">
        <f t="shared" ca="1" si="33"/>
        <v>1.114125</v>
      </c>
      <c r="R105">
        <f t="shared" ca="1" si="34"/>
        <v>0.62204599999999999</v>
      </c>
      <c r="S105">
        <f t="shared" ca="1" si="35"/>
        <v>0.62204599999999999</v>
      </c>
      <c r="T105">
        <f t="shared" ca="1" si="36"/>
        <v>0.53704499999999999</v>
      </c>
      <c r="U105">
        <f t="shared" ca="1" si="37"/>
        <v>2.3285640000000001</v>
      </c>
      <c r="V105">
        <f t="shared" ca="1" si="38"/>
        <v>3.8837999999999998E-2</v>
      </c>
      <c r="W105">
        <f t="shared" ca="1" si="39"/>
        <v>2.2245999999999998E-2</v>
      </c>
      <c r="X105">
        <f t="shared" ca="1" si="40"/>
        <v>2.1558999999999998E-2</v>
      </c>
      <c r="Y105">
        <f t="shared" ca="1" si="41"/>
        <v>4.9175000000000003E-2</v>
      </c>
      <c r="Z105">
        <f t="shared" ca="1" si="42"/>
        <v>8.7500000000000008E-3</v>
      </c>
      <c r="AA105">
        <f t="shared" ca="1" si="43"/>
        <v>8.7500000000000008E-3</v>
      </c>
      <c r="AB105">
        <f t="shared" ca="1" si="44"/>
        <v>6.3177999999999998E-2</v>
      </c>
      <c r="AC105">
        <f t="shared" ca="1" si="45"/>
        <v>5.7340000000000004E-3</v>
      </c>
      <c r="AD105">
        <f t="shared" ca="1" si="46"/>
        <v>5.7340000000000004E-3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1.9642459999999999</v>
      </c>
      <c r="I106">
        <f t="shared" ca="1" si="25"/>
        <v>3.5754000000000001E-2</v>
      </c>
      <c r="J106">
        <f t="shared" ca="1" si="26"/>
        <v>4.4393000000000002E-2</v>
      </c>
      <c r="K106">
        <f t="shared" ca="1" si="27"/>
        <v>0.65919399999999995</v>
      </c>
      <c r="L106">
        <f t="shared" ca="1" si="28"/>
        <v>0.70358699999999996</v>
      </c>
      <c r="M106">
        <f t="shared" ca="1" si="29"/>
        <v>2.6048000000000002E-2</v>
      </c>
      <c r="N106">
        <f t="shared" ca="1" si="30"/>
        <v>0.119668</v>
      </c>
      <c r="O106">
        <f t="shared" ca="1" si="31"/>
        <v>0.42268299999999998</v>
      </c>
      <c r="P106">
        <f t="shared" ca="1" si="32"/>
        <v>0.36366799999999999</v>
      </c>
      <c r="Q106">
        <f t="shared" ca="1" si="33"/>
        <v>1.735662</v>
      </c>
      <c r="R106">
        <f t="shared" ca="1" si="34"/>
        <v>0.88975899999999997</v>
      </c>
      <c r="S106">
        <f t="shared" ca="1" si="35"/>
        <v>1.548953</v>
      </c>
      <c r="T106">
        <f t="shared" ca="1" si="36"/>
        <v>0.75338399999999994</v>
      </c>
      <c r="U106">
        <f t="shared" ca="1" si="37"/>
        <v>3.590992</v>
      </c>
      <c r="V106">
        <f t="shared" ca="1" si="38"/>
        <v>0.54272699999999996</v>
      </c>
      <c r="W106">
        <f t="shared" ca="1" si="39"/>
        <v>7.6995999999999995E-2</v>
      </c>
      <c r="X106">
        <f t="shared" ca="1" si="40"/>
        <v>5.6898999999999998E-2</v>
      </c>
      <c r="Y106">
        <f t="shared" ca="1" si="41"/>
        <v>0.18520300000000001</v>
      </c>
      <c r="Z106">
        <f t="shared" ca="1" si="42"/>
        <v>2.1106E-2</v>
      </c>
      <c r="AA106">
        <f t="shared" ca="1" si="43"/>
        <v>2.1106E-2</v>
      </c>
      <c r="AB106">
        <f t="shared" ca="1" si="44"/>
        <v>1.135168</v>
      </c>
      <c r="AC106">
        <f t="shared" ca="1" si="45"/>
        <v>0.1464</v>
      </c>
      <c r="AD106">
        <f t="shared" ca="1" si="46"/>
        <v>0.1464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1.974267</v>
      </c>
      <c r="I107">
        <f t="shared" ca="1" si="25"/>
        <v>2.5732999999999999E-2</v>
      </c>
      <c r="J107">
        <f t="shared" ca="1" si="26"/>
        <v>5.4031000000000003E-2</v>
      </c>
      <c r="K107">
        <f t="shared" ca="1" si="27"/>
        <v>0.192105</v>
      </c>
      <c r="L107">
        <f t="shared" ca="1" si="28"/>
        <v>0.24613599999999999</v>
      </c>
      <c r="M107">
        <f t="shared" ca="1" si="29"/>
        <v>3.0501E-2</v>
      </c>
      <c r="N107">
        <f t="shared" ca="1" si="30"/>
        <v>0.150397</v>
      </c>
      <c r="O107">
        <f t="shared" ca="1" si="31"/>
        <v>0.53896100000000002</v>
      </c>
      <c r="P107">
        <f t="shared" ca="1" si="32"/>
        <v>0.45812900000000001</v>
      </c>
      <c r="Q107">
        <f t="shared" ca="1" si="33"/>
        <v>2.2055850000000001</v>
      </c>
      <c r="R107">
        <f t="shared" ca="1" si="34"/>
        <v>1.131953</v>
      </c>
      <c r="S107">
        <f t="shared" ca="1" si="35"/>
        <v>1.324058</v>
      </c>
      <c r="T107">
        <f t="shared" ca="1" si="36"/>
        <v>0.94675900000000002</v>
      </c>
      <c r="U107">
        <f t="shared" ca="1" si="37"/>
        <v>4.5615670000000001</v>
      </c>
      <c r="V107">
        <f t="shared" ca="1" si="38"/>
        <v>0.22605800000000001</v>
      </c>
      <c r="W107">
        <f t="shared" ca="1" si="39"/>
        <v>3.8672999999999999E-2</v>
      </c>
      <c r="X107">
        <f t="shared" ca="1" si="40"/>
        <v>3.2166E-2</v>
      </c>
      <c r="Y107">
        <f t="shared" ca="1" si="41"/>
        <v>0.162659</v>
      </c>
      <c r="Z107">
        <f t="shared" ca="1" si="42"/>
        <v>1.3018999999999999E-2</v>
      </c>
      <c r="AA107">
        <f t="shared" ca="1" si="43"/>
        <v>1.3018999999999999E-2</v>
      </c>
      <c r="AB107">
        <f t="shared" ca="1" si="44"/>
        <v>0.53925000000000001</v>
      </c>
      <c r="AC107">
        <f t="shared" ca="1" si="45"/>
        <v>7.0886000000000005E-2</v>
      </c>
      <c r="AD107">
        <f t="shared" ca="1" si="46"/>
        <v>7.0886000000000005E-2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1.9759180000000001</v>
      </c>
      <c r="I108">
        <f t="shared" ca="1" si="25"/>
        <v>2.4081999999999999E-2</v>
      </c>
      <c r="J108">
        <f t="shared" ca="1" si="26"/>
        <v>5.2514999999999999E-2</v>
      </c>
      <c r="K108">
        <f t="shared" ca="1" si="27"/>
        <v>6.3936999999999994E-2</v>
      </c>
      <c r="L108">
        <f t="shared" ca="1" si="28"/>
        <v>0.116452</v>
      </c>
      <c r="M108">
        <f t="shared" ca="1" si="29"/>
        <v>4.0910000000000002E-2</v>
      </c>
      <c r="N108">
        <f t="shared" ca="1" si="30"/>
        <v>0.17708199999999999</v>
      </c>
      <c r="O108">
        <f t="shared" ca="1" si="31"/>
        <v>0.56304799999999999</v>
      </c>
      <c r="P108">
        <f t="shared" ca="1" si="32"/>
        <v>0.48017500000000002</v>
      </c>
      <c r="Q108">
        <f t="shared" ca="1" si="33"/>
        <v>2.263776</v>
      </c>
      <c r="R108">
        <f t="shared" ca="1" si="34"/>
        <v>1.1786110000000001</v>
      </c>
      <c r="S108">
        <f t="shared" ca="1" si="35"/>
        <v>1.242548</v>
      </c>
      <c r="T108">
        <f t="shared" ca="1" si="36"/>
        <v>1.00126</v>
      </c>
      <c r="U108">
        <f t="shared" ca="1" si="37"/>
        <v>4.7046340000000004</v>
      </c>
      <c r="V108">
        <f t="shared" ca="1" si="38"/>
        <v>0.12498099999999999</v>
      </c>
      <c r="W108">
        <f t="shared" ca="1" si="39"/>
        <v>3.5633999999999999E-2</v>
      </c>
      <c r="X108">
        <f t="shared" ca="1" si="40"/>
        <v>3.1336000000000003E-2</v>
      </c>
      <c r="Y108">
        <f t="shared" ca="1" si="41"/>
        <v>0.13486400000000001</v>
      </c>
      <c r="Z108">
        <f t="shared" ca="1" si="42"/>
        <v>1.1518E-2</v>
      </c>
      <c r="AA108">
        <f t="shared" ca="1" si="43"/>
        <v>1.1518E-2</v>
      </c>
      <c r="AB108">
        <f t="shared" ca="1" si="44"/>
        <v>0.20665900000000001</v>
      </c>
      <c r="AC108">
        <f t="shared" ca="1" si="45"/>
        <v>3.5815E-2</v>
      </c>
      <c r="AD108">
        <f t="shared" ca="1" si="46"/>
        <v>3.5815E-2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1.9773719999999999</v>
      </c>
      <c r="I109">
        <f t="shared" ca="1" si="25"/>
        <v>2.2627999999999999E-2</v>
      </c>
      <c r="J109">
        <f t="shared" ca="1" si="26"/>
        <v>4.6157999999999998E-2</v>
      </c>
      <c r="K109">
        <f t="shared" ca="1" si="27"/>
        <v>4.2465999999999997E-2</v>
      </c>
      <c r="L109">
        <f t="shared" ca="1" si="28"/>
        <v>8.8623999999999994E-2</v>
      </c>
      <c r="M109">
        <f t="shared" ca="1" si="29"/>
        <v>5.0639999999999998E-2</v>
      </c>
      <c r="N109">
        <f t="shared" ca="1" si="30"/>
        <v>0.19673199999999999</v>
      </c>
      <c r="O109">
        <f t="shared" ca="1" si="31"/>
        <v>0.57509699999999997</v>
      </c>
      <c r="P109">
        <f t="shared" ca="1" si="32"/>
        <v>0.50905</v>
      </c>
      <c r="Q109">
        <f t="shared" ca="1" si="33"/>
        <v>2.209473</v>
      </c>
      <c r="R109">
        <f t="shared" ca="1" si="34"/>
        <v>1.1963519999999999</v>
      </c>
      <c r="S109">
        <f t="shared" ca="1" si="35"/>
        <v>1.238818</v>
      </c>
      <c r="T109">
        <f t="shared" ca="1" si="36"/>
        <v>1.06874</v>
      </c>
      <c r="U109">
        <f t="shared" ca="1" si="37"/>
        <v>4.6156779999999999</v>
      </c>
      <c r="V109">
        <f t="shared" ca="1" si="38"/>
        <v>8.4636000000000003E-2</v>
      </c>
      <c r="W109">
        <f t="shared" ca="1" si="39"/>
        <v>2.8677000000000001E-2</v>
      </c>
      <c r="X109">
        <f t="shared" ca="1" si="40"/>
        <v>2.6689999999999998E-2</v>
      </c>
      <c r="Y109">
        <f t="shared" ca="1" si="41"/>
        <v>0.109167</v>
      </c>
      <c r="Z109">
        <f t="shared" ca="1" si="42"/>
        <v>1.039E-2</v>
      </c>
      <c r="AA109">
        <f t="shared" ca="1" si="43"/>
        <v>1.039E-2</v>
      </c>
      <c r="AB109">
        <f t="shared" ca="1" si="44"/>
        <v>0.15185899999999999</v>
      </c>
      <c r="AC109">
        <f t="shared" ca="1" si="45"/>
        <v>1.7121999999999998E-2</v>
      </c>
      <c r="AD109">
        <f t="shared" ca="1" si="46"/>
        <v>1.7121999999999998E-2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1.9468479999999999</v>
      </c>
      <c r="I110">
        <f t="shared" ca="1" si="25"/>
        <v>5.3151999999999998E-2</v>
      </c>
      <c r="J110">
        <f t="shared" ca="1" si="26"/>
        <v>4.1902000000000002E-2</v>
      </c>
      <c r="K110">
        <f t="shared" ca="1" si="27"/>
        <v>0.67795899999999998</v>
      </c>
      <c r="L110">
        <f t="shared" ca="1" si="28"/>
        <v>0.71986099999999997</v>
      </c>
      <c r="M110">
        <f t="shared" ca="1" si="29"/>
        <v>2.4294E-2</v>
      </c>
      <c r="N110">
        <f t="shared" ca="1" si="30"/>
        <v>0.10927199999999999</v>
      </c>
      <c r="O110">
        <f t="shared" ca="1" si="31"/>
        <v>0.404756</v>
      </c>
      <c r="P110">
        <f t="shared" ca="1" si="32"/>
        <v>0.34746300000000002</v>
      </c>
      <c r="Q110">
        <f t="shared" ca="1" si="33"/>
        <v>1.6405350000000001</v>
      </c>
      <c r="R110">
        <f t="shared" ca="1" si="34"/>
        <v>0.851414</v>
      </c>
      <c r="S110">
        <f t="shared" ca="1" si="35"/>
        <v>1.5293730000000001</v>
      </c>
      <c r="T110">
        <f t="shared" ca="1" si="36"/>
        <v>0.71922000000000008</v>
      </c>
      <c r="U110">
        <f t="shared" ca="1" si="37"/>
        <v>3.390342</v>
      </c>
      <c r="V110">
        <f t="shared" ca="1" si="38"/>
        <v>0.76020600000000005</v>
      </c>
      <c r="W110">
        <f t="shared" ca="1" si="39"/>
        <v>0.127251</v>
      </c>
      <c r="X110">
        <f t="shared" ca="1" si="40"/>
        <v>9.1976000000000002E-2</v>
      </c>
      <c r="Y110">
        <f t="shared" ca="1" si="41"/>
        <v>0.171788</v>
      </c>
      <c r="Z110">
        <f t="shared" ca="1" si="42"/>
        <v>3.5562000000000003E-2</v>
      </c>
      <c r="AA110">
        <f t="shared" ca="1" si="43"/>
        <v>3.5562000000000003E-2</v>
      </c>
      <c r="AB110">
        <f t="shared" ca="1" si="44"/>
        <v>0.67687600000000003</v>
      </c>
      <c r="AC110">
        <f t="shared" ca="1" si="45"/>
        <v>0.17264399999999999</v>
      </c>
      <c r="AD110">
        <f t="shared" ca="1" si="46"/>
        <v>0.17264399999999999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1.970944</v>
      </c>
      <c r="I111">
        <f t="shared" ca="1" si="25"/>
        <v>2.9055999999999998E-2</v>
      </c>
      <c r="J111">
        <f t="shared" ca="1" si="26"/>
        <v>5.7125000000000002E-2</v>
      </c>
      <c r="K111">
        <f t="shared" ca="1" si="27"/>
        <v>0.206096</v>
      </c>
      <c r="L111">
        <f t="shared" ca="1" si="28"/>
        <v>0.26322099999999998</v>
      </c>
      <c r="M111">
        <f t="shared" ca="1" si="29"/>
        <v>3.4195999999999997E-2</v>
      </c>
      <c r="N111">
        <f t="shared" ca="1" si="30"/>
        <v>0.16450699999999999</v>
      </c>
      <c r="O111">
        <f t="shared" ca="1" si="31"/>
        <v>0.52331300000000003</v>
      </c>
      <c r="P111">
        <f t="shared" ca="1" si="32"/>
        <v>0.45512399999999997</v>
      </c>
      <c r="Q111">
        <f t="shared" ca="1" si="33"/>
        <v>2.1620629999999998</v>
      </c>
      <c r="R111">
        <f t="shared" ca="1" si="34"/>
        <v>1.1037510000000001</v>
      </c>
      <c r="S111">
        <f t="shared" ca="1" si="35"/>
        <v>1.309847</v>
      </c>
      <c r="T111">
        <f t="shared" ca="1" si="36"/>
        <v>0.94444399999999995</v>
      </c>
      <c r="U111">
        <f t="shared" ca="1" si="37"/>
        <v>4.4886330000000001</v>
      </c>
      <c r="V111">
        <f t="shared" ca="1" si="38"/>
        <v>0.32622899999999999</v>
      </c>
      <c r="W111">
        <f t="shared" ca="1" si="39"/>
        <v>5.1452999999999999E-2</v>
      </c>
      <c r="X111">
        <f t="shared" ca="1" si="40"/>
        <v>4.018E-2</v>
      </c>
      <c r="Y111">
        <f t="shared" ca="1" si="41"/>
        <v>0.16988900000000001</v>
      </c>
      <c r="Z111">
        <f t="shared" ca="1" si="42"/>
        <v>1.5765999999999999E-2</v>
      </c>
      <c r="AA111">
        <f t="shared" ca="1" si="43"/>
        <v>1.5765999999999999E-2</v>
      </c>
      <c r="AB111">
        <f t="shared" ca="1" si="44"/>
        <v>0.79208400000000001</v>
      </c>
      <c r="AC111">
        <f t="shared" ca="1" si="45"/>
        <v>0.101662</v>
      </c>
      <c r="AD111">
        <f t="shared" ca="1" si="46"/>
        <v>0.101662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1.97363</v>
      </c>
      <c r="I112">
        <f t="shared" ca="1" si="25"/>
        <v>2.6370000000000001E-2</v>
      </c>
      <c r="J112">
        <f t="shared" ca="1" si="26"/>
        <v>5.2539000000000002E-2</v>
      </c>
      <c r="K112">
        <f t="shared" ca="1" si="27"/>
        <v>5.4533999999999999E-2</v>
      </c>
      <c r="L112">
        <f t="shared" ca="1" si="28"/>
        <v>0.107073</v>
      </c>
      <c r="M112">
        <f t="shared" ca="1" si="29"/>
        <v>4.0171999999999999E-2</v>
      </c>
      <c r="N112">
        <f t="shared" ca="1" si="30"/>
        <v>0.17547199999999999</v>
      </c>
      <c r="O112">
        <f t="shared" ca="1" si="31"/>
        <v>0.56711699999999998</v>
      </c>
      <c r="P112">
        <f t="shared" ca="1" si="32"/>
        <v>0.48023900000000003</v>
      </c>
      <c r="Q112">
        <f t="shared" ca="1" si="33"/>
        <v>2.2769629999999998</v>
      </c>
      <c r="R112">
        <f t="shared" ca="1" si="34"/>
        <v>1.1867730000000001</v>
      </c>
      <c r="S112">
        <f t="shared" ca="1" si="35"/>
        <v>1.2413069999999999</v>
      </c>
      <c r="T112">
        <f t="shared" ca="1" si="36"/>
        <v>1.00065</v>
      </c>
      <c r="U112">
        <f t="shared" ca="1" si="37"/>
        <v>4.7293979999999998</v>
      </c>
      <c r="V112">
        <f t="shared" ca="1" si="38"/>
        <v>0.149146</v>
      </c>
      <c r="W112">
        <f t="shared" ca="1" si="39"/>
        <v>3.9187E-2</v>
      </c>
      <c r="X112">
        <f t="shared" ca="1" si="40"/>
        <v>3.3758000000000003E-2</v>
      </c>
      <c r="Y112">
        <f t="shared" ca="1" si="41"/>
        <v>0.14033100000000001</v>
      </c>
      <c r="Z112">
        <f t="shared" ca="1" si="42"/>
        <v>1.3165E-2</v>
      </c>
      <c r="AA112">
        <f t="shared" ca="1" si="43"/>
        <v>1.3165E-2</v>
      </c>
      <c r="AB112">
        <f t="shared" ca="1" si="44"/>
        <v>0.31016500000000002</v>
      </c>
      <c r="AC112">
        <f t="shared" ca="1" si="45"/>
        <v>4.2241000000000001E-2</v>
      </c>
      <c r="AD112">
        <f t="shared" ca="1" si="46"/>
        <v>4.2241000000000001E-2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1.97427</v>
      </c>
      <c r="I113">
        <f t="shared" ca="1" si="25"/>
        <v>2.5728999999999998E-2</v>
      </c>
      <c r="J113">
        <f t="shared" ca="1" si="26"/>
        <v>4.9426999999999999E-2</v>
      </c>
      <c r="K113">
        <f t="shared" ca="1" si="27"/>
        <v>3.1260000000000003E-2</v>
      </c>
      <c r="L113">
        <f t="shared" ca="1" si="28"/>
        <v>8.0687000000000009E-2</v>
      </c>
      <c r="M113">
        <f t="shared" ca="1" si="29"/>
        <v>4.7953999999999997E-2</v>
      </c>
      <c r="N113">
        <f t="shared" ca="1" si="30"/>
        <v>0.195992</v>
      </c>
      <c r="O113">
        <f t="shared" ca="1" si="31"/>
        <v>0.58463799999999999</v>
      </c>
      <c r="P113">
        <f t="shared" ca="1" si="32"/>
        <v>0.50654100000000002</v>
      </c>
      <c r="Q113">
        <f t="shared" ca="1" si="33"/>
        <v>2.2163560000000002</v>
      </c>
      <c r="R113">
        <f t="shared" ca="1" si="34"/>
        <v>1.2187030000000001</v>
      </c>
      <c r="S113">
        <f t="shared" ca="1" si="35"/>
        <v>1.2499629999999999</v>
      </c>
      <c r="T113">
        <f t="shared" ca="1" si="36"/>
        <v>1.0610360000000001</v>
      </c>
      <c r="U113">
        <f t="shared" ca="1" si="37"/>
        <v>4.6287040000000008</v>
      </c>
      <c r="V113">
        <f t="shared" ca="1" si="38"/>
        <v>0.10052700000000001</v>
      </c>
      <c r="W113">
        <f t="shared" ca="1" si="39"/>
        <v>3.3316999999999999E-2</v>
      </c>
      <c r="X113">
        <f t="shared" ca="1" si="40"/>
        <v>3.0516000000000001E-2</v>
      </c>
      <c r="Y113">
        <f t="shared" ca="1" si="41"/>
        <v>0.116678</v>
      </c>
      <c r="Z113">
        <f t="shared" ca="1" si="42"/>
        <v>1.2293E-2</v>
      </c>
      <c r="AA113">
        <f t="shared" ca="1" si="43"/>
        <v>1.2293E-2</v>
      </c>
      <c r="AB113">
        <f t="shared" ca="1" si="44"/>
        <v>0.161803</v>
      </c>
      <c r="AC113">
        <f t="shared" ca="1" si="45"/>
        <v>2.2303E-2</v>
      </c>
      <c r="AD113">
        <f t="shared" ca="1" si="46"/>
        <v>2.2303E-2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0.98963000000000001</v>
      </c>
      <c r="I114">
        <f t="shared" ca="1" si="25"/>
        <v>1.0370000000000001E-2</v>
      </c>
      <c r="J114">
        <f t="shared" ca="1" si="26"/>
        <v>0.122127</v>
      </c>
      <c r="K114">
        <f t="shared" ca="1" si="27"/>
        <v>0</v>
      </c>
      <c r="L114">
        <f t="shared" ca="1" si="28"/>
        <v>0.122127</v>
      </c>
      <c r="M114">
        <f t="shared" ca="1" si="29"/>
        <v>2.6293E-2</v>
      </c>
      <c r="N114">
        <f t="shared" ca="1" si="30"/>
        <v>0.183749</v>
      </c>
      <c r="O114">
        <f t="shared" ca="1" si="31"/>
        <v>0.321629</v>
      </c>
      <c r="P114">
        <f t="shared" ca="1" si="32"/>
        <v>0.14405899999999999</v>
      </c>
      <c r="Q114">
        <f t="shared" ca="1" si="33"/>
        <v>0.84923400000000004</v>
      </c>
      <c r="R114">
        <f t="shared" ca="1" si="34"/>
        <v>0.76538499999999998</v>
      </c>
      <c r="S114">
        <f t="shared" ca="1" si="35"/>
        <v>0.76538499999999998</v>
      </c>
      <c r="T114">
        <f t="shared" ca="1" si="36"/>
        <v>0.314411</v>
      </c>
      <c r="U114">
        <f t="shared" ca="1" si="37"/>
        <v>1.882217</v>
      </c>
      <c r="V114">
        <f t="shared" ca="1" si="38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0.99007599999999996</v>
      </c>
      <c r="I115">
        <f t="shared" ca="1" si="25"/>
        <v>9.9240000000000005E-3</v>
      </c>
      <c r="J115">
        <f t="shared" ca="1" si="26"/>
        <v>0.160802</v>
      </c>
      <c r="K115">
        <f t="shared" ca="1" si="27"/>
        <v>0</v>
      </c>
      <c r="L115">
        <f t="shared" ca="1" si="28"/>
        <v>0.160802</v>
      </c>
      <c r="M115">
        <f t="shared" ca="1" si="29"/>
        <v>3.6826999999999999E-2</v>
      </c>
      <c r="N115">
        <f t="shared" ca="1" si="30"/>
        <v>0.245615</v>
      </c>
      <c r="O115">
        <f t="shared" ca="1" si="31"/>
        <v>0.28848699999999999</v>
      </c>
      <c r="P115">
        <f t="shared" ca="1" si="32"/>
        <v>0.117009</v>
      </c>
      <c r="Q115">
        <f t="shared" ca="1" si="33"/>
        <v>0.68816699999999997</v>
      </c>
      <c r="R115">
        <f t="shared" ca="1" si="34"/>
        <v>0.73777599999999999</v>
      </c>
      <c r="S115">
        <f t="shared" ca="1" si="35"/>
        <v>0.73777599999999999</v>
      </c>
      <c r="T115">
        <f t="shared" ca="1" si="36"/>
        <v>0.270845</v>
      </c>
      <c r="U115">
        <f t="shared" ca="1" si="37"/>
        <v>1.6219489999999999</v>
      </c>
      <c r="V115">
        <f t="shared" ca="1" si="38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0.99031199999999997</v>
      </c>
      <c r="I116">
        <f t="shared" ca="1" si="25"/>
        <v>9.6880000000000004E-3</v>
      </c>
      <c r="J116">
        <f t="shared" ca="1" si="26"/>
        <v>0.217728</v>
      </c>
      <c r="K116">
        <f t="shared" ca="1" si="27"/>
        <v>0</v>
      </c>
      <c r="L116">
        <f t="shared" ca="1" si="28"/>
        <v>0.217728</v>
      </c>
      <c r="M116">
        <f t="shared" ca="1" si="29"/>
        <v>4.6186999999999999E-2</v>
      </c>
      <c r="N116">
        <f t="shared" ca="1" si="30"/>
        <v>0.298404</v>
      </c>
      <c r="O116">
        <f t="shared" ca="1" si="31"/>
        <v>0.249667</v>
      </c>
      <c r="P116">
        <f t="shared" ca="1" si="32"/>
        <v>9.4424999999999995E-2</v>
      </c>
      <c r="Q116">
        <f t="shared" ca="1" si="33"/>
        <v>0.51189300000000004</v>
      </c>
      <c r="R116">
        <f t="shared" ca="1" si="34"/>
        <v>0.71706199999999998</v>
      </c>
      <c r="S116">
        <f t="shared" ca="1" si="35"/>
        <v>0.71706199999999998</v>
      </c>
      <c r="T116">
        <f t="shared" ca="1" si="36"/>
        <v>0.235037</v>
      </c>
      <c r="U116">
        <f t="shared" ca="1" si="37"/>
        <v>1.32219</v>
      </c>
      <c r="V116">
        <f t="shared" ca="1" si="38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0.99064300000000005</v>
      </c>
      <c r="I117">
        <f t="shared" ca="1" si="25"/>
        <v>9.3570000000000007E-3</v>
      </c>
      <c r="J117">
        <f t="shared" ca="1" si="26"/>
        <v>0.298981</v>
      </c>
      <c r="K117">
        <f t="shared" ca="1" si="27"/>
        <v>0</v>
      </c>
      <c r="L117">
        <f t="shared" ca="1" si="28"/>
        <v>0.298981</v>
      </c>
      <c r="M117">
        <f t="shared" ca="1" si="29"/>
        <v>5.5975999999999998E-2</v>
      </c>
      <c r="N117">
        <f t="shared" ca="1" si="30"/>
        <v>0.32165100000000002</v>
      </c>
      <c r="O117">
        <f t="shared" ca="1" si="31"/>
        <v>0.21168400000000001</v>
      </c>
      <c r="P117">
        <f t="shared" ca="1" si="32"/>
        <v>7.2426000000000004E-2</v>
      </c>
      <c r="Q117">
        <f t="shared" ca="1" si="33"/>
        <v>0.34395799999999999</v>
      </c>
      <c r="R117">
        <f t="shared" ca="1" si="34"/>
        <v>0.72234900000000002</v>
      </c>
      <c r="S117">
        <f t="shared" ca="1" si="35"/>
        <v>0.72234900000000002</v>
      </c>
      <c r="T117">
        <f t="shared" ca="1" si="36"/>
        <v>0.20082800000000001</v>
      </c>
      <c r="U117">
        <f t="shared" ca="1" si="37"/>
        <v>1.0095670000000001</v>
      </c>
      <c r="V117">
        <f t="shared" ca="1" si="38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0.98963000000000001</v>
      </c>
      <c r="I118">
        <f t="shared" ca="1" si="25"/>
        <v>1.0370000000000001E-2</v>
      </c>
      <c r="J118">
        <f t="shared" ca="1" si="26"/>
        <v>0.122127</v>
      </c>
      <c r="K118">
        <f t="shared" ca="1" si="27"/>
        <v>0</v>
      </c>
      <c r="L118">
        <f t="shared" ca="1" si="28"/>
        <v>0.122127</v>
      </c>
      <c r="M118">
        <f t="shared" ca="1" si="29"/>
        <v>2.6293E-2</v>
      </c>
      <c r="N118">
        <f t="shared" ca="1" si="30"/>
        <v>0.183749</v>
      </c>
      <c r="O118">
        <f t="shared" ca="1" si="31"/>
        <v>0.321629</v>
      </c>
      <c r="P118">
        <f t="shared" ca="1" si="32"/>
        <v>0.14405899999999999</v>
      </c>
      <c r="Q118">
        <f t="shared" ca="1" si="33"/>
        <v>0.84923400000000004</v>
      </c>
      <c r="R118">
        <f t="shared" ca="1" si="34"/>
        <v>0.76538499999999998</v>
      </c>
      <c r="S118">
        <f t="shared" ca="1" si="35"/>
        <v>0.76538499999999998</v>
      </c>
      <c r="T118">
        <f t="shared" ca="1" si="36"/>
        <v>0.314411</v>
      </c>
      <c r="U118">
        <f t="shared" ca="1" si="37"/>
        <v>1.882217</v>
      </c>
      <c r="V118">
        <f t="shared" ca="1" si="38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0.99007599999999996</v>
      </c>
      <c r="I119">
        <f t="shared" ca="1" si="25"/>
        <v>9.9240000000000005E-3</v>
      </c>
      <c r="J119">
        <f t="shared" ca="1" si="26"/>
        <v>0.160802</v>
      </c>
      <c r="K119">
        <f t="shared" ca="1" si="27"/>
        <v>0</v>
      </c>
      <c r="L119">
        <f t="shared" ca="1" si="28"/>
        <v>0.160802</v>
      </c>
      <c r="M119">
        <f t="shared" ca="1" si="29"/>
        <v>3.6826999999999999E-2</v>
      </c>
      <c r="N119">
        <f t="shared" ca="1" si="30"/>
        <v>0.245615</v>
      </c>
      <c r="O119">
        <f t="shared" ca="1" si="31"/>
        <v>0.28848699999999999</v>
      </c>
      <c r="P119">
        <f t="shared" ca="1" si="32"/>
        <v>0.117009</v>
      </c>
      <c r="Q119">
        <f t="shared" ca="1" si="33"/>
        <v>0.68816699999999997</v>
      </c>
      <c r="R119">
        <f t="shared" ca="1" si="34"/>
        <v>0.73777599999999999</v>
      </c>
      <c r="S119">
        <f t="shared" ca="1" si="35"/>
        <v>0.73777599999999999</v>
      </c>
      <c r="T119">
        <f t="shared" ca="1" si="36"/>
        <v>0.270845</v>
      </c>
      <c r="U119">
        <f t="shared" ca="1" si="37"/>
        <v>1.6219489999999999</v>
      </c>
      <c r="V119">
        <f t="shared" ca="1" si="38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0.99031199999999997</v>
      </c>
      <c r="I120">
        <f t="shared" ca="1" si="25"/>
        <v>9.6880000000000004E-3</v>
      </c>
      <c r="J120">
        <f t="shared" ca="1" si="26"/>
        <v>0.217728</v>
      </c>
      <c r="K120">
        <f t="shared" ca="1" si="27"/>
        <v>0</v>
      </c>
      <c r="L120">
        <f t="shared" ca="1" si="28"/>
        <v>0.217728</v>
      </c>
      <c r="M120">
        <f t="shared" ca="1" si="29"/>
        <v>4.6186999999999999E-2</v>
      </c>
      <c r="N120">
        <f t="shared" ca="1" si="30"/>
        <v>0.298404</v>
      </c>
      <c r="O120">
        <f t="shared" ca="1" si="31"/>
        <v>0.249667</v>
      </c>
      <c r="P120">
        <f t="shared" ca="1" si="32"/>
        <v>9.4424999999999995E-2</v>
      </c>
      <c r="Q120">
        <f t="shared" ca="1" si="33"/>
        <v>0.51189300000000004</v>
      </c>
      <c r="R120">
        <f t="shared" ca="1" si="34"/>
        <v>0.71706199999999998</v>
      </c>
      <c r="S120">
        <f t="shared" ca="1" si="35"/>
        <v>0.71706199999999998</v>
      </c>
      <c r="T120">
        <f t="shared" ca="1" si="36"/>
        <v>0.235037</v>
      </c>
      <c r="U120">
        <f t="shared" ca="1" si="37"/>
        <v>1.32219</v>
      </c>
      <c r="V120">
        <f t="shared" ca="1" si="38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0.99064300000000005</v>
      </c>
      <c r="I121">
        <f t="shared" ca="1" si="25"/>
        <v>9.3570000000000007E-3</v>
      </c>
      <c r="J121">
        <f t="shared" ca="1" si="26"/>
        <v>0.298981</v>
      </c>
      <c r="K121">
        <f t="shared" ca="1" si="27"/>
        <v>0</v>
      </c>
      <c r="L121">
        <f t="shared" ca="1" si="28"/>
        <v>0.298981</v>
      </c>
      <c r="M121">
        <f t="shared" ca="1" si="29"/>
        <v>5.5975999999999998E-2</v>
      </c>
      <c r="N121">
        <f t="shared" ca="1" si="30"/>
        <v>0.32165100000000002</v>
      </c>
      <c r="O121">
        <f t="shared" ca="1" si="31"/>
        <v>0.21168400000000001</v>
      </c>
      <c r="P121">
        <f t="shared" ca="1" si="32"/>
        <v>7.2426000000000004E-2</v>
      </c>
      <c r="Q121">
        <f t="shared" ca="1" si="33"/>
        <v>0.34395799999999999</v>
      </c>
      <c r="R121">
        <f t="shared" ca="1" si="34"/>
        <v>0.72234900000000002</v>
      </c>
      <c r="S121">
        <f t="shared" ca="1" si="35"/>
        <v>0.72234900000000002</v>
      </c>
      <c r="T121">
        <f t="shared" ca="1" si="36"/>
        <v>0.20082800000000001</v>
      </c>
      <c r="U121">
        <f t="shared" ca="1" si="37"/>
        <v>1.0095670000000001</v>
      </c>
      <c r="V121">
        <f t="shared" ca="1" si="38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1.9889140000000001</v>
      </c>
      <c r="I122">
        <f t="shared" ca="1" si="25"/>
        <v>1.1086E-2</v>
      </c>
      <c r="J122">
        <f t="shared" ca="1" si="26"/>
        <v>0.22456400000000001</v>
      </c>
      <c r="K122">
        <f t="shared" ca="1" si="27"/>
        <v>0.14038999999999999</v>
      </c>
      <c r="L122">
        <f t="shared" ca="1" si="28"/>
        <v>0.364954</v>
      </c>
      <c r="M122">
        <f t="shared" ca="1" si="29"/>
        <v>4.0640999999999997E-2</v>
      </c>
      <c r="N122">
        <f t="shared" ca="1" si="30"/>
        <v>0.29548799999999997</v>
      </c>
      <c r="O122">
        <f t="shared" ca="1" si="31"/>
        <v>0.65750399999999998</v>
      </c>
      <c r="P122">
        <f t="shared" ca="1" si="32"/>
        <v>0.27923399999999998</v>
      </c>
      <c r="Q122">
        <f t="shared" ca="1" si="33"/>
        <v>1.717071</v>
      </c>
      <c r="R122">
        <f t="shared" ca="1" si="34"/>
        <v>1.5395719999999999</v>
      </c>
      <c r="S122">
        <f t="shared" ca="1" si="35"/>
        <v>1.679962</v>
      </c>
      <c r="T122">
        <f t="shared" ca="1" si="36"/>
        <v>0.599109</v>
      </c>
      <c r="U122">
        <f t="shared" ca="1" si="37"/>
        <v>3.7296300000000002</v>
      </c>
      <c r="V122">
        <f t="shared" ca="1" si="38"/>
        <v>0.34435700000000002</v>
      </c>
      <c r="W122">
        <f t="shared" ca="1" si="39"/>
        <v>0.11386</v>
      </c>
      <c r="X122">
        <f t="shared" ca="1" si="40"/>
        <v>6.2398000000000002E-2</v>
      </c>
      <c r="Y122">
        <f t="shared" ca="1" si="41"/>
        <v>0.23431399999999999</v>
      </c>
      <c r="Z122">
        <f t="shared" ca="1" si="42"/>
        <v>6.45E-3</v>
      </c>
      <c r="AA122">
        <f t="shared" ca="1" si="43"/>
        <v>6.45E-3</v>
      </c>
      <c r="AB122">
        <f t="shared" ca="1" si="44"/>
        <v>0.40662100000000001</v>
      </c>
      <c r="AC122">
        <f t="shared" ca="1" si="45"/>
        <v>0.16878799999999999</v>
      </c>
      <c r="AD122">
        <f t="shared" ca="1" si="46"/>
        <v>0.16878799999999999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1.989487</v>
      </c>
      <c r="I123">
        <f t="shared" ca="1" si="25"/>
        <v>1.0513E-2</v>
      </c>
      <c r="J123">
        <f t="shared" ca="1" si="26"/>
        <v>0.28506500000000001</v>
      </c>
      <c r="K123">
        <f t="shared" ca="1" si="27"/>
        <v>9.5198000000000005E-2</v>
      </c>
      <c r="L123">
        <f t="shared" ca="1" si="28"/>
        <v>0.38026300000000002</v>
      </c>
      <c r="M123">
        <f t="shared" ca="1" si="29"/>
        <v>6.0155E-2</v>
      </c>
      <c r="N123">
        <f t="shared" ca="1" si="30"/>
        <v>0.42037999999999998</v>
      </c>
      <c r="O123">
        <f t="shared" ca="1" si="31"/>
        <v>0.60015600000000002</v>
      </c>
      <c r="P123">
        <f t="shared" ca="1" si="32"/>
        <v>0.24423800000000001</v>
      </c>
      <c r="Q123">
        <f t="shared" ca="1" si="33"/>
        <v>1.4624980000000001</v>
      </c>
      <c r="R123">
        <f t="shared" ca="1" si="34"/>
        <v>1.4853770000000002</v>
      </c>
      <c r="S123">
        <f t="shared" ca="1" si="35"/>
        <v>1.5805750000000001</v>
      </c>
      <c r="T123">
        <f t="shared" ca="1" si="36"/>
        <v>0.54863099999999998</v>
      </c>
      <c r="U123">
        <f t="shared" ca="1" si="37"/>
        <v>3.3453759999999999</v>
      </c>
      <c r="V123">
        <f t="shared" ca="1" si="38"/>
        <v>0.21550800000000001</v>
      </c>
      <c r="W123">
        <f t="shared" ca="1" si="39"/>
        <v>5.0497E-2</v>
      </c>
      <c r="X123">
        <f t="shared" ca="1" si="40"/>
        <v>3.2718999999999998E-2</v>
      </c>
      <c r="Y123">
        <f t="shared" ca="1" si="41"/>
        <v>0.21945400000000001</v>
      </c>
      <c r="Z123">
        <f t="shared" ca="1" si="42"/>
        <v>5.7790000000000003E-3</v>
      </c>
      <c r="AA123">
        <f t="shared" ca="1" si="43"/>
        <v>5.7790000000000003E-3</v>
      </c>
      <c r="AB123">
        <f t="shared" ca="1" si="44"/>
        <v>0.246668</v>
      </c>
      <c r="AC123">
        <f t="shared" ca="1" si="45"/>
        <v>7.8918000000000002E-2</v>
      </c>
      <c r="AD123">
        <f t="shared" ca="1" si="46"/>
        <v>7.8918000000000002E-2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1.989554</v>
      </c>
      <c r="I124">
        <f t="shared" ca="1" si="25"/>
        <v>1.0446E-2</v>
      </c>
      <c r="J124">
        <f t="shared" ca="1" si="26"/>
        <v>0.38460299999999997</v>
      </c>
      <c r="K124">
        <f t="shared" ca="1" si="27"/>
        <v>6.1638999999999999E-2</v>
      </c>
      <c r="L124">
        <f t="shared" ca="1" si="28"/>
        <v>0.44624199999999997</v>
      </c>
      <c r="M124">
        <f t="shared" ca="1" si="29"/>
        <v>7.9795000000000005E-2</v>
      </c>
      <c r="N124">
        <f t="shared" ca="1" si="30"/>
        <v>0.54403199999999996</v>
      </c>
      <c r="O124">
        <f t="shared" ca="1" si="31"/>
        <v>0.52152399999999999</v>
      </c>
      <c r="P124">
        <f t="shared" ca="1" si="32"/>
        <v>0.20030800000000001</v>
      </c>
      <c r="Q124">
        <f t="shared" ca="1" si="33"/>
        <v>1.1459809999999999</v>
      </c>
      <c r="R124">
        <f t="shared" ca="1" si="34"/>
        <v>1.427651</v>
      </c>
      <c r="S124">
        <f t="shared" ca="1" si="35"/>
        <v>1.48929</v>
      </c>
      <c r="T124">
        <f t="shared" ca="1" si="36"/>
        <v>0.48041100000000003</v>
      </c>
      <c r="U124">
        <f t="shared" ca="1" si="37"/>
        <v>2.8359939999999999</v>
      </c>
      <c r="V124">
        <f t="shared" ca="1" si="38"/>
        <v>0.14552999999999999</v>
      </c>
      <c r="W124">
        <f t="shared" ca="1" si="39"/>
        <v>3.2992E-2</v>
      </c>
      <c r="X124">
        <f t="shared" ca="1" si="40"/>
        <v>2.4546999999999999E-2</v>
      </c>
      <c r="Y124">
        <f t="shared" ca="1" si="41"/>
        <v>0.204679</v>
      </c>
      <c r="Z124">
        <f t="shared" ca="1" si="42"/>
        <v>5.4730000000000004E-3</v>
      </c>
      <c r="AA124">
        <f t="shared" ca="1" si="43"/>
        <v>5.4730000000000004E-3</v>
      </c>
      <c r="AB124">
        <f t="shared" ca="1" si="44"/>
        <v>0.13431599999999999</v>
      </c>
      <c r="AC124">
        <f t="shared" ca="1" si="45"/>
        <v>3.6546000000000002E-2</v>
      </c>
      <c r="AD124">
        <f t="shared" ca="1" si="46"/>
        <v>3.6546000000000002E-2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1.9898659999999999</v>
      </c>
      <c r="I125">
        <f t="shared" ca="1" si="25"/>
        <v>1.0134000000000001E-2</v>
      </c>
      <c r="J125">
        <f t="shared" ca="1" si="26"/>
        <v>0.52915000000000001</v>
      </c>
      <c r="K125">
        <f t="shared" ca="1" si="27"/>
        <v>5.0645000000000003E-2</v>
      </c>
      <c r="L125">
        <f t="shared" ca="1" si="28"/>
        <v>0.57979500000000006</v>
      </c>
      <c r="M125">
        <f t="shared" ca="1" si="29"/>
        <v>9.9081000000000002E-2</v>
      </c>
      <c r="N125">
        <f t="shared" ca="1" si="30"/>
        <v>0.61484700000000003</v>
      </c>
      <c r="O125">
        <f t="shared" ca="1" si="31"/>
        <v>0.45377600000000001</v>
      </c>
      <c r="P125">
        <f t="shared" ca="1" si="32"/>
        <v>0.159772</v>
      </c>
      <c r="Q125">
        <f t="shared" ca="1" si="33"/>
        <v>0.79918599999999995</v>
      </c>
      <c r="R125">
        <f t="shared" ca="1" si="34"/>
        <v>1.4367019999999999</v>
      </c>
      <c r="S125">
        <f t="shared" ca="1" si="35"/>
        <v>1.4873470000000002</v>
      </c>
      <c r="T125">
        <f t="shared" ca="1" si="36"/>
        <v>0.41862500000000002</v>
      </c>
      <c r="U125">
        <f t="shared" ca="1" si="37"/>
        <v>2.213219</v>
      </c>
      <c r="V125">
        <f t="shared" ca="1" si="38"/>
        <v>0.101519</v>
      </c>
      <c r="W125">
        <f t="shared" ca="1" si="39"/>
        <v>2.0648E-2</v>
      </c>
      <c r="X125">
        <f t="shared" ca="1" si="40"/>
        <v>1.7177999999999999E-2</v>
      </c>
      <c r="Y125">
        <f t="shared" ca="1" si="41"/>
        <v>0.18578600000000001</v>
      </c>
      <c r="Z125">
        <f t="shared" ca="1" si="42"/>
        <v>4.9769999999999997E-3</v>
      </c>
      <c r="AA125">
        <f t="shared" ca="1" si="43"/>
        <v>4.9769999999999997E-3</v>
      </c>
      <c r="AB125">
        <f t="shared" ca="1" si="44"/>
        <v>4.8009000000000003E-2</v>
      </c>
      <c r="AC125">
        <f t="shared" ca="1" si="45"/>
        <v>1.0156E-2</v>
      </c>
      <c r="AD125">
        <f t="shared" ca="1" si="46"/>
        <v>1.0156E-2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1.987641</v>
      </c>
      <c r="I126">
        <f t="shared" ca="1" si="25"/>
        <v>1.2359E-2</v>
      </c>
      <c r="J126">
        <f t="shared" ca="1" si="26"/>
        <v>0.22220899999999999</v>
      </c>
      <c r="K126">
        <f t="shared" ca="1" si="27"/>
        <v>0.10104200000000001</v>
      </c>
      <c r="L126">
        <f t="shared" ca="1" si="28"/>
        <v>0.32325100000000001</v>
      </c>
      <c r="M126">
        <f t="shared" ca="1" si="29"/>
        <v>4.0267999999999998E-2</v>
      </c>
      <c r="N126">
        <f t="shared" ca="1" si="30"/>
        <v>0.28601100000000002</v>
      </c>
      <c r="O126">
        <f t="shared" ca="1" si="31"/>
        <v>0.67742599999999997</v>
      </c>
      <c r="P126">
        <f t="shared" ca="1" si="32"/>
        <v>0.28849399999999997</v>
      </c>
      <c r="Q126">
        <f t="shared" ca="1" si="33"/>
        <v>1.772635</v>
      </c>
      <c r="R126">
        <f t="shared" ca="1" si="34"/>
        <v>1.577061</v>
      </c>
      <c r="S126">
        <f t="shared" ca="1" si="35"/>
        <v>1.6781029999999999</v>
      </c>
      <c r="T126">
        <f t="shared" ca="1" si="36"/>
        <v>0.61725599999999992</v>
      </c>
      <c r="U126">
        <f t="shared" ca="1" si="37"/>
        <v>3.8312809999999997</v>
      </c>
      <c r="V126">
        <f t="shared" ca="1" si="38"/>
        <v>0.41985</v>
      </c>
      <c r="W126">
        <f t="shared" ca="1" si="39"/>
        <v>0.16908599999999999</v>
      </c>
      <c r="X126">
        <f t="shared" ca="1" si="40"/>
        <v>8.3057000000000006E-2</v>
      </c>
      <c r="Y126">
        <f t="shared" ca="1" si="41"/>
        <v>0.25057099999999999</v>
      </c>
      <c r="Z126">
        <f t="shared" ca="1" si="42"/>
        <v>7.5579999999999996E-3</v>
      </c>
      <c r="AA126">
        <f t="shared" ca="1" si="43"/>
        <v>7.5579999999999996E-3</v>
      </c>
      <c r="AB126">
        <f t="shared" ca="1" si="44"/>
        <v>0.49212699999999998</v>
      </c>
      <c r="AC126">
        <f t="shared" ca="1" si="45"/>
        <v>0.22061700000000001</v>
      </c>
      <c r="AD126">
        <f t="shared" ca="1" si="46"/>
        <v>0.22061700000000001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1.9885280000000001</v>
      </c>
      <c r="I127">
        <f t="shared" ca="1" si="25"/>
        <v>1.1472E-2</v>
      </c>
      <c r="J127">
        <f t="shared" ca="1" si="26"/>
        <v>0.27883200000000002</v>
      </c>
      <c r="K127">
        <f t="shared" ca="1" si="27"/>
        <v>5.8705E-2</v>
      </c>
      <c r="L127">
        <f t="shared" ca="1" si="28"/>
        <v>0.33753700000000003</v>
      </c>
      <c r="M127">
        <f t="shared" ca="1" si="29"/>
        <v>5.8380000000000001E-2</v>
      </c>
      <c r="N127">
        <f t="shared" ca="1" si="30"/>
        <v>0.40123999999999999</v>
      </c>
      <c r="O127">
        <f t="shared" ca="1" si="31"/>
        <v>0.62311499999999997</v>
      </c>
      <c r="P127">
        <f t="shared" ca="1" si="32"/>
        <v>0.25636700000000001</v>
      </c>
      <c r="Q127">
        <f t="shared" ca="1" si="33"/>
        <v>1.538805</v>
      </c>
      <c r="R127">
        <f t="shared" ca="1" si="34"/>
        <v>1.5250619999999999</v>
      </c>
      <c r="S127">
        <f t="shared" ca="1" si="35"/>
        <v>1.5837669999999999</v>
      </c>
      <c r="T127">
        <f t="shared" ca="1" si="36"/>
        <v>0.57111400000000001</v>
      </c>
      <c r="U127">
        <f t="shared" ca="1" si="37"/>
        <v>3.47885</v>
      </c>
      <c r="V127">
        <f t="shared" ca="1" si="38"/>
        <v>0.255942</v>
      </c>
      <c r="W127">
        <f t="shared" ca="1" si="39"/>
        <v>7.0398000000000002E-2</v>
      </c>
      <c r="X127">
        <f t="shared" ca="1" si="40"/>
        <v>4.2424000000000003E-2</v>
      </c>
      <c r="Y127">
        <f t="shared" ca="1" si="41"/>
        <v>0.22381400000000001</v>
      </c>
      <c r="Z127">
        <f t="shared" ca="1" si="42"/>
        <v>6.5989999999999998E-3</v>
      </c>
      <c r="AA127">
        <f t="shared" ca="1" si="43"/>
        <v>6.5989999999999998E-3</v>
      </c>
      <c r="AB127">
        <f t="shared" ca="1" si="44"/>
        <v>0.307753</v>
      </c>
      <c r="AC127">
        <f t="shared" ca="1" si="45"/>
        <v>0.108043</v>
      </c>
      <c r="AD127">
        <f t="shared" ca="1" si="46"/>
        <v>0.108043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1.9887090000000001</v>
      </c>
      <c r="I128">
        <f t="shared" ca="1" si="25"/>
        <v>1.1291000000000001E-2</v>
      </c>
      <c r="J128">
        <f t="shared" ca="1" si="26"/>
        <v>0.36821100000000001</v>
      </c>
      <c r="K128">
        <f t="shared" ca="1" si="27"/>
        <v>3.7539000000000003E-2</v>
      </c>
      <c r="L128">
        <f t="shared" ca="1" si="28"/>
        <v>0.40575</v>
      </c>
      <c r="M128">
        <f t="shared" ca="1" si="29"/>
        <v>7.6910000000000006E-2</v>
      </c>
      <c r="N128">
        <f t="shared" ca="1" si="30"/>
        <v>0.51749299999999998</v>
      </c>
      <c r="O128">
        <f t="shared" ca="1" si="31"/>
        <v>0.54736799999999997</v>
      </c>
      <c r="P128">
        <f t="shared" ca="1" si="32"/>
        <v>0.21729100000000001</v>
      </c>
      <c r="Q128">
        <f t="shared" ca="1" si="33"/>
        <v>1.2334579999999999</v>
      </c>
      <c r="R128">
        <f t="shared" ca="1" si="34"/>
        <v>1.462947</v>
      </c>
      <c r="S128">
        <f t="shared" ca="1" si="35"/>
        <v>1.500486</v>
      </c>
      <c r="T128">
        <f t="shared" ca="1" si="36"/>
        <v>0.51149200000000006</v>
      </c>
      <c r="U128">
        <f t="shared" ca="1" si="37"/>
        <v>2.9844089999999999</v>
      </c>
      <c r="V128">
        <f t="shared" ca="1" si="38"/>
        <v>0.17002100000000001</v>
      </c>
      <c r="W128">
        <f t="shared" ca="1" si="39"/>
        <v>3.6534999999999998E-2</v>
      </c>
      <c r="X128">
        <f t="shared" ca="1" si="40"/>
        <v>2.6502000000000001E-2</v>
      </c>
      <c r="Y128">
        <f t="shared" ca="1" si="41"/>
        <v>0.207818</v>
      </c>
      <c r="Z128">
        <f t="shared" ca="1" si="42"/>
        <v>6.1619999999999999E-3</v>
      </c>
      <c r="AA128">
        <f t="shared" ca="1" si="43"/>
        <v>6.1619999999999999E-3</v>
      </c>
      <c r="AB128">
        <f t="shared" ca="1" si="44"/>
        <v>0.165908</v>
      </c>
      <c r="AC128">
        <f t="shared" ca="1" si="45"/>
        <v>4.2286999999999998E-2</v>
      </c>
      <c r="AD128">
        <f t="shared" ca="1" si="46"/>
        <v>4.2286999999999998E-2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1.9889479999999999</v>
      </c>
      <c r="I129">
        <f t="shared" ca="1" si="25"/>
        <v>1.1051999999999999E-2</v>
      </c>
      <c r="J129">
        <f t="shared" ca="1" si="26"/>
        <v>0.50189700000000004</v>
      </c>
      <c r="K129">
        <f t="shared" ca="1" si="27"/>
        <v>2.7349999999999999E-2</v>
      </c>
      <c r="L129">
        <f t="shared" ca="1" si="28"/>
        <v>0.52924700000000002</v>
      </c>
      <c r="M129">
        <f t="shared" ca="1" si="29"/>
        <v>9.6948000000000006E-2</v>
      </c>
      <c r="N129">
        <f t="shared" ca="1" si="30"/>
        <v>0.60559600000000002</v>
      </c>
      <c r="O129">
        <f t="shared" ca="1" si="31"/>
        <v>0.46983000000000003</v>
      </c>
      <c r="P129">
        <f t="shared" ca="1" si="32"/>
        <v>0.16911799999999999</v>
      </c>
      <c r="Q129">
        <f t="shared" ca="1" si="33"/>
        <v>0.88826400000000005</v>
      </c>
      <c r="R129">
        <f t="shared" ca="1" si="34"/>
        <v>1.441557</v>
      </c>
      <c r="S129">
        <f t="shared" ca="1" si="35"/>
        <v>1.4689070000000002</v>
      </c>
      <c r="T129">
        <f t="shared" ca="1" si="36"/>
        <v>0.43518400000000002</v>
      </c>
      <c r="U129">
        <f t="shared" ca="1" si="37"/>
        <v>2.3821240000000001</v>
      </c>
      <c r="V129">
        <f t="shared" ca="1" si="38"/>
        <v>0.116726</v>
      </c>
      <c r="W129">
        <f t="shared" ca="1" si="39"/>
        <v>2.3753E-2</v>
      </c>
      <c r="X129">
        <f t="shared" ca="1" si="40"/>
        <v>1.9491999999999999E-2</v>
      </c>
      <c r="Y129">
        <f t="shared" ca="1" si="41"/>
        <v>0.19173299999999999</v>
      </c>
      <c r="Z129">
        <f t="shared" ca="1" si="42"/>
        <v>5.7029999999999997E-3</v>
      </c>
      <c r="AA129">
        <f t="shared" ca="1" si="43"/>
        <v>5.7029999999999997E-3</v>
      </c>
      <c r="AB129">
        <f t="shared" ca="1" si="44"/>
        <v>8.4474999999999995E-2</v>
      </c>
      <c r="AC129">
        <f t="shared" ca="1" si="45"/>
        <v>1.5869000000000001E-2</v>
      </c>
      <c r="AD129">
        <f t="shared" ca="1" si="46"/>
        <v>1.5869000000000001E-2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0.92333900000000002</v>
      </c>
      <c r="I130">
        <f t="shared" ca="1" si="25"/>
        <v>7.6661000000000007E-2</v>
      </c>
      <c r="J130">
        <f t="shared" ca="1" si="26"/>
        <v>0.21468400000000001</v>
      </c>
      <c r="K130">
        <f t="shared" ca="1" si="27"/>
        <v>0</v>
      </c>
      <c r="L130">
        <f t="shared" ca="1" si="28"/>
        <v>0.21468400000000001</v>
      </c>
      <c r="M130">
        <f t="shared" ca="1" si="29"/>
        <v>4.9694000000000002E-2</v>
      </c>
      <c r="N130">
        <f t="shared" ca="1" si="30"/>
        <v>0.24046999999999999</v>
      </c>
      <c r="O130">
        <f t="shared" ca="1" si="31"/>
        <v>0.22705800000000001</v>
      </c>
      <c r="P130">
        <f t="shared" ca="1" si="32"/>
        <v>0.10153</v>
      </c>
      <c r="Q130">
        <f t="shared" ca="1" si="33"/>
        <v>0.50839299999999998</v>
      </c>
      <c r="R130">
        <f t="shared" ca="1" si="34"/>
        <v>0.66880000000000006</v>
      </c>
      <c r="S130">
        <f t="shared" ca="1" si="35"/>
        <v>0.66880000000000006</v>
      </c>
      <c r="T130">
        <f t="shared" ca="1" si="36"/>
        <v>0.25275399999999998</v>
      </c>
      <c r="U130">
        <f t="shared" ca="1" si="37"/>
        <v>1.2572559999999999</v>
      </c>
      <c r="V130">
        <f t="shared" ca="1" si="38"/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INDIRECT("'SHM3.0 input'!"&amp;"J"&amp;$G131)</f>
        <v>0.93777500000000003</v>
      </c>
      <c r="I131">
        <f t="shared" ref="I131:I194" ca="1" si="49">INDIRECT("'SHM3.0 input'!"&amp;"K"&amp;$G131)</f>
        <v>6.2225000000000003E-2</v>
      </c>
      <c r="J131">
        <f t="shared" ref="J131:J194" ca="1" si="50">INDIRECT("'SHM3.0 input'!"&amp;"L"&amp;$G131)</f>
        <v>0.24649699999999999</v>
      </c>
      <c r="K131">
        <f t="shared" ref="K131:K194" ca="1" si="51">INDIRECT("'SHM3.0 input'!"&amp;"R"&amp;$G131)</f>
        <v>0</v>
      </c>
      <c r="L131">
        <f t="shared" ref="L131:L194" ca="1" si="52">J131+K131</f>
        <v>0.24649699999999999</v>
      </c>
      <c r="M131">
        <f t="shared" ref="M131:M194" ca="1" si="53">INDIRECT("'SHM3.0 input'!"&amp;"M"&amp;$G131)</f>
        <v>6.4764000000000002E-2</v>
      </c>
      <c r="N131">
        <f t="shared" ref="N131:N194" ca="1" si="54">INDIRECT("'SHM3.0 input'!"&amp;"N"&amp;$G131)</f>
        <v>0.30585400000000001</v>
      </c>
      <c r="O131">
        <f t="shared" ref="O131:O194" ca="1" si="55">INDIRECT("'SHM3.0 input'!"&amp;"O"&amp;$G131)</f>
        <v>0.15426699999999999</v>
      </c>
      <c r="P131">
        <f t="shared" ref="P131:P194" ca="1" si="56">INDIRECT("'SHM3.0 input'!"&amp;"P"&amp;$G131)</f>
        <v>8.6386000000000004E-2</v>
      </c>
      <c r="Q131">
        <f t="shared" ref="Q131:Q194" ca="1" si="57">INDIRECT("'SHM3.0 input'!"&amp;"Q"&amp;$G131)</f>
        <v>0.40066800000000002</v>
      </c>
      <c r="R131">
        <f t="shared" ref="R131:R194" ca="1" si="58">J131+2*O131</f>
        <v>0.55503099999999994</v>
      </c>
      <c r="S131">
        <f t="shared" ref="S131:S194" ca="1" si="59">L131+2*O131</f>
        <v>0.55503099999999994</v>
      </c>
      <c r="T131">
        <f t="shared" ref="T131:T194" ca="1" si="60">M131+2*P131</f>
        <v>0.23753600000000002</v>
      </c>
      <c r="U131">
        <f t="shared" ref="U131:U194" ca="1" si="61">N131+2*Q131</f>
        <v>1.1071900000000001</v>
      </c>
      <c r="V131">
        <f t="shared" ref="V131:V194" ca="1" si="62">INDIRECT("'SHM3.0 input'!"&amp;"S"&amp;$G131)</f>
        <v>0.234761</v>
      </c>
      <c r="W131">
        <f t="shared" ref="W131:W194" ca="1" si="63">INDIRECT("'SHM3.0 input'!"&amp;"T"&amp;$G131)</f>
        <v>7.3216000000000003E-2</v>
      </c>
      <c r="X131">
        <f t="shared" ref="X131:X194" ca="1" si="64">INDIRECT("'SHM3.0 input'!"&amp;"U"&amp;$G131)</f>
        <v>6.9913000000000003E-2</v>
      </c>
      <c r="Y131">
        <f t="shared" ref="Y131:Y194" ca="1" si="65">INDIRECT("'SHM3.0 input'!"&amp;"V"&amp;$G131)</f>
        <v>0.27866999999999997</v>
      </c>
      <c r="Z131">
        <f t="shared" ref="Z131:Z194" ca="1" si="66">INDIRECT("'SHM3.0 input'!"&amp;"W"&amp;$G131)</f>
        <v>4.8956E-2</v>
      </c>
      <c r="AA131">
        <f t="shared" ref="AA131:AA194" ca="1" si="67">INDIRECT("'SHM3.0 input'!"&amp;"X"&amp;$G131)</f>
        <v>4.8956E-2</v>
      </c>
      <c r="AB131">
        <f t="shared" ref="AB131:AB194" ca="1" si="68">INDIRECT("'SHM3.0 input'!"&amp;"Y"&amp;$G131)</f>
        <v>0.52885800000000005</v>
      </c>
      <c r="AC131">
        <f t="shared" ref="AC131:AC194" ca="1" si="69">INDIRECT("'SHM3.0 input'!"&amp;"Z"&amp;$G131)</f>
        <v>3.8360999999999999E-2</v>
      </c>
      <c r="AD131">
        <f t="shared" ref="AD131:AD194" ca="1" si="70">INDIRECT("'SHM3.0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0.94674700000000001</v>
      </c>
      <c r="I132">
        <f t="shared" ca="1" si="49"/>
        <v>5.3253000000000002E-2</v>
      </c>
      <c r="J132">
        <f t="shared" ca="1" si="50"/>
        <v>0.242232</v>
      </c>
      <c r="K132">
        <f t="shared" ca="1" si="51"/>
        <v>0</v>
      </c>
      <c r="L132">
        <f t="shared" ca="1" si="52"/>
        <v>0.242232</v>
      </c>
      <c r="M132">
        <f t="shared" ca="1" si="53"/>
        <v>7.7754000000000004E-2</v>
      </c>
      <c r="N132">
        <f t="shared" ca="1" si="54"/>
        <v>0.34658600000000001</v>
      </c>
      <c r="O132">
        <f t="shared" ca="1" si="55"/>
        <v>0.120028</v>
      </c>
      <c r="P132">
        <f t="shared" ca="1" si="56"/>
        <v>8.4575999999999998E-2</v>
      </c>
      <c r="Q132">
        <f t="shared" ca="1" si="57"/>
        <v>0.35574699999999998</v>
      </c>
      <c r="R132">
        <f t="shared" ca="1" si="58"/>
        <v>0.48228799999999999</v>
      </c>
      <c r="S132">
        <f t="shared" ca="1" si="59"/>
        <v>0.48228799999999999</v>
      </c>
      <c r="T132">
        <f t="shared" ca="1" si="60"/>
        <v>0.24690600000000001</v>
      </c>
      <c r="U132">
        <f t="shared" ca="1" si="61"/>
        <v>1.0580799999999999</v>
      </c>
      <c r="V132">
        <f t="shared" ca="1" si="62"/>
        <v>0.17907500000000001</v>
      </c>
      <c r="W132">
        <f t="shared" ca="1" si="63"/>
        <v>5.9458999999999998E-2</v>
      </c>
      <c r="X132">
        <f t="shared" ca="1" si="64"/>
        <v>5.7479000000000002E-2</v>
      </c>
      <c r="Y132">
        <f t="shared" ca="1" si="65"/>
        <v>0.27944600000000003</v>
      </c>
      <c r="Z132">
        <f t="shared" ca="1" si="66"/>
        <v>4.0784000000000001E-2</v>
      </c>
      <c r="AA132">
        <f t="shared" ca="1" si="67"/>
        <v>4.0784000000000001E-2</v>
      </c>
      <c r="AB132">
        <f t="shared" ca="1" si="68"/>
        <v>0.24008699999999999</v>
      </c>
      <c r="AC132">
        <f t="shared" ca="1" si="69"/>
        <v>9.247E-3</v>
      </c>
      <c r="AD132">
        <f t="shared" ca="1" si="70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0.95566499999999999</v>
      </c>
      <c r="I133">
        <f t="shared" ca="1" si="49"/>
        <v>4.4334999999999999E-2</v>
      </c>
      <c r="J133">
        <f t="shared" ca="1" si="50"/>
        <v>0.23715900000000001</v>
      </c>
      <c r="K133">
        <f t="shared" ca="1" si="51"/>
        <v>0</v>
      </c>
      <c r="L133">
        <f t="shared" ca="1" si="52"/>
        <v>0.23715900000000001</v>
      </c>
      <c r="M133">
        <f t="shared" ca="1" si="53"/>
        <v>8.5722000000000007E-2</v>
      </c>
      <c r="N133">
        <f t="shared" ca="1" si="54"/>
        <v>0.36541699999999999</v>
      </c>
      <c r="O133">
        <f t="shared" ca="1" si="55"/>
        <v>0.106792</v>
      </c>
      <c r="P133">
        <f t="shared" ca="1" si="56"/>
        <v>8.3830000000000002E-2</v>
      </c>
      <c r="Q133">
        <f t="shared" ca="1" si="57"/>
        <v>0.34411000000000003</v>
      </c>
      <c r="R133">
        <f t="shared" ca="1" si="58"/>
        <v>0.450743</v>
      </c>
      <c r="S133">
        <f t="shared" ca="1" si="59"/>
        <v>0.450743</v>
      </c>
      <c r="T133">
        <f t="shared" ca="1" si="60"/>
        <v>0.253382</v>
      </c>
      <c r="U133">
        <f t="shared" ca="1" si="61"/>
        <v>1.0536370000000002</v>
      </c>
      <c r="V133">
        <f t="shared" ca="1" si="62"/>
        <v>0.14289499999999999</v>
      </c>
      <c r="W133">
        <f t="shared" ca="1" si="63"/>
        <v>5.0081000000000001E-2</v>
      </c>
      <c r="X133">
        <f t="shared" ca="1" si="64"/>
        <v>4.8215000000000001E-2</v>
      </c>
      <c r="Y133">
        <f t="shared" ca="1" si="65"/>
        <v>0.26219799999999999</v>
      </c>
      <c r="Z133">
        <f t="shared" ca="1" si="66"/>
        <v>3.2648999999999997E-2</v>
      </c>
      <c r="AA133">
        <f t="shared" ca="1" si="67"/>
        <v>3.2648999999999997E-2</v>
      </c>
      <c r="AB133">
        <f t="shared" ca="1" si="68"/>
        <v>0.144955</v>
      </c>
      <c r="AC133">
        <f t="shared" ca="1" si="69"/>
        <v>2.532E-3</v>
      </c>
      <c r="AD133">
        <f t="shared" ca="1" si="70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0.92333900000000002</v>
      </c>
      <c r="I134">
        <f t="shared" ca="1" si="49"/>
        <v>7.6661000000000007E-2</v>
      </c>
      <c r="J134">
        <f t="shared" ca="1" si="50"/>
        <v>0.21468400000000001</v>
      </c>
      <c r="K134">
        <f t="shared" ca="1" si="51"/>
        <v>0</v>
      </c>
      <c r="L134">
        <f t="shared" ca="1" si="52"/>
        <v>0.21468400000000001</v>
      </c>
      <c r="M134">
        <f t="shared" ca="1" si="53"/>
        <v>4.9694000000000002E-2</v>
      </c>
      <c r="N134">
        <f t="shared" ca="1" si="54"/>
        <v>0.24046999999999999</v>
      </c>
      <c r="O134">
        <f t="shared" ca="1" si="55"/>
        <v>0.22705800000000001</v>
      </c>
      <c r="P134">
        <f t="shared" ca="1" si="56"/>
        <v>0.10153</v>
      </c>
      <c r="Q134">
        <f t="shared" ca="1" si="57"/>
        <v>0.50839299999999998</v>
      </c>
      <c r="R134">
        <f t="shared" ca="1" si="58"/>
        <v>0.66880000000000006</v>
      </c>
      <c r="S134">
        <f t="shared" ca="1" si="59"/>
        <v>0.66880000000000006</v>
      </c>
      <c r="T134">
        <f t="shared" ca="1" si="60"/>
        <v>0.25275399999999998</v>
      </c>
      <c r="U134">
        <f t="shared" ca="1" si="61"/>
        <v>1.2572559999999999</v>
      </c>
      <c r="V134">
        <f t="shared" ca="1" si="62"/>
        <v>0.34917599999999999</v>
      </c>
      <c r="W134">
        <f t="shared" ca="1" si="63"/>
        <v>9.3917E-2</v>
      </c>
      <c r="X134">
        <f t="shared" ca="1" si="64"/>
        <v>8.9215000000000003E-2</v>
      </c>
      <c r="Y134">
        <f t="shared" ca="1" si="65"/>
        <v>0.26293299999999997</v>
      </c>
      <c r="Z134">
        <f t="shared" ca="1" si="66"/>
        <v>6.1013999999999999E-2</v>
      </c>
      <c r="AA134">
        <f t="shared" ca="1" si="67"/>
        <v>6.1013999999999999E-2</v>
      </c>
      <c r="AB134">
        <f t="shared" ca="1" si="68"/>
        <v>0.73841699999999999</v>
      </c>
      <c r="AC134">
        <f t="shared" ca="1" si="69"/>
        <v>9.1560000000000002E-2</v>
      </c>
      <c r="AD134">
        <f t="shared" ca="1" si="70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0.93777500000000003</v>
      </c>
      <c r="I135">
        <f t="shared" ca="1" si="49"/>
        <v>6.2225000000000003E-2</v>
      </c>
      <c r="J135">
        <f t="shared" ca="1" si="50"/>
        <v>0.24649699999999999</v>
      </c>
      <c r="K135">
        <f t="shared" ca="1" si="51"/>
        <v>0</v>
      </c>
      <c r="L135">
        <f t="shared" ca="1" si="52"/>
        <v>0.24649699999999999</v>
      </c>
      <c r="M135">
        <f t="shared" ca="1" si="53"/>
        <v>6.4764000000000002E-2</v>
      </c>
      <c r="N135">
        <f t="shared" ca="1" si="54"/>
        <v>0.30585400000000001</v>
      </c>
      <c r="O135">
        <f t="shared" ca="1" si="55"/>
        <v>0.15426699999999999</v>
      </c>
      <c r="P135">
        <f t="shared" ca="1" si="56"/>
        <v>8.6386000000000004E-2</v>
      </c>
      <c r="Q135">
        <f t="shared" ca="1" si="57"/>
        <v>0.40066800000000002</v>
      </c>
      <c r="R135">
        <f t="shared" ca="1" si="58"/>
        <v>0.55503099999999994</v>
      </c>
      <c r="S135">
        <f t="shared" ca="1" si="59"/>
        <v>0.55503099999999994</v>
      </c>
      <c r="T135">
        <f t="shared" ca="1" si="60"/>
        <v>0.23753600000000002</v>
      </c>
      <c r="U135">
        <f t="shared" ca="1" si="61"/>
        <v>1.1071900000000001</v>
      </c>
      <c r="V135">
        <f t="shared" ca="1" si="62"/>
        <v>0.234761</v>
      </c>
      <c r="W135">
        <f t="shared" ca="1" si="63"/>
        <v>7.3216000000000003E-2</v>
      </c>
      <c r="X135">
        <f t="shared" ca="1" si="64"/>
        <v>6.9913000000000003E-2</v>
      </c>
      <c r="Y135">
        <f t="shared" ca="1" si="65"/>
        <v>0.27866999999999997</v>
      </c>
      <c r="Z135">
        <f t="shared" ca="1" si="66"/>
        <v>4.8956E-2</v>
      </c>
      <c r="AA135">
        <f t="shared" ca="1" si="67"/>
        <v>4.8956E-2</v>
      </c>
      <c r="AB135">
        <f t="shared" ca="1" si="68"/>
        <v>0.52885800000000005</v>
      </c>
      <c r="AC135">
        <f t="shared" ca="1" si="69"/>
        <v>3.8360999999999999E-2</v>
      </c>
      <c r="AD135">
        <f t="shared" ca="1" si="70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0.94674700000000001</v>
      </c>
      <c r="I136">
        <f t="shared" ca="1" si="49"/>
        <v>5.3253000000000002E-2</v>
      </c>
      <c r="J136">
        <f t="shared" ca="1" si="50"/>
        <v>0.242232</v>
      </c>
      <c r="K136">
        <f t="shared" ca="1" si="51"/>
        <v>0</v>
      </c>
      <c r="L136">
        <f t="shared" ca="1" si="52"/>
        <v>0.242232</v>
      </c>
      <c r="M136">
        <f t="shared" ca="1" si="53"/>
        <v>7.7754000000000004E-2</v>
      </c>
      <c r="N136">
        <f t="shared" ca="1" si="54"/>
        <v>0.34658600000000001</v>
      </c>
      <c r="O136">
        <f t="shared" ca="1" si="55"/>
        <v>0.120028</v>
      </c>
      <c r="P136">
        <f t="shared" ca="1" si="56"/>
        <v>8.4575999999999998E-2</v>
      </c>
      <c r="Q136">
        <f t="shared" ca="1" si="57"/>
        <v>0.35574699999999998</v>
      </c>
      <c r="R136">
        <f t="shared" ca="1" si="58"/>
        <v>0.48228799999999999</v>
      </c>
      <c r="S136">
        <f t="shared" ca="1" si="59"/>
        <v>0.48228799999999999</v>
      </c>
      <c r="T136">
        <f t="shared" ca="1" si="60"/>
        <v>0.24690600000000001</v>
      </c>
      <c r="U136">
        <f t="shared" ca="1" si="61"/>
        <v>1.0580799999999999</v>
      </c>
      <c r="V136">
        <f t="shared" ca="1" si="62"/>
        <v>0.17907500000000001</v>
      </c>
      <c r="W136">
        <f t="shared" ca="1" si="63"/>
        <v>5.9458999999999998E-2</v>
      </c>
      <c r="X136">
        <f t="shared" ca="1" si="64"/>
        <v>5.7479000000000002E-2</v>
      </c>
      <c r="Y136">
        <f t="shared" ca="1" si="65"/>
        <v>0.27944600000000003</v>
      </c>
      <c r="Z136">
        <f t="shared" ca="1" si="66"/>
        <v>4.0784000000000001E-2</v>
      </c>
      <c r="AA136">
        <f t="shared" ca="1" si="67"/>
        <v>4.0784000000000001E-2</v>
      </c>
      <c r="AB136">
        <f t="shared" ca="1" si="68"/>
        <v>0.24008699999999999</v>
      </c>
      <c r="AC136">
        <f t="shared" ca="1" si="69"/>
        <v>9.247E-3</v>
      </c>
      <c r="AD136">
        <f t="shared" ca="1" si="70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0.95566499999999999</v>
      </c>
      <c r="I137">
        <f t="shared" ca="1" si="49"/>
        <v>4.4334999999999999E-2</v>
      </c>
      <c r="J137">
        <f t="shared" ca="1" si="50"/>
        <v>0.23715900000000001</v>
      </c>
      <c r="K137">
        <f t="shared" ca="1" si="51"/>
        <v>0</v>
      </c>
      <c r="L137">
        <f t="shared" ca="1" si="52"/>
        <v>0.23715900000000001</v>
      </c>
      <c r="M137">
        <f t="shared" ca="1" si="53"/>
        <v>8.5722000000000007E-2</v>
      </c>
      <c r="N137">
        <f t="shared" ca="1" si="54"/>
        <v>0.36541699999999999</v>
      </c>
      <c r="O137">
        <f t="shared" ca="1" si="55"/>
        <v>0.106792</v>
      </c>
      <c r="P137">
        <f t="shared" ca="1" si="56"/>
        <v>8.3830000000000002E-2</v>
      </c>
      <c r="Q137">
        <f t="shared" ca="1" si="57"/>
        <v>0.34411000000000003</v>
      </c>
      <c r="R137">
        <f t="shared" ca="1" si="58"/>
        <v>0.450743</v>
      </c>
      <c r="S137">
        <f t="shared" ca="1" si="59"/>
        <v>0.450743</v>
      </c>
      <c r="T137">
        <f t="shared" ca="1" si="60"/>
        <v>0.253382</v>
      </c>
      <c r="U137">
        <f t="shared" ca="1" si="61"/>
        <v>1.0536370000000002</v>
      </c>
      <c r="V137">
        <f t="shared" ca="1" si="62"/>
        <v>0.14289499999999999</v>
      </c>
      <c r="W137">
        <f t="shared" ca="1" si="63"/>
        <v>5.0081000000000001E-2</v>
      </c>
      <c r="X137">
        <f t="shared" ca="1" si="64"/>
        <v>4.8215000000000001E-2</v>
      </c>
      <c r="Y137">
        <f t="shared" ca="1" si="65"/>
        <v>0.26219799999999999</v>
      </c>
      <c r="Z137">
        <f t="shared" ca="1" si="66"/>
        <v>3.2648999999999997E-2</v>
      </c>
      <c r="AA137">
        <f t="shared" ca="1" si="67"/>
        <v>3.2648999999999997E-2</v>
      </c>
      <c r="AB137">
        <f t="shared" ca="1" si="68"/>
        <v>0.144955</v>
      </c>
      <c r="AC137">
        <f t="shared" ca="1" si="69"/>
        <v>2.532E-3</v>
      </c>
      <c r="AD137">
        <f t="shared" ca="1" si="70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1.9202030000000001</v>
      </c>
      <c r="I138">
        <f t="shared" ca="1" si="49"/>
        <v>7.9797000000000007E-2</v>
      </c>
      <c r="J138">
        <f t="shared" ca="1" si="50"/>
        <v>0.31217400000000001</v>
      </c>
      <c r="K138">
        <f t="shared" ca="1" si="51"/>
        <v>0.58908400000000005</v>
      </c>
      <c r="L138">
        <f t="shared" ca="1" si="52"/>
        <v>0.90125800000000011</v>
      </c>
      <c r="M138">
        <f t="shared" ca="1" si="53"/>
        <v>5.6474999999999997E-2</v>
      </c>
      <c r="N138">
        <f t="shared" ca="1" si="54"/>
        <v>0.28980800000000001</v>
      </c>
      <c r="O138">
        <f t="shared" ca="1" si="55"/>
        <v>0.49546299999999999</v>
      </c>
      <c r="P138">
        <f t="shared" ca="1" si="56"/>
        <v>0.146726</v>
      </c>
      <c r="Q138">
        <f t="shared" ca="1" si="57"/>
        <v>0.83380699999999996</v>
      </c>
      <c r="R138">
        <f t="shared" ca="1" si="58"/>
        <v>1.3030999999999999</v>
      </c>
      <c r="S138">
        <f t="shared" ca="1" si="59"/>
        <v>1.8921840000000001</v>
      </c>
      <c r="T138">
        <f t="shared" ca="1" si="60"/>
        <v>0.34992699999999999</v>
      </c>
      <c r="U138">
        <f t="shared" ca="1" si="61"/>
        <v>1.957422</v>
      </c>
      <c r="V138">
        <f t="shared" ca="1" si="62"/>
        <v>0.90138399999999996</v>
      </c>
      <c r="W138">
        <f t="shared" ca="1" si="63"/>
        <v>0.22184499999999999</v>
      </c>
      <c r="X138">
        <f t="shared" ca="1" si="64"/>
        <v>0.19262199999999999</v>
      </c>
      <c r="Y138">
        <f t="shared" ca="1" si="65"/>
        <v>0.45939400000000002</v>
      </c>
      <c r="Z138">
        <f t="shared" ca="1" si="66"/>
        <v>6.3989000000000004E-2</v>
      </c>
      <c r="AA138">
        <f t="shared" ca="1" si="67"/>
        <v>6.3989000000000004E-2</v>
      </c>
      <c r="AB138">
        <f t="shared" ca="1" si="68"/>
        <v>1.58656</v>
      </c>
      <c r="AC138">
        <f t="shared" ca="1" si="69"/>
        <v>0.38626700000000003</v>
      </c>
      <c r="AD138">
        <f t="shared" ca="1" si="70"/>
        <v>0.38626700000000003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1.934021</v>
      </c>
      <c r="I139">
        <f t="shared" ca="1" si="49"/>
        <v>6.5978999999999996E-2</v>
      </c>
      <c r="J139">
        <f t="shared" ca="1" si="50"/>
        <v>0.429149</v>
      </c>
      <c r="K139">
        <f t="shared" ca="1" si="51"/>
        <v>0.46396100000000001</v>
      </c>
      <c r="L139">
        <f t="shared" ca="1" si="52"/>
        <v>0.89311000000000007</v>
      </c>
      <c r="M139">
        <f t="shared" ca="1" si="53"/>
        <v>8.3075999999999997E-2</v>
      </c>
      <c r="N139">
        <f t="shared" ca="1" si="54"/>
        <v>0.41641600000000001</v>
      </c>
      <c r="O139">
        <f t="shared" ca="1" si="55"/>
        <v>0.33937299999999998</v>
      </c>
      <c r="P139">
        <f t="shared" ca="1" si="56"/>
        <v>0.13703000000000001</v>
      </c>
      <c r="Q139">
        <f t="shared" ca="1" si="57"/>
        <v>0.69826900000000003</v>
      </c>
      <c r="R139">
        <f t="shared" ca="1" si="58"/>
        <v>1.1078950000000001</v>
      </c>
      <c r="S139">
        <f t="shared" ca="1" si="59"/>
        <v>1.5718559999999999</v>
      </c>
      <c r="T139">
        <f t="shared" ca="1" si="60"/>
        <v>0.35713600000000001</v>
      </c>
      <c r="U139">
        <f t="shared" ca="1" si="61"/>
        <v>1.812954</v>
      </c>
      <c r="V139">
        <f t="shared" ca="1" si="62"/>
        <v>0.60148299999999999</v>
      </c>
      <c r="W139">
        <f t="shared" ca="1" si="63"/>
        <v>0.12798300000000001</v>
      </c>
      <c r="X139">
        <f t="shared" ca="1" si="64"/>
        <v>0.113305</v>
      </c>
      <c r="Y139">
        <f t="shared" ca="1" si="65"/>
        <v>0.498361</v>
      </c>
      <c r="Z139">
        <f t="shared" ca="1" si="66"/>
        <v>5.2540000000000003E-2</v>
      </c>
      <c r="AA139">
        <f t="shared" ca="1" si="67"/>
        <v>5.2540000000000003E-2</v>
      </c>
      <c r="AB139">
        <f t="shared" ca="1" si="68"/>
        <v>1.2569920000000001</v>
      </c>
      <c r="AC139">
        <f t="shared" ca="1" si="69"/>
        <v>0.19251399999999999</v>
      </c>
      <c r="AD139">
        <f t="shared" ca="1" si="70"/>
        <v>0.19251399999999999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1.942302</v>
      </c>
      <c r="I140">
        <f t="shared" ca="1" si="49"/>
        <v>5.7697999999999999E-2</v>
      </c>
      <c r="J140">
        <f t="shared" ca="1" si="50"/>
        <v>0.45297599999999999</v>
      </c>
      <c r="K140">
        <f t="shared" ca="1" si="51"/>
        <v>0.40529199999999999</v>
      </c>
      <c r="L140">
        <f t="shared" ca="1" si="52"/>
        <v>0.85826800000000003</v>
      </c>
      <c r="M140">
        <f t="shared" ca="1" si="53"/>
        <v>0.10939500000000001</v>
      </c>
      <c r="N140">
        <f t="shared" ca="1" si="54"/>
        <v>0.514405</v>
      </c>
      <c r="O140">
        <f t="shared" ca="1" si="55"/>
        <v>0.24577299999999999</v>
      </c>
      <c r="P140">
        <f t="shared" ca="1" si="56"/>
        <v>0.13727</v>
      </c>
      <c r="Q140">
        <f t="shared" ca="1" si="57"/>
        <v>0.61469799999999997</v>
      </c>
      <c r="R140">
        <f t="shared" ca="1" si="58"/>
        <v>0.94452199999999997</v>
      </c>
      <c r="S140">
        <f t="shared" ca="1" si="59"/>
        <v>1.3498140000000001</v>
      </c>
      <c r="T140">
        <f t="shared" ca="1" si="60"/>
        <v>0.38393500000000003</v>
      </c>
      <c r="U140">
        <f t="shared" ca="1" si="61"/>
        <v>1.7438009999999999</v>
      </c>
      <c r="V140">
        <f t="shared" ca="1" si="62"/>
        <v>0.42830600000000002</v>
      </c>
      <c r="W140">
        <f t="shared" ca="1" si="63"/>
        <v>0.10094</v>
      </c>
      <c r="X140">
        <f t="shared" ca="1" si="64"/>
        <v>9.0995000000000006E-2</v>
      </c>
      <c r="Y140">
        <f t="shared" ca="1" si="65"/>
        <v>0.51244699999999999</v>
      </c>
      <c r="Z140">
        <f t="shared" ca="1" si="66"/>
        <v>4.4881999999999998E-2</v>
      </c>
      <c r="AA140">
        <f t="shared" ca="1" si="67"/>
        <v>4.4881999999999998E-2</v>
      </c>
      <c r="AB140">
        <f t="shared" ca="1" si="68"/>
        <v>0.79069800000000001</v>
      </c>
      <c r="AC140">
        <f t="shared" ca="1" si="69"/>
        <v>0.105679</v>
      </c>
      <c r="AD140">
        <f t="shared" ca="1" si="70"/>
        <v>0.105679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1.951252</v>
      </c>
      <c r="I141">
        <f t="shared" ca="1" si="49"/>
        <v>4.8748E-2</v>
      </c>
      <c r="J141">
        <f t="shared" ca="1" si="50"/>
        <v>0.43513600000000002</v>
      </c>
      <c r="K141">
        <f t="shared" ca="1" si="51"/>
        <v>0.41886099999999998</v>
      </c>
      <c r="L141">
        <f t="shared" ca="1" si="52"/>
        <v>0.85399700000000001</v>
      </c>
      <c r="M141">
        <f t="shared" ca="1" si="53"/>
        <v>0.124843</v>
      </c>
      <c r="N141">
        <f t="shared" ca="1" si="54"/>
        <v>0.55145599999999995</v>
      </c>
      <c r="O141">
        <f t="shared" ca="1" si="55"/>
        <v>0.20435900000000001</v>
      </c>
      <c r="P141">
        <f t="shared" ca="1" si="56"/>
        <v>0.13530400000000001</v>
      </c>
      <c r="Q141">
        <f t="shared" ca="1" si="57"/>
        <v>0.57196000000000002</v>
      </c>
      <c r="R141">
        <f t="shared" ca="1" si="58"/>
        <v>0.8438540000000001</v>
      </c>
      <c r="S141">
        <f t="shared" ca="1" si="59"/>
        <v>1.262715</v>
      </c>
      <c r="T141">
        <f t="shared" ca="1" si="60"/>
        <v>0.395451</v>
      </c>
      <c r="U141">
        <f t="shared" ca="1" si="61"/>
        <v>1.695376</v>
      </c>
      <c r="V141">
        <f t="shared" ca="1" si="62"/>
        <v>0.32407900000000001</v>
      </c>
      <c r="W141">
        <f t="shared" ca="1" si="63"/>
        <v>7.0369000000000001E-2</v>
      </c>
      <c r="X141">
        <f t="shared" ca="1" si="64"/>
        <v>6.4430000000000001E-2</v>
      </c>
      <c r="Y141">
        <f t="shared" ca="1" si="65"/>
        <v>0.48417300000000002</v>
      </c>
      <c r="Z141">
        <f t="shared" ca="1" si="66"/>
        <v>3.6426E-2</v>
      </c>
      <c r="AA141">
        <f t="shared" ca="1" si="67"/>
        <v>3.6426E-2</v>
      </c>
      <c r="AB141">
        <f t="shared" ca="1" si="68"/>
        <v>0.44041799999999998</v>
      </c>
      <c r="AC141">
        <f t="shared" ca="1" si="69"/>
        <v>1.9955000000000001E-2</v>
      </c>
      <c r="AD141">
        <f t="shared" ca="1" si="70"/>
        <v>1.9955000000000001E-2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1.9143049999999999</v>
      </c>
      <c r="I142">
        <f t="shared" ca="1" si="49"/>
        <v>8.5694999999999993E-2</v>
      </c>
      <c r="J142">
        <f t="shared" ca="1" si="50"/>
        <v>0.29535699999999998</v>
      </c>
      <c r="K142">
        <f t="shared" ca="1" si="51"/>
        <v>0.54835400000000001</v>
      </c>
      <c r="L142">
        <f t="shared" ca="1" si="52"/>
        <v>0.84371099999999999</v>
      </c>
      <c r="M142">
        <f t="shared" ca="1" si="53"/>
        <v>5.8428000000000001E-2</v>
      </c>
      <c r="N142">
        <f t="shared" ca="1" si="54"/>
        <v>0.29426999999999998</v>
      </c>
      <c r="O142">
        <f t="shared" ca="1" si="55"/>
        <v>0.54252199999999995</v>
      </c>
      <c r="P142">
        <f t="shared" ca="1" si="56"/>
        <v>0.164852</v>
      </c>
      <c r="Q142">
        <f t="shared" ca="1" si="57"/>
        <v>0.90100800000000003</v>
      </c>
      <c r="R142">
        <f t="shared" ca="1" si="58"/>
        <v>1.380401</v>
      </c>
      <c r="S142">
        <f t="shared" ca="1" si="59"/>
        <v>1.9287549999999998</v>
      </c>
      <c r="T142">
        <f t="shared" ca="1" si="60"/>
        <v>0.38813199999999998</v>
      </c>
      <c r="U142">
        <f t="shared" ca="1" si="61"/>
        <v>2.0962860000000001</v>
      </c>
      <c r="V142">
        <f t="shared" ca="1" si="62"/>
        <v>1.033466</v>
      </c>
      <c r="W142">
        <f t="shared" ca="1" si="63"/>
        <v>0.29112300000000002</v>
      </c>
      <c r="X142">
        <f t="shared" ca="1" si="64"/>
        <v>0.25745499999999999</v>
      </c>
      <c r="Y142">
        <f t="shared" ca="1" si="65"/>
        <v>0.47369099999999997</v>
      </c>
      <c r="Z142">
        <f t="shared" ca="1" si="66"/>
        <v>6.9400000000000003E-2</v>
      </c>
      <c r="AA142">
        <f t="shared" ca="1" si="67"/>
        <v>6.9400000000000003E-2</v>
      </c>
      <c r="AB142">
        <f t="shared" ca="1" si="68"/>
        <v>1.590889</v>
      </c>
      <c r="AC142">
        <f t="shared" ca="1" si="69"/>
        <v>0.61694099999999996</v>
      </c>
      <c r="AD142">
        <f t="shared" ca="1" si="70"/>
        <v>0.61694099999999996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1.9264490000000001</v>
      </c>
      <c r="I143">
        <f t="shared" ca="1" si="49"/>
        <v>7.3551000000000005E-2</v>
      </c>
      <c r="J143">
        <f t="shared" ca="1" si="50"/>
        <v>0.41236099999999998</v>
      </c>
      <c r="K143">
        <f t="shared" ca="1" si="51"/>
        <v>0.36938300000000002</v>
      </c>
      <c r="L143">
        <f t="shared" ca="1" si="52"/>
        <v>0.78174399999999999</v>
      </c>
      <c r="M143">
        <f t="shared" ca="1" si="53"/>
        <v>8.7878999999999999E-2</v>
      </c>
      <c r="N143">
        <f t="shared" ca="1" si="54"/>
        <v>0.43149399999999999</v>
      </c>
      <c r="O143">
        <f t="shared" ca="1" si="55"/>
        <v>0.40175300000000003</v>
      </c>
      <c r="P143">
        <f t="shared" ca="1" si="56"/>
        <v>0.15848799999999999</v>
      </c>
      <c r="Q143">
        <f t="shared" ca="1" si="57"/>
        <v>0.81093899999999997</v>
      </c>
      <c r="R143">
        <f t="shared" ca="1" si="58"/>
        <v>1.215867</v>
      </c>
      <c r="S143">
        <f t="shared" ca="1" si="59"/>
        <v>1.58525</v>
      </c>
      <c r="T143">
        <f t="shared" ca="1" si="60"/>
        <v>0.40485499999999996</v>
      </c>
      <c r="U143">
        <f t="shared" ca="1" si="61"/>
        <v>2.053372</v>
      </c>
      <c r="V143">
        <f t="shared" ca="1" si="62"/>
        <v>0.68879100000000004</v>
      </c>
      <c r="W143">
        <f t="shared" ca="1" si="63"/>
        <v>0.16637099999999999</v>
      </c>
      <c r="X143">
        <f t="shared" ca="1" si="64"/>
        <v>0.14568300000000001</v>
      </c>
      <c r="Y143">
        <f t="shared" ca="1" si="65"/>
        <v>0.51573100000000005</v>
      </c>
      <c r="Z143">
        <f t="shared" ca="1" si="66"/>
        <v>5.9679000000000003E-2</v>
      </c>
      <c r="AA143">
        <f t="shared" ca="1" si="67"/>
        <v>5.9679000000000003E-2</v>
      </c>
      <c r="AB143">
        <f t="shared" ca="1" si="68"/>
        <v>1.3414470000000001</v>
      </c>
      <c r="AC143">
        <f t="shared" ca="1" si="69"/>
        <v>0.25795299999999999</v>
      </c>
      <c r="AD143">
        <f t="shared" ca="1" si="70"/>
        <v>0.25795299999999999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1.9345030000000001</v>
      </c>
      <c r="I144">
        <f t="shared" ca="1" si="49"/>
        <v>6.5497E-2</v>
      </c>
      <c r="J144">
        <f t="shared" ca="1" si="50"/>
        <v>0.463947</v>
      </c>
      <c r="K144">
        <f t="shared" ca="1" si="51"/>
        <v>0.27456900000000001</v>
      </c>
      <c r="L144">
        <f t="shared" ca="1" si="52"/>
        <v>0.73851599999999995</v>
      </c>
      <c r="M144">
        <f t="shared" ca="1" si="53"/>
        <v>0.118187</v>
      </c>
      <c r="N144">
        <f t="shared" ca="1" si="54"/>
        <v>0.55128200000000005</v>
      </c>
      <c r="O144">
        <f t="shared" ca="1" si="55"/>
        <v>0.28315299999999999</v>
      </c>
      <c r="P144">
        <f t="shared" ca="1" si="56"/>
        <v>0.15534999999999999</v>
      </c>
      <c r="Q144">
        <f t="shared" ca="1" si="57"/>
        <v>0.70602699999999996</v>
      </c>
      <c r="R144">
        <f t="shared" ca="1" si="58"/>
        <v>1.0302530000000001</v>
      </c>
      <c r="S144">
        <f t="shared" ca="1" si="59"/>
        <v>1.3048219999999999</v>
      </c>
      <c r="T144">
        <f t="shared" ca="1" si="60"/>
        <v>0.42888699999999996</v>
      </c>
      <c r="U144">
        <f t="shared" ca="1" si="61"/>
        <v>1.963336</v>
      </c>
      <c r="V144">
        <f t="shared" ca="1" si="62"/>
        <v>0.47730699999999998</v>
      </c>
      <c r="W144">
        <f t="shared" ca="1" si="63"/>
        <v>0.111179</v>
      </c>
      <c r="X144">
        <f t="shared" ca="1" si="64"/>
        <v>9.9533999999999997E-2</v>
      </c>
      <c r="Y144">
        <f t="shared" ca="1" si="65"/>
        <v>0.53285899999999997</v>
      </c>
      <c r="Z144">
        <f t="shared" ca="1" si="66"/>
        <v>5.2162E-2</v>
      </c>
      <c r="AA144">
        <f t="shared" ca="1" si="67"/>
        <v>5.2162E-2</v>
      </c>
      <c r="AB144">
        <f t="shared" ca="1" si="68"/>
        <v>0.88087199999999999</v>
      </c>
      <c r="AC144">
        <f t="shared" ca="1" si="69"/>
        <v>0.13097200000000001</v>
      </c>
      <c r="AD144">
        <f t="shared" ca="1" si="70"/>
        <v>0.13097200000000001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1.94441</v>
      </c>
      <c r="I145">
        <f t="shared" ca="1" si="49"/>
        <v>5.5590000000000001E-2</v>
      </c>
      <c r="J145">
        <f t="shared" ca="1" si="50"/>
        <v>0.46476000000000001</v>
      </c>
      <c r="K145">
        <f t="shared" ca="1" si="51"/>
        <v>0.251087</v>
      </c>
      <c r="L145">
        <f t="shared" ca="1" si="52"/>
        <v>0.71584700000000001</v>
      </c>
      <c r="M145">
        <f t="shared" ca="1" si="53"/>
        <v>0.139269</v>
      </c>
      <c r="N145">
        <f t="shared" ca="1" si="54"/>
        <v>0.61402400000000001</v>
      </c>
      <c r="O145">
        <f t="shared" ca="1" si="55"/>
        <v>0.22972600000000001</v>
      </c>
      <c r="P145">
        <f t="shared" ca="1" si="56"/>
        <v>0.15282499999999999</v>
      </c>
      <c r="Q145">
        <f t="shared" ca="1" si="57"/>
        <v>0.647679</v>
      </c>
      <c r="R145">
        <f t="shared" ca="1" si="58"/>
        <v>0.92421200000000003</v>
      </c>
      <c r="S145">
        <f t="shared" ca="1" si="59"/>
        <v>1.1752990000000001</v>
      </c>
      <c r="T145">
        <f t="shared" ca="1" si="60"/>
        <v>0.44491899999999995</v>
      </c>
      <c r="U145">
        <f t="shared" ca="1" si="61"/>
        <v>1.9093819999999999</v>
      </c>
      <c r="V145">
        <f t="shared" ca="1" si="62"/>
        <v>0.35470200000000002</v>
      </c>
      <c r="W145">
        <f t="shared" ca="1" si="63"/>
        <v>7.9043000000000002E-2</v>
      </c>
      <c r="X145">
        <f t="shared" ca="1" si="64"/>
        <v>7.2510000000000005E-2</v>
      </c>
      <c r="Y145">
        <f t="shared" ca="1" si="65"/>
        <v>0.52400599999999997</v>
      </c>
      <c r="Z145">
        <f t="shared" ca="1" si="66"/>
        <v>4.265E-2</v>
      </c>
      <c r="AA145">
        <f t="shared" ca="1" si="67"/>
        <v>4.265E-2</v>
      </c>
      <c r="AB145">
        <f t="shared" ca="1" si="68"/>
        <v>0.57522600000000002</v>
      </c>
      <c r="AC145">
        <f t="shared" ca="1" si="69"/>
        <v>3.8551000000000002E-2</v>
      </c>
      <c r="AD145">
        <f t="shared" ca="1" si="70"/>
        <v>3.8551000000000002E-2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0.97573399999999999</v>
      </c>
      <c r="I146">
        <f t="shared" ca="1" si="49"/>
        <v>2.4265999999999999E-2</v>
      </c>
      <c r="J146">
        <f t="shared" ca="1" si="50"/>
        <v>6.1526999999999998E-2</v>
      </c>
      <c r="K146">
        <f t="shared" ca="1" si="51"/>
        <v>0</v>
      </c>
      <c r="L146">
        <f t="shared" ca="1" si="52"/>
        <v>6.1526999999999998E-2</v>
      </c>
      <c r="M146">
        <f t="shared" ca="1" si="53"/>
        <v>4.8072999999999998E-2</v>
      </c>
      <c r="N146">
        <f t="shared" ca="1" si="54"/>
        <v>0.20396700000000001</v>
      </c>
      <c r="O146">
        <f t="shared" ca="1" si="55"/>
        <v>0.12693399999999999</v>
      </c>
      <c r="P146">
        <f t="shared" ca="1" si="56"/>
        <v>0.24995300000000001</v>
      </c>
      <c r="Q146">
        <f t="shared" ca="1" si="57"/>
        <v>0.94744600000000001</v>
      </c>
      <c r="R146">
        <f t="shared" ca="1" si="58"/>
        <v>0.31539499999999998</v>
      </c>
      <c r="S146">
        <f t="shared" ca="1" si="59"/>
        <v>0.31539499999999998</v>
      </c>
      <c r="T146">
        <f t="shared" ca="1" si="60"/>
        <v>0.54797899999999999</v>
      </c>
      <c r="U146">
        <f t="shared" ca="1" si="61"/>
        <v>2.098859</v>
      </c>
      <c r="V146">
        <f t="shared" ca="1" si="62"/>
        <v>0.38313199999999997</v>
      </c>
      <c r="W146">
        <f t="shared" ca="1" si="63"/>
        <v>0.105352</v>
      </c>
      <c r="X146">
        <f t="shared" ca="1" si="64"/>
        <v>7.0280999999999996E-2</v>
      </c>
      <c r="Y146">
        <f t="shared" ca="1" si="65"/>
        <v>0.19278000000000001</v>
      </c>
      <c r="Z146">
        <f t="shared" ca="1" si="66"/>
        <v>1.4581999999999999E-2</v>
      </c>
      <c r="AA146">
        <f t="shared" ca="1" si="67"/>
        <v>1.4581999999999999E-2</v>
      </c>
      <c r="AB146">
        <f t="shared" ca="1" si="68"/>
        <v>0.249638</v>
      </c>
      <c r="AC146">
        <f t="shared" ca="1" si="69"/>
        <v>0.10129000000000001</v>
      </c>
      <c r="AD146">
        <f t="shared" ca="1" si="70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0.97738999999999998</v>
      </c>
      <c r="I147">
        <f t="shared" ca="1" si="49"/>
        <v>2.2610000000000002E-2</v>
      </c>
      <c r="J147">
        <f t="shared" ca="1" si="50"/>
        <v>7.0186999999999999E-2</v>
      </c>
      <c r="K147">
        <f t="shared" ca="1" si="51"/>
        <v>0</v>
      </c>
      <c r="L147">
        <f t="shared" ca="1" si="52"/>
        <v>7.0186999999999999E-2</v>
      </c>
      <c r="M147">
        <f t="shared" ca="1" si="53"/>
        <v>5.9064999999999999E-2</v>
      </c>
      <c r="N147">
        <f t="shared" ca="1" si="54"/>
        <v>0.25275799999999998</v>
      </c>
      <c r="O147">
        <f t="shared" ca="1" si="55"/>
        <v>0.129747</v>
      </c>
      <c r="P147">
        <f t="shared" ca="1" si="56"/>
        <v>0.22220999999999999</v>
      </c>
      <c r="Q147">
        <f t="shared" ca="1" si="57"/>
        <v>0.83880500000000002</v>
      </c>
      <c r="R147">
        <f t="shared" ca="1" si="58"/>
        <v>0.329681</v>
      </c>
      <c r="S147">
        <f t="shared" ca="1" si="59"/>
        <v>0.329681</v>
      </c>
      <c r="T147">
        <f t="shared" ca="1" si="60"/>
        <v>0.50348499999999996</v>
      </c>
      <c r="U147">
        <f t="shared" ca="1" si="61"/>
        <v>1.9303680000000001</v>
      </c>
      <c r="V147">
        <f t="shared" ca="1" si="62"/>
        <v>0.29598600000000003</v>
      </c>
      <c r="W147">
        <f t="shared" ca="1" si="63"/>
        <v>7.2040000000000007E-2</v>
      </c>
      <c r="X147">
        <f t="shared" ca="1" si="64"/>
        <v>4.8856999999999998E-2</v>
      </c>
      <c r="Y147">
        <f t="shared" ca="1" si="65"/>
        <v>0.18979299999999999</v>
      </c>
      <c r="Z147">
        <f t="shared" ca="1" si="66"/>
        <v>1.2798E-2</v>
      </c>
      <c r="AA147">
        <f t="shared" ca="1" si="67"/>
        <v>1.2798E-2</v>
      </c>
      <c r="AB147">
        <f t="shared" ca="1" si="68"/>
        <v>0.13366500000000001</v>
      </c>
      <c r="AC147">
        <f t="shared" ca="1" si="69"/>
        <v>3.7407999999999997E-2</v>
      </c>
      <c r="AD147">
        <f t="shared" ca="1" si="70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0.97822299999999995</v>
      </c>
      <c r="I148">
        <f t="shared" ca="1" si="49"/>
        <v>2.1777000000000001E-2</v>
      </c>
      <c r="J148">
        <f t="shared" ca="1" si="50"/>
        <v>8.4198999999999996E-2</v>
      </c>
      <c r="K148">
        <f t="shared" ca="1" si="51"/>
        <v>0</v>
      </c>
      <c r="L148">
        <f t="shared" ca="1" si="52"/>
        <v>8.4198999999999996E-2</v>
      </c>
      <c r="M148">
        <f t="shared" ca="1" si="53"/>
        <v>6.7391999999999994E-2</v>
      </c>
      <c r="N148">
        <f t="shared" ca="1" si="54"/>
        <v>0.28962700000000002</v>
      </c>
      <c r="O148">
        <f t="shared" ca="1" si="55"/>
        <v>0.14557500000000001</v>
      </c>
      <c r="P148">
        <f t="shared" ca="1" si="56"/>
        <v>0.177422</v>
      </c>
      <c r="Q148">
        <f t="shared" ca="1" si="57"/>
        <v>0.75101399999999996</v>
      </c>
      <c r="R148">
        <f t="shared" ca="1" si="58"/>
        <v>0.37534900000000004</v>
      </c>
      <c r="S148">
        <f t="shared" ca="1" si="59"/>
        <v>0.37534900000000004</v>
      </c>
      <c r="T148">
        <f t="shared" ca="1" si="60"/>
        <v>0.422236</v>
      </c>
      <c r="U148">
        <f t="shared" ca="1" si="61"/>
        <v>1.791655</v>
      </c>
      <c r="V148">
        <f t="shared" ca="1" si="62"/>
        <v>0.213168</v>
      </c>
      <c r="W148">
        <f t="shared" ca="1" si="63"/>
        <v>4.9716000000000003E-2</v>
      </c>
      <c r="X148">
        <f t="shared" ca="1" si="64"/>
        <v>3.4738999999999999E-2</v>
      </c>
      <c r="Y148">
        <f t="shared" ca="1" si="65"/>
        <v>0.16982700000000001</v>
      </c>
      <c r="Z148">
        <f t="shared" ca="1" si="66"/>
        <v>1.1367E-2</v>
      </c>
      <c r="AA148">
        <f t="shared" ca="1" si="67"/>
        <v>1.1367E-2</v>
      </c>
      <c r="AB148">
        <f t="shared" ca="1" si="68"/>
        <v>2.2862E-2</v>
      </c>
      <c r="AC148">
        <f t="shared" ca="1" si="69"/>
        <v>1.33E-3</v>
      </c>
      <c r="AD148">
        <f t="shared" ca="1" si="70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0.978792</v>
      </c>
      <c r="I149">
        <f t="shared" ca="1" si="49"/>
        <v>2.1208000000000001E-2</v>
      </c>
      <c r="J149">
        <f t="shared" ca="1" si="50"/>
        <v>0.100427</v>
      </c>
      <c r="K149">
        <f t="shared" ca="1" si="51"/>
        <v>0</v>
      </c>
      <c r="L149">
        <f t="shared" ca="1" si="52"/>
        <v>0.100427</v>
      </c>
      <c r="M149">
        <f t="shared" ca="1" si="53"/>
        <v>7.3755000000000001E-2</v>
      </c>
      <c r="N149">
        <f t="shared" ca="1" si="54"/>
        <v>0.31041200000000002</v>
      </c>
      <c r="O149">
        <f t="shared" ca="1" si="55"/>
        <v>0.17128599999999999</v>
      </c>
      <c r="P149">
        <f t="shared" ca="1" si="56"/>
        <v>0.14915600000000001</v>
      </c>
      <c r="Q149">
        <f t="shared" ca="1" si="57"/>
        <v>0.66795300000000002</v>
      </c>
      <c r="R149">
        <f t="shared" ca="1" si="58"/>
        <v>0.44299899999999998</v>
      </c>
      <c r="S149">
        <f t="shared" ca="1" si="59"/>
        <v>0.44299899999999998</v>
      </c>
      <c r="T149">
        <f t="shared" ca="1" si="60"/>
        <v>0.37206700000000004</v>
      </c>
      <c r="U149">
        <f t="shared" ca="1" si="61"/>
        <v>1.6463179999999999</v>
      </c>
      <c r="V149">
        <f t="shared" ca="1" si="62"/>
        <v>0.157884</v>
      </c>
      <c r="W149">
        <f t="shared" ca="1" si="63"/>
        <v>4.1789E-2</v>
      </c>
      <c r="X149">
        <f t="shared" ca="1" si="64"/>
        <v>3.0488000000000001E-2</v>
      </c>
      <c r="Y149">
        <f t="shared" ca="1" si="65"/>
        <v>0.14544199999999999</v>
      </c>
      <c r="Z149">
        <f t="shared" ca="1" si="66"/>
        <v>1.0104E-2</v>
      </c>
      <c r="AA149">
        <f t="shared" ca="1" si="67"/>
        <v>1.0104E-2</v>
      </c>
      <c r="AB149">
        <f t="shared" ca="1" si="68"/>
        <v>1.6962000000000001E-2</v>
      </c>
      <c r="AC149">
        <f t="shared" ca="1" si="69"/>
        <v>2.3599999999999999E-4</v>
      </c>
      <c r="AD149">
        <f t="shared" ca="1" si="70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0.97573399999999999</v>
      </c>
      <c r="I150">
        <f t="shared" ca="1" si="49"/>
        <v>2.4265999999999999E-2</v>
      </c>
      <c r="J150">
        <f t="shared" ca="1" si="50"/>
        <v>6.1526999999999998E-2</v>
      </c>
      <c r="K150">
        <f t="shared" ca="1" si="51"/>
        <v>0</v>
      </c>
      <c r="L150">
        <f t="shared" ca="1" si="52"/>
        <v>6.1526999999999998E-2</v>
      </c>
      <c r="M150">
        <f t="shared" ca="1" si="53"/>
        <v>4.8072999999999998E-2</v>
      </c>
      <c r="N150">
        <f t="shared" ca="1" si="54"/>
        <v>0.20396700000000001</v>
      </c>
      <c r="O150">
        <f t="shared" ca="1" si="55"/>
        <v>0.12693399999999999</v>
      </c>
      <c r="P150">
        <f t="shared" ca="1" si="56"/>
        <v>0.24995300000000001</v>
      </c>
      <c r="Q150">
        <f t="shared" ca="1" si="57"/>
        <v>0.94744600000000001</v>
      </c>
      <c r="R150">
        <f t="shared" ca="1" si="58"/>
        <v>0.31539499999999998</v>
      </c>
      <c r="S150">
        <f t="shared" ca="1" si="59"/>
        <v>0.31539499999999998</v>
      </c>
      <c r="T150">
        <f t="shared" ca="1" si="60"/>
        <v>0.54797899999999999</v>
      </c>
      <c r="U150">
        <f t="shared" ca="1" si="61"/>
        <v>2.098859</v>
      </c>
      <c r="V150">
        <f t="shared" ca="1" si="62"/>
        <v>0.38313199999999997</v>
      </c>
      <c r="W150">
        <f t="shared" ca="1" si="63"/>
        <v>0.105352</v>
      </c>
      <c r="X150">
        <f t="shared" ca="1" si="64"/>
        <v>7.0280999999999996E-2</v>
      </c>
      <c r="Y150">
        <f t="shared" ca="1" si="65"/>
        <v>0.19278000000000001</v>
      </c>
      <c r="Z150">
        <f t="shared" ca="1" si="66"/>
        <v>1.4581999999999999E-2</v>
      </c>
      <c r="AA150">
        <f t="shared" ca="1" si="67"/>
        <v>1.4581999999999999E-2</v>
      </c>
      <c r="AB150">
        <f t="shared" ca="1" si="68"/>
        <v>0.249638</v>
      </c>
      <c r="AC150">
        <f t="shared" ca="1" si="69"/>
        <v>0.10129000000000001</v>
      </c>
      <c r="AD150">
        <f t="shared" ca="1" si="70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0.97738999999999998</v>
      </c>
      <c r="I151">
        <f t="shared" ca="1" si="49"/>
        <v>2.2610000000000002E-2</v>
      </c>
      <c r="J151">
        <f t="shared" ca="1" si="50"/>
        <v>7.0186999999999999E-2</v>
      </c>
      <c r="K151">
        <f t="shared" ca="1" si="51"/>
        <v>0</v>
      </c>
      <c r="L151">
        <f t="shared" ca="1" si="52"/>
        <v>7.0186999999999999E-2</v>
      </c>
      <c r="M151">
        <f t="shared" ca="1" si="53"/>
        <v>5.9064999999999999E-2</v>
      </c>
      <c r="N151">
        <f t="shared" ca="1" si="54"/>
        <v>0.25275799999999998</v>
      </c>
      <c r="O151">
        <f t="shared" ca="1" si="55"/>
        <v>0.129747</v>
      </c>
      <c r="P151">
        <f t="shared" ca="1" si="56"/>
        <v>0.22220999999999999</v>
      </c>
      <c r="Q151">
        <f t="shared" ca="1" si="57"/>
        <v>0.83880500000000002</v>
      </c>
      <c r="R151">
        <f t="shared" ca="1" si="58"/>
        <v>0.329681</v>
      </c>
      <c r="S151">
        <f t="shared" ca="1" si="59"/>
        <v>0.329681</v>
      </c>
      <c r="T151">
        <f t="shared" ca="1" si="60"/>
        <v>0.50348499999999996</v>
      </c>
      <c r="U151">
        <f t="shared" ca="1" si="61"/>
        <v>1.9303680000000001</v>
      </c>
      <c r="V151">
        <f t="shared" ca="1" si="62"/>
        <v>0.29598600000000003</v>
      </c>
      <c r="W151">
        <f t="shared" ca="1" si="63"/>
        <v>7.2040000000000007E-2</v>
      </c>
      <c r="X151">
        <f t="shared" ca="1" si="64"/>
        <v>4.8856999999999998E-2</v>
      </c>
      <c r="Y151">
        <f t="shared" ca="1" si="65"/>
        <v>0.18979299999999999</v>
      </c>
      <c r="Z151">
        <f t="shared" ca="1" si="66"/>
        <v>1.2798E-2</v>
      </c>
      <c r="AA151">
        <f t="shared" ca="1" si="67"/>
        <v>1.2798E-2</v>
      </c>
      <c r="AB151">
        <f t="shared" ca="1" si="68"/>
        <v>0.13366500000000001</v>
      </c>
      <c r="AC151">
        <f t="shared" ca="1" si="69"/>
        <v>3.7407999999999997E-2</v>
      </c>
      <c r="AD151">
        <f t="shared" ca="1" si="70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0.97822299999999995</v>
      </c>
      <c r="I152">
        <f t="shared" ca="1" si="49"/>
        <v>2.1777000000000001E-2</v>
      </c>
      <c r="J152">
        <f t="shared" ca="1" si="50"/>
        <v>8.4198999999999996E-2</v>
      </c>
      <c r="K152">
        <f t="shared" ca="1" si="51"/>
        <v>0</v>
      </c>
      <c r="L152">
        <f t="shared" ca="1" si="52"/>
        <v>8.4198999999999996E-2</v>
      </c>
      <c r="M152">
        <f t="shared" ca="1" si="53"/>
        <v>6.7391999999999994E-2</v>
      </c>
      <c r="N152">
        <f t="shared" ca="1" si="54"/>
        <v>0.28962700000000002</v>
      </c>
      <c r="O152">
        <f t="shared" ca="1" si="55"/>
        <v>0.14557500000000001</v>
      </c>
      <c r="P152">
        <f t="shared" ca="1" si="56"/>
        <v>0.177422</v>
      </c>
      <c r="Q152">
        <f t="shared" ca="1" si="57"/>
        <v>0.75101399999999996</v>
      </c>
      <c r="R152">
        <f t="shared" ca="1" si="58"/>
        <v>0.37534900000000004</v>
      </c>
      <c r="S152">
        <f t="shared" ca="1" si="59"/>
        <v>0.37534900000000004</v>
      </c>
      <c r="T152">
        <f t="shared" ca="1" si="60"/>
        <v>0.422236</v>
      </c>
      <c r="U152">
        <f t="shared" ca="1" si="61"/>
        <v>1.791655</v>
      </c>
      <c r="V152">
        <f t="shared" ca="1" si="62"/>
        <v>0.213168</v>
      </c>
      <c r="W152">
        <f t="shared" ca="1" si="63"/>
        <v>4.9716000000000003E-2</v>
      </c>
      <c r="X152">
        <f t="shared" ca="1" si="64"/>
        <v>3.4738999999999999E-2</v>
      </c>
      <c r="Y152">
        <f t="shared" ca="1" si="65"/>
        <v>0.16982700000000001</v>
      </c>
      <c r="Z152">
        <f t="shared" ca="1" si="66"/>
        <v>1.1367E-2</v>
      </c>
      <c r="AA152">
        <f t="shared" ca="1" si="67"/>
        <v>1.1367E-2</v>
      </c>
      <c r="AB152">
        <f t="shared" ca="1" si="68"/>
        <v>2.2862E-2</v>
      </c>
      <c r="AC152">
        <f t="shared" ca="1" si="69"/>
        <v>1.33E-3</v>
      </c>
      <c r="AD152">
        <f t="shared" ca="1" si="70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0.978792</v>
      </c>
      <c r="I153">
        <f t="shared" ca="1" si="49"/>
        <v>2.1208000000000001E-2</v>
      </c>
      <c r="J153">
        <f t="shared" ca="1" si="50"/>
        <v>0.100427</v>
      </c>
      <c r="K153">
        <f t="shared" ca="1" si="51"/>
        <v>0</v>
      </c>
      <c r="L153">
        <f t="shared" ca="1" si="52"/>
        <v>0.100427</v>
      </c>
      <c r="M153">
        <f t="shared" ca="1" si="53"/>
        <v>7.3755000000000001E-2</v>
      </c>
      <c r="N153">
        <f t="shared" ca="1" si="54"/>
        <v>0.31041200000000002</v>
      </c>
      <c r="O153">
        <f t="shared" ca="1" si="55"/>
        <v>0.17128599999999999</v>
      </c>
      <c r="P153">
        <f t="shared" ca="1" si="56"/>
        <v>0.14915600000000001</v>
      </c>
      <c r="Q153">
        <f t="shared" ca="1" si="57"/>
        <v>0.66795300000000002</v>
      </c>
      <c r="R153">
        <f t="shared" ca="1" si="58"/>
        <v>0.44299899999999998</v>
      </c>
      <c r="S153">
        <f t="shared" ca="1" si="59"/>
        <v>0.44299899999999998</v>
      </c>
      <c r="T153">
        <f t="shared" ca="1" si="60"/>
        <v>0.37206700000000004</v>
      </c>
      <c r="U153">
        <f t="shared" ca="1" si="61"/>
        <v>1.6463179999999999</v>
      </c>
      <c r="V153">
        <f t="shared" ca="1" si="62"/>
        <v>0.157884</v>
      </c>
      <c r="W153">
        <f t="shared" ca="1" si="63"/>
        <v>4.1789E-2</v>
      </c>
      <c r="X153">
        <f t="shared" ca="1" si="64"/>
        <v>3.0488000000000001E-2</v>
      </c>
      <c r="Y153">
        <f t="shared" ca="1" si="65"/>
        <v>0.14544199999999999</v>
      </c>
      <c r="Z153">
        <f t="shared" ca="1" si="66"/>
        <v>1.0104E-2</v>
      </c>
      <c r="AA153">
        <f t="shared" ca="1" si="67"/>
        <v>1.0104E-2</v>
      </c>
      <c r="AB153">
        <f t="shared" ca="1" si="68"/>
        <v>1.6962000000000001E-2</v>
      </c>
      <c r="AC153">
        <f t="shared" ca="1" si="69"/>
        <v>2.3599999999999999E-4</v>
      </c>
      <c r="AD153">
        <f t="shared" ca="1" si="70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1.9740420000000001</v>
      </c>
      <c r="I154">
        <f t="shared" ca="1" si="49"/>
        <v>2.5957999999999998E-2</v>
      </c>
      <c r="J154">
        <f t="shared" ca="1" si="50"/>
        <v>0.11236400000000001</v>
      </c>
      <c r="K154">
        <f t="shared" ca="1" si="51"/>
        <v>0.413547</v>
      </c>
      <c r="L154">
        <f t="shared" ca="1" si="52"/>
        <v>0.52591100000000002</v>
      </c>
      <c r="M154">
        <f t="shared" ca="1" si="53"/>
        <v>7.4097999999999997E-2</v>
      </c>
      <c r="N154">
        <f t="shared" ca="1" si="54"/>
        <v>0.31803700000000001</v>
      </c>
      <c r="O154">
        <f t="shared" ca="1" si="55"/>
        <v>0.21299599999999999</v>
      </c>
      <c r="P154">
        <f t="shared" ca="1" si="56"/>
        <v>0.41998600000000003</v>
      </c>
      <c r="Q154">
        <f t="shared" ca="1" si="57"/>
        <v>1.5971519999999999</v>
      </c>
      <c r="R154">
        <f t="shared" ca="1" si="58"/>
        <v>0.53835599999999995</v>
      </c>
      <c r="S154">
        <f t="shared" ca="1" si="59"/>
        <v>0.95190299999999994</v>
      </c>
      <c r="T154">
        <f t="shared" ca="1" si="60"/>
        <v>0.91407000000000005</v>
      </c>
      <c r="U154">
        <f t="shared" ca="1" si="61"/>
        <v>3.5123409999999997</v>
      </c>
      <c r="V154">
        <f t="shared" ca="1" si="62"/>
        <v>0.78963300000000003</v>
      </c>
      <c r="W154">
        <f t="shared" ca="1" si="63"/>
        <v>0.29650799999999999</v>
      </c>
      <c r="X154">
        <f t="shared" ca="1" si="64"/>
        <v>0.203734</v>
      </c>
      <c r="Y154">
        <f t="shared" ca="1" si="65"/>
        <v>0.37773299999999999</v>
      </c>
      <c r="Z154">
        <f t="shared" ca="1" si="66"/>
        <v>1.6004999999999998E-2</v>
      </c>
      <c r="AA154">
        <f t="shared" ca="1" si="67"/>
        <v>1.6004999999999998E-2</v>
      </c>
      <c r="AB154">
        <f t="shared" ca="1" si="68"/>
        <v>0.86429699999999998</v>
      </c>
      <c r="AC154">
        <f t="shared" ca="1" si="69"/>
        <v>0.416765</v>
      </c>
      <c r="AD154">
        <f t="shared" ca="1" si="70"/>
        <v>0.416765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1.9760629999999999</v>
      </c>
      <c r="I155">
        <f t="shared" ca="1" si="49"/>
        <v>2.3937E-2</v>
      </c>
      <c r="J155">
        <f t="shared" ca="1" si="50"/>
        <v>0.127134</v>
      </c>
      <c r="K155">
        <f t="shared" ca="1" si="51"/>
        <v>0.35723300000000002</v>
      </c>
      <c r="L155">
        <f t="shared" ca="1" si="52"/>
        <v>0.48436699999999999</v>
      </c>
      <c r="M155">
        <f t="shared" ca="1" si="53"/>
        <v>9.6825999999999995E-2</v>
      </c>
      <c r="N155">
        <f t="shared" ca="1" si="54"/>
        <v>0.42036600000000002</v>
      </c>
      <c r="O155">
        <f t="shared" ca="1" si="55"/>
        <v>0.21573999999999999</v>
      </c>
      <c r="P155">
        <f t="shared" ca="1" si="56"/>
        <v>0.38563700000000001</v>
      </c>
      <c r="Q155">
        <f t="shared" ca="1" si="57"/>
        <v>1.4447730000000001</v>
      </c>
      <c r="R155">
        <f t="shared" ca="1" si="58"/>
        <v>0.55861399999999994</v>
      </c>
      <c r="S155">
        <f t="shared" ca="1" si="59"/>
        <v>0.91584699999999997</v>
      </c>
      <c r="T155">
        <f t="shared" ca="1" si="60"/>
        <v>0.86809999999999998</v>
      </c>
      <c r="U155">
        <f t="shared" ca="1" si="61"/>
        <v>3.3099120000000002</v>
      </c>
      <c r="V155">
        <f t="shared" ca="1" si="62"/>
        <v>0.63946800000000004</v>
      </c>
      <c r="W155">
        <f t="shared" ca="1" si="63"/>
        <v>0.159723</v>
      </c>
      <c r="X155">
        <f t="shared" ca="1" si="64"/>
        <v>0.10764</v>
      </c>
      <c r="Y155">
        <f t="shared" ca="1" si="65"/>
        <v>0.37768099999999999</v>
      </c>
      <c r="Z155">
        <f t="shared" ca="1" si="66"/>
        <v>1.3854999999999999E-2</v>
      </c>
      <c r="AA155">
        <f t="shared" ca="1" si="67"/>
        <v>1.3854999999999999E-2</v>
      </c>
      <c r="AB155">
        <f t="shared" ca="1" si="68"/>
        <v>0.41609099999999999</v>
      </c>
      <c r="AC155">
        <f t="shared" ca="1" si="69"/>
        <v>0.16449900000000001</v>
      </c>
      <c r="AD155">
        <f t="shared" ca="1" si="70"/>
        <v>0.16449900000000001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1.976539</v>
      </c>
      <c r="I156">
        <f t="shared" ca="1" si="49"/>
        <v>2.3460999999999999E-2</v>
      </c>
      <c r="J156">
        <f t="shared" ca="1" si="50"/>
        <v>0.15029899999999999</v>
      </c>
      <c r="K156">
        <f t="shared" ca="1" si="51"/>
        <v>0.273563</v>
      </c>
      <c r="L156">
        <f t="shared" ca="1" si="52"/>
        <v>0.42386199999999996</v>
      </c>
      <c r="M156">
        <f t="shared" ca="1" si="53"/>
        <v>0.120231</v>
      </c>
      <c r="N156">
        <f t="shared" ca="1" si="54"/>
        <v>0.51133099999999998</v>
      </c>
      <c r="O156">
        <f t="shared" ca="1" si="55"/>
        <v>0.25003399999999998</v>
      </c>
      <c r="P156">
        <f t="shared" ca="1" si="56"/>
        <v>0.327345</v>
      </c>
      <c r="Q156">
        <f t="shared" ca="1" si="57"/>
        <v>1.349348</v>
      </c>
      <c r="R156">
        <f t="shared" ca="1" si="58"/>
        <v>0.65036699999999992</v>
      </c>
      <c r="S156">
        <f t="shared" ca="1" si="59"/>
        <v>0.92392999999999992</v>
      </c>
      <c r="T156">
        <f t="shared" ca="1" si="60"/>
        <v>0.77492099999999997</v>
      </c>
      <c r="U156">
        <f t="shared" ca="1" si="61"/>
        <v>3.2100270000000002</v>
      </c>
      <c r="V156">
        <f t="shared" ca="1" si="62"/>
        <v>0.48166500000000001</v>
      </c>
      <c r="W156">
        <f t="shared" ca="1" si="63"/>
        <v>0.10069599999999999</v>
      </c>
      <c r="X156">
        <f t="shared" ca="1" si="64"/>
        <v>6.9946999999999995E-2</v>
      </c>
      <c r="Y156">
        <f t="shared" ca="1" si="65"/>
        <v>0.35705599999999998</v>
      </c>
      <c r="Z156">
        <f t="shared" ca="1" si="66"/>
        <v>1.2636E-2</v>
      </c>
      <c r="AA156">
        <f t="shared" ca="1" si="67"/>
        <v>1.2636E-2</v>
      </c>
      <c r="AB156">
        <f t="shared" ca="1" si="68"/>
        <v>0.166408</v>
      </c>
      <c r="AC156">
        <f t="shared" ca="1" si="69"/>
        <v>6.7732000000000001E-2</v>
      </c>
      <c r="AD156">
        <f t="shared" ca="1" si="70"/>
        <v>6.7732000000000001E-2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1.9770220000000001</v>
      </c>
      <c r="I157">
        <f t="shared" ca="1" si="49"/>
        <v>2.2977999999999998E-2</v>
      </c>
      <c r="J157">
        <f t="shared" ca="1" si="50"/>
        <v>0.18107200000000001</v>
      </c>
      <c r="K157">
        <f t="shared" ca="1" si="51"/>
        <v>0.23780000000000001</v>
      </c>
      <c r="L157">
        <f t="shared" ca="1" si="52"/>
        <v>0.41887200000000002</v>
      </c>
      <c r="M157">
        <f t="shared" ca="1" si="53"/>
        <v>0.13267699999999999</v>
      </c>
      <c r="N157">
        <f t="shared" ca="1" si="54"/>
        <v>0.57056499999999999</v>
      </c>
      <c r="O157">
        <f t="shared" ca="1" si="55"/>
        <v>0.297545</v>
      </c>
      <c r="P157">
        <f t="shared" ca="1" si="56"/>
        <v>0.27938200000000002</v>
      </c>
      <c r="Q157">
        <f t="shared" ca="1" si="57"/>
        <v>1.2024440000000001</v>
      </c>
      <c r="R157">
        <f t="shared" ca="1" si="58"/>
        <v>0.77616200000000002</v>
      </c>
      <c r="S157">
        <f t="shared" ca="1" si="59"/>
        <v>1.013962</v>
      </c>
      <c r="T157">
        <f t="shared" ca="1" si="60"/>
        <v>0.69144099999999997</v>
      </c>
      <c r="U157">
        <f t="shared" ca="1" si="61"/>
        <v>2.9754529999999999</v>
      </c>
      <c r="V157">
        <f t="shared" ca="1" si="62"/>
        <v>0.33704800000000001</v>
      </c>
      <c r="W157">
        <f t="shared" ca="1" si="63"/>
        <v>6.0068000000000003E-2</v>
      </c>
      <c r="X157">
        <f t="shared" ca="1" si="64"/>
        <v>4.1258000000000003E-2</v>
      </c>
      <c r="Y157">
        <f t="shared" ca="1" si="65"/>
        <v>0.31072899999999998</v>
      </c>
      <c r="Z157">
        <f t="shared" ca="1" si="66"/>
        <v>1.1318E-2</v>
      </c>
      <c r="AA157">
        <f t="shared" ca="1" si="67"/>
        <v>1.1318E-2</v>
      </c>
      <c r="AB157">
        <f t="shared" ca="1" si="68"/>
        <v>5.2923999999999999E-2</v>
      </c>
      <c r="AC157">
        <f t="shared" ca="1" si="69"/>
        <v>1.8550000000000001E-3</v>
      </c>
      <c r="AD157">
        <f t="shared" ca="1" si="70"/>
        <v>1.8550000000000001E-3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1.970421</v>
      </c>
      <c r="I158">
        <f t="shared" ca="1" si="49"/>
        <v>2.9579000000000001E-2</v>
      </c>
      <c r="J158">
        <f t="shared" ca="1" si="50"/>
        <v>0.112401</v>
      </c>
      <c r="K158">
        <f t="shared" ca="1" si="51"/>
        <v>0.34269699999999997</v>
      </c>
      <c r="L158">
        <f t="shared" ca="1" si="52"/>
        <v>0.455098</v>
      </c>
      <c r="M158">
        <f t="shared" ca="1" si="53"/>
        <v>7.4292999999999998E-2</v>
      </c>
      <c r="N158">
        <f t="shared" ca="1" si="54"/>
        <v>0.31074200000000002</v>
      </c>
      <c r="O158">
        <f t="shared" ca="1" si="55"/>
        <v>0.229682</v>
      </c>
      <c r="P158">
        <f t="shared" ca="1" si="56"/>
        <v>0.450789</v>
      </c>
      <c r="Q158">
        <f t="shared" ca="1" si="57"/>
        <v>1.7191540000000001</v>
      </c>
      <c r="R158">
        <f t="shared" ca="1" si="58"/>
        <v>0.57176499999999997</v>
      </c>
      <c r="S158">
        <f t="shared" ca="1" si="59"/>
        <v>0.914462</v>
      </c>
      <c r="T158">
        <f t="shared" ca="1" si="60"/>
        <v>0.97587099999999993</v>
      </c>
      <c r="U158">
        <f t="shared" ca="1" si="61"/>
        <v>3.74905</v>
      </c>
      <c r="V158">
        <f t="shared" ca="1" si="62"/>
        <v>0.89297000000000004</v>
      </c>
      <c r="W158">
        <f t="shared" ca="1" si="63"/>
        <v>0.367114</v>
      </c>
      <c r="X158">
        <f t="shared" ca="1" si="64"/>
        <v>0.256102</v>
      </c>
      <c r="Y158">
        <f t="shared" ca="1" si="65"/>
        <v>0.401088</v>
      </c>
      <c r="Z158">
        <f t="shared" ca="1" si="66"/>
        <v>1.9144999999999999E-2</v>
      </c>
      <c r="AA158">
        <f t="shared" ca="1" si="67"/>
        <v>1.9144999999999999E-2</v>
      </c>
      <c r="AB158">
        <f t="shared" ca="1" si="68"/>
        <v>0.93509200000000003</v>
      </c>
      <c r="AC158">
        <f t="shared" ca="1" si="69"/>
        <v>0.53280400000000006</v>
      </c>
      <c r="AD158">
        <f t="shared" ca="1" si="70"/>
        <v>0.53280400000000006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1.973897</v>
      </c>
      <c r="I159">
        <f t="shared" ca="1" si="49"/>
        <v>2.6103999999999999E-2</v>
      </c>
      <c r="J159">
        <f t="shared" ca="1" si="50"/>
        <v>0.12876099999999999</v>
      </c>
      <c r="K159">
        <f t="shared" ca="1" si="51"/>
        <v>0.2646</v>
      </c>
      <c r="L159">
        <f t="shared" ca="1" si="52"/>
        <v>0.39336099999999996</v>
      </c>
      <c r="M159">
        <f t="shared" ca="1" si="53"/>
        <v>9.7363000000000005E-2</v>
      </c>
      <c r="N159">
        <f t="shared" ca="1" si="54"/>
        <v>0.41817199999999999</v>
      </c>
      <c r="O159">
        <f t="shared" ca="1" si="55"/>
        <v>0.23563899999999999</v>
      </c>
      <c r="P159">
        <f t="shared" ca="1" si="56"/>
        <v>0.42304199999999997</v>
      </c>
      <c r="Q159">
        <f t="shared" ca="1" si="57"/>
        <v>1.5882620000000001</v>
      </c>
      <c r="R159">
        <f t="shared" ca="1" si="58"/>
        <v>0.60003899999999999</v>
      </c>
      <c r="S159">
        <f t="shared" ca="1" si="59"/>
        <v>0.86463899999999994</v>
      </c>
      <c r="T159">
        <f t="shared" ca="1" si="60"/>
        <v>0.94344699999999992</v>
      </c>
      <c r="U159">
        <f t="shared" ca="1" si="61"/>
        <v>3.5946959999999999</v>
      </c>
      <c r="V159">
        <f t="shared" ca="1" si="62"/>
        <v>0.71763699999999997</v>
      </c>
      <c r="W159">
        <f t="shared" ca="1" si="63"/>
        <v>0.21945899999999999</v>
      </c>
      <c r="X159">
        <f t="shared" ca="1" si="64"/>
        <v>0.151391</v>
      </c>
      <c r="Y159">
        <f t="shared" ca="1" si="65"/>
        <v>0.38370100000000001</v>
      </c>
      <c r="Z159">
        <f t="shared" ca="1" si="66"/>
        <v>1.5672999999999999E-2</v>
      </c>
      <c r="AA159">
        <f t="shared" ca="1" si="67"/>
        <v>1.5672999999999999E-2</v>
      </c>
      <c r="AB159">
        <f t="shared" ca="1" si="68"/>
        <v>0.59764899999999999</v>
      </c>
      <c r="AC159">
        <f t="shared" ca="1" si="69"/>
        <v>0.20834</v>
      </c>
      <c r="AD159">
        <f t="shared" ca="1" si="70"/>
        <v>0.20834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1.9743040000000001</v>
      </c>
      <c r="I160">
        <f t="shared" ca="1" si="49"/>
        <v>2.5696E-2</v>
      </c>
      <c r="J160">
        <f t="shared" ca="1" si="50"/>
        <v>0.15087</v>
      </c>
      <c r="K160">
        <f t="shared" ca="1" si="51"/>
        <v>0.197718</v>
      </c>
      <c r="L160">
        <f t="shared" ca="1" si="52"/>
        <v>0.34858800000000001</v>
      </c>
      <c r="M160">
        <f t="shared" ca="1" si="53"/>
        <v>0.12044100000000001</v>
      </c>
      <c r="N160">
        <f t="shared" ca="1" si="54"/>
        <v>0.51218699999999995</v>
      </c>
      <c r="O160">
        <f t="shared" ca="1" si="55"/>
        <v>0.26419599999999999</v>
      </c>
      <c r="P160">
        <f t="shared" ca="1" si="56"/>
        <v>0.35450599999999999</v>
      </c>
      <c r="Q160">
        <f t="shared" ca="1" si="57"/>
        <v>1.4640899999999999</v>
      </c>
      <c r="R160">
        <f t="shared" ca="1" si="58"/>
        <v>0.67926200000000003</v>
      </c>
      <c r="S160">
        <f t="shared" ca="1" si="59"/>
        <v>0.87697999999999998</v>
      </c>
      <c r="T160">
        <f t="shared" ca="1" si="60"/>
        <v>0.829453</v>
      </c>
      <c r="U160">
        <f t="shared" ca="1" si="61"/>
        <v>3.4403669999999997</v>
      </c>
      <c r="V160">
        <f t="shared" ca="1" si="62"/>
        <v>0.55532400000000004</v>
      </c>
      <c r="W160">
        <f t="shared" ca="1" si="63"/>
        <v>0.12628900000000001</v>
      </c>
      <c r="X160">
        <f t="shared" ca="1" si="64"/>
        <v>8.6484000000000005E-2</v>
      </c>
      <c r="Y160">
        <f t="shared" ca="1" si="65"/>
        <v>0.36385499999999998</v>
      </c>
      <c r="Z160">
        <f t="shared" ca="1" si="66"/>
        <v>1.4421E-2</v>
      </c>
      <c r="AA160">
        <f t="shared" ca="1" si="67"/>
        <v>1.4421E-2</v>
      </c>
      <c r="AB160">
        <f t="shared" ca="1" si="68"/>
        <v>0.206654</v>
      </c>
      <c r="AC160">
        <f t="shared" ca="1" si="69"/>
        <v>7.7928999999999998E-2</v>
      </c>
      <c r="AD160">
        <f t="shared" ca="1" si="70"/>
        <v>7.7928999999999998E-2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1.974988</v>
      </c>
      <c r="I161">
        <f t="shared" ca="1" si="49"/>
        <v>2.5010999999999999E-2</v>
      </c>
      <c r="J161">
        <f t="shared" ca="1" si="50"/>
        <v>0.177369</v>
      </c>
      <c r="K161">
        <f t="shared" ca="1" si="51"/>
        <v>0.164994</v>
      </c>
      <c r="L161">
        <f t="shared" ca="1" si="52"/>
        <v>0.34236299999999997</v>
      </c>
      <c r="M161">
        <f t="shared" ca="1" si="53"/>
        <v>0.139292</v>
      </c>
      <c r="N161">
        <f t="shared" ca="1" si="54"/>
        <v>0.58030800000000005</v>
      </c>
      <c r="O161">
        <f t="shared" ca="1" si="55"/>
        <v>0.30704500000000001</v>
      </c>
      <c r="P161">
        <f t="shared" ca="1" si="56"/>
        <v>0.300819</v>
      </c>
      <c r="Q161">
        <f t="shared" ca="1" si="57"/>
        <v>1.298427</v>
      </c>
      <c r="R161">
        <f t="shared" ca="1" si="58"/>
        <v>0.79145900000000002</v>
      </c>
      <c r="S161">
        <f t="shared" ca="1" si="59"/>
        <v>0.956453</v>
      </c>
      <c r="T161">
        <f t="shared" ca="1" si="60"/>
        <v>0.74092999999999998</v>
      </c>
      <c r="U161">
        <f t="shared" ca="1" si="61"/>
        <v>3.177162</v>
      </c>
      <c r="V161">
        <f t="shared" ca="1" si="62"/>
        <v>0.40789700000000001</v>
      </c>
      <c r="W161">
        <f t="shared" ca="1" si="63"/>
        <v>7.6369999999999993E-2</v>
      </c>
      <c r="X161">
        <f t="shared" ca="1" si="64"/>
        <v>5.1305999999999997E-2</v>
      </c>
      <c r="Y161">
        <f t="shared" ca="1" si="65"/>
        <v>0.32661699999999999</v>
      </c>
      <c r="Z161">
        <f t="shared" ca="1" si="66"/>
        <v>1.2879E-2</v>
      </c>
      <c r="AA161">
        <f t="shared" ca="1" si="67"/>
        <v>1.2879E-2</v>
      </c>
      <c r="AB161">
        <f t="shared" ca="1" si="68"/>
        <v>8.2031999999999994E-2</v>
      </c>
      <c r="AC161">
        <f t="shared" ca="1" si="69"/>
        <v>4.0000000000000001E-3</v>
      </c>
      <c r="AD161">
        <f t="shared" ca="1" si="70"/>
        <v>4.0000000000000001E-3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0.984101</v>
      </c>
      <c r="I162">
        <f t="shared" ca="1" si="49"/>
        <v>1.5899E-2</v>
      </c>
      <c r="J162">
        <f t="shared" ca="1" si="50"/>
        <v>4.1536999999999998E-2</v>
      </c>
      <c r="K162">
        <f t="shared" ca="1" si="51"/>
        <v>0</v>
      </c>
      <c r="L162">
        <f t="shared" ca="1" si="52"/>
        <v>4.1536999999999998E-2</v>
      </c>
      <c r="M162">
        <f t="shared" ca="1" si="53"/>
        <v>6.7571999999999993E-2</v>
      </c>
      <c r="N162">
        <f t="shared" ca="1" si="54"/>
        <v>0.27452399999999999</v>
      </c>
      <c r="O162">
        <f t="shared" ca="1" si="55"/>
        <v>9.9001000000000006E-2</v>
      </c>
      <c r="P162">
        <f t="shared" ca="1" si="56"/>
        <v>0.23958099999999999</v>
      </c>
      <c r="Q162">
        <f t="shared" ca="1" si="57"/>
        <v>0.86235399999999995</v>
      </c>
      <c r="R162">
        <f t="shared" ca="1" si="58"/>
        <v>0.239539</v>
      </c>
      <c r="S162">
        <f t="shared" ca="1" si="59"/>
        <v>0.239539</v>
      </c>
      <c r="T162">
        <f t="shared" ca="1" si="60"/>
        <v>0.54673399999999994</v>
      </c>
      <c r="U162">
        <f t="shared" ca="1" si="61"/>
        <v>1.9992319999999999</v>
      </c>
      <c r="V162">
        <f t="shared" ca="1" si="62"/>
        <v>0.16436899999999999</v>
      </c>
      <c r="W162">
        <f t="shared" ca="1" si="63"/>
        <v>3.8242999999999999E-2</v>
      </c>
      <c r="X162">
        <f t="shared" ca="1" si="64"/>
        <v>2.8094000000000001E-2</v>
      </c>
      <c r="Y162">
        <f t="shared" ca="1" si="65"/>
        <v>0.12947400000000001</v>
      </c>
      <c r="Z162">
        <f t="shared" ca="1" si="66"/>
        <v>1.1053E-2</v>
      </c>
      <c r="AA162">
        <f t="shared" ca="1" si="67"/>
        <v>1.1053E-2</v>
      </c>
      <c r="AB162">
        <f t="shared" ca="1" si="68"/>
        <v>0.33585100000000001</v>
      </c>
      <c r="AC162">
        <f t="shared" ca="1" si="69"/>
        <v>5.8726E-2</v>
      </c>
      <c r="AD162">
        <f t="shared" ca="1" si="70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0.98579799999999995</v>
      </c>
      <c r="I163">
        <f t="shared" ca="1" si="49"/>
        <v>1.4201999999999999E-2</v>
      </c>
      <c r="J163">
        <f t="shared" ca="1" si="50"/>
        <v>4.5720999999999998E-2</v>
      </c>
      <c r="K163">
        <f t="shared" ca="1" si="51"/>
        <v>0</v>
      </c>
      <c r="L163">
        <f t="shared" ca="1" si="52"/>
        <v>4.5720999999999998E-2</v>
      </c>
      <c r="M163">
        <f t="shared" ca="1" si="53"/>
        <v>7.7076000000000006E-2</v>
      </c>
      <c r="N163">
        <f t="shared" ca="1" si="54"/>
        <v>0.32028400000000001</v>
      </c>
      <c r="O163">
        <f t="shared" ca="1" si="55"/>
        <v>9.3303999999999998E-2</v>
      </c>
      <c r="P163">
        <f t="shared" ca="1" si="56"/>
        <v>0.19783000000000001</v>
      </c>
      <c r="Q163">
        <f t="shared" ca="1" si="57"/>
        <v>0.79429899999999998</v>
      </c>
      <c r="R163">
        <f t="shared" ca="1" si="58"/>
        <v>0.23232900000000001</v>
      </c>
      <c r="S163">
        <f t="shared" ca="1" si="59"/>
        <v>0.23232900000000001</v>
      </c>
      <c r="T163">
        <f t="shared" ca="1" si="60"/>
        <v>0.47273600000000005</v>
      </c>
      <c r="U163">
        <f t="shared" ca="1" si="61"/>
        <v>1.908882</v>
      </c>
      <c r="V163">
        <f t="shared" ca="1" si="62"/>
        <v>0.11457199999999999</v>
      </c>
      <c r="W163">
        <f t="shared" ca="1" si="63"/>
        <v>2.7503E-2</v>
      </c>
      <c r="X163">
        <f t="shared" ca="1" si="64"/>
        <v>2.1659999999999999E-2</v>
      </c>
      <c r="Y163">
        <f t="shared" ca="1" si="65"/>
        <v>0.13305600000000001</v>
      </c>
      <c r="Z163">
        <f t="shared" ca="1" si="66"/>
        <v>9.5460000000000007E-3</v>
      </c>
      <c r="AA163">
        <f t="shared" ca="1" si="67"/>
        <v>9.5460000000000007E-3</v>
      </c>
      <c r="AB163">
        <f t="shared" ca="1" si="68"/>
        <v>0.18665399999999999</v>
      </c>
      <c r="AC163">
        <f t="shared" ca="1" si="69"/>
        <v>2.7147999999999999E-2</v>
      </c>
      <c r="AD163">
        <f t="shared" ca="1" si="70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0.98677300000000001</v>
      </c>
      <c r="I164">
        <f t="shared" ca="1" si="49"/>
        <v>1.3226999999999999E-2</v>
      </c>
      <c r="J164">
        <f t="shared" ca="1" si="50"/>
        <v>5.9611999999999998E-2</v>
      </c>
      <c r="K164">
        <f t="shared" ca="1" si="51"/>
        <v>0</v>
      </c>
      <c r="L164">
        <f t="shared" ca="1" si="52"/>
        <v>5.9611999999999998E-2</v>
      </c>
      <c r="M164">
        <f t="shared" ca="1" si="53"/>
        <v>8.8685E-2</v>
      </c>
      <c r="N164">
        <f t="shared" ca="1" si="54"/>
        <v>0.36309999999999998</v>
      </c>
      <c r="O164">
        <f t="shared" ca="1" si="55"/>
        <v>9.7111000000000003E-2</v>
      </c>
      <c r="P164">
        <f t="shared" ca="1" si="56"/>
        <v>0.18191099999999999</v>
      </c>
      <c r="Q164">
        <f t="shared" ca="1" si="57"/>
        <v>0.67173000000000005</v>
      </c>
      <c r="R164">
        <f t="shared" ca="1" si="58"/>
        <v>0.253834</v>
      </c>
      <c r="S164">
        <f t="shared" ca="1" si="59"/>
        <v>0.253834</v>
      </c>
      <c r="T164">
        <f t="shared" ca="1" si="60"/>
        <v>0.45250699999999999</v>
      </c>
      <c r="U164">
        <f t="shared" ca="1" si="61"/>
        <v>1.7065600000000001</v>
      </c>
      <c r="V164">
        <f t="shared" ca="1" si="62"/>
        <v>8.5526000000000005E-2</v>
      </c>
      <c r="W164">
        <f t="shared" ca="1" si="63"/>
        <v>2.1277999999999998E-2</v>
      </c>
      <c r="X164">
        <f t="shared" ca="1" si="64"/>
        <v>1.7683000000000001E-2</v>
      </c>
      <c r="Y164">
        <f t="shared" ca="1" si="65"/>
        <v>0.12571099999999999</v>
      </c>
      <c r="Z164">
        <f t="shared" ca="1" si="66"/>
        <v>8.3289999999999996E-3</v>
      </c>
      <c r="AA164">
        <f t="shared" ca="1" si="67"/>
        <v>8.3289999999999996E-3</v>
      </c>
      <c r="AB164">
        <f t="shared" ca="1" si="68"/>
        <v>8.8491E-2</v>
      </c>
      <c r="AC164">
        <f t="shared" ca="1" si="69"/>
        <v>6.9280000000000001E-3</v>
      </c>
      <c r="AD164">
        <f t="shared" ca="1" si="70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0.98777599999999999</v>
      </c>
      <c r="I165">
        <f t="shared" ca="1" si="49"/>
        <v>1.2224E-2</v>
      </c>
      <c r="J165">
        <f t="shared" ca="1" si="50"/>
        <v>8.7095000000000006E-2</v>
      </c>
      <c r="K165">
        <f t="shared" ca="1" si="51"/>
        <v>0</v>
      </c>
      <c r="L165">
        <f t="shared" ca="1" si="52"/>
        <v>8.7095000000000006E-2</v>
      </c>
      <c r="M165">
        <f t="shared" ca="1" si="53"/>
        <v>0.102016</v>
      </c>
      <c r="N165">
        <f t="shared" ca="1" si="54"/>
        <v>0.376473</v>
      </c>
      <c r="O165">
        <f t="shared" ca="1" si="55"/>
        <v>0.113037</v>
      </c>
      <c r="P165">
        <f t="shared" ca="1" si="56"/>
        <v>0.152365</v>
      </c>
      <c r="Q165">
        <f t="shared" ca="1" si="57"/>
        <v>0.578982</v>
      </c>
      <c r="R165">
        <f t="shared" ca="1" si="58"/>
        <v>0.31316900000000003</v>
      </c>
      <c r="S165">
        <f t="shared" ca="1" si="59"/>
        <v>0.31316900000000003</v>
      </c>
      <c r="T165">
        <f t="shared" ca="1" si="60"/>
        <v>0.406746</v>
      </c>
      <c r="U165">
        <f t="shared" ca="1" si="61"/>
        <v>1.5344370000000001</v>
      </c>
      <c r="V165">
        <f t="shared" ca="1" si="62"/>
        <v>6.4049999999999996E-2</v>
      </c>
      <c r="W165">
        <f t="shared" ca="1" si="63"/>
        <v>1.9272000000000001E-2</v>
      </c>
      <c r="X165">
        <f t="shared" ca="1" si="64"/>
        <v>1.6385E-2</v>
      </c>
      <c r="Y165">
        <f t="shared" ca="1" si="65"/>
        <v>0.11025799999999999</v>
      </c>
      <c r="Z165">
        <f t="shared" ca="1" si="66"/>
        <v>7.0619999999999997E-3</v>
      </c>
      <c r="AA165">
        <f t="shared" ca="1" si="67"/>
        <v>7.0619999999999997E-3</v>
      </c>
      <c r="AB165">
        <f t="shared" ca="1" si="68"/>
        <v>1.2699999999999999E-2</v>
      </c>
      <c r="AC165">
        <f t="shared" ca="1" si="69"/>
        <v>4.2200000000000001E-4</v>
      </c>
      <c r="AD165">
        <f t="shared" ca="1" si="70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0.984101</v>
      </c>
      <c r="I166">
        <f t="shared" ca="1" si="49"/>
        <v>1.5899E-2</v>
      </c>
      <c r="J166">
        <f t="shared" ca="1" si="50"/>
        <v>4.1536999999999998E-2</v>
      </c>
      <c r="K166">
        <f t="shared" ca="1" si="51"/>
        <v>0</v>
      </c>
      <c r="L166">
        <f t="shared" ca="1" si="52"/>
        <v>4.1536999999999998E-2</v>
      </c>
      <c r="M166">
        <f t="shared" ca="1" si="53"/>
        <v>6.7571999999999993E-2</v>
      </c>
      <c r="N166">
        <f t="shared" ca="1" si="54"/>
        <v>0.27452399999999999</v>
      </c>
      <c r="O166">
        <f t="shared" ca="1" si="55"/>
        <v>9.9001000000000006E-2</v>
      </c>
      <c r="P166">
        <f t="shared" ca="1" si="56"/>
        <v>0.23958099999999999</v>
      </c>
      <c r="Q166">
        <f t="shared" ca="1" si="57"/>
        <v>0.86235399999999995</v>
      </c>
      <c r="R166">
        <f t="shared" ca="1" si="58"/>
        <v>0.239539</v>
      </c>
      <c r="S166">
        <f t="shared" ca="1" si="59"/>
        <v>0.239539</v>
      </c>
      <c r="T166">
        <f t="shared" ca="1" si="60"/>
        <v>0.54673399999999994</v>
      </c>
      <c r="U166">
        <f t="shared" ca="1" si="61"/>
        <v>1.9992319999999999</v>
      </c>
      <c r="V166">
        <f t="shared" ca="1" si="62"/>
        <v>0.16436899999999999</v>
      </c>
      <c r="W166">
        <f t="shared" ca="1" si="63"/>
        <v>3.8242999999999999E-2</v>
      </c>
      <c r="X166">
        <f t="shared" ca="1" si="64"/>
        <v>2.8094000000000001E-2</v>
      </c>
      <c r="Y166">
        <f t="shared" ca="1" si="65"/>
        <v>0.12947400000000001</v>
      </c>
      <c r="Z166">
        <f t="shared" ca="1" si="66"/>
        <v>1.1053E-2</v>
      </c>
      <c r="AA166">
        <f t="shared" ca="1" si="67"/>
        <v>1.1053E-2</v>
      </c>
      <c r="AB166">
        <f t="shared" ca="1" si="68"/>
        <v>0.33585100000000001</v>
      </c>
      <c r="AC166">
        <f t="shared" ca="1" si="69"/>
        <v>5.8726E-2</v>
      </c>
      <c r="AD166">
        <f t="shared" ca="1" si="70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0.98579799999999995</v>
      </c>
      <c r="I167">
        <f t="shared" ca="1" si="49"/>
        <v>1.4201999999999999E-2</v>
      </c>
      <c r="J167">
        <f t="shared" ca="1" si="50"/>
        <v>4.5720999999999998E-2</v>
      </c>
      <c r="K167">
        <f t="shared" ca="1" si="51"/>
        <v>0</v>
      </c>
      <c r="L167">
        <f t="shared" ca="1" si="52"/>
        <v>4.5720999999999998E-2</v>
      </c>
      <c r="M167">
        <f t="shared" ca="1" si="53"/>
        <v>7.7076000000000006E-2</v>
      </c>
      <c r="N167">
        <f t="shared" ca="1" si="54"/>
        <v>0.32028400000000001</v>
      </c>
      <c r="O167">
        <f t="shared" ca="1" si="55"/>
        <v>9.3303999999999998E-2</v>
      </c>
      <c r="P167">
        <f t="shared" ca="1" si="56"/>
        <v>0.19783000000000001</v>
      </c>
      <c r="Q167">
        <f t="shared" ca="1" si="57"/>
        <v>0.79429899999999998</v>
      </c>
      <c r="R167">
        <f t="shared" ca="1" si="58"/>
        <v>0.23232900000000001</v>
      </c>
      <c r="S167">
        <f t="shared" ca="1" si="59"/>
        <v>0.23232900000000001</v>
      </c>
      <c r="T167">
        <f t="shared" ca="1" si="60"/>
        <v>0.47273600000000005</v>
      </c>
      <c r="U167">
        <f t="shared" ca="1" si="61"/>
        <v>1.908882</v>
      </c>
      <c r="V167">
        <f t="shared" ca="1" si="62"/>
        <v>0.11457199999999999</v>
      </c>
      <c r="W167">
        <f t="shared" ca="1" si="63"/>
        <v>2.7503E-2</v>
      </c>
      <c r="X167">
        <f t="shared" ca="1" si="64"/>
        <v>2.1659999999999999E-2</v>
      </c>
      <c r="Y167">
        <f t="shared" ca="1" si="65"/>
        <v>0.13305600000000001</v>
      </c>
      <c r="Z167">
        <f t="shared" ca="1" si="66"/>
        <v>9.5460000000000007E-3</v>
      </c>
      <c r="AA167">
        <f t="shared" ca="1" si="67"/>
        <v>9.5460000000000007E-3</v>
      </c>
      <c r="AB167">
        <f t="shared" ca="1" si="68"/>
        <v>0.18665399999999999</v>
      </c>
      <c r="AC167">
        <f t="shared" ca="1" si="69"/>
        <v>2.7147999999999999E-2</v>
      </c>
      <c r="AD167">
        <f t="shared" ca="1" si="70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0.98677300000000001</v>
      </c>
      <c r="I168">
        <f t="shared" ca="1" si="49"/>
        <v>1.3226999999999999E-2</v>
      </c>
      <c r="J168">
        <f t="shared" ca="1" si="50"/>
        <v>5.9611999999999998E-2</v>
      </c>
      <c r="K168">
        <f t="shared" ca="1" si="51"/>
        <v>0</v>
      </c>
      <c r="L168">
        <f t="shared" ca="1" si="52"/>
        <v>5.9611999999999998E-2</v>
      </c>
      <c r="M168">
        <f t="shared" ca="1" si="53"/>
        <v>8.8685E-2</v>
      </c>
      <c r="N168">
        <f t="shared" ca="1" si="54"/>
        <v>0.36309999999999998</v>
      </c>
      <c r="O168">
        <f t="shared" ca="1" si="55"/>
        <v>9.7111000000000003E-2</v>
      </c>
      <c r="P168">
        <f t="shared" ca="1" si="56"/>
        <v>0.18191099999999999</v>
      </c>
      <c r="Q168">
        <f t="shared" ca="1" si="57"/>
        <v>0.67173000000000005</v>
      </c>
      <c r="R168">
        <f t="shared" ca="1" si="58"/>
        <v>0.253834</v>
      </c>
      <c r="S168">
        <f t="shared" ca="1" si="59"/>
        <v>0.253834</v>
      </c>
      <c r="T168">
        <f t="shared" ca="1" si="60"/>
        <v>0.45250699999999999</v>
      </c>
      <c r="U168">
        <f t="shared" ca="1" si="61"/>
        <v>1.7065600000000001</v>
      </c>
      <c r="V168">
        <f t="shared" ca="1" si="62"/>
        <v>8.5526000000000005E-2</v>
      </c>
      <c r="W168">
        <f t="shared" ca="1" si="63"/>
        <v>2.1277999999999998E-2</v>
      </c>
      <c r="X168">
        <f t="shared" ca="1" si="64"/>
        <v>1.7683000000000001E-2</v>
      </c>
      <c r="Y168">
        <f t="shared" ca="1" si="65"/>
        <v>0.12571099999999999</v>
      </c>
      <c r="Z168">
        <f t="shared" ca="1" si="66"/>
        <v>8.3289999999999996E-3</v>
      </c>
      <c r="AA168">
        <f t="shared" ca="1" si="67"/>
        <v>8.3289999999999996E-3</v>
      </c>
      <c r="AB168">
        <f t="shared" ca="1" si="68"/>
        <v>8.8491E-2</v>
      </c>
      <c r="AC168">
        <f t="shared" ca="1" si="69"/>
        <v>6.9280000000000001E-3</v>
      </c>
      <c r="AD168">
        <f t="shared" ca="1" si="70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0.98777599999999999</v>
      </c>
      <c r="I169">
        <f t="shared" ca="1" si="49"/>
        <v>1.2224E-2</v>
      </c>
      <c r="J169">
        <f t="shared" ca="1" si="50"/>
        <v>8.7095000000000006E-2</v>
      </c>
      <c r="K169">
        <f t="shared" ca="1" si="51"/>
        <v>0</v>
      </c>
      <c r="L169">
        <f t="shared" ca="1" si="52"/>
        <v>8.7095000000000006E-2</v>
      </c>
      <c r="M169">
        <f t="shared" ca="1" si="53"/>
        <v>0.102016</v>
      </c>
      <c r="N169">
        <f t="shared" ca="1" si="54"/>
        <v>0.376473</v>
      </c>
      <c r="O169">
        <f t="shared" ca="1" si="55"/>
        <v>0.113037</v>
      </c>
      <c r="P169">
        <f t="shared" ca="1" si="56"/>
        <v>0.152365</v>
      </c>
      <c r="Q169">
        <f t="shared" ca="1" si="57"/>
        <v>0.578982</v>
      </c>
      <c r="R169">
        <f t="shared" ca="1" si="58"/>
        <v>0.31316900000000003</v>
      </c>
      <c r="S169">
        <f t="shared" ca="1" si="59"/>
        <v>0.31316900000000003</v>
      </c>
      <c r="T169">
        <f t="shared" ca="1" si="60"/>
        <v>0.406746</v>
      </c>
      <c r="U169">
        <f t="shared" ca="1" si="61"/>
        <v>1.5344370000000001</v>
      </c>
      <c r="V169">
        <f t="shared" ca="1" si="62"/>
        <v>6.4049999999999996E-2</v>
      </c>
      <c r="W169">
        <f t="shared" ca="1" si="63"/>
        <v>1.9272000000000001E-2</v>
      </c>
      <c r="X169">
        <f t="shared" ca="1" si="64"/>
        <v>1.6385E-2</v>
      </c>
      <c r="Y169">
        <f t="shared" ca="1" si="65"/>
        <v>0.11025799999999999</v>
      </c>
      <c r="Z169">
        <f t="shared" ca="1" si="66"/>
        <v>7.0619999999999997E-3</v>
      </c>
      <c r="AA169">
        <f t="shared" ca="1" si="67"/>
        <v>7.0619999999999997E-3</v>
      </c>
      <c r="AB169">
        <f t="shared" ca="1" si="68"/>
        <v>1.2699999999999999E-2</v>
      </c>
      <c r="AC169">
        <f t="shared" ca="1" si="69"/>
        <v>4.2200000000000001E-4</v>
      </c>
      <c r="AD169">
        <f t="shared" ca="1" si="70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1.982564</v>
      </c>
      <c r="I170">
        <f t="shared" ca="1" si="49"/>
        <v>1.7436E-2</v>
      </c>
      <c r="J170">
        <f t="shared" ca="1" si="50"/>
        <v>7.2073999999999999E-2</v>
      </c>
      <c r="K170">
        <f t="shared" ca="1" si="51"/>
        <v>0.18184700000000001</v>
      </c>
      <c r="L170">
        <f t="shared" ca="1" si="52"/>
        <v>0.25392100000000001</v>
      </c>
      <c r="M170">
        <f t="shared" ca="1" si="53"/>
        <v>0.110365</v>
      </c>
      <c r="N170">
        <f t="shared" ca="1" si="54"/>
        <v>0.45686900000000003</v>
      </c>
      <c r="O170">
        <f t="shared" ca="1" si="55"/>
        <v>0.19835800000000001</v>
      </c>
      <c r="P170">
        <f t="shared" ca="1" si="56"/>
        <v>0.473721</v>
      </c>
      <c r="Q170">
        <f t="shared" ca="1" si="57"/>
        <v>1.7427379999999999</v>
      </c>
      <c r="R170">
        <f t="shared" ca="1" si="58"/>
        <v>0.46879000000000004</v>
      </c>
      <c r="S170">
        <f t="shared" ca="1" si="59"/>
        <v>0.65063700000000002</v>
      </c>
      <c r="T170">
        <f t="shared" ca="1" si="60"/>
        <v>1.0578069999999999</v>
      </c>
      <c r="U170">
        <f t="shared" ca="1" si="61"/>
        <v>3.942345</v>
      </c>
      <c r="V170">
        <f t="shared" ca="1" si="62"/>
        <v>0.41048600000000002</v>
      </c>
      <c r="W170">
        <f t="shared" ca="1" si="63"/>
        <v>0.113617</v>
      </c>
      <c r="X170">
        <f t="shared" ca="1" si="64"/>
        <v>8.1283999999999995E-2</v>
      </c>
      <c r="Y170">
        <f t="shared" ca="1" si="65"/>
        <v>0.25123299999999998</v>
      </c>
      <c r="Z170">
        <f t="shared" ca="1" si="66"/>
        <v>1.238E-2</v>
      </c>
      <c r="AA170">
        <f t="shared" ca="1" si="67"/>
        <v>1.238E-2</v>
      </c>
      <c r="AB170">
        <f t="shared" ca="1" si="68"/>
        <v>0.74257600000000001</v>
      </c>
      <c r="AC170">
        <f t="shared" ca="1" si="69"/>
        <v>0.14583299999999999</v>
      </c>
      <c r="AD170">
        <f t="shared" ca="1" si="70"/>
        <v>0.14583299999999999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1.984453</v>
      </c>
      <c r="I171">
        <f t="shared" ca="1" si="49"/>
        <v>1.5547E-2</v>
      </c>
      <c r="J171">
        <f t="shared" ca="1" si="50"/>
        <v>8.3881999999999998E-2</v>
      </c>
      <c r="K171">
        <f t="shared" ca="1" si="51"/>
        <v>0.13514899999999999</v>
      </c>
      <c r="L171">
        <f t="shared" ca="1" si="52"/>
        <v>0.21903099999999998</v>
      </c>
      <c r="M171">
        <f t="shared" ca="1" si="53"/>
        <v>0.135048</v>
      </c>
      <c r="N171">
        <f t="shared" ca="1" si="54"/>
        <v>0.56806699999999999</v>
      </c>
      <c r="O171">
        <f t="shared" ca="1" si="55"/>
        <v>0.18515999999999999</v>
      </c>
      <c r="P171">
        <f t="shared" ca="1" si="56"/>
        <v>0.40090500000000001</v>
      </c>
      <c r="Q171">
        <f t="shared" ca="1" si="57"/>
        <v>1.598859</v>
      </c>
      <c r="R171">
        <f t="shared" ca="1" si="58"/>
        <v>0.45420199999999999</v>
      </c>
      <c r="S171">
        <f t="shared" ca="1" si="59"/>
        <v>0.58935099999999996</v>
      </c>
      <c r="T171">
        <f t="shared" ca="1" si="60"/>
        <v>0.93685799999999997</v>
      </c>
      <c r="U171">
        <f t="shared" ca="1" si="61"/>
        <v>3.7657850000000002</v>
      </c>
      <c r="V171">
        <f t="shared" ca="1" si="62"/>
        <v>0.27290700000000001</v>
      </c>
      <c r="W171">
        <f t="shared" ca="1" si="63"/>
        <v>5.7174999999999997E-2</v>
      </c>
      <c r="X171">
        <f t="shared" ca="1" si="64"/>
        <v>4.2470000000000001E-2</v>
      </c>
      <c r="Y171">
        <f t="shared" ca="1" si="65"/>
        <v>0.25942700000000002</v>
      </c>
      <c r="Z171">
        <f t="shared" ca="1" si="66"/>
        <v>1.0708000000000001E-2</v>
      </c>
      <c r="AA171">
        <f t="shared" ca="1" si="67"/>
        <v>1.0708000000000001E-2</v>
      </c>
      <c r="AB171">
        <f t="shared" ca="1" si="68"/>
        <v>0.44948100000000002</v>
      </c>
      <c r="AC171">
        <f t="shared" ca="1" si="69"/>
        <v>8.9521000000000003E-2</v>
      </c>
      <c r="AD171">
        <f t="shared" ca="1" si="70"/>
        <v>8.9521000000000003E-2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1.985163</v>
      </c>
      <c r="I172">
        <f t="shared" ca="1" si="49"/>
        <v>1.4836999999999999E-2</v>
      </c>
      <c r="J172">
        <f t="shared" ca="1" si="50"/>
        <v>0.10773099999999999</v>
      </c>
      <c r="K172">
        <f t="shared" ca="1" si="51"/>
        <v>0.10065200000000001</v>
      </c>
      <c r="L172">
        <f t="shared" ca="1" si="52"/>
        <v>0.20838299999999998</v>
      </c>
      <c r="M172">
        <f t="shared" ca="1" si="53"/>
        <v>0.160998</v>
      </c>
      <c r="N172">
        <f t="shared" ca="1" si="54"/>
        <v>0.66452199999999995</v>
      </c>
      <c r="O172">
        <f t="shared" ca="1" si="55"/>
        <v>0.19009400000000001</v>
      </c>
      <c r="P172">
        <f t="shared" ca="1" si="56"/>
        <v>0.368371</v>
      </c>
      <c r="Q172">
        <f t="shared" ca="1" si="57"/>
        <v>1.3829469999999999</v>
      </c>
      <c r="R172">
        <f t="shared" ca="1" si="58"/>
        <v>0.48791899999999999</v>
      </c>
      <c r="S172">
        <f t="shared" ca="1" si="59"/>
        <v>0.58857099999999996</v>
      </c>
      <c r="T172">
        <f t="shared" ca="1" si="60"/>
        <v>0.89773999999999998</v>
      </c>
      <c r="U172">
        <f t="shared" ca="1" si="61"/>
        <v>3.4304159999999997</v>
      </c>
      <c r="V172">
        <f t="shared" ca="1" si="62"/>
        <v>0.19472600000000001</v>
      </c>
      <c r="W172">
        <f t="shared" ca="1" si="63"/>
        <v>4.0140000000000002E-2</v>
      </c>
      <c r="X172">
        <f t="shared" ca="1" si="64"/>
        <v>3.1130000000000001E-2</v>
      </c>
      <c r="Y172">
        <f t="shared" ca="1" si="65"/>
        <v>0.25590800000000002</v>
      </c>
      <c r="Z172">
        <f t="shared" ca="1" si="66"/>
        <v>9.6430000000000005E-3</v>
      </c>
      <c r="AA172">
        <f t="shared" ca="1" si="67"/>
        <v>9.6430000000000005E-3</v>
      </c>
      <c r="AB172">
        <f t="shared" ca="1" si="68"/>
        <v>0.25105699999999997</v>
      </c>
      <c r="AC172">
        <f t="shared" ca="1" si="69"/>
        <v>4.2859000000000001E-2</v>
      </c>
      <c r="AD172">
        <f t="shared" ca="1" si="70"/>
        <v>4.2859000000000001E-2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1.986162</v>
      </c>
      <c r="I173">
        <f t="shared" ca="1" si="49"/>
        <v>1.3838E-2</v>
      </c>
      <c r="J173">
        <f t="shared" ca="1" si="50"/>
        <v>0.152444</v>
      </c>
      <c r="K173">
        <f t="shared" ca="1" si="51"/>
        <v>9.3150999999999998E-2</v>
      </c>
      <c r="L173">
        <f t="shared" ca="1" si="52"/>
        <v>0.24559500000000001</v>
      </c>
      <c r="M173">
        <f t="shared" ca="1" si="53"/>
        <v>0.188778</v>
      </c>
      <c r="N173">
        <f t="shared" ca="1" si="54"/>
        <v>0.71339799999999998</v>
      </c>
      <c r="O173">
        <f t="shared" ca="1" si="55"/>
        <v>0.218275</v>
      </c>
      <c r="P173">
        <f t="shared" ca="1" si="56"/>
        <v>0.30863600000000002</v>
      </c>
      <c r="Q173">
        <f t="shared" ca="1" si="57"/>
        <v>1.180804</v>
      </c>
      <c r="R173">
        <f t="shared" ca="1" si="58"/>
        <v>0.58899400000000002</v>
      </c>
      <c r="S173">
        <f t="shared" ca="1" si="59"/>
        <v>0.682145</v>
      </c>
      <c r="T173">
        <f t="shared" ca="1" si="60"/>
        <v>0.80605000000000004</v>
      </c>
      <c r="U173">
        <f t="shared" ca="1" si="61"/>
        <v>3.0750060000000001</v>
      </c>
      <c r="V173">
        <f t="shared" ca="1" si="62"/>
        <v>0.142734</v>
      </c>
      <c r="W173">
        <f t="shared" ca="1" si="63"/>
        <v>2.8361000000000001E-2</v>
      </c>
      <c r="X173">
        <f t="shared" ca="1" si="64"/>
        <v>2.2467999999999998E-2</v>
      </c>
      <c r="Y173">
        <f t="shared" ca="1" si="65"/>
        <v>0.23267599999999999</v>
      </c>
      <c r="Z173">
        <f t="shared" ca="1" si="66"/>
        <v>8.2579999999999997E-3</v>
      </c>
      <c r="AA173">
        <f t="shared" ca="1" si="67"/>
        <v>8.2579999999999997E-3</v>
      </c>
      <c r="AB173">
        <f t="shared" ca="1" si="68"/>
        <v>9.0160000000000004E-2</v>
      </c>
      <c r="AC173">
        <f t="shared" ca="1" si="69"/>
        <v>8.8020000000000008E-3</v>
      </c>
      <c r="AD173">
        <f t="shared" ca="1" si="70"/>
        <v>8.8020000000000008E-3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1.9796400000000001</v>
      </c>
      <c r="I174">
        <f t="shared" ca="1" si="49"/>
        <v>2.036E-2</v>
      </c>
      <c r="J174">
        <f t="shared" ca="1" si="50"/>
        <v>6.8987999999999994E-2</v>
      </c>
      <c r="K174">
        <f t="shared" ca="1" si="51"/>
        <v>0.139239</v>
      </c>
      <c r="L174">
        <f t="shared" ca="1" si="52"/>
        <v>0.208227</v>
      </c>
      <c r="M174">
        <f t="shared" ca="1" si="53"/>
        <v>0.106492</v>
      </c>
      <c r="N174">
        <f t="shared" ca="1" si="54"/>
        <v>0.43695499999999998</v>
      </c>
      <c r="O174">
        <f t="shared" ca="1" si="55"/>
        <v>0.20550299999999999</v>
      </c>
      <c r="P174">
        <f t="shared" ca="1" si="56"/>
        <v>0.49473099999999998</v>
      </c>
      <c r="Q174">
        <f t="shared" ca="1" si="57"/>
        <v>1.832765</v>
      </c>
      <c r="R174">
        <f t="shared" ca="1" si="58"/>
        <v>0.47999399999999998</v>
      </c>
      <c r="S174">
        <f t="shared" ca="1" si="59"/>
        <v>0.61923299999999992</v>
      </c>
      <c r="T174">
        <f t="shared" ca="1" si="60"/>
        <v>1.0959539999999999</v>
      </c>
      <c r="U174">
        <f t="shared" ca="1" si="61"/>
        <v>4.1024849999999997</v>
      </c>
      <c r="V174">
        <f t="shared" ca="1" si="62"/>
        <v>0.49768899999999999</v>
      </c>
      <c r="W174">
        <f t="shared" ca="1" si="63"/>
        <v>0.155055</v>
      </c>
      <c r="X174">
        <f t="shared" ca="1" si="64"/>
        <v>0.102686</v>
      </c>
      <c r="Y174">
        <f t="shared" ca="1" si="65"/>
        <v>0.262438</v>
      </c>
      <c r="Z174">
        <f t="shared" ca="1" si="66"/>
        <v>1.4869E-2</v>
      </c>
      <c r="AA174">
        <f t="shared" ca="1" si="67"/>
        <v>1.4869E-2</v>
      </c>
      <c r="AB174">
        <f t="shared" ca="1" si="68"/>
        <v>0.77402499999999996</v>
      </c>
      <c r="AC174">
        <f t="shared" ca="1" si="69"/>
        <v>0.16533999999999999</v>
      </c>
      <c r="AD174">
        <f t="shared" ca="1" si="70"/>
        <v>0.16533999999999999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1.982534</v>
      </c>
      <c r="I175">
        <f t="shared" ca="1" si="49"/>
        <v>1.7465999999999999E-2</v>
      </c>
      <c r="J175">
        <f t="shared" ca="1" si="50"/>
        <v>8.2307000000000005E-2</v>
      </c>
      <c r="K175">
        <f t="shared" ca="1" si="51"/>
        <v>8.1369999999999998E-2</v>
      </c>
      <c r="L175">
        <f t="shared" ca="1" si="52"/>
        <v>0.16367700000000002</v>
      </c>
      <c r="M175">
        <f t="shared" ca="1" si="53"/>
        <v>0.13322700000000001</v>
      </c>
      <c r="N175">
        <f t="shared" ca="1" si="54"/>
        <v>0.56367500000000004</v>
      </c>
      <c r="O175">
        <f t="shared" ca="1" si="55"/>
        <v>0.19189400000000001</v>
      </c>
      <c r="P175">
        <f t="shared" ca="1" si="56"/>
        <v>0.41821700000000001</v>
      </c>
      <c r="Q175">
        <f t="shared" ca="1" si="57"/>
        <v>1.675875</v>
      </c>
      <c r="R175">
        <f t="shared" ca="1" si="58"/>
        <v>0.46609500000000004</v>
      </c>
      <c r="S175">
        <f t="shared" ca="1" si="59"/>
        <v>0.54746500000000009</v>
      </c>
      <c r="T175">
        <f t="shared" ca="1" si="60"/>
        <v>0.969661</v>
      </c>
      <c r="U175">
        <f t="shared" ca="1" si="61"/>
        <v>3.9154249999999999</v>
      </c>
      <c r="V175">
        <f t="shared" ca="1" si="62"/>
        <v>0.31227300000000002</v>
      </c>
      <c r="W175">
        <f t="shared" ca="1" si="63"/>
        <v>7.4975E-2</v>
      </c>
      <c r="X175">
        <f t="shared" ca="1" si="64"/>
        <v>5.4894999999999999E-2</v>
      </c>
      <c r="Y175">
        <f t="shared" ca="1" si="65"/>
        <v>0.25835200000000003</v>
      </c>
      <c r="Z175">
        <f t="shared" ca="1" si="66"/>
        <v>1.2381E-2</v>
      </c>
      <c r="AA175">
        <f t="shared" ca="1" si="67"/>
        <v>1.2381E-2</v>
      </c>
      <c r="AB175">
        <f t="shared" ca="1" si="68"/>
        <v>0.58912600000000004</v>
      </c>
      <c r="AC175">
        <f t="shared" ca="1" si="69"/>
        <v>0.103078</v>
      </c>
      <c r="AD175">
        <f t="shared" ca="1" si="70"/>
        <v>0.103078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1.9833149999999999</v>
      </c>
      <c r="I176">
        <f t="shared" ca="1" si="49"/>
        <v>1.6684999999999998E-2</v>
      </c>
      <c r="J176">
        <f t="shared" ca="1" si="50"/>
        <v>0.103188</v>
      </c>
      <c r="K176">
        <f t="shared" ca="1" si="51"/>
        <v>6.1471999999999999E-2</v>
      </c>
      <c r="L176">
        <f t="shared" ca="1" si="52"/>
        <v>0.16466</v>
      </c>
      <c r="M176">
        <f t="shared" ca="1" si="53"/>
        <v>0.159555</v>
      </c>
      <c r="N176">
        <f t="shared" ca="1" si="54"/>
        <v>0.661269</v>
      </c>
      <c r="O176">
        <f t="shared" ca="1" si="55"/>
        <v>0.19191900000000001</v>
      </c>
      <c r="P176">
        <f t="shared" ca="1" si="56"/>
        <v>0.38487300000000002</v>
      </c>
      <c r="Q176">
        <f t="shared" ca="1" si="57"/>
        <v>1.4498949999999999</v>
      </c>
      <c r="R176">
        <f t="shared" ca="1" si="58"/>
        <v>0.48702600000000001</v>
      </c>
      <c r="S176">
        <f t="shared" ca="1" si="59"/>
        <v>0.54849800000000004</v>
      </c>
      <c r="T176">
        <f t="shared" ca="1" si="60"/>
        <v>0.92930100000000004</v>
      </c>
      <c r="U176">
        <f t="shared" ca="1" si="61"/>
        <v>3.5610589999999998</v>
      </c>
      <c r="V176">
        <f t="shared" ca="1" si="62"/>
        <v>0.22078400000000001</v>
      </c>
      <c r="W176">
        <f t="shared" ca="1" si="63"/>
        <v>4.5009E-2</v>
      </c>
      <c r="X176">
        <f t="shared" ca="1" si="64"/>
        <v>3.4497E-2</v>
      </c>
      <c r="Y176">
        <f t="shared" ca="1" si="65"/>
        <v>0.25626300000000002</v>
      </c>
      <c r="Z176">
        <f t="shared" ca="1" si="66"/>
        <v>1.1233E-2</v>
      </c>
      <c r="AA176">
        <f t="shared" ca="1" si="67"/>
        <v>1.1233E-2</v>
      </c>
      <c r="AB176">
        <f t="shared" ca="1" si="68"/>
        <v>0.30117500000000003</v>
      </c>
      <c r="AC176">
        <f t="shared" ca="1" si="69"/>
        <v>4.5547999999999998E-2</v>
      </c>
      <c r="AD176">
        <f t="shared" ca="1" si="70"/>
        <v>4.5547999999999998E-2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1.984567</v>
      </c>
      <c r="I177">
        <f t="shared" ca="1" si="49"/>
        <v>1.5433000000000001E-2</v>
      </c>
      <c r="J177">
        <f t="shared" ca="1" si="50"/>
        <v>0.14496600000000001</v>
      </c>
      <c r="K177">
        <f t="shared" ca="1" si="51"/>
        <v>5.2200000000000003E-2</v>
      </c>
      <c r="L177">
        <f t="shared" ca="1" si="52"/>
        <v>0.19716600000000001</v>
      </c>
      <c r="M177">
        <f t="shared" ca="1" si="53"/>
        <v>0.184585</v>
      </c>
      <c r="N177">
        <f t="shared" ca="1" si="54"/>
        <v>0.71359499999999998</v>
      </c>
      <c r="O177">
        <f t="shared" ca="1" si="55"/>
        <v>0.21895200000000001</v>
      </c>
      <c r="P177">
        <f t="shared" ca="1" si="56"/>
        <v>0.32875799999999999</v>
      </c>
      <c r="Q177">
        <f t="shared" ca="1" si="57"/>
        <v>1.254586</v>
      </c>
      <c r="R177">
        <f t="shared" ca="1" si="58"/>
        <v>0.58287</v>
      </c>
      <c r="S177">
        <f t="shared" ca="1" si="59"/>
        <v>0.63507000000000002</v>
      </c>
      <c r="T177">
        <f t="shared" ca="1" si="60"/>
        <v>0.84210099999999999</v>
      </c>
      <c r="U177">
        <f t="shared" ca="1" si="61"/>
        <v>3.2227670000000002</v>
      </c>
      <c r="V177">
        <f t="shared" ca="1" si="62"/>
        <v>0.16069</v>
      </c>
      <c r="W177">
        <f t="shared" ca="1" si="63"/>
        <v>3.2821000000000003E-2</v>
      </c>
      <c r="X177">
        <f t="shared" ca="1" si="64"/>
        <v>2.5898999999999998E-2</v>
      </c>
      <c r="Y177">
        <f t="shared" ca="1" si="65"/>
        <v>0.24115700000000001</v>
      </c>
      <c r="Z177">
        <f t="shared" ca="1" si="66"/>
        <v>9.5779999999999997E-3</v>
      </c>
      <c r="AA177">
        <f t="shared" ca="1" si="67"/>
        <v>9.5779999999999997E-3</v>
      </c>
      <c r="AB177">
        <f t="shared" ca="1" si="68"/>
        <v>0.15262999999999999</v>
      </c>
      <c r="AC177">
        <f t="shared" ca="1" si="69"/>
        <v>1.443E-2</v>
      </c>
      <c r="AD177">
        <f t="shared" ca="1" si="70"/>
        <v>1.443E-2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0.96999199999999997</v>
      </c>
      <c r="I178">
        <f t="shared" ca="1" si="49"/>
        <v>3.0008E-2</v>
      </c>
      <c r="J178">
        <f t="shared" ca="1" si="50"/>
        <v>0.429925</v>
      </c>
      <c r="K178">
        <f t="shared" ca="1" si="51"/>
        <v>0</v>
      </c>
      <c r="L178">
        <f t="shared" ca="1" si="52"/>
        <v>0.429925</v>
      </c>
      <c r="M178">
        <f t="shared" ca="1" si="53"/>
        <v>2.5530000000000001E-2</v>
      </c>
      <c r="N178">
        <f t="shared" ca="1" si="54"/>
        <v>0.11135100000000001</v>
      </c>
      <c r="O178">
        <f t="shared" ca="1" si="55"/>
        <v>0.28930400000000001</v>
      </c>
      <c r="P178">
        <f t="shared" ca="1" si="56"/>
        <v>8.7531999999999999E-2</v>
      </c>
      <c r="Q178">
        <f t="shared" ca="1" si="57"/>
        <v>0.429537</v>
      </c>
      <c r="R178">
        <f t="shared" ca="1" si="58"/>
        <v>1.0085329999999999</v>
      </c>
      <c r="S178">
        <f t="shared" ca="1" si="59"/>
        <v>1.0085329999999999</v>
      </c>
      <c r="T178">
        <f t="shared" ca="1" si="60"/>
        <v>0.20059399999999999</v>
      </c>
      <c r="U178">
        <f t="shared" ca="1" si="61"/>
        <v>0.97042499999999998</v>
      </c>
      <c r="V178">
        <f t="shared" ca="1" si="62"/>
        <v>0.29102</v>
      </c>
      <c r="W178">
        <f t="shared" ca="1" si="63"/>
        <v>7.9323000000000005E-2</v>
      </c>
      <c r="X178">
        <f t="shared" ca="1" si="64"/>
        <v>7.0805000000000007E-2</v>
      </c>
      <c r="Y178">
        <f t="shared" ca="1" si="65"/>
        <v>0.13885400000000001</v>
      </c>
      <c r="Z178">
        <f t="shared" ca="1" si="66"/>
        <v>1.9678000000000001E-2</v>
      </c>
      <c r="AA178">
        <f t="shared" ca="1" si="67"/>
        <v>1.9678000000000001E-2</v>
      </c>
      <c r="AB178">
        <f t="shared" ca="1" si="68"/>
        <v>0.27038899999999999</v>
      </c>
      <c r="AC178">
        <f t="shared" ca="1" si="69"/>
        <v>9.4101000000000004E-2</v>
      </c>
      <c r="AD178">
        <f t="shared" ca="1" si="70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0.97061299999999995</v>
      </c>
      <c r="I179">
        <f t="shared" ca="1" si="49"/>
        <v>2.9387E-2</v>
      </c>
      <c r="J179">
        <f t="shared" ca="1" si="50"/>
        <v>0.48166799999999999</v>
      </c>
      <c r="K179">
        <f t="shared" ca="1" si="51"/>
        <v>0</v>
      </c>
      <c r="L179">
        <f t="shared" ca="1" si="52"/>
        <v>0.48166799999999999</v>
      </c>
      <c r="M179">
        <f t="shared" ca="1" si="53"/>
        <v>2.9856000000000001E-2</v>
      </c>
      <c r="N179">
        <f t="shared" ca="1" si="54"/>
        <v>0.13212099999999999</v>
      </c>
      <c r="O179">
        <f t="shared" ca="1" si="55"/>
        <v>0.21702299999999999</v>
      </c>
      <c r="P179">
        <f t="shared" ca="1" si="56"/>
        <v>7.5786000000000006E-2</v>
      </c>
      <c r="Q179">
        <f t="shared" ca="1" si="57"/>
        <v>0.361126</v>
      </c>
      <c r="R179">
        <f t="shared" ca="1" si="58"/>
        <v>0.91571399999999992</v>
      </c>
      <c r="S179">
        <f t="shared" ca="1" si="59"/>
        <v>0.91571399999999992</v>
      </c>
      <c r="T179">
        <f t="shared" ca="1" si="60"/>
        <v>0.18142800000000001</v>
      </c>
      <c r="U179">
        <f t="shared" ca="1" si="61"/>
        <v>0.85437300000000005</v>
      </c>
      <c r="V179">
        <f t="shared" ca="1" si="62"/>
        <v>0.22947899999999999</v>
      </c>
      <c r="W179">
        <f t="shared" ca="1" si="63"/>
        <v>5.9402000000000003E-2</v>
      </c>
      <c r="X179">
        <f t="shared" ca="1" si="64"/>
        <v>5.7771999999999997E-2</v>
      </c>
      <c r="Y179">
        <f t="shared" ca="1" si="65"/>
        <v>0.14165</v>
      </c>
      <c r="Z179">
        <f t="shared" ca="1" si="66"/>
        <v>1.8381999999999999E-2</v>
      </c>
      <c r="AA179">
        <f t="shared" ca="1" si="67"/>
        <v>1.8381999999999999E-2</v>
      </c>
      <c r="AB179">
        <f t="shared" ca="1" si="68"/>
        <v>0.12939400000000001</v>
      </c>
      <c r="AC179">
        <f t="shared" ca="1" si="69"/>
        <v>5.4670999999999997E-2</v>
      </c>
      <c r="AD179">
        <f t="shared" ca="1" si="70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0.97066399999999997</v>
      </c>
      <c r="I180">
        <f t="shared" ca="1" si="49"/>
        <v>2.9336000000000001E-2</v>
      </c>
      <c r="J180">
        <f t="shared" ca="1" si="50"/>
        <v>0.507239</v>
      </c>
      <c r="K180">
        <f t="shared" ca="1" si="51"/>
        <v>0</v>
      </c>
      <c r="L180">
        <f t="shared" ca="1" si="52"/>
        <v>0.507239</v>
      </c>
      <c r="M180">
        <f t="shared" ca="1" si="53"/>
        <v>3.6044E-2</v>
      </c>
      <c r="N180">
        <f t="shared" ca="1" si="54"/>
        <v>0.14566000000000001</v>
      </c>
      <c r="O180">
        <f t="shared" ca="1" si="55"/>
        <v>0.179284</v>
      </c>
      <c r="P180">
        <f t="shared" ca="1" si="56"/>
        <v>6.8790000000000004E-2</v>
      </c>
      <c r="Q180">
        <f t="shared" ca="1" si="57"/>
        <v>0.31536700000000001</v>
      </c>
      <c r="R180">
        <f t="shared" ca="1" si="58"/>
        <v>0.86580699999999999</v>
      </c>
      <c r="S180">
        <f t="shared" ca="1" si="59"/>
        <v>0.86580699999999999</v>
      </c>
      <c r="T180">
        <f t="shared" ca="1" si="60"/>
        <v>0.173624</v>
      </c>
      <c r="U180">
        <f t="shared" ca="1" si="61"/>
        <v>0.77639400000000003</v>
      </c>
      <c r="V180">
        <f t="shared" ca="1" si="62"/>
        <v>0.17879100000000001</v>
      </c>
      <c r="W180">
        <f t="shared" ca="1" si="63"/>
        <v>4.7301000000000003E-2</v>
      </c>
      <c r="X180">
        <f t="shared" ca="1" si="64"/>
        <v>4.7190999999999997E-2</v>
      </c>
      <c r="Y180">
        <f t="shared" ca="1" si="65"/>
        <v>0.13522400000000001</v>
      </c>
      <c r="Z180">
        <f t="shared" ca="1" si="66"/>
        <v>1.7131E-2</v>
      </c>
      <c r="AA180">
        <f t="shared" ca="1" si="67"/>
        <v>1.7131E-2</v>
      </c>
      <c r="AB180">
        <f t="shared" ca="1" si="68"/>
        <v>6.3436000000000006E-2</v>
      </c>
      <c r="AC180">
        <f t="shared" ca="1" si="69"/>
        <v>1.9432000000000001E-2</v>
      </c>
      <c r="AD180">
        <f t="shared" ca="1" si="70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0.97046100000000002</v>
      </c>
      <c r="I181">
        <f t="shared" ca="1" si="49"/>
        <v>2.9538999999999999E-2</v>
      </c>
      <c r="J181">
        <f t="shared" ca="1" si="50"/>
        <v>0.52795999999999998</v>
      </c>
      <c r="K181">
        <f t="shared" ca="1" si="51"/>
        <v>0</v>
      </c>
      <c r="L181">
        <f t="shared" ca="1" si="52"/>
        <v>0.52795999999999998</v>
      </c>
      <c r="M181">
        <f t="shared" ca="1" si="53"/>
        <v>3.7675E-2</v>
      </c>
      <c r="N181">
        <f t="shared" ca="1" si="54"/>
        <v>0.16067600000000001</v>
      </c>
      <c r="O181">
        <f t="shared" ca="1" si="55"/>
        <v>0.15178800000000001</v>
      </c>
      <c r="P181">
        <f t="shared" ca="1" si="56"/>
        <v>6.2506999999999993E-2</v>
      </c>
      <c r="Q181">
        <f t="shared" ca="1" si="57"/>
        <v>0.274005</v>
      </c>
      <c r="R181">
        <f t="shared" ca="1" si="58"/>
        <v>0.83153600000000005</v>
      </c>
      <c r="S181">
        <f t="shared" ca="1" si="59"/>
        <v>0.83153600000000005</v>
      </c>
      <c r="T181">
        <f t="shared" ca="1" si="60"/>
        <v>0.16268899999999997</v>
      </c>
      <c r="U181">
        <f t="shared" ca="1" si="61"/>
        <v>0.70868600000000004</v>
      </c>
      <c r="V181">
        <f t="shared" ca="1" si="62"/>
        <v>0.14089699999999999</v>
      </c>
      <c r="W181">
        <f t="shared" ca="1" si="63"/>
        <v>4.3864E-2</v>
      </c>
      <c r="X181">
        <f t="shared" ca="1" si="64"/>
        <v>4.4082000000000003E-2</v>
      </c>
      <c r="Y181">
        <f t="shared" ca="1" si="65"/>
        <v>0.121366</v>
      </c>
      <c r="Z181">
        <f t="shared" ca="1" si="66"/>
        <v>1.5803000000000001E-2</v>
      </c>
      <c r="AA181">
        <f t="shared" ca="1" si="67"/>
        <v>1.5803000000000001E-2</v>
      </c>
      <c r="AB181">
        <f t="shared" ca="1" si="68"/>
        <v>3.0015E-2</v>
      </c>
      <c r="AC181">
        <f t="shared" ca="1" si="69"/>
        <v>5.535E-3</v>
      </c>
      <c r="AD181">
        <f t="shared" ca="1" si="70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0.96999199999999997</v>
      </c>
      <c r="I182">
        <f t="shared" ca="1" si="49"/>
        <v>3.0008E-2</v>
      </c>
      <c r="J182">
        <f t="shared" ca="1" si="50"/>
        <v>0.429925</v>
      </c>
      <c r="K182">
        <f t="shared" ca="1" si="51"/>
        <v>0</v>
      </c>
      <c r="L182">
        <f t="shared" ca="1" si="52"/>
        <v>0.429925</v>
      </c>
      <c r="M182">
        <f t="shared" ca="1" si="53"/>
        <v>2.5530000000000001E-2</v>
      </c>
      <c r="N182">
        <f t="shared" ca="1" si="54"/>
        <v>0.11135100000000001</v>
      </c>
      <c r="O182">
        <f t="shared" ca="1" si="55"/>
        <v>0.28930400000000001</v>
      </c>
      <c r="P182">
        <f t="shared" ca="1" si="56"/>
        <v>8.7531999999999999E-2</v>
      </c>
      <c r="Q182">
        <f t="shared" ca="1" si="57"/>
        <v>0.429537</v>
      </c>
      <c r="R182">
        <f t="shared" ca="1" si="58"/>
        <v>1.0085329999999999</v>
      </c>
      <c r="S182">
        <f t="shared" ca="1" si="59"/>
        <v>1.0085329999999999</v>
      </c>
      <c r="T182">
        <f t="shared" ca="1" si="60"/>
        <v>0.20059399999999999</v>
      </c>
      <c r="U182">
        <f t="shared" ca="1" si="61"/>
        <v>0.97042499999999998</v>
      </c>
      <c r="V182">
        <f t="shared" ca="1" si="62"/>
        <v>0.29102</v>
      </c>
      <c r="W182">
        <f t="shared" ca="1" si="63"/>
        <v>7.9323000000000005E-2</v>
      </c>
      <c r="X182">
        <f t="shared" ca="1" si="64"/>
        <v>7.0805000000000007E-2</v>
      </c>
      <c r="Y182">
        <f t="shared" ca="1" si="65"/>
        <v>0.13885400000000001</v>
      </c>
      <c r="Z182">
        <f t="shared" ca="1" si="66"/>
        <v>1.9678000000000001E-2</v>
      </c>
      <c r="AA182">
        <f t="shared" ca="1" si="67"/>
        <v>1.9678000000000001E-2</v>
      </c>
      <c r="AB182">
        <f t="shared" ca="1" si="68"/>
        <v>0.27038899999999999</v>
      </c>
      <c r="AC182">
        <f t="shared" ca="1" si="69"/>
        <v>9.4101000000000004E-2</v>
      </c>
      <c r="AD182">
        <f t="shared" ca="1" si="70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0.97061299999999995</v>
      </c>
      <c r="I183">
        <f t="shared" ca="1" si="49"/>
        <v>2.9387E-2</v>
      </c>
      <c r="J183">
        <f t="shared" ca="1" si="50"/>
        <v>0.48166799999999999</v>
      </c>
      <c r="K183">
        <f t="shared" ca="1" si="51"/>
        <v>0</v>
      </c>
      <c r="L183">
        <f t="shared" ca="1" si="52"/>
        <v>0.48166799999999999</v>
      </c>
      <c r="M183">
        <f t="shared" ca="1" si="53"/>
        <v>2.9856000000000001E-2</v>
      </c>
      <c r="N183">
        <f t="shared" ca="1" si="54"/>
        <v>0.13212099999999999</v>
      </c>
      <c r="O183">
        <f t="shared" ca="1" si="55"/>
        <v>0.21702299999999999</v>
      </c>
      <c r="P183">
        <f t="shared" ca="1" si="56"/>
        <v>7.5786000000000006E-2</v>
      </c>
      <c r="Q183">
        <f t="shared" ca="1" si="57"/>
        <v>0.361126</v>
      </c>
      <c r="R183">
        <f t="shared" ca="1" si="58"/>
        <v>0.91571399999999992</v>
      </c>
      <c r="S183">
        <f t="shared" ca="1" si="59"/>
        <v>0.91571399999999992</v>
      </c>
      <c r="T183">
        <f t="shared" ca="1" si="60"/>
        <v>0.18142800000000001</v>
      </c>
      <c r="U183">
        <f t="shared" ca="1" si="61"/>
        <v>0.85437300000000005</v>
      </c>
      <c r="V183">
        <f t="shared" ca="1" si="62"/>
        <v>0.22947899999999999</v>
      </c>
      <c r="W183">
        <f t="shared" ca="1" si="63"/>
        <v>5.9402000000000003E-2</v>
      </c>
      <c r="X183">
        <f t="shared" ca="1" si="64"/>
        <v>5.7771999999999997E-2</v>
      </c>
      <c r="Y183">
        <f t="shared" ca="1" si="65"/>
        <v>0.14165</v>
      </c>
      <c r="Z183">
        <f t="shared" ca="1" si="66"/>
        <v>1.8381999999999999E-2</v>
      </c>
      <c r="AA183">
        <f t="shared" ca="1" si="67"/>
        <v>1.8381999999999999E-2</v>
      </c>
      <c r="AB183">
        <f t="shared" ca="1" si="68"/>
        <v>0.12939400000000001</v>
      </c>
      <c r="AC183">
        <f t="shared" ca="1" si="69"/>
        <v>5.4670999999999997E-2</v>
      </c>
      <c r="AD183">
        <f t="shared" ca="1" si="70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0.97066399999999997</v>
      </c>
      <c r="I184">
        <f t="shared" ca="1" si="49"/>
        <v>2.9336000000000001E-2</v>
      </c>
      <c r="J184">
        <f t="shared" ca="1" si="50"/>
        <v>0.507239</v>
      </c>
      <c r="K184">
        <f t="shared" ca="1" si="51"/>
        <v>0</v>
      </c>
      <c r="L184">
        <f t="shared" ca="1" si="52"/>
        <v>0.507239</v>
      </c>
      <c r="M184">
        <f t="shared" ca="1" si="53"/>
        <v>3.6044E-2</v>
      </c>
      <c r="N184">
        <f t="shared" ca="1" si="54"/>
        <v>0.14566000000000001</v>
      </c>
      <c r="O184">
        <f t="shared" ca="1" si="55"/>
        <v>0.179284</v>
      </c>
      <c r="P184">
        <f t="shared" ca="1" si="56"/>
        <v>6.8790000000000004E-2</v>
      </c>
      <c r="Q184">
        <f t="shared" ca="1" si="57"/>
        <v>0.31536700000000001</v>
      </c>
      <c r="R184">
        <f t="shared" ca="1" si="58"/>
        <v>0.86580699999999999</v>
      </c>
      <c r="S184">
        <f t="shared" ca="1" si="59"/>
        <v>0.86580699999999999</v>
      </c>
      <c r="T184">
        <f t="shared" ca="1" si="60"/>
        <v>0.173624</v>
      </c>
      <c r="U184">
        <f t="shared" ca="1" si="61"/>
        <v>0.77639400000000003</v>
      </c>
      <c r="V184">
        <f t="shared" ca="1" si="62"/>
        <v>0.17879100000000001</v>
      </c>
      <c r="W184">
        <f t="shared" ca="1" si="63"/>
        <v>4.7301000000000003E-2</v>
      </c>
      <c r="X184">
        <f t="shared" ca="1" si="64"/>
        <v>4.7190999999999997E-2</v>
      </c>
      <c r="Y184">
        <f t="shared" ca="1" si="65"/>
        <v>0.13522400000000001</v>
      </c>
      <c r="Z184">
        <f t="shared" ca="1" si="66"/>
        <v>1.7131E-2</v>
      </c>
      <c r="AA184">
        <f t="shared" ca="1" si="67"/>
        <v>1.7131E-2</v>
      </c>
      <c r="AB184">
        <f t="shared" ca="1" si="68"/>
        <v>6.3436000000000006E-2</v>
      </c>
      <c r="AC184">
        <f t="shared" ca="1" si="69"/>
        <v>1.9432000000000001E-2</v>
      </c>
      <c r="AD184">
        <f t="shared" ca="1" si="70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0.97046100000000002</v>
      </c>
      <c r="I185">
        <f t="shared" ca="1" si="49"/>
        <v>2.9538999999999999E-2</v>
      </c>
      <c r="J185">
        <f t="shared" ca="1" si="50"/>
        <v>0.52795999999999998</v>
      </c>
      <c r="K185">
        <f t="shared" ca="1" si="51"/>
        <v>0</v>
      </c>
      <c r="L185">
        <f t="shared" ca="1" si="52"/>
        <v>0.52795999999999998</v>
      </c>
      <c r="M185">
        <f t="shared" ca="1" si="53"/>
        <v>3.7675E-2</v>
      </c>
      <c r="N185">
        <f t="shared" ca="1" si="54"/>
        <v>0.16067600000000001</v>
      </c>
      <c r="O185">
        <f t="shared" ca="1" si="55"/>
        <v>0.15178800000000001</v>
      </c>
      <c r="P185">
        <f t="shared" ca="1" si="56"/>
        <v>6.2506999999999993E-2</v>
      </c>
      <c r="Q185">
        <f t="shared" ca="1" si="57"/>
        <v>0.274005</v>
      </c>
      <c r="R185">
        <f t="shared" ca="1" si="58"/>
        <v>0.83153600000000005</v>
      </c>
      <c r="S185">
        <f t="shared" ca="1" si="59"/>
        <v>0.83153600000000005</v>
      </c>
      <c r="T185">
        <f t="shared" ca="1" si="60"/>
        <v>0.16268899999999997</v>
      </c>
      <c r="U185">
        <f t="shared" ca="1" si="61"/>
        <v>0.70868600000000004</v>
      </c>
      <c r="V185">
        <f t="shared" ca="1" si="62"/>
        <v>0.14089699999999999</v>
      </c>
      <c r="W185">
        <f t="shared" ca="1" si="63"/>
        <v>4.3864E-2</v>
      </c>
      <c r="X185">
        <f t="shared" ca="1" si="64"/>
        <v>4.4082000000000003E-2</v>
      </c>
      <c r="Y185">
        <f t="shared" ca="1" si="65"/>
        <v>0.121366</v>
      </c>
      <c r="Z185">
        <f t="shared" ca="1" si="66"/>
        <v>1.5803000000000001E-2</v>
      </c>
      <c r="AA185">
        <f t="shared" ca="1" si="67"/>
        <v>1.5803000000000001E-2</v>
      </c>
      <c r="AB185">
        <f t="shared" ca="1" si="68"/>
        <v>3.0015E-2</v>
      </c>
      <c r="AC185">
        <f t="shared" ca="1" si="69"/>
        <v>5.535E-3</v>
      </c>
      <c r="AD185">
        <f t="shared" ca="1" si="70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1.9664729999999999</v>
      </c>
      <c r="I186">
        <f t="shared" ca="1" si="49"/>
        <v>3.3527000000000001E-2</v>
      </c>
      <c r="J186">
        <f t="shared" ca="1" si="50"/>
        <v>0.70760800000000001</v>
      </c>
      <c r="K186">
        <f t="shared" ca="1" si="51"/>
        <v>0.34193699999999999</v>
      </c>
      <c r="L186">
        <f t="shared" ca="1" si="52"/>
        <v>1.049545</v>
      </c>
      <c r="M186">
        <f t="shared" ca="1" si="53"/>
        <v>3.6499999999999998E-2</v>
      </c>
      <c r="N186">
        <f t="shared" ca="1" si="54"/>
        <v>0.160139</v>
      </c>
      <c r="O186">
        <f t="shared" ca="1" si="55"/>
        <v>0.66137199999999996</v>
      </c>
      <c r="P186">
        <f t="shared" ca="1" si="56"/>
        <v>0.157446</v>
      </c>
      <c r="Q186">
        <f t="shared" ca="1" si="57"/>
        <v>0.78459699999999999</v>
      </c>
      <c r="R186">
        <f t="shared" ca="1" si="58"/>
        <v>2.0303519999999997</v>
      </c>
      <c r="S186">
        <f t="shared" ca="1" si="59"/>
        <v>2.3722889999999999</v>
      </c>
      <c r="T186">
        <f t="shared" ca="1" si="60"/>
        <v>0.35139199999999998</v>
      </c>
      <c r="U186">
        <f t="shared" ca="1" si="61"/>
        <v>1.729333</v>
      </c>
      <c r="V186">
        <f t="shared" ca="1" si="62"/>
        <v>0.65312099999999995</v>
      </c>
      <c r="W186">
        <f t="shared" ca="1" si="63"/>
        <v>0.232876</v>
      </c>
      <c r="X186">
        <f t="shared" ca="1" si="64"/>
        <v>0.16145799999999999</v>
      </c>
      <c r="Y186">
        <f t="shared" ca="1" si="65"/>
        <v>0.27717799999999998</v>
      </c>
      <c r="Z186">
        <f t="shared" ca="1" si="66"/>
        <v>2.2579999999999999E-2</v>
      </c>
      <c r="AA186">
        <f t="shared" ca="1" si="67"/>
        <v>2.2579999999999999E-2</v>
      </c>
      <c r="AB186">
        <f t="shared" ca="1" si="68"/>
        <v>0.78215599999999996</v>
      </c>
      <c r="AC186">
        <f t="shared" ca="1" si="69"/>
        <v>0.331125</v>
      </c>
      <c r="AD186">
        <f t="shared" ca="1" si="70"/>
        <v>0.331125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1.9681960000000001</v>
      </c>
      <c r="I187">
        <f t="shared" ca="1" si="49"/>
        <v>3.1803999999999999E-2</v>
      </c>
      <c r="J187">
        <f t="shared" ca="1" si="50"/>
        <v>0.88982799999999995</v>
      </c>
      <c r="K187">
        <f t="shared" ca="1" si="51"/>
        <v>0.18953600000000001</v>
      </c>
      <c r="L187">
        <f t="shared" ca="1" si="52"/>
        <v>1.079364</v>
      </c>
      <c r="M187">
        <f t="shared" ca="1" si="53"/>
        <v>4.8783E-2</v>
      </c>
      <c r="N187">
        <f t="shared" ca="1" si="54"/>
        <v>0.21742300000000001</v>
      </c>
      <c r="O187">
        <f t="shared" ca="1" si="55"/>
        <v>0.50051900000000005</v>
      </c>
      <c r="P187">
        <f t="shared" ca="1" si="56"/>
        <v>0.137493</v>
      </c>
      <c r="Q187">
        <f t="shared" ca="1" si="57"/>
        <v>0.67976099999999995</v>
      </c>
      <c r="R187">
        <f t="shared" ca="1" si="58"/>
        <v>1.8908659999999999</v>
      </c>
      <c r="S187">
        <f t="shared" ca="1" si="59"/>
        <v>2.0804020000000003</v>
      </c>
      <c r="T187">
        <f t="shared" ca="1" si="60"/>
        <v>0.32376900000000003</v>
      </c>
      <c r="U187">
        <f t="shared" ca="1" si="61"/>
        <v>1.5769449999999998</v>
      </c>
      <c r="V187">
        <f t="shared" ca="1" si="62"/>
        <v>0.489622</v>
      </c>
      <c r="W187">
        <f t="shared" ca="1" si="63"/>
        <v>0.111056</v>
      </c>
      <c r="X187">
        <f t="shared" ca="1" si="64"/>
        <v>0.101433</v>
      </c>
      <c r="Y187">
        <f t="shared" ca="1" si="65"/>
        <v>0.274725</v>
      </c>
      <c r="Z187">
        <f t="shared" ca="1" si="66"/>
        <v>2.0438000000000001E-2</v>
      </c>
      <c r="AA187">
        <f t="shared" ca="1" si="67"/>
        <v>2.0438000000000001E-2</v>
      </c>
      <c r="AB187">
        <f t="shared" ca="1" si="68"/>
        <v>0.38278200000000001</v>
      </c>
      <c r="AC187">
        <f t="shared" ca="1" si="69"/>
        <v>0.14970600000000001</v>
      </c>
      <c r="AD187">
        <f t="shared" ca="1" si="70"/>
        <v>0.14970600000000001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1.9677309999999999</v>
      </c>
      <c r="I188">
        <f t="shared" ca="1" si="49"/>
        <v>3.2268999999999999E-2</v>
      </c>
      <c r="J188">
        <f t="shared" ca="1" si="50"/>
        <v>0.97029500000000002</v>
      </c>
      <c r="K188">
        <f t="shared" ca="1" si="51"/>
        <v>0.14983299999999999</v>
      </c>
      <c r="L188">
        <f t="shared" ca="1" si="52"/>
        <v>1.120128</v>
      </c>
      <c r="M188">
        <f t="shared" ca="1" si="53"/>
        <v>6.2545000000000003E-2</v>
      </c>
      <c r="N188">
        <f t="shared" ca="1" si="54"/>
        <v>0.25872600000000001</v>
      </c>
      <c r="O188">
        <f t="shared" ca="1" si="55"/>
        <v>0.37909599999999999</v>
      </c>
      <c r="P188">
        <f t="shared" ca="1" si="56"/>
        <v>0.125773</v>
      </c>
      <c r="Q188">
        <f t="shared" ca="1" si="57"/>
        <v>0.59935899999999998</v>
      </c>
      <c r="R188">
        <f t="shared" ca="1" si="58"/>
        <v>1.7284869999999999</v>
      </c>
      <c r="S188">
        <f t="shared" ca="1" si="59"/>
        <v>1.87832</v>
      </c>
      <c r="T188">
        <f t="shared" ca="1" si="60"/>
        <v>0.31409100000000001</v>
      </c>
      <c r="U188">
        <f t="shared" ca="1" si="61"/>
        <v>1.457444</v>
      </c>
      <c r="V188">
        <f t="shared" ca="1" si="62"/>
        <v>0.378195</v>
      </c>
      <c r="W188">
        <f t="shared" ca="1" si="63"/>
        <v>7.8186000000000005E-2</v>
      </c>
      <c r="X188">
        <f t="shared" ca="1" si="64"/>
        <v>7.6883000000000007E-2</v>
      </c>
      <c r="Y188">
        <f t="shared" ca="1" si="65"/>
        <v>0.27106999999999998</v>
      </c>
      <c r="Z188">
        <f t="shared" ca="1" si="66"/>
        <v>1.9486E-2</v>
      </c>
      <c r="AA188">
        <f t="shared" ca="1" si="67"/>
        <v>1.9486E-2</v>
      </c>
      <c r="AB188">
        <f t="shared" ca="1" si="68"/>
        <v>0.175646</v>
      </c>
      <c r="AC188">
        <f t="shared" ca="1" si="69"/>
        <v>8.2466999999999999E-2</v>
      </c>
      <c r="AD188">
        <f t="shared" ca="1" si="70"/>
        <v>8.2466999999999999E-2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1.967643</v>
      </c>
      <c r="I189">
        <f t="shared" ca="1" si="49"/>
        <v>3.2356999999999997E-2</v>
      </c>
      <c r="J189">
        <f t="shared" ca="1" si="50"/>
        <v>1.017199</v>
      </c>
      <c r="K189">
        <f t="shared" ca="1" si="51"/>
        <v>0.145537</v>
      </c>
      <c r="L189">
        <f t="shared" ca="1" si="52"/>
        <v>1.162736</v>
      </c>
      <c r="M189">
        <f t="shared" ca="1" si="53"/>
        <v>6.9361000000000006E-2</v>
      </c>
      <c r="N189">
        <f t="shared" ca="1" si="54"/>
        <v>0.29312899999999997</v>
      </c>
      <c r="O189">
        <f t="shared" ca="1" si="55"/>
        <v>0.30530400000000002</v>
      </c>
      <c r="P189">
        <f t="shared" ca="1" si="56"/>
        <v>0.112803</v>
      </c>
      <c r="Q189">
        <f t="shared" ca="1" si="57"/>
        <v>0.50893600000000006</v>
      </c>
      <c r="R189">
        <f t="shared" ca="1" si="58"/>
        <v>1.627807</v>
      </c>
      <c r="S189">
        <f t="shared" ca="1" si="59"/>
        <v>1.773344</v>
      </c>
      <c r="T189">
        <f t="shared" ca="1" si="60"/>
        <v>0.29496699999999998</v>
      </c>
      <c r="U189">
        <f t="shared" ca="1" si="61"/>
        <v>1.3110010000000001</v>
      </c>
      <c r="V189">
        <f t="shared" ca="1" si="62"/>
        <v>0.27851599999999999</v>
      </c>
      <c r="W189">
        <f t="shared" ca="1" si="63"/>
        <v>5.6515000000000003E-2</v>
      </c>
      <c r="X189">
        <f t="shared" ca="1" si="64"/>
        <v>5.6800999999999997E-2</v>
      </c>
      <c r="Y189">
        <f t="shared" ca="1" si="65"/>
        <v>0.24646199999999999</v>
      </c>
      <c r="Z189">
        <f t="shared" ca="1" si="66"/>
        <v>1.789E-2</v>
      </c>
      <c r="AA189">
        <f t="shared" ca="1" si="67"/>
        <v>1.789E-2</v>
      </c>
      <c r="AB189">
        <f t="shared" ca="1" si="68"/>
        <v>8.0452999999999997E-2</v>
      </c>
      <c r="AC189">
        <f t="shared" ca="1" si="69"/>
        <v>2.1011999999999999E-2</v>
      </c>
      <c r="AD189">
        <f t="shared" ca="1" si="70"/>
        <v>2.1011999999999999E-2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1.957829</v>
      </c>
      <c r="I190">
        <f t="shared" ca="1" si="49"/>
        <v>4.2171E-2</v>
      </c>
      <c r="J190">
        <f t="shared" ca="1" si="50"/>
        <v>0.55394699999999997</v>
      </c>
      <c r="K190">
        <f t="shared" ca="1" si="51"/>
        <v>0.44981500000000002</v>
      </c>
      <c r="L190">
        <f t="shared" ca="1" si="52"/>
        <v>1.003762</v>
      </c>
      <c r="M190">
        <f t="shared" ca="1" si="53"/>
        <v>3.5857E-2</v>
      </c>
      <c r="N190">
        <f t="shared" ca="1" si="54"/>
        <v>0.15218599999999999</v>
      </c>
      <c r="O190">
        <f t="shared" ca="1" si="55"/>
        <v>0.70750000000000002</v>
      </c>
      <c r="P190">
        <f t="shared" ca="1" si="56"/>
        <v>0.196159</v>
      </c>
      <c r="Q190">
        <f t="shared" ca="1" si="57"/>
        <v>0.88076399999999999</v>
      </c>
      <c r="R190">
        <f t="shared" ca="1" si="58"/>
        <v>1.968947</v>
      </c>
      <c r="S190">
        <f t="shared" ca="1" si="59"/>
        <v>2.4187620000000001</v>
      </c>
      <c r="T190">
        <f t="shared" ca="1" si="60"/>
        <v>0.42817499999999997</v>
      </c>
      <c r="U190">
        <f t="shared" ca="1" si="61"/>
        <v>1.9137139999999999</v>
      </c>
      <c r="V190">
        <f t="shared" ca="1" si="62"/>
        <v>0.79961400000000005</v>
      </c>
      <c r="W190">
        <f t="shared" ca="1" si="63"/>
        <v>0.36155799999999999</v>
      </c>
      <c r="X190">
        <f t="shared" ca="1" si="64"/>
        <v>0.22028200000000001</v>
      </c>
      <c r="Y190">
        <f t="shared" ca="1" si="65"/>
        <v>0.29053600000000002</v>
      </c>
      <c r="Z190">
        <f t="shared" ca="1" si="66"/>
        <v>2.9751E-2</v>
      </c>
      <c r="AA190">
        <f t="shared" ca="1" si="67"/>
        <v>2.9751E-2</v>
      </c>
      <c r="AB190">
        <f t="shared" ca="1" si="68"/>
        <v>0.32146400000000003</v>
      </c>
      <c r="AC190">
        <f t="shared" ca="1" si="69"/>
        <v>0.42222399999999999</v>
      </c>
      <c r="AD190">
        <f t="shared" ca="1" si="70"/>
        <v>0.42222399999999999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1.963775</v>
      </c>
      <c r="I191">
        <f t="shared" ca="1" si="49"/>
        <v>3.6225E-2</v>
      </c>
      <c r="J191">
        <f t="shared" ca="1" si="50"/>
        <v>0.85354099999999999</v>
      </c>
      <c r="K191">
        <f t="shared" ca="1" si="51"/>
        <v>0.142067</v>
      </c>
      <c r="L191">
        <f t="shared" ca="1" si="52"/>
        <v>0.99560800000000005</v>
      </c>
      <c r="M191">
        <f t="shared" ca="1" si="53"/>
        <v>5.0172000000000001E-2</v>
      </c>
      <c r="N191">
        <f t="shared" ca="1" si="54"/>
        <v>0.22198799999999999</v>
      </c>
      <c r="O191">
        <f t="shared" ca="1" si="55"/>
        <v>0.56502200000000002</v>
      </c>
      <c r="P191">
        <f t="shared" ca="1" si="56"/>
        <v>0.15173300000000001</v>
      </c>
      <c r="Q191">
        <f t="shared" ca="1" si="57"/>
        <v>0.74951800000000002</v>
      </c>
      <c r="R191">
        <f t="shared" ca="1" si="58"/>
        <v>1.9835850000000002</v>
      </c>
      <c r="S191">
        <f t="shared" ca="1" si="59"/>
        <v>2.1256520000000001</v>
      </c>
      <c r="T191">
        <f t="shared" ca="1" si="60"/>
        <v>0.35363800000000001</v>
      </c>
      <c r="U191">
        <f t="shared" ca="1" si="61"/>
        <v>1.7210240000000001</v>
      </c>
      <c r="V191">
        <f t="shared" ca="1" si="62"/>
        <v>0.548377</v>
      </c>
      <c r="W191">
        <f t="shared" ca="1" si="63"/>
        <v>0.158856</v>
      </c>
      <c r="X191">
        <f t="shared" ca="1" si="64"/>
        <v>0.13108</v>
      </c>
      <c r="Y191">
        <f t="shared" ca="1" si="65"/>
        <v>0.27907700000000002</v>
      </c>
      <c r="Z191">
        <f t="shared" ca="1" si="66"/>
        <v>2.4066000000000001E-2</v>
      </c>
      <c r="AA191">
        <f t="shared" ca="1" si="67"/>
        <v>2.4066000000000001E-2</v>
      </c>
      <c r="AB191">
        <f t="shared" ca="1" si="68"/>
        <v>0.55346399999999996</v>
      </c>
      <c r="AC191">
        <f t="shared" ca="1" si="69"/>
        <v>0.210118</v>
      </c>
      <c r="AD191">
        <f t="shared" ca="1" si="70"/>
        <v>0.210118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1.9632270000000001</v>
      </c>
      <c r="I192">
        <f t="shared" ca="1" si="49"/>
        <v>3.6773E-2</v>
      </c>
      <c r="J192">
        <f t="shared" ca="1" si="50"/>
        <v>0.96314500000000003</v>
      </c>
      <c r="K192">
        <f t="shared" ca="1" si="51"/>
        <v>9.8183999999999994E-2</v>
      </c>
      <c r="L192">
        <f t="shared" ca="1" si="52"/>
        <v>1.061329</v>
      </c>
      <c r="M192">
        <f t="shared" ca="1" si="53"/>
        <v>6.4070000000000002E-2</v>
      </c>
      <c r="N192">
        <f t="shared" ca="1" si="54"/>
        <v>0.26670300000000002</v>
      </c>
      <c r="O192">
        <f t="shared" ca="1" si="55"/>
        <v>0.41456199999999999</v>
      </c>
      <c r="P192">
        <f t="shared" ca="1" si="56"/>
        <v>0.13481099999999999</v>
      </c>
      <c r="Q192">
        <f t="shared" ca="1" si="57"/>
        <v>0.64037900000000003</v>
      </c>
      <c r="R192">
        <f t="shared" ca="1" si="58"/>
        <v>1.7922690000000001</v>
      </c>
      <c r="S192">
        <f t="shared" ca="1" si="59"/>
        <v>1.8904529999999999</v>
      </c>
      <c r="T192">
        <f t="shared" ca="1" si="60"/>
        <v>0.33369199999999999</v>
      </c>
      <c r="U192">
        <f t="shared" ca="1" si="61"/>
        <v>1.5474610000000002</v>
      </c>
      <c r="V192">
        <f t="shared" ca="1" si="62"/>
        <v>0.43424699999999999</v>
      </c>
      <c r="W192">
        <f t="shared" ca="1" si="63"/>
        <v>9.6743999999999997E-2</v>
      </c>
      <c r="X192">
        <f t="shared" ca="1" si="64"/>
        <v>9.3702999999999995E-2</v>
      </c>
      <c r="Y192">
        <f t="shared" ca="1" si="65"/>
        <v>0.27580700000000002</v>
      </c>
      <c r="Z192">
        <f t="shared" ca="1" si="66"/>
        <v>2.3012999999999999E-2</v>
      </c>
      <c r="AA192">
        <f t="shared" ca="1" si="67"/>
        <v>2.3012999999999999E-2</v>
      </c>
      <c r="AB192">
        <f t="shared" ca="1" si="68"/>
        <v>0.22809399999999999</v>
      </c>
      <c r="AC192">
        <f t="shared" ca="1" si="69"/>
        <v>9.1672000000000003E-2</v>
      </c>
      <c r="AD192">
        <f t="shared" ca="1" si="70"/>
        <v>9.1672000000000003E-2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1.96401</v>
      </c>
      <c r="I193">
        <f t="shared" ca="1" si="49"/>
        <v>3.5990000000000001E-2</v>
      </c>
      <c r="J193">
        <f t="shared" ca="1" si="50"/>
        <v>1.0161439999999999</v>
      </c>
      <c r="K193">
        <f t="shared" ca="1" si="51"/>
        <v>9.2235999999999999E-2</v>
      </c>
      <c r="L193">
        <f t="shared" ca="1" si="52"/>
        <v>1.1083799999999999</v>
      </c>
      <c r="M193">
        <f t="shared" ca="1" si="53"/>
        <v>7.0566000000000004E-2</v>
      </c>
      <c r="N193">
        <f t="shared" ca="1" si="54"/>
        <v>0.30317300000000003</v>
      </c>
      <c r="O193">
        <f t="shared" ca="1" si="55"/>
        <v>0.33550600000000003</v>
      </c>
      <c r="P193">
        <f t="shared" ca="1" si="56"/>
        <v>0.12046</v>
      </c>
      <c r="Q193">
        <f t="shared" ca="1" si="57"/>
        <v>0.54681100000000005</v>
      </c>
      <c r="R193">
        <f t="shared" ca="1" si="58"/>
        <v>1.6871559999999999</v>
      </c>
      <c r="S193">
        <f t="shared" ca="1" si="59"/>
        <v>1.7793920000000001</v>
      </c>
      <c r="T193">
        <f t="shared" ca="1" si="60"/>
        <v>0.31148599999999999</v>
      </c>
      <c r="U193">
        <f t="shared" ca="1" si="61"/>
        <v>1.396795</v>
      </c>
      <c r="V193">
        <f t="shared" ca="1" si="62"/>
        <v>0.32896300000000001</v>
      </c>
      <c r="W193">
        <f t="shared" ca="1" si="63"/>
        <v>6.8765000000000007E-2</v>
      </c>
      <c r="X193">
        <f t="shared" ca="1" si="64"/>
        <v>6.8877999999999995E-2</v>
      </c>
      <c r="Y193">
        <f t="shared" ca="1" si="65"/>
        <v>0.25933899999999999</v>
      </c>
      <c r="Z193">
        <f t="shared" ca="1" si="66"/>
        <v>2.0656999999999998E-2</v>
      </c>
      <c r="AA193">
        <f t="shared" ca="1" si="67"/>
        <v>2.0656999999999998E-2</v>
      </c>
      <c r="AB193">
        <f t="shared" ca="1" si="68"/>
        <v>0.107117</v>
      </c>
      <c r="AC193">
        <f t="shared" ca="1" si="69"/>
        <v>3.465E-2</v>
      </c>
      <c r="AD193">
        <f t="shared" ca="1" si="70"/>
        <v>3.465E-2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0.92782699999999996</v>
      </c>
      <c r="I194">
        <f t="shared" ca="1" si="49"/>
        <v>7.2173000000000001E-2</v>
      </c>
      <c r="J194">
        <f t="shared" ca="1" si="50"/>
        <v>3.8935999999999998E-2</v>
      </c>
      <c r="K194">
        <f t="shared" ca="1" si="51"/>
        <v>0</v>
      </c>
      <c r="L194">
        <f t="shared" ca="1" si="52"/>
        <v>3.8935999999999998E-2</v>
      </c>
      <c r="M194">
        <f t="shared" ca="1" si="53"/>
        <v>4.1315999999999999E-2</v>
      </c>
      <c r="N194">
        <f t="shared" ca="1" si="54"/>
        <v>0.18068600000000001</v>
      </c>
      <c r="O194">
        <f t="shared" ca="1" si="55"/>
        <v>0.14203499999999999</v>
      </c>
      <c r="P194">
        <f t="shared" ca="1" si="56"/>
        <v>0.23818600000000001</v>
      </c>
      <c r="Q194">
        <f t="shared" ca="1" si="57"/>
        <v>0.95355500000000004</v>
      </c>
      <c r="R194">
        <f t="shared" ca="1" si="58"/>
        <v>0.32300600000000002</v>
      </c>
      <c r="S194">
        <f t="shared" ca="1" si="59"/>
        <v>0.32300600000000002</v>
      </c>
      <c r="T194">
        <f t="shared" ca="1" si="60"/>
        <v>0.51768800000000004</v>
      </c>
      <c r="U194">
        <f t="shared" ca="1" si="61"/>
        <v>2.087796</v>
      </c>
      <c r="V194">
        <f t="shared" ca="1" si="62"/>
        <v>0.41279199999999999</v>
      </c>
      <c r="W194">
        <f t="shared" ca="1" si="63"/>
        <v>0.121681</v>
      </c>
      <c r="X194">
        <f t="shared" ca="1" si="64"/>
        <v>0.130074</v>
      </c>
      <c r="Y194">
        <f t="shared" ca="1" si="65"/>
        <v>0.19226799999999999</v>
      </c>
      <c r="Z194">
        <f t="shared" ca="1" si="66"/>
        <v>4.6308000000000002E-2</v>
      </c>
      <c r="AA194">
        <f t="shared" ca="1" si="67"/>
        <v>4.6308000000000002E-2</v>
      </c>
      <c r="AB194">
        <f t="shared" ca="1" si="68"/>
        <v>0.52254299999999998</v>
      </c>
      <c r="AC194">
        <f t="shared" ca="1" si="69"/>
        <v>9.7351999999999994E-2</v>
      </c>
      <c r="AD194">
        <f t="shared" ca="1" si="70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INDIRECT("'SHM3.0 input'!"&amp;"J"&amp;$G195)</f>
        <v>0.93358799999999997</v>
      </c>
      <c r="I195">
        <f t="shared" ref="I195:I258" ca="1" si="73">INDIRECT("'SHM3.0 input'!"&amp;"K"&amp;$G195)</f>
        <v>6.6411999999999999E-2</v>
      </c>
      <c r="J195">
        <f t="shared" ref="J195:J258" ca="1" si="74">INDIRECT("'SHM3.0 input'!"&amp;"L"&amp;$G195)</f>
        <v>5.0945999999999998E-2</v>
      </c>
      <c r="K195">
        <f t="shared" ref="K195:K258" ca="1" si="75">INDIRECT("'SHM3.0 input'!"&amp;"R"&amp;$G195)</f>
        <v>0</v>
      </c>
      <c r="L195">
        <f t="shared" ref="L195:L258" ca="1" si="76">J195+K195</f>
        <v>5.0945999999999998E-2</v>
      </c>
      <c r="M195">
        <f t="shared" ref="M195:M258" ca="1" si="77">INDIRECT("'SHM3.0 input'!"&amp;"M"&amp;$G195)</f>
        <v>5.3525999999999997E-2</v>
      </c>
      <c r="N195">
        <f t="shared" ref="N195:N258" ca="1" si="78">INDIRECT("'SHM3.0 input'!"&amp;"N"&amp;$G195)</f>
        <v>0.23935400000000001</v>
      </c>
      <c r="O195">
        <f t="shared" ref="O195:O258" ca="1" si="79">INDIRECT("'SHM3.0 input'!"&amp;"O"&amp;$G195)</f>
        <v>0.13350500000000001</v>
      </c>
      <c r="P195">
        <f t="shared" ref="P195:P258" ca="1" si="80">INDIRECT("'SHM3.0 input'!"&amp;"P"&amp;$G195)</f>
        <v>0.19659499999999999</v>
      </c>
      <c r="Q195">
        <f t="shared" ref="Q195:Q258" ca="1" si="81">INDIRECT("'SHM3.0 input'!"&amp;"Q"&amp;$G195)</f>
        <v>0.84942399999999996</v>
      </c>
      <c r="R195">
        <f t="shared" ref="R195:R258" ca="1" si="82">J195+2*O195</f>
        <v>0.31795600000000002</v>
      </c>
      <c r="S195">
        <f t="shared" ref="S195:S258" ca="1" si="83">L195+2*O195</f>
        <v>0.31795600000000002</v>
      </c>
      <c r="T195">
        <f t="shared" ref="T195:T258" ca="1" si="84">M195+2*P195</f>
        <v>0.446716</v>
      </c>
      <c r="U195">
        <f t="shared" ref="U195:U258" ca="1" si="85">N195+2*Q195</f>
        <v>1.938202</v>
      </c>
      <c r="V195">
        <f t="shared" ref="V195:V258" ca="1" si="86">INDIRECT("'SHM3.0 input'!"&amp;"S"&amp;$G195)</f>
        <v>0.323965</v>
      </c>
      <c r="W195">
        <f t="shared" ref="W195:W258" ca="1" si="87">INDIRECT("'SHM3.0 input'!"&amp;"T"&amp;$G195)</f>
        <v>0.100869</v>
      </c>
      <c r="X195">
        <f t="shared" ref="X195:X258" ca="1" si="88">INDIRECT("'SHM3.0 input'!"&amp;"U"&amp;$G195)</f>
        <v>0.108654</v>
      </c>
      <c r="Y195">
        <f t="shared" ref="Y195:Y258" ca="1" si="89">INDIRECT("'SHM3.0 input'!"&amp;"V"&amp;$G195)</f>
        <v>0.19377900000000001</v>
      </c>
      <c r="Z195">
        <f t="shared" ref="Z195:Z258" ca="1" si="90">INDIRECT("'SHM3.0 input'!"&amp;"W"&amp;$G195)</f>
        <v>4.0772000000000003E-2</v>
      </c>
      <c r="AA195">
        <f t="shared" ref="AA195:AA258" ca="1" si="91">INDIRECT("'SHM3.0 input'!"&amp;"X"&amp;$G195)</f>
        <v>4.0772000000000003E-2</v>
      </c>
      <c r="AB195">
        <f t="shared" ref="AB195:AB258" ca="1" si="92">INDIRECT("'SHM3.0 input'!"&amp;"Y"&amp;$G195)</f>
        <v>0.208257</v>
      </c>
      <c r="AC195">
        <f t="shared" ref="AC195:AC258" ca="1" si="93">INDIRECT("'SHM3.0 input'!"&amp;"Z"&amp;$G195)</f>
        <v>4.5462000000000002E-2</v>
      </c>
      <c r="AD195">
        <f t="shared" ref="AD195:AD258" ca="1" si="94">INDIRECT("'SHM3.0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0.93799299999999997</v>
      </c>
      <c r="I196">
        <f t="shared" ca="1" si="73"/>
        <v>6.2007E-2</v>
      </c>
      <c r="J196">
        <f t="shared" ca="1" si="74"/>
        <v>6.1906999999999997E-2</v>
      </c>
      <c r="K196">
        <f t="shared" ca="1" si="75"/>
        <v>0</v>
      </c>
      <c r="L196">
        <f t="shared" ca="1" si="76"/>
        <v>6.1906999999999997E-2</v>
      </c>
      <c r="M196">
        <f t="shared" ca="1" si="77"/>
        <v>6.5945000000000004E-2</v>
      </c>
      <c r="N196">
        <f t="shared" ca="1" si="78"/>
        <v>0.29284399999999999</v>
      </c>
      <c r="O196">
        <f t="shared" ca="1" si="79"/>
        <v>0.112784</v>
      </c>
      <c r="P196">
        <f t="shared" ca="1" si="80"/>
        <v>0.17980699999999999</v>
      </c>
      <c r="Q196">
        <f t="shared" ca="1" si="81"/>
        <v>0.74200299999999997</v>
      </c>
      <c r="R196">
        <f t="shared" ca="1" si="82"/>
        <v>0.28747499999999998</v>
      </c>
      <c r="S196">
        <f t="shared" ca="1" si="83"/>
        <v>0.28747499999999998</v>
      </c>
      <c r="T196">
        <f t="shared" ca="1" si="84"/>
        <v>0.42555900000000002</v>
      </c>
      <c r="U196">
        <f t="shared" ca="1" si="85"/>
        <v>1.77685</v>
      </c>
      <c r="V196">
        <f t="shared" ca="1" si="86"/>
        <v>0.24296200000000001</v>
      </c>
      <c r="W196">
        <f t="shared" ca="1" si="87"/>
        <v>7.9069E-2</v>
      </c>
      <c r="X196">
        <f t="shared" ca="1" si="88"/>
        <v>8.5600999999999997E-2</v>
      </c>
      <c r="Y196">
        <f t="shared" ca="1" si="89"/>
        <v>0.17988799999999999</v>
      </c>
      <c r="Z196">
        <f t="shared" ca="1" si="90"/>
        <v>3.5306999999999998E-2</v>
      </c>
      <c r="AA196">
        <f t="shared" ca="1" si="91"/>
        <v>3.5306999999999998E-2</v>
      </c>
      <c r="AB196">
        <f t="shared" ca="1" si="92"/>
        <v>9.5561999999999994E-2</v>
      </c>
      <c r="AC196">
        <f t="shared" ca="1" si="93"/>
        <v>1.5273E-2</v>
      </c>
      <c r="AD196">
        <f t="shared" ca="1" si="94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0.94379400000000002</v>
      </c>
      <c r="I197">
        <f t="shared" ca="1" si="73"/>
        <v>5.6205999999999999E-2</v>
      </c>
      <c r="J197">
        <f t="shared" ca="1" si="74"/>
        <v>7.3066000000000006E-2</v>
      </c>
      <c r="K197">
        <f t="shared" ca="1" si="75"/>
        <v>0</v>
      </c>
      <c r="L197">
        <f t="shared" ca="1" si="76"/>
        <v>7.3066000000000006E-2</v>
      </c>
      <c r="M197">
        <f t="shared" ca="1" si="77"/>
        <v>7.7477000000000004E-2</v>
      </c>
      <c r="N197">
        <f t="shared" ca="1" si="78"/>
        <v>0.35274899999999998</v>
      </c>
      <c r="O197">
        <f t="shared" ca="1" si="79"/>
        <v>9.5170000000000005E-2</v>
      </c>
      <c r="P197">
        <f t="shared" ca="1" si="80"/>
        <v>0.15240400000000001</v>
      </c>
      <c r="Q197">
        <f t="shared" ca="1" si="81"/>
        <v>0.63343099999999997</v>
      </c>
      <c r="R197">
        <f t="shared" ca="1" si="82"/>
        <v>0.26340600000000003</v>
      </c>
      <c r="S197">
        <f t="shared" ca="1" si="83"/>
        <v>0.26340600000000003</v>
      </c>
      <c r="T197">
        <f t="shared" ca="1" si="84"/>
        <v>0.38228500000000004</v>
      </c>
      <c r="U197">
        <f t="shared" ca="1" si="85"/>
        <v>1.6196109999999999</v>
      </c>
      <c r="V197">
        <f t="shared" ca="1" si="86"/>
        <v>0.17598</v>
      </c>
      <c r="W197">
        <f t="shared" ca="1" si="87"/>
        <v>7.0260000000000003E-2</v>
      </c>
      <c r="X197">
        <f t="shared" ca="1" si="88"/>
        <v>7.6107999999999995E-2</v>
      </c>
      <c r="Y197">
        <f t="shared" ca="1" si="89"/>
        <v>0.15867700000000001</v>
      </c>
      <c r="Z197">
        <f t="shared" ca="1" si="90"/>
        <v>2.9444000000000001E-2</v>
      </c>
      <c r="AA197">
        <f t="shared" ca="1" si="91"/>
        <v>2.9444000000000001E-2</v>
      </c>
      <c r="AB197">
        <f t="shared" ca="1" si="92"/>
        <v>4.8328999999999997E-2</v>
      </c>
      <c r="AC197">
        <f t="shared" ca="1" si="93"/>
        <v>9.2169999999999995E-3</v>
      </c>
      <c r="AD197">
        <f t="shared" ca="1" si="94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0.92782699999999996</v>
      </c>
      <c r="I198">
        <f t="shared" ca="1" si="73"/>
        <v>7.2173000000000001E-2</v>
      </c>
      <c r="J198">
        <f t="shared" ca="1" si="74"/>
        <v>3.8935999999999998E-2</v>
      </c>
      <c r="K198">
        <f t="shared" ca="1" si="75"/>
        <v>0</v>
      </c>
      <c r="L198">
        <f t="shared" ca="1" si="76"/>
        <v>3.8935999999999998E-2</v>
      </c>
      <c r="M198">
        <f t="shared" ca="1" si="77"/>
        <v>4.1315999999999999E-2</v>
      </c>
      <c r="N198">
        <f t="shared" ca="1" si="78"/>
        <v>0.18068600000000001</v>
      </c>
      <c r="O198">
        <f t="shared" ca="1" si="79"/>
        <v>0.14203499999999999</v>
      </c>
      <c r="P198">
        <f t="shared" ca="1" si="80"/>
        <v>0.23818600000000001</v>
      </c>
      <c r="Q198">
        <f t="shared" ca="1" si="81"/>
        <v>0.95355500000000004</v>
      </c>
      <c r="R198">
        <f t="shared" ca="1" si="82"/>
        <v>0.32300600000000002</v>
      </c>
      <c r="S198">
        <f t="shared" ca="1" si="83"/>
        <v>0.32300600000000002</v>
      </c>
      <c r="T198">
        <f t="shared" ca="1" si="84"/>
        <v>0.51768800000000004</v>
      </c>
      <c r="U198">
        <f t="shared" ca="1" si="85"/>
        <v>2.087796</v>
      </c>
      <c r="V198">
        <f t="shared" ca="1" si="86"/>
        <v>0.41279199999999999</v>
      </c>
      <c r="W198">
        <f t="shared" ca="1" si="87"/>
        <v>0.121681</v>
      </c>
      <c r="X198">
        <f t="shared" ca="1" si="88"/>
        <v>0.130074</v>
      </c>
      <c r="Y198">
        <f t="shared" ca="1" si="89"/>
        <v>0.19226799999999999</v>
      </c>
      <c r="Z198">
        <f t="shared" ca="1" si="90"/>
        <v>4.6308000000000002E-2</v>
      </c>
      <c r="AA198">
        <f t="shared" ca="1" si="91"/>
        <v>4.6308000000000002E-2</v>
      </c>
      <c r="AB198">
        <f t="shared" ca="1" si="92"/>
        <v>0.52254299999999998</v>
      </c>
      <c r="AC198">
        <f t="shared" ca="1" si="93"/>
        <v>9.7351999999999994E-2</v>
      </c>
      <c r="AD198">
        <f t="shared" ca="1" si="94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0.93358799999999997</v>
      </c>
      <c r="I199">
        <f t="shared" ca="1" si="73"/>
        <v>6.6411999999999999E-2</v>
      </c>
      <c r="J199">
        <f t="shared" ca="1" si="74"/>
        <v>5.0945999999999998E-2</v>
      </c>
      <c r="K199">
        <f t="shared" ca="1" si="75"/>
        <v>0</v>
      </c>
      <c r="L199">
        <f t="shared" ca="1" si="76"/>
        <v>5.0945999999999998E-2</v>
      </c>
      <c r="M199">
        <f t="shared" ca="1" si="77"/>
        <v>5.3525999999999997E-2</v>
      </c>
      <c r="N199">
        <f t="shared" ca="1" si="78"/>
        <v>0.23935400000000001</v>
      </c>
      <c r="O199">
        <f t="shared" ca="1" si="79"/>
        <v>0.13350500000000001</v>
      </c>
      <c r="P199">
        <f t="shared" ca="1" si="80"/>
        <v>0.19659499999999999</v>
      </c>
      <c r="Q199">
        <f t="shared" ca="1" si="81"/>
        <v>0.84942399999999996</v>
      </c>
      <c r="R199">
        <f t="shared" ca="1" si="82"/>
        <v>0.31795600000000002</v>
      </c>
      <c r="S199">
        <f t="shared" ca="1" si="83"/>
        <v>0.31795600000000002</v>
      </c>
      <c r="T199">
        <f t="shared" ca="1" si="84"/>
        <v>0.446716</v>
      </c>
      <c r="U199">
        <f t="shared" ca="1" si="85"/>
        <v>1.938202</v>
      </c>
      <c r="V199">
        <f t="shared" ca="1" si="86"/>
        <v>0.323965</v>
      </c>
      <c r="W199">
        <f t="shared" ca="1" si="87"/>
        <v>0.100869</v>
      </c>
      <c r="X199">
        <f t="shared" ca="1" si="88"/>
        <v>0.108654</v>
      </c>
      <c r="Y199">
        <f t="shared" ca="1" si="89"/>
        <v>0.19377900000000001</v>
      </c>
      <c r="Z199">
        <f t="shared" ca="1" si="90"/>
        <v>4.0772000000000003E-2</v>
      </c>
      <c r="AA199">
        <f t="shared" ca="1" si="91"/>
        <v>4.0772000000000003E-2</v>
      </c>
      <c r="AB199">
        <f t="shared" ca="1" si="92"/>
        <v>0.208257</v>
      </c>
      <c r="AC199">
        <f t="shared" ca="1" si="93"/>
        <v>4.5462000000000002E-2</v>
      </c>
      <c r="AD199">
        <f t="shared" ca="1" si="94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0.93799299999999997</v>
      </c>
      <c r="I200">
        <f t="shared" ca="1" si="73"/>
        <v>6.2007E-2</v>
      </c>
      <c r="J200">
        <f t="shared" ca="1" si="74"/>
        <v>6.1906999999999997E-2</v>
      </c>
      <c r="K200">
        <f t="shared" ca="1" si="75"/>
        <v>0</v>
      </c>
      <c r="L200">
        <f t="shared" ca="1" si="76"/>
        <v>6.1906999999999997E-2</v>
      </c>
      <c r="M200">
        <f t="shared" ca="1" si="77"/>
        <v>6.5945000000000004E-2</v>
      </c>
      <c r="N200">
        <f t="shared" ca="1" si="78"/>
        <v>0.29284399999999999</v>
      </c>
      <c r="O200">
        <f t="shared" ca="1" si="79"/>
        <v>0.112784</v>
      </c>
      <c r="P200">
        <f t="shared" ca="1" si="80"/>
        <v>0.17980699999999999</v>
      </c>
      <c r="Q200">
        <f t="shared" ca="1" si="81"/>
        <v>0.74200299999999997</v>
      </c>
      <c r="R200">
        <f t="shared" ca="1" si="82"/>
        <v>0.28747499999999998</v>
      </c>
      <c r="S200">
        <f t="shared" ca="1" si="83"/>
        <v>0.28747499999999998</v>
      </c>
      <c r="T200">
        <f t="shared" ca="1" si="84"/>
        <v>0.42555900000000002</v>
      </c>
      <c r="U200">
        <f t="shared" ca="1" si="85"/>
        <v>1.77685</v>
      </c>
      <c r="V200">
        <f t="shared" ca="1" si="86"/>
        <v>0.24296200000000001</v>
      </c>
      <c r="W200">
        <f t="shared" ca="1" si="87"/>
        <v>7.9069E-2</v>
      </c>
      <c r="X200">
        <f t="shared" ca="1" si="88"/>
        <v>8.5600999999999997E-2</v>
      </c>
      <c r="Y200">
        <f t="shared" ca="1" si="89"/>
        <v>0.17988799999999999</v>
      </c>
      <c r="Z200">
        <f t="shared" ca="1" si="90"/>
        <v>3.5306999999999998E-2</v>
      </c>
      <c r="AA200">
        <f t="shared" ca="1" si="91"/>
        <v>3.5306999999999998E-2</v>
      </c>
      <c r="AB200">
        <f t="shared" ca="1" si="92"/>
        <v>9.5561999999999994E-2</v>
      </c>
      <c r="AC200">
        <f t="shared" ca="1" si="93"/>
        <v>1.5273E-2</v>
      </c>
      <c r="AD200">
        <f t="shared" ca="1" si="94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0.94379400000000002</v>
      </c>
      <c r="I201">
        <f t="shared" ca="1" si="73"/>
        <v>5.6205999999999999E-2</v>
      </c>
      <c r="J201">
        <f t="shared" ca="1" si="74"/>
        <v>7.3066000000000006E-2</v>
      </c>
      <c r="K201">
        <f t="shared" ca="1" si="75"/>
        <v>0</v>
      </c>
      <c r="L201">
        <f t="shared" ca="1" si="76"/>
        <v>7.3066000000000006E-2</v>
      </c>
      <c r="M201">
        <f t="shared" ca="1" si="77"/>
        <v>7.7477000000000004E-2</v>
      </c>
      <c r="N201">
        <f t="shared" ca="1" si="78"/>
        <v>0.35274899999999998</v>
      </c>
      <c r="O201">
        <f t="shared" ca="1" si="79"/>
        <v>9.5170000000000005E-2</v>
      </c>
      <c r="P201">
        <f t="shared" ca="1" si="80"/>
        <v>0.15240400000000001</v>
      </c>
      <c r="Q201">
        <f t="shared" ca="1" si="81"/>
        <v>0.63343099999999997</v>
      </c>
      <c r="R201">
        <f t="shared" ca="1" si="82"/>
        <v>0.26340600000000003</v>
      </c>
      <c r="S201">
        <f t="shared" ca="1" si="83"/>
        <v>0.26340600000000003</v>
      </c>
      <c r="T201">
        <f t="shared" ca="1" si="84"/>
        <v>0.38228500000000004</v>
      </c>
      <c r="U201">
        <f t="shared" ca="1" si="85"/>
        <v>1.6196109999999999</v>
      </c>
      <c r="V201">
        <f t="shared" ca="1" si="86"/>
        <v>0.17598</v>
      </c>
      <c r="W201">
        <f t="shared" ca="1" si="87"/>
        <v>7.0260000000000003E-2</v>
      </c>
      <c r="X201">
        <f t="shared" ca="1" si="88"/>
        <v>7.6107999999999995E-2</v>
      </c>
      <c r="Y201">
        <f t="shared" ca="1" si="89"/>
        <v>0.15867700000000001</v>
      </c>
      <c r="Z201">
        <f t="shared" ca="1" si="90"/>
        <v>2.9444000000000001E-2</v>
      </c>
      <c r="AA201">
        <f t="shared" ca="1" si="91"/>
        <v>2.9444000000000001E-2</v>
      </c>
      <c r="AB201">
        <f t="shared" ca="1" si="92"/>
        <v>4.8328999999999997E-2</v>
      </c>
      <c r="AC201">
        <f t="shared" ca="1" si="93"/>
        <v>9.2169999999999995E-3</v>
      </c>
      <c r="AD201">
        <f t="shared" ca="1" si="94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1.9222619999999999</v>
      </c>
      <c r="I202">
        <f t="shared" ca="1" si="73"/>
        <v>7.7738000000000002E-2</v>
      </c>
      <c r="J202">
        <f t="shared" ca="1" si="74"/>
        <v>5.8032E-2</v>
      </c>
      <c r="K202">
        <f t="shared" ca="1" si="75"/>
        <v>0.37690699999999999</v>
      </c>
      <c r="L202">
        <f t="shared" ca="1" si="76"/>
        <v>0.43493899999999996</v>
      </c>
      <c r="M202">
        <f t="shared" ca="1" si="77"/>
        <v>5.8833000000000003E-2</v>
      </c>
      <c r="N202">
        <f t="shared" ca="1" si="78"/>
        <v>0.257575</v>
      </c>
      <c r="O202">
        <f t="shared" ca="1" si="79"/>
        <v>0.255222</v>
      </c>
      <c r="P202">
        <f t="shared" ca="1" si="80"/>
        <v>0.44977200000000001</v>
      </c>
      <c r="Q202">
        <f t="shared" ca="1" si="81"/>
        <v>1.7725359999999999</v>
      </c>
      <c r="R202">
        <f t="shared" ca="1" si="82"/>
        <v>0.56847599999999998</v>
      </c>
      <c r="S202">
        <f t="shared" ca="1" si="83"/>
        <v>0.94538299999999997</v>
      </c>
      <c r="T202">
        <f t="shared" ca="1" si="84"/>
        <v>0.95837700000000003</v>
      </c>
      <c r="U202">
        <f t="shared" ca="1" si="85"/>
        <v>3.8026469999999999</v>
      </c>
      <c r="V202">
        <f t="shared" ca="1" si="86"/>
        <v>0.86376900000000001</v>
      </c>
      <c r="W202">
        <f t="shared" ca="1" si="87"/>
        <v>0.22709099999999999</v>
      </c>
      <c r="X202">
        <f t="shared" ca="1" si="88"/>
        <v>0.24163200000000001</v>
      </c>
      <c r="Y202">
        <f t="shared" ca="1" si="89"/>
        <v>0.35908600000000002</v>
      </c>
      <c r="Z202">
        <f t="shared" ca="1" si="90"/>
        <v>5.1032000000000001E-2</v>
      </c>
      <c r="AA202">
        <f t="shared" ca="1" si="91"/>
        <v>5.1032000000000001E-2</v>
      </c>
      <c r="AB202">
        <f t="shared" ca="1" si="92"/>
        <v>1.2399070000000001</v>
      </c>
      <c r="AC202">
        <f t="shared" ca="1" si="93"/>
        <v>0.35358200000000001</v>
      </c>
      <c r="AD202">
        <f t="shared" ca="1" si="94"/>
        <v>0.35358200000000001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1.927862</v>
      </c>
      <c r="I203">
        <f t="shared" ca="1" si="73"/>
        <v>7.2137999999999994E-2</v>
      </c>
      <c r="J203">
        <f t="shared" ca="1" si="74"/>
        <v>8.4680000000000005E-2</v>
      </c>
      <c r="K203">
        <f t="shared" ca="1" si="75"/>
        <v>0.28487400000000002</v>
      </c>
      <c r="L203">
        <f t="shared" ca="1" si="76"/>
        <v>0.36955400000000005</v>
      </c>
      <c r="M203">
        <f t="shared" ca="1" si="77"/>
        <v>8.5299E-2</v>
      </c>
      <c r="N203">
        <f t="shared" ca="1" si="78"/>
        <v>0.38239600000000001</v>
      </c>
      <c r="O203">
        <f t="shared" ca="1" si="79"/>
        <v>0.25172499999999998</v>
      </c>
      <c r="P203">
        <f t="shared" ca="1" si="80"/>
        <v>0.38329800000000003</v>
      </c>
      <c r="Q203">
        <f t="shared" ca="1" si="81"/>
        <v>1.6354280000000001</v>
      </c>
      <c r="R203">
        <f t="shared" ca="1" si="82"/>
        <v>0.58812999999999993</v>
      </c>
      <c r="S203">
        <f t="shared" ca="1" si="83"/>
        <v>0.873004</v>
      </c>
      <c r="T203">
        <f t="shared" ca="1" si="84"/>
        <v>0.85189500000000007</v>
      </c>
      <c r="U203">
        <f t="shared" ca="1" si="85"/>
        <v>3.6532520000000002</v>
      </c>
      <c r="V203">
        <f t="shared" ca="1" si="86"/>
        <v>0.68166099999999996</v>
      </c>
      <c r="W203">
        <f t="shared" ca="1" si="87"/>
        <v>0.16458</v>
      </c>
      <c r="X203">
        <f t="shared" ca="1" si="88"/>
        <v>0.18028</v>
      </c>
      <c r="Y203">
        <f t="shared" ca="1" si="89"/>
        <v>0.37129099999999998</v>
      </c>
      <c r="Z203">
        <f t="shared" ca="1" si="90"/>
        <v>4.5436999999999998E-2</v>
      </c>
      <c r="AA203">
        <f t="shared" ca="1" si="91"/>
        <v>4.5436999999999998E-2</v>
      </c>
      <c r="AB203">
        <f t="shared" ca="1" si="92"/>
        <v>0.720252</v>
      </c>
      <c r="AC203">
        <f t="shared" ca="1" si="93"/>
        <v>0.16895399999999999</v>
      </c>
      <c r="AD203">
        <f t="shared" ca="1" si="94"/>
        <v>0.16895399999999999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1.9299459999999999</v>
      </c>
      <c r="I204">
        <f t="shared" ca="1" si="73"/>
        <v>7.0054000000000005E-2</v>
      </c>
      <c r="J204">
        <f t="shared" ca="1" si="74"/>
        <v>0.10609200000000001</v>
      </c>
      <c r="K204">
        <f t="shared" ca="1" si="75"/>
        <v>0.231792</v>
      </c>
      <c r="L204">
        <f t="shared" ca="1" si="76"/>
        <v>0.33788400000000002</v>
      </c>
      <c r="M204">
        <f t="shared" ca="1" si="77"/>
        <v>0.112096</v>
      </c>
      <c r="N204">
        <f t="shared" ca="1" si="78"/>
        <v>0.50003699999999995</v>
      </c>
      <c r="O204">
        <f t="shared" ca="1" si="79"/>
        <v>0.22090799999999999</v>
      </c>
      <c r="P204">
        <f t="shared" ca="1" si="80"/>
        <v>0.35256199999999999</v>
      </c>
      <c r="Q204">
        <f t="shared" ca="1" si="81"/>
        <v>1.4556830000000001</v>
      </c>
      <c r="R204">
        <f t="shared" ca="1" si="82"/>
        <v>0.54790799999999995</v>
      </c>
      <c r="S204">
        <f t="shared" ca="1" si="83"/>
        <v>0.77970000000000006</v>
      </c>
      <c r="T204">
        <f t="shared" ca="1" si="84"/>
        <v>0.81721999999999995</v>
      </c>
      <c r="U204">
        <f t="shared" ca="1" si="85"/>
        <v>3.411403</v>
      </c>
      <c r="V204">
        <f t="shared" ca="1" si="86"/>
        <v>0.52530699999999997</v>
      </c>
      <c r="W204">
        <f t="shared" ca="1" si="87"/>
        <v>0.125578</v>
      </c>
      <c r="X204">
        <f t="shared" ca="1" si="88"/>
        <v>0.13818900000000001</v>
      </c>
      <c r="Y204">
        <f t="shared" ca="1" si="89"/>
        <v>0.35695300000000002</v>
      </c>
      <c r="Z204">
        <f t="shared" ca="1" si="90"/>
        <v>4.1244999999999997E-2</v>
      </c>
      <c r="AA204">
        <f t="shared" ca="1" si="91"/>
        <v>4.1244999999999997E-2</v>
      </c>
      <c r="AB204">
        <f t="shared" ca="1" si="92"/>
        <v>0.30809799999999998</v>
      </c>
      <c r="AC204">
        <f t="shared" ca="1" si="93"/>
        <v>8.1781999999999994E-2</v>
      </c>
      <c r="AD204">
        <f t="shared" ca="1" si="94"/>
        <v>8.1781999999999994E-2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1.9358169999999999</v>
      </c>
      <c r="I205">
        <f t="shared" ca="1" si="73"/>
        <v>6.4183000000000004E-2</v>
      </c>
      <c r="J205">
        <f t="shared" ca="1" si="74"/>
        <v>0.12887000000000001</v>
      </c>
      <c r="K205">
        <f t="shared" ca="1" si="75"/>
        <v>0.226912</v>
      </c>
      <c r="L205">
        <f t="shared" ca="1" si="76"/>
        <v>0.35578200000000004</v>
      </c>
      <c r="M205">
        <f t="shared" ca="1" si="77"/>
        <v>0.13517699999999999</v>
      </c>
      <c r="N205">
        <f t="shared" ca="1" si="78"/>
        <v>0.61796799999999996</v>
      </c>
      <c r="O205">
        <f t="shared" ca="1" si="79"/>
        <v>0.182641</v>
      </c>
      <c r="P205">
        <f t="shared" ca="1" si="80"/>
        <v>0.29366999999999999</v>
      </c>
      <c r="Q205">
        <f t="shared" ca="1" si="81"/>
        <v>1.2353829999999999</v>
      </c>
      <c r="R205">
        <f t="shared" ca="1" si="82"/>
        <v>0.49415200000000004</v>
      </c>
      <c r="S205">
        <f t="shared" ca="1" si="83"/>
        <v>0.72106400000000004</v>
      </c>
      <c r="T205">
        <f t="shared" ca="1" si="84"/>
        <v>0.72251699999999996</v>
      </c>
      <c r="U205">
        <f t="shared" ca="1" si="85"/>
        <v>3.0887339999999996</v>
      </c>
      <c r="V205">
        <f t="shared" ca="1" si="86"/>
        <v>0.36638300000000001</v>
      </c>
      <c r="W205">
        <f t="shared" ca="1" si="87"/>
        <v>9.1129000000000002E-2</v>
      </c>
      <c r="X205">
        <f t="shared" ca="1" si="88"/>
        <v>0.100094</v>
      </c>
      <c r="Y205">
        <f t="shared" ca="1" si="89"/>
        <v>0.31641000000000002</v>
      </c>
      <c r="Z205">
        <f t="shared" ca="1" si="90"/>
        <v>3.4646000000000003E-2</v>
      </c>
      <c r="AA205">
        <f t="shared" ca="1" si="91"/>
        <v>3.4646000000000003E-2</v>
      </c>
      <c r="AB205">
        <f t="shared" ca="1" si="92"/>
        <v>0.140485</v>
      </c>
      <c r="AC205">
        <f t="shared" ca="1" si="93"/>
        <v>3.0957999999999999E-2</v>
      </c>
      <c r="AD205">
        <f t="shared" ca="1" si="94"/>
        <v>3.0957999999999999E-2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1.9105209999999999</v>
      </c>
      <c r="I206">
        <f t="shared" ca="1" si="73"/>
        <v>8.9479000000000003E-2</v>
      </c>
      <c r="J206">
        <f t="shared" ca="1" si="74"/>
        <v>5.0555999999999997E-2</v>
      </c>
      <c r="K206">
        <f t="shared" ca="1" si="75"/>
        <v>0.40038299999999999</v>
      </c>
      <c r="L206">
        <f t="shared" ca="1" si="76"/>
        <v>0.45093899999999998</v>
      </c>
      <c r="M206">
        <f t="shared" ca="1" si="77"/>
        <v>5.4231000000000001E-2</v>
      </c>
      <c r="N206">
        <f t="shared" ca="1" si="78"/>
        <v>0.22935</v>
      </c>
      <c r="O206">
        <f t="shared" ca="1" si="79"/>
        <v>0.23952200000000001</v>
      </c>
      <c r="P206">
        <f t="shared" ca="1" si="80"/>
        <v>0.48073300000000002</v>
      </c>
      <c r="Q206">
        <f t="shared" ca="1" si="81"/>
        <v>1.807291</v>
      </c>
      <c r="R206">
        <f t="shared" ca="1" si="82"/>
        <v>0.52960000000000007</v>
      </c>
      <c r="S206">
        <f t="shared" ca="1" si="83"/>
        <v>0.929983</v>
      </c>
      <c r="T206">
        <f t="shared" ca="1" si="84"/>
        <v>1.0156970000000001</v>
      </c>
      <c r="U206">
        <f t="shared" ca="1" si="85"/>
        <v>3.8439320000000001</v>
      </c>
      <c r="V206">
        <f t="shared" ca="1" si="86"/>
        <v>0.991699</v>
      </c>
      <c r="W206">
        <f t="shared" ca="1" si="87"/>
        <v>0.27027699999999999</v>
      </c>
      <c r="X206">
        <f t="shared" ca="1" si="88"/>
        <v>0.280586</v>
      </c>
      <c r="Y206">
        <f t="shared" ca="1" si="89"/>
        <v>0.36280000000000001</v>
      </c>
      <c r="Z206">
        <f t="shared" ca="1" si="90"/>
        <v>6.1105E-2</v>
      </c>
      <c r="AA206">
        <f t="shared" ca="1" si="91"/>
        <v>6.1105E-2</v>
      </c>
      <c r="AB206">
        <f t="shared" ca="1" si="92"/>
        <v>0.61650099999999997</v>
      </c>
      <c r="AC206">
        <f t="shared" ca="1" si="93"/>
        <v>0.53696999999999995</v>
      </c>
      <c r="AD206">
        <f t="shared" ca="1" si="94"/>
        <v>0.53696999999999995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1.9179280000000001</v>
      </c>
      <c r="I207">
        <f t="shared" ca="1" si="73"/>
        <v>8.2071000000000005E-2</v>
      </c>
      <c r="J207">
        <f t="shared" ca="1" si="74"/>
        <v>8.2319000000000003E-2</v>
      </c>
      <c r="K207">
        <f t="shared" ca="1" si="75"/>
        <v>0.20131299999999999</v>
      </c>
      <c r="L207">
        <f t="shared" ca="1" si="76"/>
        <v>0.283632</v>
      </c>
      <c r="M207">
        <f t="shared" ca="1" si="77"/>
        <v>8.4446999999999994E-2</v>
      </c>
      <c r="N207">
        <f t="shared" ca="1" si="78"/>
        <v>0.37238599999999999</v>
      </c>
      <c r="O207">
        <f t="shared" ca="1" si="79"/>
        <v>0.26580599999999999</v>
      </c>
      <c r="P207">
        <f t="shared" ca="1" si="80"/>
        <v>0.41436099999999998</v>
      </c>
      <c r="Q207">
        <f t="shared" ca="1" si="81"/>
        <v>1.7515369999999999</v>
      </c>
      <c r="R207">
        <f t="shared" ca="1" si="82"/>
        <v>0.613931</v>
      </c>
      <c r="S207">
        <f t="shared" ca="1" si="83"/>
        <v>0.81524399999999997</v>
      </c>
      <c r="T207">
        <f t="shared" ca="1" si="84"/>
        <v>0.9131689999999999</v>
      </c>
      <c r="U207">
        <f t="shared" ca="1" si="85"/>
        <v>3.8754599999999999</v>
      </c>
      <c r="V207">
        <f t="shared" ca="1" si="86"/>
        <v>0.76165099999999997</v>
      </c>
      <c r="W207">
        <f t="shared" ca="1" si="87"/>
        <v>0.20324200000000001</v>
      </c>
      <c r="X207">
        <f t="shared" ca="1" si="88"/>
        <v>0.22137299999999999</v>
      </c>
      <c r="Y207">
        <f t="shared" ca="1" si="89"/>
        <v>0.37614199999999998</v>
      </c>
      <c r="Z207">
        <f t="shared" ca="1" si="90"/>
        <v>5.3511999999999997E-2</v>
      </c>
      <c r="AA207">
        <f t="shared" ca="1" si="91"/>
        <v>5.3511999999999997E-2</v>
      </c>
      <c r="AB207">
        <f t="shared" ca="1" si="92"/>
        <v>0.88127800000000001</v>
      </c>
      <c r="AC207">
        <f t="shared" ca="1" si="93"/>
        <v>0.22570899999999999</v>
      </c>
      <c r="AD207">
        <f t="shared" ca="1" si="94"/>
        <v>0.22570899999999999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1.919206</v>
      </c>
      <c r="I208">
        <f t="shared" ca="1" si="73"/>
        <v>8.0795000000000006E-2</v>
      </c>
      <c r="J208">
        <f t="shared" ca="1" si="74"/>
        <v>0.105215</v>
      </c>
      <c r="K208">
        <f t="shared" ca="1" si="75"/>
        <v>0.156837</v>
      </c>
      <c r="L208">
        <f t="shared" ca="1" si="76"/>
        <v>0.26205200000000001</v>
      </c>
      <c r="M208">
        <f t="shared" ca="1" si="77"/>
        <v>0.110453</v>
      </c>
      <c r="N208">
        <f t="shared" ca="1" si="78"/>
        <v>0.49806600000000001</v>
      </c>
      <c r="O208">
        <f t="shared" ca="1" si="79"/>
        <v>0.23307700000000001</v>
      </c>
      <c r="P208">
        <f t="shared" ca="1" si="80"/>
        <v>0.374975</v>
      </c>
      <c r="Q208">
        <f t="shared" ca="1" si="81"/>
        <v>1.5536989999999999</v>
      </c>
      <c r="R208">
        <f t="shared" ca="1" si="82"/>
        <v>0.57136900000000002</v>
      </c>
      <c r="S208">
        <f t="shared" ca="1" si="83"/>
        <v>0.72820600000000002</v>
      </c>
      <c r="T208">
        <f t="shared" ca="1" si="84"/>
        <v>0.86040300000000003</v>
      </c>
      <c r="U208">
        <f t="shared" ca="1" si="85"/>
        <v>3.605464</v>
      </c>
      <c r="V208">
        <f t="shared" ca="1" si="86"/>
        <v>0.60428599999999999</v>
      </c>
      <c r="W208">
        <f t="shared" ca="1" si="87"/>
        <v>0.151421</v>
      </c>
      <c r="X208">
        <f t="shared" ca="1" si="88"/>
        <v>0.167097</v>
      </c>
      <c r="Y208">
        <f t="shared" ca="1" si="89"/>
        <v>0.36930200000000002</v>
      </c>
      <c r="Z208">
        <f t="shared" ca="1" si="90"/>
        <v>4.9638000000000002E-2</v>
      </c>
      <c r="AA208">
        <f t="shared" ca="1" si="91"/>
        <v>4.9638000000000002E-2</v>
      </c>
      <c r="AB208">
        <f t="shared" ca="1" si="92"/>
        <v>0.40382000000000001</v>
      </c>
      <c r="AC208">
        <f t="shared" ca="1" si="93"/>
        <v>9.1727000000000003E-2</v>
      </c>
      <c r="AD208">
        <f t="shared" ca="1" si="94"/>
        <v>9.1727000000000003E-2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1.9266259999999999</v>
      </c>
      <c r="I209">
        <f t="shared" ca="1" si="73"/>
        <v>7.3373999999999995E-2</v>
      </c>
      <c r="J209">
        <f t="shared" ca="1" si="74"/>
        <v>0.12770400000000001</v>
      </c>
      <c r="K209">
        <f t="shared" ca="1" si="75"/>
        <v>0.149337</v>
      </c>
      <c r="L209">
        <f t="shared" ca="1" si="76"/>
        <v>0.27704099999999998</v>
      </c>
      <c r="M209">
        <f t="shared" ca="1" si="77"/>
        <v>0.137706</v>
      </c>
      <c r="N209">
        <f t="shared" ca="1" si="78"/>
        <v>0.62127299999999996</v>
      </c>
      <c r="O209">
        <f t="shared" ca="1" si="79"/>
        <v>0.19489300000000001</v>
      </c>
      <c r="P209">
        <f t="shared" ca="1" si="80"/>
        <v>0.31588699999999997</v>
      </c>
      <c r="Q209">
        <f t="shared" ca="1" si="81"/>
        <v>1.327359</v>
      </c>
      <c r="R209">
        <f t="shared" ca="1" si="82"/>
        <v>0.51749000000000001</v>
      </c>
      <c r="S209">
        <f t="shared" ca="1" si="83"/>
        <v>0.66682700000000006</v>
      </c>
      <c r="T209">
        <f t="shared" ca="1" si="84"/>
        <v>0.76947999999999994</v>
      </c>
      <c r="U209">
        <f t="shared" ca="1" si="85"/>
        <v>3.2759909999999999</v>
      </c>
      <c r="V209">
        <f t="shared" ca="1" si="86"/>
        <v>0.44057200000000002</v>
      </c>
      <c r="W209">
        <f t="shared" ca="1" si="87"/>
        <v>0.108727</v>
      </c>
      <c r="X209">
        <f t="shared" ca="1" si="88"/>
        <v>0.12038699999999999</v>
      </c>
      <c r="Y209">
        <f t="shared" ca="1" si="89"/>
        <v>0.33884999999999998</v>
      </c>
      <c r="Z209">
        <f t="shared" ca="1" si="90"/>
        <v>4.1416000000000001E-2</v>
      </c>
      <c r="AA209">
        <f t="shared" ca="1" si="91"/>
        <v>4.1416000000000001E-2</v>
      </c>
      <c r="AB209">
        <f t="shared" ca="1" si="92"/>
        <v>0.18926299999999999</v>
      </c>
      <c r="AC209">
        <f t="shared" ca="1" si="93"/>
        <v>4.36E-2</v>
      </c>
      <c r="AD209">
        <f t="shared" ca="1" si="94"/>
        <v>4.36E-2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0.99461699999999997</v>
      </c>
      <c r="I210">
        <f t="shared" ca="1" si="73"/>
        <v>5.3829999999999998E-3</v>
      </c>
      <c r="J210">
        <f t="shared" ca="1" si="74"/>
        <v>5.2108000000000002E-2</v>
      </c>
      <c r="K210">
        <f t="shared" ca="1" si="75"/>
        <v>0</v>
      </c>
      <c r="L210">
        <f t="shared" ca="1" si="76"/>
        <v>5.2108000000000002E-2</v>
      </c>
      <c r="M210">
        <f t="shared" ca="1" si="77"/>
        <v>2.0097E-2</v>
      </c>
      <c r="N210">
        <f t="shared" ca="1" si="78"/>
        <v>0.101796</v>
      </c>
      <c r="O210">
        <f t="shared" ca="1" si="79"/>
        <v>0.26986300000000002</v>
      </c>
      <c r="P210">
        <f t="shared" ca="1" si="80"/>
        <v>0.25262299999999999</v>
      </c>
      <c r="Q210">
        <f t="shared" ca="1" si="81"/>
        <v>1.118746</v>
      </c>
      <c r="R210">
        <f t="shared" ca="1" si="82"/>
        <v>0.59183400000000008</v>
      </c>
      <c r="S210">
        <f t="shared" ca="1" si="83"/>
        <v>0.59183400000000008</v>
      </c>
      <c r="T210">
        <f t="shared" ca="1" si="84"/>
        <v>0.525343</v>
      </c>
      <c r="U210">
        <f t="shared" ca="1" si="85"/>
        <v>2.3392879999999998</v>
      </c>
      <c r="V210">
        <f t="shared" ca="1" si="86"/>
        <v>0.21098700000000001</v>
      </c>
      <c r="W210">
        <f t="shared" ca="1" si="87"/>
        <v>1.5886999999999998E-2</v>
      </c>
      <c r="X210">
        <f t="shared" ca="1" si="88"/>
        <v>8.9589999999999999E-3</v>
      </c>
      <c r="Y210">
        <f t="shared" ca="1" si="89"/>
        <v>0.11024100000000001</v>
      </c>
      <c r="Z210">
        <f t="shared" ca="1" si="90"/>
        <v>3.398E-3</v>
      </c>
      <c r="AA210">
        <f t="shared" ca="1" si="91"/>
        <v>3.398E-3</v>
      </c>
      <c r="AB210">
        <f t="shared" ca="1" si="92"/>
        <v>0.55662900000000004</v>
      </c>
      <c r="AC210">
        <f t="shared" ca="1" si="93"/>
        <v>2.7118E-2</v>
      </c>
      <c r="AD210">
        <f t="shared" ca="1" si="94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0.99507699999999999</v>
      </c>
      <c r="I211">
        <f t="shared" ca="1" si="73"/>
        <v>4.9230000000000003E-3</v>
      </c>
      <c r="J211">
        <f t="shared" ca="1" si="74"/>
        <v>6.9609000000000004E-2</v>
      </c>
      <c r="K211">
        <f t="shared" ca="1" si="75"/>
        <v>0</v>
      </c>
      <c r="L211">
        <f t="shared" ca="1" si="76"/>
        <v>6.9609000000000004E-2</v>
      </c>
      <c r="M211">
        <f t="shared" ca="1" si="77"/>
        <v>3.3820000000000003E-2</v>
      </c>
      <c r="N211">
        <f t="shared" ca="1" si="78"/>
        <v>0.15292600000000001</v>
      </c>
      <c r="O211">
        <f t="shared" ca="1" si="79"/>
        <v>0.230349</v>
      </c>
      <c r="P211">
        <f t="shared" ca="1" si="80"/>
        <v>0.233681</v>
      </c>
      <c r="Q211">
        <f t="shared" ca="1" si="81"/>
        <v>1.013415</v>
      </c>
      <c r="R211">
        <f t="shared" ca="1" si="82"/>
        <v>0.53030699999999997</v>
      </c>
      <c r="S211">
        <f t="shared" ca="1" si="83"/>
        <v>0.53030699999999997</v>
      </c>
      <c r="T211">
        <f t="shared" ca="1" si="84"/>
        <v>0.50118200000000002</v>
      </c>
      <c r="U211">
        <f t="shared" ca="1" si="85"/>
        <v>2.1797559999999998</v>
      </c>
      <c r="V211">
        <f t="shared" ca="1" si="86"/>
        <v>0.10945000000000001</v>
      </c>
      <c r="W211">
        <f t="shared" ca="1" si="87"/>
        <v>1.0984000000000001E-2</v>
      </c>
      <c r="X211">
        <f t="shared" ca="1" si="88"/>
        <v>7.2100000000000003E-3</v>
      </c>
      <c r="Y211">
        <f t="shared" ca="1" si="89"/>
        <v>9.9413000000000001E-2</v>
      </c>
      <c r="Z211">
        <f t="shared" ca="1" si="90"/>
        <v>2.7910000000000001E-3</v>
      </c>
      <c r="AA211">
        <f t="shared" ca="1" si="91"/>
        <v>2.7910000000000001E-3</v>
      </c>
      <c r="AB211">
        <f t="shared" ca="1" si="92"/>
        <v>0.18048500000000001</v>
      </c>
      <c r="AC211">
        <f t="shared" ca="1" si="93"/>
        <v>9.8449999999999996E-3</v>
      </c>
      <c r="AD211">
        <f t="shared" ca="1" si="94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0.99514899999999995</v>
      </c>
      <c r="I212">
        <f t="shared" ca="1" si="73"/>
        <v>4.8510000000000003E-3</v>
      </c>
      <c r="J212">
        <f t="shared" ca="1" si="74"/>
        <v>8.0839999999999995E-2</v>
      </c>
      <c r="K212">
        <f t="shared" ca="1" si="75"/>
        <v>0</v>
      </c>
      <c r="L212">
        <f t="shared" ca="1" si="76"/>
        <v>8.0839999999999995E-2</v>
      </c>
      <c r="M212">
        <f t="shared" ca="1" si="77"/>
        <v>5.6334000000000002E-2</v>
      </c>
      <c r="N212">
        <f t="shared" ca="1" si="78"/>
        <v>0.21245700000000001</v>
      </c>
      <c r="O212">
        <f t="shared" ca="1" si="79"/>
        <v>0.183088</v>
      </c>
      <c r="P212">
        <f t="shared" ca="1" si="80"/>
        <v>0.224798</v>
      </c>
      <c r="Q212">
        <f t="shared" ca="1" si="81"/>
        <v>0.88314899999999996</v>
      </c>
      <c r="R212">
        <f t="shared" ca="1" si="82"/>
        <v>0.44701599999999997</v>
      </c>
      <c r="S212">
        <f t="shared" ca="1" si="83"/>
        <v>0.44701599999999997</v>
      </c>
      <c r="T212">
        <f t="shared" ca="1" si="84"/>
        <v>0.50592999999999999</v>
      </c>
      <c r="U212">
        <f t="shared" ca="1" si="85"/>
        <v>1.978755</v>
      </c>
      <c r="V212">
        <f t="shared" ca="1" si="86"/>
        <v>5.9818000000000003E-2</v>
      </c>
      <c r="W212">
        <f t="shared" ca="1" si="87"/>
        <v>7.554E-3</v>
      </c>
      <c r="X212">
        <f t="shared" ca="1" si="88"/>
        <v>5.9890000000000004E-3</v>
      </c>
      <c r="Y212">
        <f t="shared" ca="1" si="89"/>
        <v>8.2455000000000001E-2</v>
      </c>
      <c r="Z212">
        <f t="shared" ca="1" si="90"/>
        <v>2.5569999999999998E-3</v>
      </c>
      <c r="AA212">
        <f t="shared" ca="1" si="91"/>
        <v>2.5569999999999998E-3</v>
      </c>
      <c r="AB212">
        <f t="shared" ca="1" si="92"/>
        <v>0.121937</v>
      </c>
      <c r="AC212">
        <f t="shared" ca="1" si="93"/>
        <v>3.5929999999999998E-3</v>
      </c>
      <c r="AD212">
        <f t="shared" ca="1" si="94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0.99560199999999999</v>
      </c>
      <c r="I213">
        <f t="shared" ca="1" si="73"/>
        <v>4.398E-3</v>
      </c>
      <c r="J213">
        <f t="shared" ca="1" si="74"/>
        <v>9.7572000000000006E-2</v>
      </c>
      <c r="K213">
        <f t="shared" ca="1" si="75"/>
        <v>0</v>
      </c>
      <c r="L213">
        <f t="shared" ca="1" si="76"/>
        <v>9.7572000000000006E-2</v>
      </c>
      <c r="M213">
        <f t="shared" ca="1" si="77"/>
        <v>7.4015999999999998E-2</v>
      </c>
      <c r="N213">
        <f t="shared" ca="1" si="78"/>
        <v>0.28755500000000001</v>
      </c>
      <c r="O213">
        <f t="shared" ca="1" si="79"/>
        <v>0.14527499999999999</v>
      </c>
      <c r="P213">
        <f t="shared" ca="1" si="80"/>
        <v>0.18324599999999999</v>
      </c>
      <c r="Q213">
        <f t="shared" ca="1" si="81"/>
        <v>0.74439699999999998</v>
      </c>
      <c r="R213">
        <f t="shared" ca="1" si="82"/>
        <v>0.38812199999999997</v>
      </c>
      <c r="S213">
        <f t="shared" ca="1" si="83"/>
        <v>0.38812199999999997</v>
      </c>
      <c r="T213">
        <f t="shared" ca="1" si="84"/>
        <v>0.44050800000000001</v>
      </c>
      <c r="U213">
        <f t="shared" ca="1" si="85"/>
        <v>1.776349</v>
      </c>
      <c r="V213">
        <f t="shared" ca="1" si="86"/>
        <v>3.4445000000000003E-2</v>
      </c>
      <c r="W213">
        <f t="shared" ca="1" si="87"/>
        <v>6.535E-3</v>
      </c>
      <c r="X213">
        <f t="shared" ca="1" si="88"/>
        <v>5.4270000000000004E-3</v>
      </c>
      <c r="Y213">
        <f t="shared" ca="1" si="89"/>
        <v>6.2948000000000004E-2</v>
      </c>
      <c r="Z213">
        <f t="shared" ca="1" si="90"/>
        <v>2.1640000000000001E-3</v>
      </c>
      <c r="AA213">
        <f t="shared" ca="1" si="91"/>
        <v>2.1640000000000001E-3</v>
      </c>
      <c r="AB213">
        <f t="shared" ca="1" si="92"/>
        <v>4.8211999999999998E-2</v>
      </c>
      <c r="AC213">
        <f t="shared" ca="1" si="93"/>
        <v>1.8010000000000001E-3</v>
      </c>
      <c r="AD213">
        <f t="shared" ca="1" si="94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0.99461699999999997</v>
      </c>
      <c r="I214">
        <f t="shared" ca="1" si="73"/>
        <v>5.3829999999999998E-3</v>
      </c>
      <c r="J214">
        <f t="shared" ca="1" si="74"/>
        <v>5.2108000000000002E-2</v>
      </c>
      <c r="K214">
        <f t="shared" ca="1" si="75"/>
        <v>0</v>
      </c>
      <c r="L214">
        <f t="shared" ca="1" si="76"/>
        <v>5.2108000000000002E-2</v>
      </c>
      <c r="M214">
        <f t="shared" ca="1" si="77"/>
        <v>2.0097E-2</v>
      </c>
      <c r="N214">
        <f t="shared" ca="1" si="78"/>
        <v>0.101796</v>
      </c>
      <c r="O214">
        <f t="shared" ca="1" si="79"/>
        <v>0.26986300000000002</v>
      </c>
      <c r="P214">
        <f t="shared" ca="1" si="80"/>
        <v>0.25262299999999999</v>
      </c>
      <c r="Q214">
        <f t="shared" ca="1" si="81"/>
        <v>1.118746</v>
      </c>
      <c r="R214">
        <f t="shared" ca="1" si="82"/>
        <v>0.59183400000000008</v>
      </c>
      <c r="S214">
        <f t="shared" ca="1" si="83"/>
        <v>0.59183400000000008</v>
      </c>
      <c r="T214">
        <f t="shared" ca="1" si="84"/>
        <v>0.525343</v>
      </c>
      <c r="U214">
        <f t="shared" ca="1" si="85"/>
        <v>2.3392879999999998</v>
      </c>
      <c r="V214">
        <f t="shared" ca="1" si="86"/>
        <v>0.21098700000000001</v>
      </c>
      <c r="W214">
        <f t="shared" ca="1" si="87"/>
        <v>1.5886999999999998E-2</v>
      </c>
      <c r="X214">
        <f t="shared" ca="1" si="88"/>
        <v>8.9589999999999999E-3</v>
      </c>
      <c r="Y214">
        <f t="shared" ca="1" si="89"/>
        <v>0.11024100000000001</v>
      </c>
      <c r="Z214">
        <f t="shared" ca="1" si="90"/>
        <v>3.398E-3</v>
      </c>
      <c r="AA214">
        <f t="shared" ca="1" si="91"/>
        <v>3.398E-3</v>
      </c>
      <c r="AB214">
        <f t="shared" ca="1" si="92"/>
        <v>0.55662900000000004</v>
      </c>
      <c r="AC214">
        <f t="shared" ca="1" si="93"/>
        <v>2.7118E-2</v>
      </c>
      <c r="AD214">
        <f t="shared" ca="1" si="94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0.99507699999999999</v>
      </c>
      <c r="I215">
        <f t="shared" ca="1" si="73"/>
        <v>4.9230000000000003E-3</v>
      </c>
      <c r="J215">
        <f t="shared" ca="1" si="74"/>
        <v>6.9609000000000004E-2</v>
      </c>
      <c r="K215">
        <f t="shared" ca="1" si="75"/>
        <v>0</v>
      </c>
      <c r="L215">
        <f t="shared" ca="1" si="76"/>
        <v>6.9609000000000004E-2</v>
      </c>
      <c r="M215">
        <f t="shared" ca="1" si="77"/>
        <v>3.3820000000000003E-2</v>
      </c>
      <c r="N215">
        <f t="shared" ca="1" si="78"/>
        <v>0.15292600000000001</v>
      </c>
      <c r="O215">
        <f t="shared" ca="1" si="79"/>
        <v>0.230349</v>
      </c>
      <c r="P215">
        <f t="shared" ca="1" si="80"/>
        <v>0.233681</v>
      </c>
      <c r="Q215">
        <f t="shared" ca="1" si="81"/>
        <v>1.013415</v>
      </c>
      <c r="R215">
        <f t="shared" ca="1" si="82"/>
        <v>0.53030699999999997</v>
      </c>
      <c r="S215">
        <f t="shared" ca="1" si="83"/>
        <v>0.53030699999999997</v>
      </c>
      <c r="T215">
        <f t="shared" ca="1" si="84"/>
        <v>0.50118200000000002</v>
      </c>
      <c r="U215">
        <f t="shared" ca="1" si="85"/>
        <v>2.1797559999999998</v>
      </c>
      <c r="V215">
        <f t="shared" ca="1" si="86"/>
        <v>0.10945000000000001</v>
      </c>
      <c r="W215">
        <f t="shared" ca="1" si="87"/>
        <v>1.0984000000000001E-2</v>
      </c>
      <c r="X215">
        <f t="shared" ca="1" si="88"/>
        <v>7.2100000000000003E-3</v>
      </c>
      <c r="Y215">
        <f t="shared" ca="1" si="89"/>
        <v>9.9413000000000001E-2</v>
      </c>
      <c r="Z215">
        <f t="shared" ca="1" si="90"/>
        <v>2.7910000000000001E-3</v>
      </c>
      <c r="AA215">
        <f t="shared" ca="1" si="91"/>
        <v>2.7910000000000001E-3</v>
      </c>
      <c r="AB215">
        <f t="shared" ca="1" si="92"/>
        <v>0.18048500000000001</v>
      </c>
      <c r="AC215">
        <f t="shared" ca="1" si="93"/>
        <v>9.8449999999999996E-3</v>
      </c>
      <c r="AD215">
        <f t="shared" ca="1" si="94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0.99514899999999995</v>
      </c>
      <c r="I216">
        <f t="shared" ca="1" si="73"/>
        <v>4.8510000000000003E-3</v>
      </c>
      <c r="J216">
        <f t="shared" ca="1" si="74"/>
        <v>8.0839999999999995E-2</v>
      </c>
      <c r="K216">
        <f t="shared" ca="1" si="75"/>
        <v>0</v>
      </c>
      <c r="L216">
        <f t="shared" ca="1" si="76"/>
        <v>8.0839999999999995E-2</v>
      </c>
      <c r="M216">
        <f t="shared" ca="1" si="77"/>
        <v>5.6334000000000002E-2</v>
      </c>
      <c r="N216">
        <f t="shared" ca="1" si="78"/>
        <v>0.21245700000000001</v>
      </c>
      <c r="O216">
        <f t="shared" ca="1" si="79"/>
        <v>0.183088</v>
      </c>
      <c r="P216">
        <f t="shared" ca="1" si="80"/>
        <v>0.224798</v>
      </c>
      <c r="Q216">
        <f t="shared" ca="1" si="81"/>
        <v>0.88314899999999996</v>
      </c>
      <c r="R216">
        <f t="shared" ca="1" si="82"/>
        <v>0.44701599999999997</v>
      </c>
      <c r="S216">
        <f t="shared" ca="1" si="83"/>
        <v>0.44701599999999997</v>
      </c>
      <c r="T216">
        <f t="shared" ca="1" si="84"/>
        <v>0.50592999999999999</v>
      </c>
      <c r="U216">
        <f t="shared" ca="1" si="85"/>
        <v>1.978755</v>
      </c>
      <c r="V216">
        <f t="shared" ca="1" si="86"/>
        <v>5.9818000000000003E-2</v>
      </c>
      <c r="W216">
        <f t="shared" ca="1" si="87"/>
        <v>7.554E-3</v>
      </c>
      <c r="X216">
        <f t="shared" ca="1" si="88"/>
        <v>5.9890000000000004E-3</v>
      </c>
      <c r="Y216">
        <f t="shared" ca="1" si="89"/>
        <v>8.2455000000000001E-2</v>
      </c>
      <c r="Z216">
        <f t="shared" ca="1" si="90"/>
        <v>2.5569999999999998E-3</v>
      </c>
      <c r="AA216">
        <f t="shared" ca="1" si="91"/>
        <v>2.5569999999999998E-3</v>
      </c>
      <c r="AB216">
        <f t="shared" ca="1" si="92"/>
        <v>0.121937</v>
      </c>
      <c r="AC216">
        <f t="shared" ca="1" si="93"/>
        <v>3.5929999999999998E-3</v>
      </c>
      <c r="AD216">
        <f t="shared" ca="1" si="94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0.99560199999999999</v>
      </c>
      <c r="I217">
        <f t="shared" ca="1" si="73"/>
        <v>4.398E-3</v>
      </c>
      <c r="J217">
        <f t="shared" ca="1" si="74"/>
        <v>9.7572000000000006E-2</v>
      </c>
      <c r="K217">
        <f t="shared" ca="1" si="75"/>
        <v>0</v>
      </c>
      <c r="L217">
        <f t="shared" ca="1" si="76"/>
        <v>9.7572000000000006E-2</v>
      </c>
      <c r="M217">
        <f t="shared" ca="1" si="77"/>
        <v>7.4015999999999998E-2</v>
      </c>
      <c r="N217">
        <f t="shared" ca="1" si="78"/>
        <v>0.28755500000000001</v>
      </c>
      <c r="O217">
        <f t="shared" ca="1" si="79"/>
        <v>0.14527499999999999</v>
      </c>
      <c r="P217">
        <f t="shared" ca="1" si="80"/>
        <v>0.18324599999999999</v>
      </c>
      <c r="Q217">
        <f t="shared" ca="1" si="81"/>
        <v>0.74439699999999998</v>
      </c>
      <c r="R217">
        <f t="shared" ca="1" si="82"/>
        <v>0.38812199999999997</v>
      </c>
      <c r="S217">
        <f t="shared" ca="1" si="83"/>
        <v>0.38812199999999997</v>
      </c>
      <c r="T217">
        <f t="shared" ca="1" si="84"/>
        <v>0.44050800000000001</v>
      </c>
      <c r="U217">
        <f t="shared" ca="1" si="85"/>
        <v>1.776349</v>
      </c>
      <c r="V217">
        <f t="shared" ca="1" si="86"/>
        <v>3.4445000000000003E-2</v>
      </c>
      <c r="W217">
        <f t="shared" ca="1" si="87"/>
        <v>6.535E-3</v>
      </c>
      <c r="X217">
        <f t="shared" ca="1" si="88"/>
        <v>5.4270000000000004E-3</v>
      </c>
      <c r="Y217">
        <f t="shared" ca="1" si="89"/>
        <v>6.2948000000000004E-2</v>
      </c>
      <c r="Z217">
        <f t="shared" ca="1" si="90"/>
        <v>2.1640000000000001E-3</v>
      </c>
      <c r="AA217">
        <f t="shared" ca="1" si="91"/>
        <v>2.1640000000000001E-3</v>
      </c>
      <c r="AB217">
        <f t="shared" ca="1" si="92"/>
        <v>4.8211999999999998E-2</v>
      </c>
      <c r="AC217">
        <f t="shared" ca="1" si="93"/>
        <v>1.8010000000000001E-3</v>
      </c>
      <c r="AD217">
        <f t="shared" ca="1" si="94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1.989514</v>
      </c>
      <c r="I218">
        <f t="shared" ca="1" si="73"/>
        <v>1.0486000000000001E-2</v>
      </c>
      <c r="J218">
        <f t="shared" ca="1" si="74"/>
        <v>7.8593999999999997E-2</v>
      </c>
      <c r="K218">
        <f t="shared" ca="1" si="75"/>
        <v>0.66877799999999998</v>
      </c>
      <c r="L218">
        <f t="shared" ca="1" si="76"/>
        <v>0.74737199999999993</v>
      </c>
      <c r="M218">
        <f t="shared" ca="1" si="77"/>
        <v>2.7921999999999999E-2</v>
      </c>
      <c r="N218">
        <f t="shared" ca="1" si="78"/>
        <v>0.13928699999999999</v>
      </c>
      <c r="O218">
        <f t="shared" ca="1" si="79"/>
        <v>0.411246</v>
      </c>
      <c r="P218">
        <f t="shared" ca="1" si="80"/>
        <v>0.374697</v>
      </c>
      <c r="Q218">
        <f t="shared" ca="1" si="81"/>
        <v>1.66811</v>
      </c>
      <c r="R218">
        <f t="shared" ca="1" si="82"/>
        <v>0.90108600000000005</v>
      </c>
      <c r="S218">
        <f t="shared" ca="1" si="83"/>
        <v>1.5698639999999999</v>
      </c>
      <c r="T218">
        <f t="shared" ca="1" si="84"/>
        <v>0.77731600000000001</v>
      </c>
      <c r="U218">
        <f t="shared" ca="1" si="85"/>
        <v>3.4755069999999999</v>
      </c>
      <c r="V218">
        <f t="shared" ca="1" si="86"/>
        <v>0.67849800000000005</v>
      </c>
      <c r="W218">
        <f t="shared" ca="1" si="87"/>
        <v>8.2157999999999995E-2</v>
      </c>
      <c r="X218">
        <f t="shared" ca="1" si="88"/>
        <v>4.6988000000000002E-2</v>
      </c>
      <c r="Y218">
        <f t="shared" ca="1" si="89"/>
        <v>0.216782</v>
      </c>
      <c r="Z218">
        <f t="shared" ca="1" si="90"/>
        <v>7.4110000000000001E-3</v>
      </c>
      <c r="AA218">
        <f t="shared" ca="1" si="91"/>
        <v>7.4110000000000001E-3</v>
      </c>
      <c r="AB218">
        <f t="shared" ca="1" si="92"/>
        <v>0.986174</v>
      </c>
      <c r="AC218">
        <f t="shared" ca="1" si="93"/>
        <v>0.21604499999999999</v>
      </c>
      <c r="AD218">
        <f t="shared" ca="1" si="94"/>
        <v>0.21604499999999999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1.9938739999999999</v>
      </c>
      <c r="I219">
        <f t="shared" ca="1" si="73"/>
        <v>6.1260000000000004E-3</v>
      </c>
      <c r="J219">
        <f t="shared" ca="1" si="74"/>
        <v>0.121201</v>
      </c>
      <c r="K219">
        <f t="shared" ca="1" si="75"/>
        <v>0.17161399999999999</v>
      </c>
      <c r="L219">
        <f t="shared" ca="1" si="76"/>
        <v>0.29281499999999999</v>
      </c>
      <c r="M219">
        <f t="shared" ca="1" si="77"/>
        <v>5.2208999999999998E-2</v>
      </c>
      <c r="N219">
        <f t="shared" ca="1" si="78"/>
        <v>0.24707699999999999</v>
      </c>
      <c r="O219">
        <f t="shared" ca="1" si="79"/>
        <v>0.46928500000000001</v>
      </c>
      <c r="P219">
        <f t="shared" ca="1" si="80"/>
        <v>0.453795</v>
      </c>
      <c r="Q219">
        <f t="shared" ca="1" si="81"/>
        <v>1.9970300000000001</v>
      </c>
      <c r="R219">
        <f t="shared" ca="1" si="82"/>
        <v>1.059771</v>
      </c>
      <c r="S219">
        <f t="shared" ca="1" si="83"/>
        <v>1.231385</v>
      </c>
      <c r="T219">
        <f t="shared" ca="1" si="84"/>
        <v>0.95979899999999996</v>
      </c>
      <c r="U219">
        <f t="shared" ca="1" si="85"/>
        <v>4.2411370000000002</v>
      </c>
      <c r="V219">
        <f t="shared" ca="1" si="86"/>
        <v>0.31383800000000001</v>
      </c>
      <c r="W219">
        <f t="shared" ca="1" si="87"/>
        <v>2.6353000000000001E-2</v>
      </c>
      <c r="X219">
        <f t="shared" ca="1" si="88"/>
        <v>1.4737999999999999E-2</v>
      </c>
      <c r="Y219">
        <f t="shared" ca="1" si="89"/>
        <v>0.21204200000000001</v>
      </c>
      <c r="Z219">
        <f t="shared" ca="1" si="90"/>
        <v>3.6259999999999999E-3</v>
      </c>
      <c r="AA219">
        <f t="shared" ca="1" si="91"/>
        <v>3.6259999999999999E-3</v>
      </c>
      <c r="AB219">
        <f t="shared" ca="1" si="92"/>
        <v>0.68668099999999999</v>
      </c>
      <c r="AC219">
        <f t="shared" ca="1" si="93"/>
        <v>5.5660000000000001E-2</v>
      </c>
      <c r="AD219">
        <f t="shared" ca="1" si="94"/>
        <v>5.5660000000000001E-2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1.993914</v>
      </c>
      <c r="I220">
        <f t="shared" ca="1" si="73"/>
        <v>6.0860000000000003E-3</v>
      </c>
      <c r="J220">
        <f t="shared" ca="1" si="74"/>
        <v>0.15157699999999999</v>
      </c>
      <c r="K220">
        <f t="shared" ca="1" si="75"/>
        <v>5.1075000000000002E-2</v>
      </c>
      <c r="L220">
        <f t="shared" ca="1" si="76"/>
        <v>0.202652</v>
      </c>
      <c r="M220">
        <f t="shared" ca="1" si="77"/>
        <v>9.0775999999999996E-2</v>
      </c>
      <c r="N220">
        <f t="shared" ca="1" si="78"/>
        <v>0.37148199999999998</v>
      </c>
      <c r="O220">
        <f t="shared" ca="1" si="79"/>
        <v>0.39804899999999999</v>
      </c>
      <c r="P220">
        <f t="shared" ca="1" si="80"/>
        <v>0.444548</v>
      </c>
      <c r="Q220">
        <f t="shared" ca="1" si="81"/>
        <v>1.8416980000000001</v>
      </c>
      <c r="R220">
        <f t="shared" ca="1" si="82"/>
        <v>0.94767499999999993</v>
      </c>
      <c r="S220">
        <f t="shared" ca="1" si="83"/>
        <v>0.99875000000000003</v>
      </c>
      <c r="T220">
        <f t="shared" ca="1" si="84"/>
        <v>0.97987199999999997</v>
      </c>
      <c r="U220">
        <f t="shared" ca="1" si="85"/>
        <v>4.0548780000000004</v>
      </c>
      <c r="V220">
        <f t="shared" ca="1" si="86"/>
        <v>0.16777300000000001</v>
      </c>
      <c r="W220">
        <f t="shared" ca="1" si="87"/>
        <v>1.6854999999999998E-2</v>
      </c>
      <c r="X220">
        <f t="shared" ca="1" si="88"/>
        <v>1.0952999999999999E-2</v>
      </c>
      <c r="Y220">
        <f t="shared" ca="1" si="89"/>
        <v>0.181425</v>
      </c>
      <c r="Z220">
        <f t="shared" ca="1" si="90"/>
        <v>3.2950000000000002E-3</v>
      </c>
      <c r="AA220">
        <f t="shared" ca="1" si="91"/>
        <v>3.2950000000000002E-3</v>
      </c>
      <c r="AB220">
        <f t="shared" ca="1" si="92"/>
        <v>0.29891200000000001</v>
      </c>
      <c r="AC220">
        <f t="shared" ca="1" si="93"/>
        <v>1.5880999999999999E-2</v>
      </c>
      <c r="AD220">
        <f t="shared" ca="1" si="94"/>
        <v>1.5880999999999999E-2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1.994237</v>
      </c>
      <c r="I221">
        <f t="shared" ca="1" si="73"/>
        <v>5.7629999999999999E-3</v>
      </c>
      <c r="J221">
        <f t="shared" ca="1" si="74"/>
        <v>0.18346299999999999</v>
      </c>
      <c r="K221">
        <f t="shared" ca="1" si="75"/>
        <v>3.1205E-2</v>
      </c>
      <c r="L221">
        <f t="shared" ca="1" si="76"/>
        <v>0.214668</v>
      </c>
      <c r="M221">
        <f t="shared" ca="1" si="77"/>
        <v>0.13389799999999999</v>
      </c>
      <c r="N221">
        <f t="shared" ca="1" si="78"/>
        <v>0.50605</v>
      </c>
      <c r="O221">
        <f t="shared" ca="1" si="79"/>
        <v>0.32437300000000002</v>
      </c>
      <c r="P221">
        <f t="shared" ca="1" si="80"/>
        <v>0.39118599999999998</v>
      </c>
      <c r="Q221">
        <f t="shared" ca="1" si="81"/>
        <v>1.578851</v>
      </c>
      <c r="R221">
        <f t="shared" ca="1" si="82"/>
        <v>0.83220899999999998</v>
      </c>
      <c r="S221">
        <f t="shared" ca="1" si="83"/>
        <v>0.86341400000000001</v>
      </c>
      <c r="T221">
        <f t="shared" ca="1" si="84"/>
        <v>0.91626999999999992</v>
      </c>
      <c r="U221">
        <f t="shared" ca="1" si="85"/>
        <v>3.6637520000000001</v>
      </c>
      <c r="V221">
        <f t="shared" ca="1" si="86"/>
        <v>9.1845999999999997E-2</v>
      </c>
      <c r="W221">
        <f t="shared" ca="1" si="87"/>
        <v>1.0722000000000001E-2</v>
      </c>
      <c r="X221">
        <f t="shared" ca="1" si="88"/>
        <v>8.09E-3</v>
      </c>
      <c r="Y221">
        <f t="shared" ca="1" si="89"/>
        <v>0.14338000000000001</v>
      </c>
      <c r="Z221">
        <f t="shared" ca="1" si="90"/>
        <v>2.9030000000000002E-3</v>
      </c>
      <c r="AA221">
        <f t="shared" ca="1" si="91"/>
        <v>2.9030000000000002E-3</v>
      </c>
      <c r="AB221">
        <f t="shared" ca="1" si="92"/>
        <v>0.16845599999999999</v>
      </c>
      <c r="AC221">
        <f t="shared" ca="1" si="93"/>
        <v>5.842E-3</v>
      </c>
      <c r="AD221">
        <f t="shared" ca="1" si="94"/>
        <v>5.842E-3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1.9714179999999999</v>
      </c>
      <c r="I222">
        <f t="shared" ca="1" si="73"/>
        <v>2.8582E-2</v>
      </c>
      <c r="J222">
        <f t="shared" ca="1" si="74"/>
        <v>7.2472999999999996E-2</v>
      </c>
      <c r="K222">
        <f t="shared" ca="1" si="75"/>
        <v>0.67579599999999995</v>
      </c>
      <c r="L222">
        <f t="shared" ca="1" si="76"/>
        <v>0.74826899999999996</v>
      </c>
      <c r="M222">
        <f t="shared" ca="1" si="77"/>
        <v>2.6110000000000001E-2</v>
      </c>
      <c r="N222">
        <f t="shared" ca="1" si="78"/>
        <v>0.12787399999999999</v>
      </c>
      <c r="O222">
        <f t="shared" ca="1" si="79"/>
        <v>0.399557</v>
      </c>
      <c r="P222">
        <f t="shared" ca="1" si="80"/>
        <v>0.37029000000000001</v>
      </c>
      <c r="Q222">
        <f t="shared" ca="1" si="81"/>
        <v>1.619238</v>
      </c>
      <c r="R222">
        <f t="shared" ca="1" si="82"/>
        <v>0.871587</v>
      </c>
      <c r="S222">
        <f t="shared" ca="1" si="83"/>
        <v>1.547383</v>
      </c>
      <c r="T222">
        <f t="shared" ca="1" si="84"/>
        <v>0.76668999999999998</v>
      </c>
      <c r="U222">
        <f t="shared" ca="1" si="85"/>
        <v>3.3663499999999997</v>
      </c>
      <c r="V222">
        <f t="shared" ca="1" si="86"/>
        <v>0.90734300000000001</v>
      </c>
      <c r="W222">
        <f t="shared" ca="1" si="87"/>
        <v>0.14876900000000001</v>
      </c>
      <c r="X222">
        <f t="shared" ca="1" si="88"/>
        <v>9.3035999999999994E-2</v>
      </c>
      <c r="Y222">
        <f t="shared" ca="1" si="89"/>
        <v>0.202293</v>
      </c>
      <c r="Z222">
        <f t="shared" ca="1" si="90"/>
        <v>2.2766999999999999E-2</v>
      </c>
      <c r="AA222">
        <f t="shared" ca="1" si="91"/>
        <v>2.2766999999999999E-2</v>
      </c>
      <c r="AB222">
        <f t="shared" ca="1" si="92"/>
        <v>0.66857900000000003</v>
      </c>
      <c r="AC222">
        <f t="shared" ca="1" si="93"/>
        <v>0.26766699999999999</v>
      </c>
      <c r="AD222">
        <f t="shared" ca="1" si="94"/>
        <v>0.26766699999999999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1.992094</v>
      </c>
      <c r="I223">
        <f t="shared" ca="1" si="73"/>
        <v>7.9059999999999998E-3</v>
      </c>
      <c r="J223">
        <f t="shared" ca="1" si="74"/>
        <v>0.12180100000000001</v>
      </c>
      <c r="K223">
        <f t="shared" ca="1" si="75"/>
        <v>0.20153599999999999</v>
      </c>
      <c r="L223">
        <f t="shared" ca="1" si="76"/>
        <v>0.32333699999999999</v>
      </c>
      <c r="M223">
        <f t="shared" ca="1" si="77"/>
        <v>5.3054999999999998E-2</v>
      </c>
      <c r="N223">
        <f t="shared" ca="1" si="78"/>
        <v>0.25017400000000001</v>
      </c>
      <c r="O223">
        <f t="shared" ca="1" si="79"/>
        <v>0.448021</v>
      </c>
      <c r="P223">
        <f t="shared" ca="1" si="80"/>
        <v>0.45706200000000002</v>
      </c>
      <c r="Q223">
        <f t="shared" ca="1" si="81"/>
        <v>1.9809920000000001</v>
      </c>
      <c r="R223">
        <f t="shared" ca="1" si="82"/>
        <v>1.0178430000000001</v>
      </c>
      <c r="S223">
        <f t="shared" ca="1" si="83"/>
        <v>1.219379</v>
      </c>
      <c r="T223">
        <f t="shared" ca="1" si="84"/>
        <v>0.96717900000000001</v>
      </c>
      <c r="U223">
        <f t="shared" ca="1" si="85"/>
        <v>4.2121580000000005</v>
      </c>
      <c r="V223">
        <f t="shared" ca="1" si="86"/>
        <v>0.42901800000000001</v>
      </c>
      <c r="W223">
        <f t="shared" ca="1" si="87"/>
        <v>3.7532999999999997E-2</v>
      </c>
      <c r="X223">
        <f t="shared" ca="1" si="88"/>
        <v>2.0952999999999999E-2</v>
      </c>
      <c r="Y223">
        <f t="shared" ca="1" si="89"/>
        <v>0.21388499999999999</v>
      </c>
      <c r="Z223">
        <f t="shared" ca="1" si="90"/>
        <v>5.0340000000000003E-3</v>
      </c>
      <c r="AA223">
        <f t="shared" ca="1" si="91"/>
        <v>5.0340000000000003E-3</v>
      </c>
      <c r="AB223">
        <f t="shared" ca="1" si="92"/>
        <v>0.94623699999999999</v>
      </c>
      <c r="AC223">
        <f t="shared" ca="1" si="93"/>
        <v>9.8351999999999995E-2</v>
      </c>
      <c r="AD223">
        <f t="shared" ca="1" si="94"/>
        <v>9.8351999999999995E-2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1.9932000000000001</v>
      </c>
      <c r="I224">
        <f t="shared" ca="1" si="73"/>
        <v>6.7999999999999996E-3</v>
      </c>
      <c r="J224">
        <f t="shared" ca="1" si="74"/>
        <v>0.14507300000000001</v>
      </c>
      <c r="K224">
        <f t="shared" ca="1" si="75"/>
        <v>3.5786999999999999E-2</v>
      </c>
      <c r="L224">
        <f t="shared" ca="1" si="76"/>
        <v>0.18086000000000002</v>
      </c>
      <c r="M224">
        <f t="shared" ca="1" si="77"/>
        <v>8.3047999999999997E-2</v>
      </c>
      <c r="N224">
        <f t="shared" ca="1" si="78"/>
        <v>0.347358</v>
      </c>
      <c r="O224">
        <f t="shared" ca="1" si="79"/>
        <v>0.421846</v>
      </c>
      <c r="P224">
        <f t="shared" ca="1" si="80"/>
        <v>0.45271600000000001</v>
      </c>
      <c r="Q224">
        <f t="shared" ca="1" si="81"/>
        <v>1.912776</v>
      </c>
      <c r="R224">
        <f t="shared" ca="1" si="82"/>
        <v>0.98876500000000001</v>
      </c>
      <c r="S224">
        <f t="shared" ca="1" si="83"/>
        <v>1.0245519999999999</v>
      </c>
      <c r="T224">
        <f t="shared" ca="1" si="84"/>
        <v>0.98848000000000003</v>
      </c>
      <c r="U224">
        <f t="shared" ca="1" si="85"/>
        <v>4.1729099999999999</v>
      </c>
      <c r="V224">
        <f t="shared" ca="1" si="86"/>
        <v>0.200239</v>
      </c>
      <c r="W224">
        <f t="shared" ca="1" si="87"/>
        <v>1.9095999999999998E-2</v>
      </c>
      <c r="X224">
        <f t="shared" ca="1" si="88"/>
        <v>1.2123999999999999E-2</v>
      </c>
      <c r="Y224">
        <f t="shared" ca="1" si="89"/>
        <v>0.185945</v>
      </c>
      <c r="Z224">
        <f t="shared" ca="1" si="90"/>
        <v>3.7959999999999999E-3</v>
      </c>
      <c r="AA224">
        <f t="shared" ca="1" si="91"/>
        <v>3.7959999999999999E-3</v>
      </c>
      <c r="AB224">
        <f t="shared" ca="1" si="92"/>
        <v>0.38090000000000002</v>
      </c>
      <c r="AC224">
        <f t="shared" ca="1" si="93"/>
        <v>1.8681E-2</v>
      </c>
      <c r="AD224">
        <f t="shared" ca="1" si="94"/>
        <v>1.8681E-2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1.993498</v>
      </c>
      <c r="I225">
        <f t="shared" ca="1" si="73"/>
        <v>6.502E-3</v>
      </c>
      <c r="J225">
        <f t="shared" ca="1" si="74"/>
        <v>0.178949</v>
      </c>
      <c r="K225">
        <f t="shared" ca="1" si="75"/>
        <v>1.9835999999999999E-2</v>
      </c>
      <c r="L225">
        <f t="shared" ca="1" si="76"/>
        <v>0.19878499999999999</v>
      </c>
      <c r="M225">
        <f t="shared" ca="1" si="77"/>
        <v>0.121799</v>
      </c>
      <c r="N225">
        <f t="shared" ca="1" si="78"/>
        <v>0.485286</v>
      </c>
      <c r="O225">
        <f t="shared" ca="1" si="79"/>
        <v>0.34275699999999998</v>
      </c>
      <c r="P225">
        <f t="shared" ca="1" si="80"/>
        <v>0.40295300000000001</v>
      </c>
      <c r="Q225">
        <f t="shared" ca="1" si="81"/>
        <v>1.6417679999999999</v>
      </c>
      <c r="R225">
        <f t="shared" ca="1" si="82"/>
        <v>0.86446299999999998</v>
      </c>
      <c r="S225">
        <f t="shared" ca="1" si="83"/>
        <v>0.88429899999999995</v>
      </c>
      <c r="T225">
        <f t="shared" ca="1" si="84"/>
        <v>0.927705</v>
      </c>
      <c r="U225">
        <f t="shared" ca="1" si="85"/>
        <v>3.7688219999999997</v>
      </c>
      <c r="V225">
        <f t="shared" ca="1" si="86"/>
        <v>0.11576599999999999</v>
      </c>
      <c r="W225">
        <f t="shared" ca="1" si="87"/>
        <v>1.2226000000000001E-2</v>
      </c>
      <c r="X225">
        <f t="shared" ca="1" si="88"/>
        <v>9.0980000000000002E-3</v>
      </c>
      <c r="Y225">
        <f t="shared" ca="1" si="89"/>
        <v>0.15338199999999999</v>
      </c>
      <c r="Z225">
        <f t="shared" ca="1" si="90"/>
        <v>3.3700000000000002E-3</v>
      </c>
      <c r="AA225">
        <f t="shared" ca="1" si="91"/>
        <v>3.3700000000000002E-3</v>
      </c>
      <c r="AB225">
        <f t="shared" ca="1" si="92"/>
        <v>0.194271</v>
      </c>
      <c r="AC225">
        <f t="shared" ca="1" si="93"/>
        <v>7.306E-3</v>
      </c>
      <c r="AD225">
        <f t="shared" ca="1" si="94"/>
        <v>7.306E-3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0.98810200000000004</v>
      </c>
      <c r="I226">
        <f t="shared" ca="1" si="73"/>
        <v>1.1898000000000001E-2</v>
      </c>
      <c r="J226">
        <f t="shared" ca="1" si="74"/>
        <v>0.28020899999999999</v>
      </c>
      <c r="K226">
        <f t="shared" ca="1" si="75"/>
        <v>0</v>
      </c>
      <c r="L226">
        <f t="shared" ca="1" si="76"/>
        <v>0.28020899999999999</v>
      </c>
      <c r="M226">
        <f t="shared" ca="1" si="77"/>
        <v>7.5408000000000003E-2</v>
      </c>
      <c r="N226">
        <f t="shared" ca="1" si="78"/>
        <v>0.63248400000000005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0.28020899999999999</v>
      </c>
      <c r="S226">
        <f t="shared" ca="1" si="83"/>
        <v>0.28020899999999999</v>
      </c>
      <c r="T226">
        <f t="shared" ca="1" si="84"/>
        <v>7.5408000000000003E-2</v>
      </c>
      <c r="U226">
        <f t="shared" ca="1" si="85"/>
        <v>0.63248400000000005</v>
      </c>
      <c r="V226">
        <f t="shared" ca="1" si="86"/>
        <v>0.142792</v>
      </c>
      <c r="W226">
        <f t="shared" ca="1" si="87"/>
        <v>3.4736999999999997E-2</v>
      </c>
      <c r="X226">
        <f t="shared" ca="1" si="88"/>
        <v>2.2432000000000001E-2</v>
      </c>
      <c r="Y226">
        <f t="shared" ca="1" si="89"/>
        <v>0.10095700000000001</v>
      </c>
      <c r="Z226">
        <f t="shared" ca="1" si="90"/>
        <v>7.0549999999999996E-3</v>
      </c>
      <c r="AA226">
        <f t="shared" ca="1" si="91"/>
        <v>7.0549999999999996E-3</v>
      </c>
      <c r="AB226">
        <f t="shared" ca="1" si="92"/>
        <v>0.374303</v>
      </c>
      <c r="AC226">
        <f t="shared" ca="1" si="93"/>
        <v>8.4592000000000001E-2</v>
      </c>
      <c r="AD226">
        <f t="shared" ca="1" si="94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0.98863199999999996</v>
      </c>
      <c r="I227">
        <f t="shared" ca="1" si="73"/>
        <v>1.1368E-2</v>
      </c>
      <c r="J227">
        <f t="shared" ca="1" si="74"/>
        <v>0.29260199999999997</v>
      </c>
      <c r="K227">
        <f t="shared" ca="1" si="75"/>
        <v>0</v>
      </c>
      <c r="L227">
        <f t="shared" ca="1" si="76"/>
        <v>0.29260199999999997</v>
      </c>
      <c r="M227">
        <f t="shared" ca="1" si="77"/>
        <v>7.6486999999999999E-2</v>
      </c>
      <c r="N227">
        <f t="shared" ca="1" si="78"/>
        <v>0.61954299999999995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0.29260199999999997</v>
      </c>
      <c r="S227">
        <f t="shared" ca="1" si="83"/>
        <v>0.29260199999999997</v>
      </c>
      <c r="T227">
        <f t="shared" ca="1" si="84"/>
        <v>7.6486999999999999E-2</v>
      </c>
      <c r="U227">
        <f t="shared" ca="1" si="85"/>
        <v>0.61954299999999995</v>
      </c>
      <c r="V227">
        <f t="shared" ca="1" si="86"/>
        <v>8.9560000000000001E-2</v>
      </c>
      <c r="W227">
        <f t="shared" ca="1" si="87"/>
        <v>2.2231999999999998E-2</v>
      </c>
      <c r="X227">
        <f t="shared" ca="1" si="88"/>
        <v>1.7135999999999998E-2</v>
      </c>
      <c r="Y227">
        <f t="shared" ca="1" si="89"/>
        <v>9.1004000000000002E-2</v>
      </c>
      <c r="Z227">
        <f t="shared" ca="1" si="90"/>
        <v>6.4079999999999996E-3</v>
      </c>
      <c r="AA227">
        <f t="shared" ca="1" si="91"/>
        <v>6.4079999999999996E-3</v>
      </c>
      <c r="AB227">
        <f t="shared" ca="1" si="92"/>
        <v>0.18532699999999999</v>
      </c>
      <c r="AC227">
        <f t="shared" ca="1" si="93"/>
        <v>3.5400000000000001E-2</v>
      </c>
      <c r="AD227">
        <f t="shared" ca="1" si="94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0.98932500000000001</v>
      </c>
      <c r="I228">
        <f t="shared" ca="1" si="73"/>
        <v>1.0675E-2</v>
      </c>
      <c r="J228">
        <f t="shared" ca="1" si="74"/>
        <v>0.33654499999999998</v>
      </c>
      <c r="K228">
        <f t="shared" ca="1" si="75"/>
        <v>0</v>
      </c>
      <c r="L228">
        <f t="shared" ca="1" si="76"/>
        <v>0.33654499999999998</v>
      </c>
      <c r="M228">
        <f t="shared" ca="1" si="77"/>
        <v>8.2978999999999997E-2</v>
      </c>
      <c r="N228">
        <f t="shared" ca="1" si="78"/>
        <v>0.56979999999999997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0.33654499999999998</v>
      </c>
      <c r="S228">
        <f t="shared" ca="1" si="83"/>
        <v>0.33654499999999998</v>
      </c>
      <c r="T228">
        <f t="shared" ca="1" si="84"/>
        <v>8.2978999999999997E-2</v>
      </c>
      <c r="U228">
        <f t="shared" ca="1" si="85"/>
        <v>0.56979999999999997</v>
      </c>
      <c r="V228">
        <f t="shared" ca="1" si="86"/>
        <v>6.2218000000000002E-2</v>
      </c>
      <c r="W228">
        <f t="shared" ca="1" si="87"/>
        <v>1.5701E-2</v>
      </c>
      <c r="X228">
        <f t="shared" ca="1" si="88"/>
        <v>1.3742000000000001E-2</v>
      </c>
      <c r="Y228">
        <f t="shared" ca="1" si="89"/>
        <v>8.2784999999999997E-2</v>
      </c>
      <c r="Z228">
        <f t="shared" ca="1" si="90"/>
        <v>5.6420000000000003E-3</v>
      </c>
      <c r="AA228">
        <f t="shared" ca="1" si="91"/>
        <v>5.6420000000000003E-3</v>
      </c>
      <c r="AB228">
        <f t="shared" ca="1" si="92"/>
        <v>0.12170400000000001</v>
      </c>
      <c r="AC228">
        <f t="shared" ca="1" si="93"/>
        <v>1.3148E-2</v>
      </c>
      <c r="AD228">
        <f t="shared" ca="1" si="94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0.98979300000000003</v>
      </c>
      <c r="I229">
        <f t="shared" ca="1" si="73"/>
        <v>1.0207000000000001E-2</v>
      </c>
      <c r="J229">
        <f t="shared" ca="1" si="74"/>
        <v>0.38804699999999998</v>
      </c>
      <c r="K229">
        <f t="shared" ca="1" si="75"/>
        <v>0</v>
      </c>
      <c r="L229">
        <f t="shared" ca="1" si="76"/>
        <v>0.38804699999999998</v>
      </c>
      <c r="M229">
        <f t="shared" ca="1" si="77"/>
        <v>8.5256999999999999E-2</v>
      </c>
      <c r="N229">
        <f t="shared" ca="1" si="78"/>
        <v>0.51648899999999998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0.38804699999999998</v>
      </c>
      <c r="S229">
        <f t="shared" ca="1" si="83"/>
        <v>0.38804699999999998</v>
      </c>
      <c r="T229">
        <f t="shared" ca="1" si="84"/>
        <v>8.5256999999999999E-2</v>
      </c>
      <c r="U229">
        <f t="shared" ca="1" si="85"/>
        <v>0.51648899999999998</v>
      </c>
      <c r="V229">
        <f t="shared" ca="1" si="86"/>
        <v>4.3025000000000001E-2</v>
      </c>
      <c r="W229">
        <f t="shared" ca="1" si="87"/>
        <v>1.3859E-2</v>
      </c>
      <c r="X229">
        <f t="shared" ca="1" si="88"/>
        <v>1.2857E-2</v>
      </c>
      <c r="Y229">
        <f t="shared" ca="1" si="89"/>
        <v>7.2590000000000002E-2</v>
      </c>
      <c r="Z229">
        <f t="shared" ca="1" si="90"/>
        <v>4.9800000000000001E-3</v>
      </c>
      <c r="AA229">
        <f t="shared" ca="1" si="91"/>
        <v>4.9800000000000001E-3</v>
      </c>
      <c r="AB229">
        <f t="shared" ca="1" si="92"/>
        <v>5.7148999999999998E-2</v>
      </c>
      <c r="AC229">
        <f t="shared" ca="1" si="93"/>
        <v>3.3479999999999998E-3</v>
      </c>
      <c r="AD229">
        <f t="shared" ca="1" si="94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0.98810200000000004</v>
      </c>
      <c r="I230">
        <f t="shared" ca="1" si="73"/>
        <v>1.1898000000000001E-2</v>
      </c>
      <c r="J230">
        <f t="shared" ca="1" si="74"/>
        <v>0.28020899999999999</v>
      </c>
      <c r="K230">
        <f t="shared" ca="1" si="75"/>
        <v>0</v>
      </c>
      <c r="L230">
        <f t="shared" ca="1" si="76"/>
        <v>0.28020899999999999</v>
      </c>
      <c r="M230">
        <f t="shared" ca="1" si="77"/>
        <v>7.5408000000000003E-2</v>
      </c>
      <c r="N230">
        <f t="shared" ca="1" si="78"/>
        <v>0.63248400000000005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0.28020899999999999</v>
      </c>
      <c r="S230">
        <f t="shared" ca="1" si="83"/>
        <v>0.28020899999999999</v>
      </c>
      <c r="T230">
        <f t="shared" ca="1" si="84"/>
        <v>7.5408000000000003E-2</v>
      </c>
      <c r="U230">
        <f t="shared" ca="1" si="85"/>
        <v>0.63248400000000005</v>
      </c>
      <c r="V230">
        <f t="shared" ca="1" si="86"/>
        <v>0.142792</v>
      </c>
      <c r="W230">
        <f t="shared" ca="1" si="87"/>
        <v>3.4736999999999997E-2</v>
      </c>
      <c r="X230">
        <f t="shared" ca="1" si="88"/>
        <v>2.2432000000000001E-2</v>
      </c>
      <c r="Y230">
        <f t="shared" ca="1" si="89"/>
        <v>0.10095700000000001</v>
      </c>
      <c r="Z230">
        <f t="shared" ca="1" si="90"/>
        <v>7.0549999999999996E-3</v>
      </c>
      <c r="AA230">
        <f t="shared" ca="1" si="91"/>
        <v>7.0549999999999996E-3</v>
      </c>
      <c r="AB230">
        <f t="shared" ca="1" si="92"/>
        <v>0.374303</v>
      </c>
      <c r="AC230">
        <f t="shared" ca="1" si="93"/>
        <v>8.4592000000000001E-2</v>
      </c>
      <c r="AD230">
        <f t="shared" ca="1" si="94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0.98863199999999996</v>
      </c>
      <c r="I231">
        <f t="shared" ca="1" si="73"/>
        <v>1.1368E-2</v>
      </c>
      <c r="J231">
        <f t="shared" ca="1" si="74"/>
        <v>0.29260199999999997</v>
      </c>
      <c r="K231">
        <f t="shared" ca="1" si="75"/>
        <v>0</v>
      </c>
      <c r="L231">
        <f t="shared" ca="1" si="76"/>
        <v>0.29260199999999997</v>
      </c>
      <c r="M231">
        <f t="shared" ca="1" si="77"/>
        <v>7.6486999999999999E-2</v>
      </c>
      <c r="N231">
        <f t="shared" ca="1" si="78"/>
        <v>0.61954299999999995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0.29260199999999997</v>
      </c>
      <c r="S231">
        <f t="shared" ca="1" si="83"/>
        <v>0.29260199999999997</v>
      </c>
      <c r="T231">
        <f t="shared" ca="1" si="84"/>
        <v>7.6486999999999999E-2</v>
      </c>
      <c r="U231">
        <f t="shared" ca="1" si="85"/>
        <v>0.61954299999999995</v>
      </c>
      <c r="V231">
        <f t="shared" ca="1" si="86"/>
        <v>8.9560000000000001E-2</v>
      </c>
      <c r="W231">
        <f t="shared" ca="1" si="87"/>
        <v>2.2231999999999998E-2</v>
      </c>
      <c r="X231">
        <f t="shared" ca="1" si="88"/>
        <v>1.7135999999999998E-2</v>
      </c>
      <c r="Y231">
        <f t="shared" ca="1" si="89"/>
        <v>9.1004000000000002E-2</v>
      </c>
      <c r="Z231">
        <f t="shared" ca="1" si="90"/>
        <v>6.4079999999999996E-3</v>
      </c>
      <c r="AA231">
        <f t="shared" ca="1" si="91"/>
        <v>6.4079999999999996E-3</v>
      </c>
      <c r="AB231">
        <f t="shared" ca="1" si="92"/>
        <v>0.18532699999999999</v>
      </c>
      <c r="AC231">
        <f t="shared" ca="1" si="93"/>
        <v>3.5400000000000001E-2</v>
      </c>
      <c r="AD231">
        <f t="shared" ca="1" si="94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0.98932500000000001</v>
      </c>
      <c r="I232">
        <f t="shared" ca="1" si="73"/>
        <v>1.0675E-2</v>
      </c>
      <c r="J232">
        <f t="shared" ca="1" si="74"/>
        <v>0.33654499999999998</v>
      </c>
      <c r="K232">
        <f t="shared" ca="1" si="75"/>
        <v>0</v>
      </c>
      <c r="L232">
        <f t="shared" ca="1" si="76"/>
        <v>0.33654499999999998</v>
      </c>
      <c r="M232">
        <f t="shared" ca="1" si="77"/>
        <v>8.2978999999999997E-2</v>
      </c>
      <c r="N232">
        <f t="shared" ca="1" si="78"/>
        <v>0.56979999999999997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0.33654499999999998</v>
      </c>
      <c r="S232">
        <f t="shared" ca="1" si="83"/>
        <v>0.33654499999999998</v>
      </c>
      <c r="T232">
        <f t="shared" ca="1" si="84"/>
        <v>8.2978999999999997E-2</v>
      </c>
      <c r="U232">
        <f t="shared" ca="1" si="85"/>
        <v>0.56979999999999997</v>
      </c>
      <c r="V232">
        <f t="shared" ca="1" si="86"/>
        <v>6.2218000000000002E-2</v>
      </c>
      <c r="W232">
        <f t="shared" ca="1" si="87"/>
        <v>1.5701E-2</v>
      </c>
      <c r="X232">
        <f t="shared" ca="1" si="88"/>
        <v>1.3742000000000001E-2</v>
      </c>
      <c r="Y232">
        <f t="shared" ca="1" si="89"/>
        <v>8.2784999999999997E-2</v>
      </c>
      <c r="Z232">
        <f t="shared" ca="1" si="90"/>
        <v>5.6420000000000003E-3</v>
      </c>
      <c r="AA232">
        <f t="shared" ca="1" si="91"/>
        <v>5.6420000000000003E-3</v>
      </c>
      <c r="AB232">
        <f t="shared" ca="1" si="92"/>
        <v>0.12170400000000001</v>
      </c>
      <c r="AC232">
        <f t="shared" ca="1" si="93"/>
        <v>1.3148E-2</v>
      </c>
      <c r="AD232">
        <f t="shared" ca="1" si="94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0.98979300000000003</v>
      </c>
      <c r="I233">
        <f t="shared" ca="1" si="73"/>
        <v>1.0207000000000001E-2</v>
      </c>
      <c r="J233">
        <f t="shared" ca="1" si="74"/>
        <v>0.38804699999999998</v>
      </c>
      <c r="K233">
        <f t="shared" ca="1" si="75"/>
        <v>0</v>
      </c>
      <c r="L233">
        <f t="shared" ca="1" si="76"/>
        <v>0.38804699999999998</v>
      </c>
      <c r="M233">
        <f t="shared" ca="1" si="77"/>
        <v>8.5256999999999999E-2</v>
      </c>
      <c r="N233">
        <f t="shared" ca="1" si="78"/>
        <v>0.51648899999999998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0.38804699999999998</v>
      </c>
      <c r="S233">
        <f t="shared" ca="1" si="83"/>
        <v>0.38804699999999998</v>
      </c>
      <c r="T233">
        <f t="shared" ca="1" si="84"/>
        <v>8.5256999999999999E-2</v>
      </c>
      <c r="U233">
        <f t="shared" ca="1" si="85"/>
        <v>0.51648899999999998</v>
      </c>
      <c r="V233">
        <f t="shared" ca="1" si="86"/>
        <v>4.3025000000000001E-2</v>
      </c>
      <c r="W233">
        <f t="shared" ca="1" si="87"/>
        <v>1.3859E-2</v>
      </c>
      <c r="X233">
        <f t="shared" ca="1" si="88"/>
        <v>1.2857E-2</v>
      </c>
      <c r="Y233">
        <f t="shared" ca="1" si="89"/>
        <v>7.2590000000000002E-2</v>
      </c>
      <c r="Z233">
        <f t="shared" ca="1" si="90"/>
        <v>4.9800000000000001E-3</v>
      </c>
      <c r="AA233">
        <f t="shared" ca="1" si="91"/>
        <v>4.9800000000000001E-3</v>
      </c>
      <c r="AB233">
        <f t="shared" ca="1" si="92"/>
        <v>5.7148999999999998E-2</v>
      </c>
      <c r="AC233">
        <f t="shared" ca="1" si="93"/>
        <v>3.3479999999999998E-3</v>
      </c>
      <c r="AD233">
        <f t="shared" ca="1" si="94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1.986985</v>
      </c>
      <c r="I234">
        <f t="shared" ca="1" si="73"/>
        <v>1.3015000000000001E-2</v>
      </c>
      <c r="J234">
        <f t="shared" ca="1" si="74"/>
        <v>0.56287900000000002</v>
      </c>
      <c r="K234">
        <f t="shared" ca="1" si="75"/>
        <v>9.9600999999999995E-2</v>
      </c>
      <c r="L234">
        <f t="shared" ca="1" si="76"/>
        <v>0.66247999999999996</v>
      </c>
      <c r="M234">
        <f t="shared" ca="1" si="77"/>
        <v>0.137491</v>
      </c>
      <c r="N234">
        <f t="shared" ca="1" si="78"/>
        <v>1.187014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0.56287900000000002</v>
      </c>
      <c r="S234">
        <f t="shared" ca="1" si="83"/>
        <v>0.66247999999999996</v>
      </c>
      <c r="T234">
        <f t="shared" ca="1" si="84"/>
        <v>0.137491</v>
      </c>
      <c r="U234">
        <f t="shared" ca="1" si="85"/>
        <v>1.187014</v>
      </c>
      <c r="V234">
        <f t="shared" ca="1" si="86"/>
        <v>0.37332700000000002</v>
      </c>
      <c r="W234">
        <f t="shared" ca="1" si="87"/>
        <v>0.117629</v>
      </c>
      <c r="X234">
        <f t="shared" ca="1" si="88"/>
        <v>6.4443E-2</v>
      </c>
      <c r="Y234">
        <f t="shared" ca="1" si="89"/>
        <v>0.21576600000000001</v>
      </c>
      <c r="Z234">
        <f t="shared" ca="1" si="90"/>
        <v>8.0839999999999992E-3</v>
      </c>
      <c r="AA234">
        <f t="shared" ca="1" si="91"/>
        <v>8.0839999999999992E-3</v>
      </c>
      <c r="AB234">
        <f t="shared" ca="1" si="92"/>
        <v>0.97025600000000001</v>
      </c>
      <c r="AC234">
        <f t="shared" ca="1" si="93"/>
        <v>0.30329099999999998</v>
      </c>
      <c r="AD234">
        <f t="shared" ca="1" si="94"/>
        <v>0.30329099999999998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1.987757</v>
      </c>
      <c r="I235">
        <f t="shared" ca="1" si="73"/>
        <v>1.2243E-2</v>
      </c>
      <c r="J235">
        <f t="shared" ca="1" si="74"/>
        <v>0.56533599999999995</v>
      </c>
      <c r="K235">
        <f t="shared" ca="1" si="75"/>
        <v>6.5185000000000007E-2</v>
      </c>
      <c r="L235">
        <f t="shared" ca="1" si="76"/>
        <v>0.630521</v>
      </c>
      <c r="M235">
        <f t="shared" ca="1" si="77"/>
        <v>0.14594399999999999</v>
      </c>
      <c r="N235">
        <f t="shared" ca="1" si="78"/>
        <v>1.211292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0.56533599999999995</v>
      </c>
      <c r="S235">
        <f t="shared" ca="1" si="83"/>
        <v>0.630521</v>
      </c>
      <c r="T235">
        <f t="shared" ca="1" si="84"/>
        <v>0.14594399999999999</v>
      </c>
      <c r="U235">
        <f t="shared" ca="1" si="85"/>
        <v>1.211292</v>
      </c>
      <c r="V235">
        <f t="shared" ca="1" si="86"/>
        <v>0.22251899999999999</v>
      </c>
      <c r="W235">
        <f t="shared" ca="1" si="87"/>
        <v>5.0235000000000002E-2</v>
      </c>
      <c r="X235">
        <f t="shared" ca="1" si="88"/>
        <v>3.2760999999999998E-2</v>
      </c>
      <c r="Y235">
        <f t="shared" ca="1" si="89"/>
        <v>0.19077</v>
      </c>
      <c r="Z235">
        <f t="shared" ca="1" si="90"/>
        <v>7.1859999999999997E-3</v>
      </c>
      <c r="AA235">
        <f t="shared" ca="1" si="91"/>
        <v>7.1859999999999997E-3</v>
      </c>
      <c r="AB235">
        <f t="shared" ca="1" si="92"/>
        <v>0.563747</v>
      </c>
      <c r="AC235">
        <f t="shared" ca="1" si="93"/>
        <v>0.139766</v>
      </c>
      <c r="AD235">
        <f t="shared" ca="1" si="94"/>
        <v>0.139766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1.98824</v>
      </c>
      <c r="I236">
        <f t="shared" ca="1" si="73"/>
        <v>1.176E-2</v>
      </c>
      <c r="J236">
        <f t="shared" ca="1" si="74"/>
        <v>0.62807000000000002</v>
      </c>
      <c r="K236">
        <f t="shared" ca="1" si="75"/>
        <v>4.4842E-2</v>
      </c>
      <c r="L236">
        <f t="shared" ca="1" si="76"/>
        <v>0.67291200000000007</v>
      </c>
      <c r="M236">
        <f t="shared" ca="1" si="77"/>
        <v>0.15710099999999999</v>
      </c>
      <c r="N236">
        <f t="shared" ca="1" si="78"/>
        <v>1.1582269999999999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0.62807000000000002</v>
      </c>
      <c r="S236">
        <f t="shared" ca="1" si="83"/>
        <v>0.67291200000000007</v>
      </c>
      <c r="T236">
        <f t="shared" ca="1" si="84"/>
        <v>0.15710099999999999</v>
      </c>
      <c r="U236">
        <f t="shared" ca="1" si="85"/>
        <v>1.1582269999999999</v>
      </c>
      <c r="V236">
        <f t="shared" ca="1" si="86"/>
        <v>0.145815</v>
      </c>
      <c r="W236">
        <f t="shared" ca="1" si="87"/>
        <v>3.2714E-2</v>
      </c>
      <c r="X236">
        <f t="shared" ca="1" si="88"/>
        <v>2.4875000000000001E-2</v>
      </c>
      <c r="Y236">
        <f t="shared" ca="1" si="89"/>
        <v>0.17147000000000001</v>
      </c>
      <c r="Z236">
        <f t="shared" ca="1" si="90"/>
        <v>6.5300000000000002E-3</v>
      </c>
      <c r="AA236">
        <f t="shared" ca="1" si="91"/>
        <v>6.5300000000000002E-3</v>
      </c>
      <c r="AB236">
        <f t="shared" ca="1" si="92"/>
        <v>0.30207400000000001</v>
      </c>
      <c r="AC236">
        <f t="shared" ca="1" si="93"/>
        <v>6.7891999999999994E-2</v>
      </c>
      <c r="AD236">
        <f t="shared" ca="1" si="94"/>
        <v>6.7891999999999994E-2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1.9887919999999999</v>
      </c>
      <c r="I237">
        <f t="shared" ca="1" si="73"/>
        <v>1.1207999999999999E-2</v>
      </c>
      <c r="J237">
        <f t="shared" ca="1" si="74"/>
        <v>0.72188699999999995</v>
      </c>
      <c r="K237">
        <f t="shared" ca="1" si="75"/>
        <v>3.7144000000000003E-2</v>
      </c>
      <c r="L237">
        <f t="shared" ca="1" si="76"/>
        <v>0.7590309999999999</v>
      </c>
      <c r="M237">
        <f t="shared" ca="1" si="77"/>
        <v>0.163221</v>
      </c>
      <c r="N237">
        <f t="shared" ca="1" si="78"/>
        <v>1.066541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0.72188699999999995</v>
      </c>
      <c r="S237">
        <f t="shared" ca="1" si="83"/>
        <v>0.7590309999999999</v>
      </c>
      <c r="T237">
        <f t="shared" ca="1" si="84"/>
        <v>0.163221</v>
      </c>
      <c r="U237">
        <f t="shared" ca="1" si="85"/>
        <v>1.066541</v>
      </c>
      <c r="V237">
        <f t="shared" ca="1" si="86"/>
        <v>9.9547999999999998E-2</v>
      </c>
      <c r="W237">
        <f t="shared" ca="1" si="87"/>
        <v>2.1062000000000001E-2</v>
      </c>
      <c r="X237">
        <f t="shared" ca="1" si="88"/>
        <v>1.7881000000000001E-2</v>
      </c>
      <c r="Y237">
        <f t="shared" ca="1" si="89"/>
        <v>0.15323000000000001</v>
      </c>
      <c r="Z237">
        <f t="shared" ca="1" si="90"/>
        <v>5.751E-3</v>
      </c>
      <c r="AA237">
        <f t="shared" ca="1" si="91"/>
        <v>5.751E-3</v>
      </c>
      <c r="AB237">
        <f t="shared" ca="1" si="92"/>
        <v>0.18046300000000001</v>
      </c>
      <c r="AC237">
        <f t="shared" ca="1" si="93"/>
        <v>2.1815000000000001E-2</v>
      </c>
      <c r="AD237">
        <f t="shared" ca="1" si="94"/>
        <v>2.1815000000000001E-2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1.9850239999999999</v>
      </c>
      <c r="I238">
        <f t="shared" ca="1" si="73"/>
        <v>1.4976E-2</v>
      </c>
      <c r="J238">
        <f t="shared" ca="1" si="74"/>
        <v>0.58356200000000003</v>
      </c>
      <c r="K238">
        <f t="shared" ca="1" si="75"/>
        <v>6.5480999999999998E-2</v>
      </c>
      <c r="L238">
        <f t="shared" ca="1" si="76"/>
        <v>0.64904300000000004</v>
      </c>
      <c r="M238">
        <f t="shared" ca="1" si="77"/>
        <v>0.141758</v>
      </c>
      <c r="N238">
        <f t="shared" ca="1" si="78"/>
        <v>1.194223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0.58356200000000003</v>
      </c>
      <c r="S238">
        <f t="shared" ca="1" si="83"/>
        <v>0.64904300000000004</v>
      </c>
      <c r="T238">
        <f t="shared" ca="1" si="84"/>
        <v>0.141758</v>
      </c>
      <c r="U238">
        <f t="shared" ca="1" si="85"/>
        <v>1.194223</v>
      </c>
      <c r="V238">
        <f t="shared" ca="1" si="86"/>
        <v>0.45680100000000001</v>
      </c>
      <c r="W238">
        <f t="shared" ca="1" si="87"/>
        <v>0.17785000000000001</v>
      </c>
      <c r="X238">
        <f t="shared" ca="1" si="88"/>
        <v>8.7096999999999994E-2</v>
      </c>
      <c r="Y238">
        <f t="shared" ca="1" si="89"/>
        <v>0.23554700000000001</v>
      </c>
      <c r="Z238">
        <f t="shared" ca="1" si="90"/>
        <v>9.8429999999999993E-3</v>
      </c>
      <c r="AA238">
        <f t="shared" ca="1" si="91"/>
        <v>9.8429999999999993E-3</v>
      </c>
      <c r="AB238">
        <f t="shared" ca="1" si="92"/>
        <v>1.058659</v>
      </c>
      <c r="AC238">
        <f t="shared" ca="1" si="93"/>
        <v>0.42772100000000002</v>
      </c>
      <c r="AD238">
        <f t="shared" ca="1" si="94"/>
        <v>0.42772100000000002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1.9863759999999999</v>
      </c>
      <c r="I239">
        <f t="shared" ca="1" si="73"/>
        <v>1.3624000000000001E-2</v>
      </c>
      <c r="J239">
        <f t="shared" ca="1" si="74"/>
        <v>0.57440999999999998</v>
      </c>
      <c r="K239">
        <f t="shared" ca="1" si="75"/>
        <v>3.4493999999999997E-2</v>
      </c>
      <c r="L239">
        <f t="shared" ca="1" si="76"/>
        <v>0.608904</v>
      </c>
      <c r="M239">
        <f t="shared" ca="1" si="77"/>
        <v>0.14937500000000001</v>
      </c>
      <c r="N239">
        <f t="shared" ca="1" si="78"/>
        <v>1.2280979999999999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0.57440999999999998</v>
      </c>
      <c r="S239">
        <f t="shared" ca="1" si="83"/>
        <v>0.608904</v>
      </c>
      <c r="T239">
        <f t="shared" ca="1" si="84"/>
        <v>0.14937500000000001</v>
      </c>
      <c r="U239">
        <f t="shared" ca="1" si="85"/>
        <v>1.2280979999999999</v>
      </c>
      <c r="V239">
        <f t="shared" ca="1" si="86"/>
        <v>0.27125500000000002</v>
      </c>
      <c r="W239">
        <f t="shared" ca="1" si="87"/>
        <v>7.0687E-2</v>
      </c>
      <c r="X239">
        <f t="shared" ca="1" si="88"/>
        <v>4.2467999999999999E-2</v>
      </c>
      <c r="Y239">
        <f t="shared" ca="1" si="89"/>
        <v>0.196047</v>
      </c>
      <c r="Z239">
        <f t="shared" ca="1" si="90"/>
        <v>8.3899999999999999E-3</v>
      </c>
      <c r="AA239">
        <f t="shared" ca="1" si="91"/>
        <v>8.3899999999999999E-3</v>
      </c>
      <c r="AB239">
        <f t="shared" ca="1" si="92"/>
        <v>0.694851</v>
      </c>
      <c r="AC239">
        <f t="shared" ca="1" si="93"/>
        <v>0.175596</v>
      </c>
      <c r="AD239">
        <f t="shared" ca="1" si="94"/>
        <v>0.175596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1.987025</v>
      </c>
      <c r="I240">
        <f t="shared" ca="1" si="73"/>
        <v>1.2975E-2</v>
      </c>
      <c r="J240">
        <f t="shared" ca="1" si="74"/>
        <v>0.62039599999999995</v>
      </c>
      <c r="K240">
        <f t="shared" ca="1" si="75"/>
        <v>2.4008999999999999E-2</v>
      </c>
      <c r="L240">
        <f t="shared" ca="1" si="76"/>
        <v>0.64440499999999989</v>
      </c>
      <c r="M240">
        <f t="shared" ca="1" si="77"/>
        <v>0.16058500000000001</v>
      </c>
      <c r="N240">
        <f t="shared" ca="1" si="78"/>
        <v>1.182034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0.62039599999999995</v>
      </c>
      <c r="S240">
        <f t="shared" ca="1" si="83"/>
        <v>0.64440499999999989</v>
      </c>
      <c r="T240">
        <f t="shared" ca="1" si="84"/>
        <v>0.16058500000000001</v>
      </c>
      <c r="U240">
        <f t="shared" ca="1" si="85"/>
        <v>1.182034</v>
      </c>
      <c r="V240">
        <f t="shared" ca="1" si="86"/>
        <v>0.17155100000000001</v>
      </c>
      <c r="W240">
        <f t="shared" ca="1" si="87"/>
        <v>3.6285999999999999E-2</v>
      </c>
      <c r="X240">
        <f t="shared" ca="1" si="88"/>
        <v>2.6915999999999999E-2</v>
      </c>
      <c r="Y240">
        <f t="shared" ca="1" si="89"/>
        <v>0.17435600000000001</v>
      </c>
      <c r="Z240">
        <f t="shared" ca="1" si="90"/>
        <v>7.5319999999999996E-3</v>
      </c>
      <c r="AA240">
        <f t="shared" ca="1" si="91"/>
        <v>7.5319999999999996E-3</v>
      </c>
      <c r="AB240">
        <f t="shared" ca="1" si="92"/>
        <v>0.37146899999999999</v>
      </c>
      <c r="AC240">
        <f t="shared" ca="1" si="93"/>
        <v>7.8284999999999993E-2</v>
      </c>
      <c r="AD240">
        <f t="shared" ca="1" si="94"/>
        <v>7.8284999999999993E-2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1.987473</v>
      </c>
      <c r="I241">
        <f t="shared" ca="1" si="73"/>
        <v>1.2527E-2</v>
      </c>
      <c r="J241">
        <f t="shared" ca="1" si="74"/>
        <v>0.699403</v>
      </c>
      <c r="K241">
        <f t="shared" ca="1" si="75"/>
        <v>1.8905000000000002E-2</v>
      </c>
      <c r="L241">
        <f t="shared" ca="1" si="76"/>
        <v>0.71830799999999995</v>
      </c>
      <c r="M241">
        <f t="shared" ca="1" si="77"/>
        <v>0.164467</v>
      </c>
      <c r="N241">
        <f t="shared" ca="1" si="78"/>
        <v>1.104697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0.699403</v>
      </c>
      <c r="S241">
        <f t="shared" ca="1" si="83"/>
        <v>0.71830799999999995</v>
      </c>
      <c r="T241">
        <f t="shared" ca="1" si="84"/>
        <v>0.164467</v>
      </c>
      <c r="U241">
        <f t="shared" ca="1" si="85"/>
        <v>1.104697</v>
      </c>
      <c r="V241">
        <f t="shared" ca="1" si="86"/>
        <v>0.115213</v>
      </c>
      <c r="W241">
        <f t="shared" ca="1" si="87"/>
        <v>2.4434999999999998E-2</v>
      </c>
      <c r="X241">
        <f t="shared" ca="1" si="88"/>
        <v>2.0414000000000002E-2</v>
      </c>
      <c r="Y241">
        <f t="shared" ca="1" si="89"/>
        <v>0.157359</v>
      </c>
      <c r="Z241">
        <f t="shared" ca="1" si="90"/>
        <v>6.7999999999999996E-3</v>
      </c>
      <c r="AA241">
        <f t="shared" ca="1" si="91"/>
        <v>6.7999999999999996E-3</v>
      </c>
      <c r="AB241">
        <f t="shared" ca="1" si="92"/>
        <v>0.212362</v>
      </c>
      <c r="AC241">
        <f t="shared" ca="1" si="93"/>
        <v>2.7962000000000001E-2</v>
      </c>
      <c r="AD241">
        <f t="shared" ca="1" si="94"/>
        <v>2.7962000000000001E-2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0.90604200000000001</v>
      </c>
      <c r="I242">
        <f t="shared" ca="1" si="73"/>
        <v>9.3958E-2</v>
      </c>
      <c r="J242">
        <f t="shared" ca="1" si="74"/>
        <v>0.35006100000000001</v>
      </c>
      <c r="K242">
        <f t="shared" ca="1" si="75"/>
        <v>0</v>
      </c>
      <c r="L242">
        <f t="shared" ca="1" si="76"/>
        <v>0.35006100000000001</v>
      </c>
      <c r="M242">
        <f t="shared" ca="1" si="77"/>
        <v>8.8241E-2</v>
      </c>
      <c r="N242">
        <f t="shared" ca="1" si="78"/>
        <v>0.46773999999999999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0.35006100000000001</v>
      </c>
      <c r="S242">
        <f t="shared" ca="1" si="83"/>
        <v>0.35006100000000001</v>
      </c>
      <c r="T242">
        <f t="shared" ca="1" si="84"/>
        <v>8.8241E-2</v>
      </c>
      <c r="U242">
        <f t="shared" ca="1" si="85"/>
        <v>0.46773999999999999</v>
      </c>
      <c r="V242">
        <f t="shared" ca="1" si="86"/>
        <v>0.34855599999999998</v>
      </c>
      <c r="W242">
        <f t="shared" ca="1" si="87"/>
        <v>0.10792</v>
      </c>
      <c r="X242">
        <f t="shared" ca="1" si="88"/>
        <v>0.104147</v>
      </c>
      <c r="Y242">
        <f t="shared" ca="1" si="89"/>
        <v>0.24323900000000001</v>
      </c>
      <c r="Z242">
        <f t="shared" ca="1" si="90"/>
        <v>7.4048000000000003E-2</v>
      </c>
      <c r="AA242">
        <f t="shared" ca="1" si="91"/>
        <v>7.4048000000000003E-2</v>
      </c>
      <c r="AB242">
        <f t="shared" ca="1" si="92"/>
        <v>0.83865199999999995</v>
      </c>
      <c r="AC242">
        <f t="shared" ca="1" si="93"/>
        <v>0.12228899999999999</v>
      </c>
      <c r="AD242">
        <f t="shared" ca="1" si="94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0.92515599999999998</v>
      </c>
      <c r="I243">
        <f t="shared" ca="1" si="73"/>
        <v>7.4843999999999994E-2</v>
      </c>
      <c r="J243">
        <f t="shared" ca="1" si="74"/>
        <v>0.34490799999999999</v>
      </c>
      <c r="K243">
        <f t="shared" ca="1" si="75"/>
        <v>0</v>
      </c>
      <c r="L243">
        <f t="shared" ca="1" si="76"/>
        <v>0.34490799999999999</v>
      </c>
      <c r="M243">
        <f t="shared" ca="1" si="77"/>
        <v>9.8792000000000005E-2</v>
      </c>
      <c r="N243">
        <f t="shared" ca="1" si="78"/>
        <v>0.481456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0.34490799999999999</v>
      </c>
      <c r="S243">
        <f t="shared" ca="1" si="83"/>
        <v>0.34490799999999999</v>
      </c>
      <c r="T243">
        <f t="shared" ca="1" si="84"/>
        <v>9.8792000000000005E-2</v>
      </c>
      <c r="U243">
        <f t="shared" ca="1" si="85"/>
        <v>0.481456</v>
      </c>
      <c r="V243">
        <f t="shared" ca="1" si="86"/>
        <v>0.23089299999999999</v>
      </c>
      <c r="W243">
        <f t="shared" ca="1" si="87"/>
        <v>8.3181000000000005E-2</v>
      </c>
      <c r="X243">
        <f t="shared" ca="1" si="88"/>
        <v>8.0842999999999998E-2</v>
      </c>
      <c r="Y243">
        <f t="shared" ca="1" si="89"/>
        <v>0.25282300000000002</v>
      </c>
      <c r="Z243">
        <f t="shared" ca="1" si="90"/>
        <v>5.8408000000000002E-2</v>
      </c>
      <c r="AA243">
        <f t="shared" ca="1" si="91"/>
        <v>5.8408000000000002E-2</v>
      </c>
      <c r="AB243">
        <f t="shared" ca="1" si="92"/>
        <v>0.67107099999999997</v>
      </c>
      <c r="AC243">
        <f t="shared" ca="1" si="93"/>
        <v>5.5560999999999999E-2</v>
      </c>
      <c r="AD243">
        <f t="shared" ca="1" si="94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0.93697200000000003</v>
      </c>
      <c r="I244">
        <f t="shared" ca="1" si="73"/>
        <v>6.3028000000000001E-2</v>
      </c>
      <c r="J244">
        <f t="shared" ca="1" si="74"/>
        <v>0.32378400000000002</v>
      </c>
      <c r="K244">
        <f t="shared" ca="1" si="75"/>
        <v>0</v>
      </c>
      <c r="L244">
        <f t="shared" ca="1" si="76"/>
        <v>0.32378400000000002</v>
      </c>
      <c r="M244">
        <f t="shared" ca="1" si="77"/>
        <v>0.11072899999999999</v>
      </c>
      <c r="N244">
        <f t="shared" ca="1" si="78"/>
        <v>0.50245899999999999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0.32378400000000002</v>
      </c>
      <c r="S244">
        <f t="shared" ca="1" si="83"/>
        <v>0.32378400000000002</v>
      </c>
      <c r="T244">
        <f t="shared" ca="1" si="84"/>
        <v>0.11072899999999999</v>
      </c>
      <c r="U244">
        <f t="shared" ca="1" si="85"/>
        <v>0.50245899999999999</v>
      </c>
      <c r="V244">
        <f t="shared" ca="1" si="86"/>
        <v>0.17436499999999999</v>
      </c>
      <c r="W244">
        <f t="shared" ca="1" si="87"/>
        <v>6.7790000000000003E-2</v>
      </c>
      <c r="X244">
        <f t="shared" ca="1" si="88"/>
        <v>6.6399E-2</v>
      </c>
      <c r="Y244">
        <f t="shared" ca="1" si="89"/>
        <v>0.25100699999999998</v>
      </c>
      <c r="Z244">
        <f t="shared" ca="1" si="90"/>
        <v>4.7965000000000001E-2</v>
      </c>
      <c r="AA244">
        <f t="shared" ca="1" si="91"/>
        <v>4.7965000000000001E-2</v>
      </c>
      <c r="AB244">
        <f t="shared" ca="1" si="92"/>
        <v>0.42648599999999998</v>
      </c>
      <c r="AC244">
        <f t="shared" ca="1" si="93"/>
        <v>1.5322000000000001E-2</v>
      </c>
      <c r="AD244">
        <f t="shared" ca="1" si="94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0.947052</v>
      </c>
      <c r="I245">
        <f t="shared" ca="1" si="73"/>
        <v>5.2948000000000002E-2</v>
      </c>
      <c r="J245">
        <f t="shared" ca="1" si="74"/>
        <v>0.31758700000000001</v>
      </c>
      <c r="K245">
        <f t="shared" ca="1" si="75"/>
        <v>0</v>
      </c>
      <c r="L245">
        <f t="shared" ca="1" si="76"/>
        <v>0.31758700000000001</v>
      </c>
      <c r="M245">
        <f t="shared" ca="1" si="77"/>
        <v>0.12001299999999999</v>
      </c>
      <c r="N245">
        <f t="shared" ca="1" si="78"/>
        <v>0.50945200000000002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0.31758700000000001</v>
      </c>
      <c r="S245">
        <f t="shared" ca="1" si="83"/>
        <v>0.31758700000000001</v>
      </c>
      <c r="T245">
        <f t="shared" ca="1" si="84"/>
        <v>0.12001299999999999</v>
      </c>
      <c r="U245">
        <f t="shared" ca="1" si="85"/>
        <v>0.50945200000000002</v>
      </c>
      <c r="V245">
        <f t="shared" ca="1" si="86"/>
        <v>0.136906</v>
      </c>
      <c r="W245">
        <f t="shared" ca="1" si="87"/>
        <v>5.7213E-2</v>
      </c>
      <c r="X245">
        <f t="shared" ca="1" si="88"/>
        <v>5.5868000000000001E-2</v>
      </c>
      <c r="Y245">
        <f t="shared" ca="1" si="89"/>
        <v>0.23730399999999999</v>
      </c>
      <c r="Z245">
        <f t="shared" ca="1" si="90"/>
        <v>3.8754999999999998E-2</v>
      </c>
      <c r="AA245">
        <f t="shared" ca="1" si="91"/>
        <v>3.8754999999999998E-2</v>
      </c>
      <c r="AB245">
        <f t="shared" ca="1" si="92"/>
        <v>0.18578900000000001</v>
      </c>
      <c r="AC245">
        <f t="shared" ca="1" si="93"/>
        <v>4.5139999999999998E-3</v>
      </c>
      <c r="AD245">
        <f t="shared" ca="1" si="94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0.90604200000000001</v>
      </c>
      <c r="I246">
        <f t="shared" ca="1" si="73"/>
        <v>9.3958E-2</v>
      </c>
      <c r="J246">
        <f t="shared" ca="1" si="74"/>
        <v>0.35006100000000001</v>
      </c>
      <c r="K246">
        <f t="shared" ca="1" si="75"/>
        <v>0</v>
      </c>
      <c r="L246">
        <f t="shared" ca="1" si="76"/>
        <v>0.35006100000000001</v>
      </c>
      <c r="M246">
        <f t="shared" ca="1" si="77"/>
        <v>8.8241E-2</v>
      </c>
      <c r="N246">
        <f t="shared" ca="1" si="78"/>
        <v>0.46773999999999999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0.35006100000000001</v>
      </c>
      <c r="S246">
        <f t="shared" ca="1" si="83"/>
        <v>0.35006100000000001</v>
      </c>
      <c r="T246">
        <f t="shared" ca="1" si="84"/>
        <v>8.8241E-2</v>
      </c>
      <c r="U246">
        <f t="shared" ca="1" si="85"/>
        <v>0.46773999999999999</v>
      </c>
      <c r="V246">
        <f t="shared" ca="1" si="86"/>
        <v>0.34855599999999998</v>
      </c>
      <c r="W246">
        <f t="shared" ca="1" si="87"/>
        <v>0.10792</v>
      </c>
      <c r="X246">
        <f t="shared" ca="1" si="88"/>
        <v>0.104147</v>
      </c>
      <c r="Y246">
        <f t="shared" ca="1" si="89"/>
        <v>0.24323900000000001</v>
      </c>
      <c r="Z246">
        <f t="shared" ca="1" si="90"/>
        <v>7.4048000000000003E-2</v>
      </c>
      <c r="AA246">
        <f t="shared" ca="1" si="91"/>
        <v>7.4048000000000003E-2</v>
      </c>
      <c r="AB246">
        <f t="shared" ca="1" si="92"/>
        <v>0.83865199999999995</v>
      </c>
      <c r="AC246">
        <f t="shared" ca="1" si="93"/>
        <v>0.12228899999999999</v>
      </c>
      <c r="AD246">
        <f t="shared" ca="1" si="94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0.92515599999999998</v>
      </c>
      <c r="I247">
        <f t="shared" ca="1" si="73"/>
        <v>7.4843999999999994E-2</v>
      </c>
      <c r="J247">
        <f t="shared" ca="1" si="74"/>
        <v>0.34490799999999999</v>
      </c>
      <c r="K247">
        <f t="shared" ca="1" si="75"/>
        <v>0</v>
      </c>
      <c r="L247">
        <f t="shared" ca="1" si="76"/>
        <v>0.34490799999999999</v>
      </c>
      <c r="M247">
        <f t="shared" ca="1" si="77"/>
        <v>9.8792000000000005E-2</v>
      </c>
      <c r="N247">
        <f t="shared" ca="1" si="78"/>
        <v>0.481456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0.34490799999999999</v>
      </c>
      <c r="S247">
        <f t="shared" ca="1" si="83"/>
        <v>0.34490799999999999</v>
      </c>
      <c r="T247">
        <f t="shared" ca="1" si="84"/>
        <v>9.8792000000000005E-2</v>
      </c>
      <c r="U247">
        <f t="shared" ca="1" si="85"/>
        <v>0.481456</v>
      </c>
      <c r="V247">
        <f t="shared" ca="1" si="86"/>
        <v>0.23089299999999999</v>
      </c>
      <c r="W247">
        <f t="shared" ca="1" si="87"/>
        <v>8.3181000000000005E-2</v>
      </c>
      <c r="X247">
        <f t="shared" ca="1" si="88"/>
        <v>8.0842999999999998E-2</v>
      </c>
      <c r="Y247">
        <f t="shared" ca="1" si="89"/>
        <v>0.25282300000000002</v>
      </c>
      <c r="Z247">
        <f t="shared" ca="1" si="90"/>
        <v>5.8408000000000002E-2</v>
      </c>
      <c r="AA247">
        <f t="shared" ca="1" si="91"/>
        <v>5.8408000000000002E-2</v>
      </c>
      <c r="AB247">
        <f t="shared" ca="1" si="92"/>
        <v>0.67107099999999997</v>
      </c>
      <c r="AC247">
        <f t="shared" ca="1" si="93"/>
        <v>5.5560999999999999E-2</v>
      </c>
      <c r="AD247">
        <f t="shared" ca="1" si="94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0.93697200000000003</v>
      </c>
      <c r="I248">
        <f t="shared" ca="1" si="73"/>
        <v>6.3028000000000001E-2</v>
      </c>
      <c r="J248">
        <f t="shared" ca="1" si="74"/>
        <v>0.32378400000000002</v>
      </c>
      <c r="K248">
        <f t="shared" ca="1" si="75"/>
        <v>0</v>
      </c>
      <c r="L248">
        <f t="shared" ca="1" si="76"/>
        <v>0.32378400000000002</v>
      </c>
      <c r="M248">
        <f t="shared" ca="1" si="77"/>
        <v>0.11072899999999999</v>
      </c>
      <c r="N248">
        <f t="shared" ca="1" si="78"/>
        <v>0.50245899999999999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0.32378400000000002</v>
      </c>
      <c r="S248">
        <f t="shared" ca="1" si="83"/>
        <v>0.32378400000000002</v>
      </c>
      <c r="T248">
        <f t="shared" ca="1" si="84"/>
        <v>0.11072899999999999</v>
      </c>
      <c r="U248">
        <f t="shared" ca="1" si="85"/>
        <v>0.50245899999999999</v>
      </c>
      <c r="V248">
        <f t="shared" ca="1" si="86"/>
        <v>0.17436499999999999</v>
      </c>
      <c r="W248">
        <f t="shared" ca="1" si="87"/>
        <v>6.7790000000000003E-2</v>
      </c>
      <c r="X248">
        <f t="shared" ca="1" si="88"/>
        <v>6.6399E-2</v>
      </c>
      <c r="Y248">
        <f t="shared" ca="1" si="89"/>
        <v>0.25100699999999998</v>
      </c>
      <c r="Z248">
        <f t="shared" ca="1" si="90"/>
        <v>4.7965000000000001E-2</v>
      </c>
      <c r="AA248">
        <f t="shared" ca="1" si="91"/>
        <v>4.7965000000000001E-2</v>
      </c>
      <c r="AB248">
        <f t="shared" ca="1" si="92"/>
        <v>0.42648599999999998</v>
      </c>
      <c r="AC248">
        <f t="shared" ca="1" si="93"/>
        <v>1.5322000000000001E-2</v>
      </c>
      <c r="AD248">
        <f t="shared" ca="1" si="94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0.947052</v>
      </c>
      <c r="I249">
        <f t="shared" ca="1" si="73"/>
        <v>5.2948000000000002E-2</v>
      </c>
      <c r="J249">
        <f t="shared" ca="1" si="74"/>
        <v>0.31758700000000001</v>
      </c>
      <c r="K249">
        <f t="shared" ca="1" si="75"/>
        <v>0</v>
      </c>
      <c r="L249">
        <f t="shared" ca="1" si="76"/>
        <v>0.31758700000000001</v>
      </c>
      <c r="M249">
        <f t="shared" ca="1" si="77"/>
        <v>0.12001299999999999</v>
      </c>
      <c r="N249">
        <f t="shared" ca="1" si="78"/>
        <v>0.50945200000000002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0.31758700000000001</v>
      </c>
      <c r="S249">
        <f t="shared" ca="1" si="83"/>
        <v>0.31758700000000001</v>
      </c>
      <c r="T249">
        <f t="shared" ca="1" si="84"/>
        <v>0.12001299999999999</v>
      </c>
      <c r="U249">
        <f t="shared" ca="1" si="85"/>
        <v>0.50945200000000002</v>
      </c>
      <c r="V249">
        <f t="shared" ca="1" si="86"/>
        <v>0.136906</v>
      </c>
      <c r="W249">
        <f t="shared" ca="1" si="87"/>
        <v>5.7213E-2</v>
      </c>
      <c r="X249">
        <f t="shared" ca="1" si="88"/>
        <v>5.5868000000000001E-2</v>
      </c>
      <c r="Y249">
        <f t="shared" ca="1" si="89"/>
        <v>0.23730399999999999</v>
      </c>
      <c r="Z249">
        <f t="shared" ca="1" si="90"/>
        <v>3.8754999999999998E-2</v>
      </c>
      <c r="AA249">
        <f t="shared" ca="1" si="91"/>
        <v>3.8754999999999998E-2</v>
      </c>
      <c r="AB249">
        <f t="shared" ca="1" si="92"/>
        <v>0.18578900000000001</v>
      </c>
      <c r="AC249">
        <f t="shared" ca="1" si="93"/>
        <v>4.5139999999999998E-3</v>
      </c>
      <c r="AD249">
        <f t="shared" ca="1" si="94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1.901195</v>
      </c>
      <c r="I250">
        <f t="shared" ca="1" si="73"/>
        <v>9.8805000000000004E-2</v>
      </c>
      <c r="J250">
        <f t="shared" ca="1" si="74"/>
        <v>0.59531500000000004</v>
      </c>
      <c r="K250">
        <f t="shared" ca="1" si="75"/>
        <v>0.53516300000000006</v>
      </c>
      <c r="L250">
        <f t="shared" ca="1" si="76"/>
        <v>1.1304780000000001</v>
      </c>
      <c r="M250">
        <f t="shared" ca="1" si="77"/>
        <v>0.11089</v>
      </c>
      <c r="N250">
        <f t="shared" ca="1" si="78"/>
        <v>0.65982700000000005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0.59531500000000004</v>
      </c>
      <c r="S250">
        <f t="shared" ca="1" si="83"/>
        <v>1.1304780000000001</v>
      </c>
      <c r="T250">
        <f t="shared" ca="1" si="84"/>
        <v>0.11089</v>
      </c>
      <c r="U250">
        <f t="shared" ca="1" si="85"/>
        <v>0.65982700000000005</v>
      </c>
      <c r="V250">
        <f t="shared" ca="1" si="86"/>
        <v>0.908968</v>
      </c>
      <c r="W250">
        <f t="shared" ca="1" si="87"/>
        <v>0.23883299999999999</v>
      </c>
      <c r="X250">
        <f t="shared" ca="1" si="88"/>
        <v>0.20930799999999999</v>
      </c>
      <c r="Y250">
        <f t="shared" ca="1" si="89"/>
        <v>0.43892999999999999</v>
      </c>
      <c r="Z250">
        <f t="shared" ca="1" si="90"/>
        <v>7.8595999999999999E-2</v>
      </c>
      <c r="AA250">
        <f t="shared" ca="1" si="91"/>
        <v>7.8595999999999999E-2</v>
      </c>
      <c r="AB250">
        <f t="shared" ca="1" si="92"/>
        <v>1.783566</v>
      </c>
      <c r="AC250">
        <f t="shared" ca="1" si="93"/>
        <v>0.53639700000000001</v>
      </c>
      <c r="AD250">
        <f t="shared" ca="1" si="94"/>
        <v>0.53639700000000001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1.9196260000000001</v>
      </c>
      <c r="I251">
        <f t="shared" ca="1" si="73"/>
        <v>8.0374000000000001E-2</v>
      </c>
      <c r="J251">
        <f t="shared" ca="1" si="74"/>
        <v>0.63239199999999995</v>
      </c>
      <c r="K251">
        <f t="shared" ca="1" si="75"/>
        <v>0.41157100000000002</v>
      </c>
      <c r="L251">
        <f t="shared" ca="1" si="76"/>
        <v>1.043963</v>
      </c>
      <c r="M251">
        <f t="shared" ca="1" si="77"/>
        <v>0.13727800000000001</v>
      </c>
      <c r="N251">
        <f t="shared" ca="1" si="78"/>
        <v>0.73838400000000004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0.63239199999999995</v>
      </c>
      <c r="S251">
        <f t="shared" ca="1" si="83"/>
        <v>1.043963</v>
      </c>
      <c r="T251">
        <f t="shared" ca="1" si="84"/>
        <v>0.13727800000000001</v>
      </c>
      <c r="U251">
        <f t="shared" ca="1" si="85"/>
        <v>0.73838400000000004</v>
      </c>
      <c r="V251">
        <f t="shared" ca="1" si="86"/>
        <v>0.59676399999999996</v>
      </c>
      <c r="W251">
        <f t="shared" ca="1" si="87"/>
        <v>0.137431</v>
      </c>
      <c r="X251">
        <f t="shared" ca="1" si="88"/>
        <v>0.12371</v>
      </c>
      <c r="Y251">
        <f t="shared" ca="1" si="89"/>
        <v>0.45702599999999999</v>
      </c>
      <c r="Z251">
        <f t="shared" ca="1" si="90"/>
        <v>6.3669000000000003E-2</v>
      </c>
      <c r="AA251">
        <f t="shared" ca="1" si="91"/>
        <v>6.3669000000000003E-2</v>
      </c>
      <c r="AB251">
        <f t="shared" ca="1" si="92"/>
        <v>1.5108470000000001</v>
      </c>
      <c r="AC251">
        <f t="shared" ca="1" si="93"/>
        <v>0.234235</v>
      </c>
      <c r="AD251">
        <f t="shared" ca="1" si="94"/>
        <v>0.234235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1.930828</v>
      </c>
      <c r="I252">
        <f t="shared" ca="1" si="73"/>
        <v>6.9171999999999997E-2</v>
      </c>
      <c r="J252">
        <f t="shared" ca="1" si="74"/>
        <v>0.61283600000000005</v>
      </c>
      <c r="K252">
        <f t="shared" ca="1" si="75"/>
        <v>0.35833799999999999</v>
      </c>
      <c r="L252">
        <f t="shared" ca="1" si="76"/>
        <v>0.97117399999999998</v>
      </c>
      <c r="M252">
        <f t="shared" ca="1" si="77"/>
        <v>0.16384099999999999</v>
      </c>
      <c r="N252">
        <f t="shared" ca="1" si="78"/>
        <v>0.79581400000000002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0.61283600000000005</v>
      </c>
      <c r="S252">
        <f t="shared" ca="1" si="83"/>
        <v>0.97117399999999998</v>
      </c>
      <c r="T252">
        <f t="shared" ca="1" si="84"/>
        <v>0.16384099999999999</v>
      </c>
      <c r="U252">
        <f t="shared" ca="1" si="85"/>
        <v>0.79581400000000002</v>
      </c>
      <c r="V252">
        <f t="shared" ca="1" si="86"/>
        <v>0.42082599999999998</v>
      </c>
      <c r="W252">
        <f t="shared" ca="1" si="87"/>
        <v>0.109055</v>
      </c>
      <c r="X252">
        <f t="shared" ca="1" si="88"/>
        <v>0.100567</v>
      </c>
      <c r="Y252">
        <f t="shared" ca="1" si="89"/>
        <v>0.459874</v>
      </c>
      <c r="Z252">
        <f t="shared" ca="1" si="90"/>
        <v>5.364E-2</v>
      </c>
      <c r="AA252">
        <f t="shared" ca="1" si="91"/>
        <v>5.364E-2</v>
      </c>
      <c r="AB252">
        <f t="shared" ca="1" si="92"/>
        <v>1.1016870000000001</v>
      </c>
      <c r="AC252">
        <f t="shared" ca="1" si="93"/>
        <v>0.14849300000000001</v>
      </c>
      <c r="AD252">
        <f t="shared" ca="1" si="94"/>
        <v>0.14849300000000001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1.9407509999999999</v>
      </c>
      <c r="I253">
        <f t="shared" ca="1" si="73"/>
        <v>5.9249000000000003E-2</v>
      </c>
      <c r="J253">
        <f t="shared" ca="1" si="74"/>
        <v>0.58005399999999996</v>
      </c>
      <c r="K253">
        <f t="shared" ca="1" si="75"/>
        <v>0.37664599999999998</v>
      </c>
      <c r="L253">
        <f t="shared" ca="1" si="76"/>
        <v>0.95669999999999988</v>
      </c>
      <c r="M253">
        <f t="shared" ca="1" si="77"/>
        <v>0.181392</v>
      </c>
      <c r="N253">
        <f t="shared" ca="1" si="78"/>
        <v>0.80265900000000001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0.58005399999999996</v>
      </c>
      <c r="S253">
        <f t="shared" ca="1" si="83"/>
        <v>0.95669999999999988</v>
      </c>
      <c r="T253">
        <f t="shared" ca="1" si="84"/>
        <v>0.181392</v>
      </c>
      <c r="U253">
        <f t="shared" ca="1" si="85"/>
        <v>0.80265900000000001</v>
      </c>
      <c r="V253">
        <f t="shared" ca="1" si="86"/>
        <v>0.312444</v>
      </c>
      <c r="W253">
        <f t="shared" ca="1" si="87"/>
        <v>7.8501000000000001E-2</v>
      </c>
      <c r="X253">
        <f t="shared" ca="1" si="88"/>
        <v>7.3344000000000006E-2</v>
      </c>
      <c r="Y253">
        <f t="shared" ca="1" si="89"/>
        <v>0.43557699999999999</v>
      </c>
      <c r="Z253">
        <f t="shared" ca="1" si="90"/>
        <v>4.4200999999999997E-2</v>
      </c>
      <c r="AA253">
        <f t="shared" ca="1" si="91"/>
        <v>4.4200999999999997E-2</v>
      </c>
      <c r="AB253">
        <f t="shared" ca="1" si="92"/>
        <v>0.70234300000000005</v>
      </c>
      <c r="AC253">
        <f t="shared" ca="1" si="93"/>
        <v>4.1805000000000002E-2</v>
      </c>
      <c r="AD253">
        <f t="shared" ca="1" si="94"/>
        <v>4.1805000000000002E-2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1.8910340000000001</v>
      </c>
      <c r="I254">
        <f t="shared" ca="1" si="73"/>
        <v>0.10896599999999999</v>
      </c>
      <c r="J254">
        <f t="shared" ca="1" si="74"/>
        <v>0.60508499999999998</v>
      </c>
      <c r="K254">
        <f t="shared" ca="1" si="75"/>
        <v>0.46868500000000002</v>
      </c>
      <c r="L254">
        <f t="shared" ca="1" si="76"/>
        <v>1.0737700000000001</v>
      </c>
      <c r="M254">
        <f t="shared" ca="1" si="77"/>
        <v>0.120422</v>
      </c>
      <c r="N254">
        <f t="shared" ca="1" si="78"/>
        <v>0.69684199999999996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0.60508499999999998</v>
      </c>
      <c r="S254">
        <f t="shared" ca="1" si="83"/>
        <v>1.0737700000000001</v>
      </c>
      <c r="T254">
        <f t="shared" ca="1" si="84"/>
        <v>0.120422</v>
      </c>
      <c r="U254">
        <f t="shared" ca="1" si="85"/>
        <v>0.69684199999999996</v>
      </c>
      <c r="V254">
        <f t="shared" ca="1" si="86"/>
        <v>1.0479080000000001</v>
      </c>
      <c r="W254">
        <f t="shared" ca="1" si="87"/>
        <v>0.31387300000000001</v>
      </c>
      <c r="X254">
        <f t="shared" ca="1" si="88"/>
        <v>0.278893</v>
      </c>
      <c r="Y254">
        <f t="shared" ca="1" si="89"/>
        <v>0.45710400000000001</v>
      </c>
      <c r="Z254">
        <f t="shared" ca="1" si="90"/>
        <v>8.7661000000000003E-2</v>
      </c>
      <c r="AA254">
        <f t="shared" ca="1" si="91"/>
        <v>8.7661000000000003E-2</v>
      </c>
      <c r="AB254">
        <f t="shared" ca="1" si="92"/>
        <v>1.803536</v>
      </c>
      <c r="AC254">
        <f t="shared" ca="1" si="93"/>
        <v>0.79719300000000004</v>
      </c>
      <c r="AD254">
        <f t="shared" ca="1" si="94"/>
        <v>0.79719300000000004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1.908453</v>
      </c>
      <c r="I255">
        <f t="shared" ca="1" si="73"/>
        <v>9.1547000000000003E-2</v>
      </c>
      <c r="J255">
        <f t="shared" ca="1" si="74"/>
        <v>0.65845699999999996</v>
      </c>
      <c r="K255">
        <f t="shared" ca="1" si="75"/>
        <v>0.29525600000000002</v>
      </c>
      <c r="L255">
        <f t="shared" ca="1" si="76"/>
        <v>0.95371300000000003</v>
      </c>
      <c r="M255">
        <f t="shared" ca="1" si="77"/>
        <v>0.15118300000000001</v>
      </c>
      <c r="N255">
        <f t="shared" ca="1" si="78"/>
        <v>0.80355699999999997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0.65845699999999996</v>
      </c>
      <c r="S255">
        <f t="shared" ca="1" si="83"/>
        <v>0.95371300000000003</v>
      </c>
      <c r="T255">
        <f t="shared" ca="1" si="84"/>
        <v>0.15118300000000001</v>
      </c>
      <c r="U255">
        <f t="shared" ca="1" si="85"/>
        <v>0.80355699999999997</v>
      </c>
      <c r="V255">
        <f t="shared" ca="1" si="86"/>
        <v>0.68587699999999996</v>
      </c>
      <c r="W255">
        <f t="shared" ca="1" si="87"/>
        <v>0.177705</v>
      </c>
      <c r="X255">
        <f t="shared" ca="1" si="88"/>
        <v>0.15712499999999999</v>
      </c>
      <c r="Y255">
        <f t="shared" ca="1" si="89"/>
        <v>0.47761100000000001</v>
      </c>
      <c r="Z255">
        <f t="shared" ca="1" si="90"/>
        <v>7.4123999999999995E-2</v>
      </c>
      <c r="AA255">
        <f t="shared" ca="1" si="91"/>
        <v>7.4123999999999995E-2</v>
      </c>
      <c r="AB255">
        <f t="shared" ca="1" si="92"/>
        <v>1.5874189999999999</v>
      </c>
      <c r="AC255">
        <f t="shared" ca="1" si="93"/>
        <v>0.314994</v>
      </c>
      <c r="AD255">
        <f t="shared" ca="1" si="94"/>
        <v>0.314994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1.9200219999999999</v>
      </c>
      <c r="I256">
        <f t="shared" ca="1" si="73"/>
        <v>7.9977999999999994E-2</v>
      </c>
      <c r="J256">
        <f t="shared" ca="1" si="74"/>
        <v>0.64939599999999997</v>
      </c>
      <c r="K256">
        <f t="shared" ca="1" si="75"/>
        <v>0.21531500000000001</v>
      </c>
      <c r="L256">
        <f t="shared" ca="1" si="76"/>
        <v>0.86471100000000001</v>
      </c>
      <c r="M256">
        <f t="shared" ca="1" si="77"/>
        <v>0.180677</v>
      </c>
      <c r="N256">
        <f t="shared" ca="1" si="78"/>
        <v>0.87463400000000002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0.64939599999999997</v>
      </c>
      <c r="S256">
        <f t="shared" ca="1" si="83"/>
        <v>0.86471100000000001</v>
      </c>
      <c r="T256">
        <f t="shared" ca="1" si="84"/>
        <v>0.180677</v>
      </c>
      <c r="U256">
        <f t="shared" ca="1" si="85"/>
        <v>0.87463400000000002</v>
      </c>
      <c r="V256">
        <f t="shared" ca="1" si="86"/>
        <v>0.46786</v>
      </c>
      <c r="W256">
        <f t="shared" ca="1" si="87"/>
        <v>0.120624</v>
      </c>
      <c r="X256">
        <f t="shared" ca="1" si="88"/>
        <v>0.110501</v>
      </c>
      <c r="Y256">
        <f t="shared" ca="1" si="89"/>
        <v>0.47835</v>
      </c>
      <c r="Z256">
        <f t="shared" ca="1" si="90"/>
        <v>6.3703999999999997E-2</v>
      </c>
      <c r="AA256">
        <f t="shared" ca="1" si="91"/>
        <v>6.3703999999999997E-2</v>
      </c>
      <c r="AB256">
        <f t="shared" ca="1" si="92"/>
        <v>1.173705</v>
      </c>
      <c r="AC256">
        <f t="shared" ca="1" si="93"/>
        <v>0.17236099999999999</v>
      </c>
      <c r="AD256">
        <f t="shared" ca="1" si="94"/>
        <v>0.17236099999999999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1.931295</v>
      </c>
      <c r="I257">
        <f t="shared" ca="1" si="73"/>
        <v>6.8705000000000002E-2</v>
      </c>
      <c r="J257">
        <f t="shared" ca="1" si="74"/>
        <v>0.63166500000000003</v>
      </c>
      <c r="K257">
        <f t="shared" ca="1" si="75"/>
        <v>0.19967399999999999</v>
      </c>
      <c r="L257">
        <f t="shared" ca="1" si="76"/>
        <v>0.83133900000000005</v>
      </c>
      <c r="M257">
        <f t="shared" ca="1" si="77"/>
        <v>0.201992</v>
      </c>
      <c r="N257">
        <f t="shared" ca="1" si="78"/>
        <v>0.89796399999999998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0.63166500000000003</v>
      </c>
      <c r="S257">
        <f t="shared" ca="1" si="83"/>
        <v>0.83133900000000005</v>
      </c>
      <c r="T257">
        <f t="shared" ca="1" si="84"/>
        <v>0.201992</v>
      </c>
      <c r="U257">
        <f t="shared" ca="1" si="85"/>
        <v>0.89796399999999998</v>
      </c>
      <c r="V257">
        <f t="shared" ca="1" si="86"/>
        <v>0.342136</v>
      </c>
      <c r="W257">
        <f t="shared" ca="1" si="87"/>
        <v>8.9120000000000005E-2</v>
      </c>
      <c r="X257">
        <f t="shared" ca="1" si="88"/>
        <v>8.3420999999999995E-2</v>
      </c>
      <c r="Y257">
        <f t="shared" ca="1" si="89"/>
        <v>0.470331</v>
      </c>
      <c r="Z257">
        <f t="shared" ca="1" si="90"/>
        <v>5.2871000000000001E-2</v>
      </c>
      <c r="AA257">
        <f t="shared" ca="1" si="91"/>
        <v>5.2871000000000001E-2</v>
      </c>
      <c r="AB257">
        <f t="shared" ca="1" si="92"/>
        <v>0.80038900000000002</v>
      </c>
      <c r="AC257">
        <f t="shared" ca="1" si="93"/>
        <v>7.7165999999999998E-2</v>
      </c>
      <c r="AD257">
        <f t="shared" ca="1" si="94"/>
        <v>7.7165999999999998E-2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0.95575500000000002</v>
      </c>
      <c r="I258">
        <f t="shared" ca="1" si="73"/>
        <v>4.4245E-2</v>
      </c>
      <c r="J258">
        <f t="shared" ca="1" si="74"/>
        <v>0.12929499999999999</v>
      </c>
      <c r="K258">
        <f t="shared" ca="1" si="75"/>
        <v>0</v>
      </c>
      <c r="L258">
        <f t="shared" ca="1" si="76"/>
        <v>0.12929499999999999</v>
      </c>
      <c r="M258">
        <f t="shared" ca="1" si="77"/>
        <v>0.152809</v>
      </c>
      <c r="N258">
        <f t="shared" ca="1" si="78"/>
        <v>0.673651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0.12929499999999999</v>
      </c>
      <c r="S258">
        <f t="shared" ca="1" si="83"/>
        <v>0.12929499999999999</v>
      </c>
      <c r="T258">
        <f t="shared" ca="1" si="84"/>
        <v>0.152809</v>
      </c>
      <c r="U258">
        <f t="shared" ca="1" si="85"/>
        <v>0.673651</v>
      </c>
      <c r="V258">
        <f t="shared" ca="1" si="86"/>
        <v>0.37701699999999999</v>
      </c>
      <c r="W258">
        <f t="shared" ca="1" si="87"/>
        <v>0.10995000000000001</v>
      </c>
      <c r="X258">
        <f t="shared" ca="1" si="88"/>
        <v>7.9571000000000003E-2</v>
      </c>
      <c r="Y258">
        <f t="shared" ca="1" si="89"/>
        <v>0.171204</v>
      </c>
      <c r="Z258">
        <f t="shared" ca="1" si="90"/>
        <v>2.6705E-2</v>
      </c>
      <c r="AA258">
        <f t="shared" ca="1" si="91"/>
        <v>2.6705E-2</v>
      </c>
      <c r="AB258">
        <f t="shared" ca="1" si="92"/>
        <v>0.62926800000000005</v>
      </c>
      <c r="AC258">
        <f t="shared" ca="1" si="93"/>
        <v>0.12648999999999999</v>
      </c>
      <c r="AD258">
        <f t="shared" ca="1" si="94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INDIRECT("'SHM3.0 input'!"&amp;"J"&amp;$G259)</f>
        <v>0.95763799999999999</v>
      </c>
      <c r="I259">
        <f t="shared" ref="I259:I322" ca="1" si="97">INDIRECT("'SHM3.0 input'!"&amp;"K"&amp;$G259)</f>
        <v>4.2361999999999997E-2</v>
      </c>
      <c r="J259">
        <f t="shared" ref="J259:J322" ca="1" si="98">INDIRECT("'SHM3.0 input'!"&amp;"L"&amp;$G259)</f>
        <v>0.13714299999999999</v>
      </c>
      <c r="K259">
        <f t="shared" ref="K259:K322" ca="1" si="99">INDIRECT("'SHM3.0 input'!"&amp;"R"&amp;$G259)</f>
        <v>0</v>
      </c>
      <c r="L259">
        <f t="shared" ref="L259:L322" ca="1" si="100">J259+K259</f>
        <v>0.13714299999999999</v>
      </c>
      <c r="M259">
        <f t="shared" ref="M259:M322" ca="1" si="101">INDIRECT("'SHM3.0 input'!"&amp;"M"&amp;$G259)</f>
        <v>0.15575600000000001</v>
      </c>
      <c r="N259">
        <f t="shared" ref="N259:N322" ca="1" si="102">INDIRECT("'SHM3.0 input'!"&amp;"N"&amp;$G259)</f>
        <v>0.66473899999999997</v>
      </c>
      <c r="O259">
        <f t="shared" ref="O259:O322" ca="1" si="103">INDIRECT("'SHM3.0 input'!"&amp;"O"&amp;$G259)</f>
        <v>0</v>
      </c>
      <c r="P259">
        <f t="shared" ref="P259:P322" ca="1" si="104">INDIRECT("'SHM3.0 input'!"&amp;"P"&amp;$G259)</f>
        <v>0</v>
      </c>
      <c r="Q259">
        <f t="shared" ref="Q259:Q322" ca="1" si="105">INDIRECT("'SHM3.0 input'!"&amp;"Q"&amp;$G259)</f>
        <v>0</v>
      </c>
      <c r="R259">
        <f t="shared" ref="R259:R322" ca="1" si="106">J259+2*O259</f>
        <v>0.13714299999999999</v>
      </c>
      <c r="S259">
        <f t="shared" ref="S259:S322" ca="1" si="107">L259+2*O259</f>
        <v>0.13714299999999999</v>
      </c>
      <c r="T259">
        <f t="shared" ref="T259:T322" ca="1" si="108">M259+2*P259</f>
        <v>0.15575600000000001</v>
      </c>
      <c r="U259">
        <f t="shared" ref="U259:U322" ca="1" si="109">N259+2*Q259</f>
        <v>0.66473899999999997</v>
      </c>
      <c r="V259">
        <f t="shared" ref="V259:V322" ca="1" si="110">INDIRECT("'SHM3.0 input'!"&amp;"S"&amp;$G259)</f>
        <v>0.28850599999999998</v>
      </c>
      <c r="W259">
        <f t="shared" ref="W259:W322" ca="1" si="111">INDIRECT("'SHM3.0 input'!"&amp;"T"&amp;$G259)</f>
        <v>7.8989000000000004E-2</v>
      </c>
      <c r="X259">
        <f t="shared" ref="X259:X322" ca="1" si="112">INDIRECT("'SHM3.0 input'!"&amp;"U"&amp;$G259)</f>
        <v>6.1136999999999997E-2</v>
      </c>
      <c r="Y259">
        <f t="shared" ref="Y259:Y322" ca="1" si="113">INDIRECT("'SHM3.0 input'!"&amp;"V"&amp;$G259)</f>
        <v>0.16684599999999999</v>
      </c>
      <c r="Z259">
        <f t="shared" ref="Z259:Z322" ca="1" si="114">INDIRECT("'SHM3.0 input'!"&amp;"W"&amp;$G259)</f>
        <v>2.4312E-2</v>
      </c>
      <c r="AA259">
        <f t="shared" ref="AA259:AA322" ca="1" si="115">INDIRECT("'SHM3.0 input'!"&amp;"X"&amp;$G259)</f>
        <v>2.4312E-2</v>
      </c>
      <c r="AB259">
        <f t="shared" ref="AB259:AB322" ca="1" si="116">INDIRECT("'SHM3.0 input'!"&amp;"Y"&amp;$G259)</f>
        <v>0.358292</v>
      </c>
      <c r="AC259">
        <f t="shared" ref="AC259:AC322" ca="1" si="117">INDIRECT("'SHM3.0 input'!"&amp;"Z"&amp;$G259)</f>
        <v>6.2080999999999997E-2</v>
      </c>
      <c r="AD259">
        <f t="shared" ref="AD259:AD322" ca="1" si="118">INDIRECT("'SHM3.0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0.95905099999999999</v>
      </c>
      <c r="I260">
        <f t="shared" ca="1" si="97"/>
        <v>4.0948999999999999E-2</v>
      </c>
      <c r="J260">
        <f t="shared" ca="1" si="98"/>
        <v>0.15236</v>
      </c>
      <c r="K260">
        <f t="shared" ca="1" si="99"/>
        <v>0</v>
      </c>
      <c r="L260">
        <f t="shared" ca="1" si="100"/>
        <v>0.15236</v>
      </c>
      <c r="M260">
        <f t="shared" ca="1" si="101"/>
        <v>0.15673300000000001</v>
      </c>
      <c r="N260">
        <f t="shared" ca="1" si="102"/>
        <v>0.64995800000000004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0.15236</v>
      </c>
      <c r="S260">
        <f t="shared" ca="1" si="107"/>
        <v>0.15236</v>
      </c>
      <c r="T260">
        <f t="shared" ca="1" si="108"/>
        <v>0.15673300000000001</v>
      </c>
      <c r="U260">
        <f t="shared" ca="1" si="109"/>
        <v>0.64995800000000004</v>
      </c>
      <c r="V260">
        <f t="shared" ca="1" si="110"/>
        <v>0.20719699999999999</v>
      </c>
      <c r="W260">
        <f t="shared" ca="1" si="111"/>
        <v>5.9864000000000001E-2</v>
      </c>
      <c r="X260">
        <f t="shared" ca="1" si="112"/>
        <v>4.9479000000000002E-2</v>
      </c>
      <c r="Y260">
        <f t="shared" ca="1" si="113"/>
        <v>0.15104799999999999</v>
      </c>
      <c r="Z260">
        <f t="shared" ca="1" si="114"/>
        <v>2.1912999999999998E-2</v>
      </c>
      <c r="AA260">
        <f t="shared" ca="1" si="115"/>
        <v>2.1912999999999998E-2</v>
      </c>
      <c r="AB260">
        <f t="shared" ca="1" si="116"/>
        <v>0.161353</v>
      </c>
      <c r="AC260">
        <f t="shared" ca="1" si="117"/>
        <v>1.1653E-2</v>
      </c>
      <c r="AD260">
        <f t="shared" ca="1" si="118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0.96157099999999995</v>
      </c>
      <c r="I261">
        <f t="shared" ca="1" si="97"/>
        <v>3.8428999999999998E-2</v>
      </c>
      <c r="J261">
        <f t="shared" ca="1" si="98"/>
        <v>0.17568</v>
      </c>
      <c r="K261">
        <f t="shared" ca="1" si="99"/>
        <v>0</v>
      </c>
      <c r="L261">
        <f t="shared" ca="1" si="100"/>
        <v>0.17568</v>
      </c>
      <c r="M261">
        <f t="shared" ca="1" si="101"/>
        <v>0.13980200000000001</v>
      </c>
      <c r="N261">
        <f t="shared" ca="1" si="102"/>
        <v>0.64609000000000005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0.17568</v>
      </c>
      <c r="S261">
        <f t="shared" ca="1" si="107"/>
        <v>0.17568</v>
      </c>
      <c r="T261">
        <f t="shared" ca="1" si="108"/>
        <v>0.13980200000000001</v>
      </c>
      <c r="U261">
        <f t="shared" ca="1" si="109"/>
        <v>0.64609000000000005</v>
      </c>
      <c r="V261">
        <f t="shared" ca="1" si="110"/>
        <v>0.152811</v>
      </c>
      <c r="W261">
        <f t="shared" ca="1" si="111"/>
        <v>5.1971000000000003E-2</v>
      </c>
      <c r="X261">
        <f t="shared" ca="1" si="112"/>
        <v>4.4504000000000002E-2</v>
      </c>
      <c r="Y261">
        <f t="shared" ca="1" si="113"/>
        <v>0.13003100000000001</v>
      </c>
      <c r="Z261">
        <f t="shared" ca="1" si="114"/>
        <v>1.9091E-2</v>
      </c>
      <c r="AA261">
        <f t="shared" ca="1" si="115"/>
        <v>1.9091E-2</v>
      </c>
      <c r="AB261">
        <f t="shared" ca="1" si="116"/>
        <v>6.4477999999999994E-2</v>
      </c>
      <c r="AC261">
        <f t="shared" ca="1" si="117"/>
        <v>1.2359999999999999E-3</v>
      </c>
      <c r="AD261">
        <f t="shared" ca="1" si="118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0.95575500000000002</v>
      </c>
      <c r="I262">
        <f t="shared" ca="1" si="97"/>
        <v>4.4245E-2</v>
      </c>
      <c r="J262">
        <f t="shared" ca="1" si="98"/>
        <v>0.12929499999999999</v>
      </c>
      <c r="K262">
        <f t="shared" ca="1" si="99"/>
        <v>0</v>
      </c>
      <c r="L262">
        <f t="shared" ca="1" si="100"/>
        <v>0.12929499999999999</v>
      </c>
      <c r="M262">
        <f t="shared" ca="1" si="101"/>
        <v>0.152809</v>
      </c>
      <c r="N262">
        <f t="shared" ca="1" si="102"/>
        <v>0.673651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0.12929499999999999</v>
      </c>
      <c r="S262">
        <f t="shared" ca="1" si="107"/>
        <v>0.12929499999999999</v>
      </c>
      <c r="T262">
        <f t="shared" ca="1" si="108"/>
        <v>0.152809</v>
      </c>
      <c r="U262">
        <f t="shared" ca="1" si="109"/>
        <v>0.673651</v>
      </c>
      <c r="V262">
        <f t="shared" ca="1" si="110"/>
        <v>0.37701699999999999</v>
      </c>
      <c r="W262">
        <f t="shared" ca="1" si="111"/>
        <v>0.10995000000000001</v>
      </c>
      <c r="X262">
        <f t="shared" ca="1" si="112"/>
        <v>7.9571000000000003E-2</v>
      </c>
      <c r="Y262">
        <f t="shared" ca="1" si="113"/>
        <v>0.171204</v>
      </c>
      <c r="Z262">
        <f t="shared" ca="1" si="114"/>
        <v>2.6705E-2</v>
      </c>
      <c r="AA262">
        <f t="shared" ca="1" si="115"/>
        <v>2.6705E-2</v>
      </c>
      <c r="AB262">
        <f t="shared" ca="1" si="116"/>
        <v>0.62926800000000005</v>
      </c>
      <c r="AC262">
        <f t="shared" ca="1" si="117"/>
        <v>0.12648999999999999</v>
      </c>
      <c r="AD262">
        <f t="shared" ca="1" si="118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0.95763799999999999</v>
      </c>
      <c r="I263">
        <f t="shared" ca="1" si="97"/>
        <v>4.2361999999999997E-2</v>
      </c>
      <c r="J263">
        <f t="shared" ca="1" si="98"/>
        <v>0.13714299999999999</v>
      </c>
      <c r="K263">
        <f t="shared" ca="1" si="99"/>
        <v>0</v>
      </c>
      <c r="L263">
        <f t="shared" ca="1" si="100"/>
        <v>0.13714299999999999</v>
      </c>
      <c r="M263">
        <f t="shared" ca="1" si="101"/>
        <v>0.15575600000000001</v>
      </c>
      <c r="N263">
        <f t="shared" ca="1" si="102"/>
        <v>0.66473899999999997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0.13714299999999999</v>
      </c>
      <c r="S263">
        <f t="shared" ca="1" si="107"/>
        <v>0.13714299999999999</v>
      </c>
      <c r="T263">
        <f t="shared" ca="1" si="108"/>
        <v>0.15575600000000001</v>
      </c>
      <c r="U263">
        <f t="shared" ca="1" si="109"/>
        <v>0.66473899999999997</v>
      </c>
      <c r="V263">
        <f t="shared" ca="1" si="110"/>
        <v>0.28850599999999998</v>
      </c>
      <c r="W263">
        <f t="shared" ca="1" si="111"/>
        <v>7.8989000000000004E-2</v>
      </c>
      <c r="X263">
        <f t="shared" ca="1" si="112"/>
        <v>6.1136999999999997E-2</v>
      </c>
      <c r="Y263">
        <f t="shared" ca="1" si="113"/>
        <v>0.16684599999999999</v>
      </c>
      <c r="Z263">
        <f t="shared" ca="1" si="114"/>
        <v>2.4312E-2</v>
      </c>
      <c r="AA263">
        <f t="shared" ca="1" si="115"/>
        <v>2.4312E-2</v>
      </c>
      <c r="AB263">
        <f t="shared" ca="1" si="116"/>
        <v>0.358292</v>
      </c>
      <c r="AC263">
        <f t="shared" ca="1" si="117"/>
        <v>6.2080999999999997E-2</v>
      </c>
      <c r="AD263">
        <f t="shared" ca="1" si="118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0.95905099999999999</v>
      </c>
      <c r="I264">
        <f t="shared" ca="1" si="97"/>
        <v>4.0948999999999999E-2</v>
      </c>
      <c r="J264">
        <f t="shared" ca="1" si="98"/>
        <v>0.15236</v>
      </c>
      <c r="K264">
        <f t="shared" ca="1" si="99"/>
        <v>0</v>
      </c>
      <c r="L264">
        <f t="shared" ca="1" si="100"/>
        <v>0.15236</v>
      </c>
      <c r="M264">
        <f t="shared" ca="1" si="101"/>
        <v>0.15673300000000001</v>
      </c>
      <c r="N264">
        <f t="shared" ca="1" si="102"/>
        <v>0.64995800000000004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0.15236</v>
      </c>
      <c r="S264">
        <f t="shared" ca="1" si="107"/>
        <v>0.15236</v>
      </c>
      <c r="T264">
        <f t="shared" ca="1" si="108"/>
        <v>0.15673300000000001</v>
      </c>
      <c r="U264">
        <f t="shared" ca="1" si="109"/>
        <v>0.64995800000000004</v>
      </c>
      <c r="V264">
        <f t="shared" ca="1" si="110"/>
        <v>0.20719699999999999</v>
      </c>
      <c r="W264">
        <f t="shared" ca="1" si="111"/>
        <v>5.9864000000000001E-2</v>
      </c>
      <c r="X264">
        <f t="shared" ca="1" si="112"/>
        <v>4.9479000000000002E-2</v>
      </c>
      <c r="Y264">
        <f t="shared" ca="1" si="113"/>
        <v>0.15104799999999999</v>
      </c>
      <c r="Z264">
        <f t="shared" ca="1" si="114"/>
        <v>2.1912999999999998E-2</v>
      </c>
      <c r="AA264">
        <f t="shared" ca="1" si="115"/>
        <v>2.1912999999999998E-2</v>
      </c>
      <c r="AB264">
        <f t="shared" ca="1" si="116"/>
        <v>0.161353</v>
      </c>
      <c r="AC264">
        <f t="shared" ca="1" si="117"/>
        <v>1.1653E-2</v>
      </c>
      <c r="AD264">
        <f t="shared" ca="1" si="118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0.96157099999999995</v>
      </c>
      <c r="I265">
        <f t="shared" ca="1" si="97"/>
        <v>3.8428999999999998E-2</v>
      </c>
      <c r="J265">
        <f t="shared" ca="1" si="98"/>
        <v>0.17568</v>
      </c>
      <c r="K265">
        <f t="shared" ca="1" si="99"/>
        <v>0</v>
      </c>
      <c r="L265">
        <f t="shared" ca="1" si="100"/>
        <v>0.17568</v>
      </c>
      <c r="M265">
        <f t="shared" ca="1" si="101"/>
        <v>0.13980200000000001</v>
      </c>
      <c r="N265">
        <f t="shared" ca="1" si="102"/>
        <v>0.64609000000000005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0.17568</v>
      </c>
      <c r="S265">
        <f t="shared" ca="1" si="107"/>
        <v>0.17568</v>
      </c>
      <c r="T265">
        <f t="shared" ca="1" si="108"/>
        <v>0.13980200000000001</v>
      </c>
      <c r="U265">
        <f t="shared" ca="1" si="109"/>
        <v>0.64609000000000005</v>
      </c>
      <c r="V265">
        <f t="shared" ca="1" si="110"/>
        <v>0.152811</v>
      </c>
      <c r="W265">
        <f t="shared" ca="1" si="111"/>
        <v>5.1971000000000003E-2</v>
      </c>
      <c r="X265">
        <f t="shared" ca="1" si="112"/>
        <v>4.4504000000000002E-2</v>
      </c>
      <c r="Y265">
        <f t="shared" ca="1" si="113"/>
        <v>0.13003100000000001</v>
      </c>
      <c r="Z265">
        <f t="shared" ca="1" si="114"/>
        <v>1.9091E-2</v>
      </c>
      <c r="AA265">
        <f t="shared" ca="1" si="115"/>
        <v>1.9091E-2</v>
      </c>
      <c r="AB265">
        <f t="shared" ca="1" si="116"/>
        <v>6.4477999999999994E-2</v>
      </c>
      <c r="AC265">
        <f t="shared" ca="1" si="117"/>
        <v>1.2359999999999999E-3</v>
      </c>
      <c r="AD265">
        <f t="shared" ca="1" si="118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1.953333</v>
      </c>
      <c r="I266">
        <f t="shared" ca="1" si="97"/>
        <v>4.6667E-2</v>
      </c>
      <c r="J266">
        <f t="shared" ca="1" si="98"/>
        <v>0.227379</v>
      </c>
      <c r="K266">
        <f t="shared" ca="1" si="99"/>
        <v>0.35816700000000001</v>
      </c>
      <c r="L266">
        <f t="shared" ca="1" si="100"/>
        <v>0.58554600000000001</v>
      </c>
      <c r="M266">
        <f t="shared" ca="1" si="101"/>
        <v>0.25324999999999998</v>
      </c>
      <c r="N266">
        <f t="shared" ca="1" si="102"/>
        <v>1.1145370000000001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0.227379</v>
      </c>
      <c r="S266">
        <f t="shared" ca="1" si="107"/>
        <v>0.58554600000000001</v>
      </c>
      <c r="T266">
        <f t="shared" ca="1" si="108"/>
        <v>0.25324999999999998</v>
      </c>
      <c r="U266">
        <f t="shared" ca="1" si="109"/>
        <v>1.1145370000000001</v>
      </c>
      <c r="V266">
        <f t="shared" ca="1" si="110"/>
        <v>0.79007400000000005</v>
      </c>
      <c r="W266">
        <f t="shared" ca="1" si="111"/>
        <v>0.30336299999999999</v>
      </c>
      <c r="X266">
        <f t="shared" ca="1" si="112"/>
        <v>0.21474299999999999</v>
      </c>
      <c r="Y266">
        <f t="shared" ca="1" si="113"/>
        <v>0.34044799999999997</v>
      </c>
      <c r="Z266">
        <f t="shared" ca="1" si="114"/>
        <v>2.8808E-2</v>
      </c>
      <c r="AA266">
        <f t="shared" ca="1" si="115"/>
        <v>2.8808E-2</v>
      </c>
      <c r="AB266">
        <f t="shared" ca="1" si="116"/>
        <v>1.4211210000000001</v>
      </c>
      <c r="AC266">
        <f t="shared" ca="1" si="117"/>
        <v>0.57057999999999998</v>
      </c>
      <c r="AD266">
        <f t="shared" ca="1" si="118"/>
        <v>0.57057999999999998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1.9556290000000001</v>
      </c>
      <c r="I267">
        <f t="shared" ca="1" si="97"/>
        <v>4.4371000000000001E-2</v>
      </c>
      <c r="J267">
        <f t="shared" ca="1" si="98"/>
        <v>0.238288</v>
      </c>
      <c r="K267">
        <f t="shared" ca="1" si="99"/>
        <v>0.29348999999999997</v>
      </c>
      <c r="L267">
        <f t="shared" ca="1" si="100"/>
        <v>0.53177799999999997</v>
      </c>
      <c r="M267">
        <f t="shared" ca="1" si="101"/>
        <v>0.26883400000000002</v>
      </c>
      <c r="N267">
        <f t="shared" ca="1" si="102"/>
        <v>1.155017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0.238288</v>
      </c>
      <c r="S267">
        <f t="shared" ca="1" si="107"/>
        <v>0.53177799999999997</v>
      </c>
      <c r="T267">
        <f t="shared" ca="1" si="108"/>
        <v>0.26883400000000002</v>
      </c>
      <c r="U267">
        <f t="shared" ca="1" si="109"/>
        <v>1.155017</v>
      </c>
      <c r="V267">
        <f t="shared" ca="1" si="110"/>
        <v>0.630525</v>
      </c>
      <c r="W267">
        <f t="shared" ca="1" si="111"/>
        <v>0.163605</v>
      </c>
      <c r="X267">
        <f t="shared" ca="1" si="112"/>
        <v>0.118698</v>
      </c>
      <c r="Y267">
        <f t="shared" ca="1" si="113"/>
        <v>0.33171499999999998</v>
      </c>
      <c r="Z267">
        <f t="shared" ca="1" si="114"/>
        <v>2.5987E-2</v>
      </c>
      <c r="AA267">
        <f t="shared" ca="1" si="115"/>
        <v>2.5987E-2</v>
      </c>
      <c r="AB267">
        <f t="shared" ca="1" si="116"/>
        <v>1.009341</v>
      </c>
      <c r="AC267">
        <f t="shared" ca="1" si="117"/>
        <v>0.23646200000000001</v>
      </c>
      <c r="AD267">
        <f t="shared" ca="1" si="118"/>
        <v>0.23646200000000001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1.956189</v>
      </c>
      <c r="I268">
        <f t="shared" ca="1" si="97"/>
        <v>4.3811000000000003E-2</v>
      </c>
      <c r="J268">
        <f t="shared" ca="1" si="98"/>
        <v>0.26748</v>
      </c>
      <c r="K268">
        <f t="shared" ca="1" si="99"/>
        <v>0.22638</v>
      </c>
      <c r="L268">
        <f t="shared" ca="1" si="100"/>
        <v>0.49385999999999997</v>
      </c>
      <c r="M268">
        <f t="shared" ca="1" si="101"/>
        <v>0.28545500000000001</v>
      </c>
      <c r="N268">
        <f t="shared" ca="1" si="102"/>
        <v>1.176874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0.26748</v>
      </c>
      <c r="S268">
        <f t="shared" ca="1" si="107"/>
        <v>0.49385999999999997</v>
      </c>
      <c r="T268">
        <f t="shared" ca="1" si="108"/>
        <v>0.28545500000000001</v>
      </c>
      <c r="U268">
        <f t="shared" ca="1" si="109"/>
        <v>1.176874</v>
      </c>
      <c r="V268">
        <f t="shared" ca="1" si="110"/>
        <v>0.47238799999999997</v>
      </c>
      <c r="W268">
        <f t="shared" ca="1" si="111"/>
        <v>0.110877</v>
      </c>
      <c r="X268">
        <f t="shared" ca="1" si="112"/>
        <v>8.5211999999999996E-2</v>
      </c>
      <c r="Y268">
        <f t="shared" ca="1" si="113"/>
        <v>0.31316500000000003</v>
      </c>
      <c r="Z268">
        <f t="shared" ca="1" si="114"/>
        <v>2.4166E-2</v>
      </c>
      <c r="AA268">
        <f t="shared" ca="1" si="115"/>
        <v>2.4166E-2</v>
      </c>
      <c r="AB268">
        <f t="shared" ca="1" si="116"/>
        <v>0.57116800000000001</v>
      </c>
      <c r="AC268">
        <f t="shared" ca="1" si="117"/>
        <v>0.116511</v>
      </c>
      <c r="AD268">
        <f t="shared" ca="1" si="118"/>
        <v>0.116511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1.9584280000000001</v>
      </c>
      <c r="I269">
        <f t="shared" ca="1" si="97"/>
        <v>4.1571999999999998E-2</v>
      </c>
      <c r="J269">
        <f t="shared" ca="1" si="98"/>
        <v>0.30650100000000002</v>
      </c>
      <c r="K269">
        <f t="shared" ca="1" si="99"/>
        <v>0.19868</v>
      </c>
      <c r="L269">
        <f t="shared" ca="1" si="100"/>
        <v>0.50518099999999999</v>
      </c>
      <c r="M269">
        <f t="shared" ca="1" si="101"/>
        <v>0.26321699999999998</v>
      </c>
      <c r="N269">
        <f t="shared" ca="1" si="102"/>
        <v>1.1900299999999999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0.30650100000000002</v>
      </c>
      <c r="S269">
        <f t="shared" ca="1" si="107"/>
        <v>0.50518099999999999</v>
      </c>
      <c r="T269">
        <f t="shared" ca="1" si="108"/>
        <v>0.26321699999999998</v>
      </c>
      <c r="U269">
        <f t="shared" ca="1" si="109"/>
        <v>1.1900299999999999</v>
      </c>
      <c r="V269">
        <f t="shared" ca="1" si="110"/>
        <v>0.329453</v>
      </c>
      <c r="W269">
        <f t="shared" ca="1" si="111"/>
        <v>7.1119000000000002E-2</v>
      </c>
      <c r="X269">
        <f t="shared" ca="1" si="112"/>
        <v>5.6501000000000003E-2</v>
      </c>
      <c r="Y269">
        <f t="shared" ca="1" si="113"/>
        <v>0.273366</v>
      </c>
      <c r="Z269">
        <f t="shared" ca="1" si="114"/>
        <v>2.1319999999999999E-2</v>
      </c>
      <c r="AA269">
        <f t="shared" ca="1" si="115"/>
        <v>2.1319999999999999E-2</v>
      </c>
      <c r="AB269">
        <f t="shared" ca="1" si="116"/>
        <v>0.235822</v>
      </c>
      <c r="AC269">
        <f t="shared" ca="1" si="117"/>
        <v>1.0038999999999999E-2</v>
      </c>
      <c r="AD269">
        <f t="shared" ca="1" si="118"/>
        <v>1.0038999999999999E-2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1.947497</v>
      </c>
      <c r="I270">
        <f t="shared" ca="1" si="97"/>
        <v>5.2503000000000001E-2</v>
      </c>
      <c r="J270">
        <f t="shared" ca="1" si="98"/>
        <v>0.23957000000000001</v>
      </c>
      <c r="K270">
        <f t="shared" ca="1" si="99"/>
        <v>0.28131200000000001</v>
      </c>
      <c r="L270">
        <f t="shared" ca="1" si="100"/>
        <v>0.52088200000000007</v>
      </c>
      <c r="M270">
        <f t="shared" ca="1" si="101"/>
        <v>0.269007</v>
      </c>
      <c r="N270">
        <f t="shared" ca="1" si="102"/>
        <v>1.157608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0.23957000000000001</v>
      </c>
      <c r="S270">
        <f t="shared" ca="1" si="107"/>
        <v>0.52088200000000007</v>
      </c>
      <c r="T270">
        <f t="shared" ca="1" si="108"/>
        <v>0.269007</v>
      </c>
      <c r="U270">
        <f t="shared" ca="1" si="109"/>
        <v>1.157608</v>
      </c>
      <c r="V270">
        <f t="shared" ca="1" si="110"/>
        <v>0.89514899999999997</v>
      </c>
      <c r="W270">
        <f t="shared" ca="1" si="111"/>
        <v>0.37553300000000001</v>
      </c>
      <c r="X270">
        <f t="shared" ca="1" si="112"/>
        <v>0.27013500000000001</v>
      </c>
      <c r="Y270">
        <f t="shared" ca="1" si="113"/>
        <v>0.36834800000000001</v>
      </c>
      <c r="Z270">
        <f t="shared" ca="1" si="114"/>
        <v>3.3898999999999999E-2</v>
      </c>
      <c r="AA270">
        <f t="shared" ca="1" si="115"/>
        <v>3.3898999999999999E-2</v>
      </c>
      <c r="AB270">
        <f t="shared" ca="1" si="116"/>
        <v>1.4735689999999999</v>
      </c>
      <c r="AC270">
        <f t="shared" ca="1" si="117"/>
        <v>0.68094600000000005</v>
      </c>
      <c r="AD270">
        <f t="shared" ca="1" si="118"/>
        <v>0.68094600000000005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1.951665</v>
      </c>
      <c r="I271">
        <f t="shared" ca="1" si="97"/>
        <v>4.8335000000000003E-2</v>
      </c>
      <c r="J271">
        <f t="shared" ca="1" si="98"/>
        <v>0.24924099999999999</v>
      </c>
      <c r="K271">
        <f t="shared" ca="1" si="99"/>
        <v>0.18842900000000001</v>
      </c>
      <c r="L271">
        <f t="shared" ca="1" si="100"/>
        <v>0.43767</v>
      </c>
      <c r="M271">
        <f t="shared" ca="1" si="101"/>
        <v>0.28477000000000002</v>
      </c>
      <c r="N271">
        <f t="shared" ca="1" si="102"/>
        <v>1.229225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0.24924099999999999</v>
      </c>
      <c r="S271">
        <f t="shared" ca="1" si="107"/>
        <v>0.43767</v>
      </c>
      <c r="T271">
        <f t="shared" ca="1" si="108"/>
        <v>0.28477000000000002</v>
      </c>
      <c r="U271">
        <f t="shared" ca="1" si="109"/>
        <v>1.229225</v>
      </c>
      <c r="V271">
        <f t="shared" ca="1" si="110"/>
        <v>0.70725000000000005</v>
      </c>
      <c r="W271">
        <f t="shared" ca="1" si="111"/>
        <v>0.22126599999999999</v>
      </c>
      <c r="X271">
        <f t="shared" ca="1" si="112"/>
        <v>0.16068199999999999</v>
      </c>
      <c r="Y271">
        <f t="shared" ca="1" si="113"/>
        <v>0.337391</v>
      </c>
      <c r="Z271">
        <f t="shared" ca="1" si="114"/>
        <v>2.9357999999999999E-2</v>
      </c>
      <c r="AA271">
        <f t="shared" ca="1" si="115"/>
        <v>2.9357999999999999E-2</v>
      </c>
      <c r="AB271">
        <f t="shared" ca="1" si="116"/>
        <v>1.0765</v>
      </c>
      <c r="AC271">
        <f t="shared" ca="1" si="117"/>
        <v>0.30959100000000001</v>
      </c>
      <c r="AD271">
        <f t="shared" ca="1" si="118"/>
        <v>0.30959100000000001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1.9522189999999999</v>
      </c>
      <c r="I272">
        <f t="shared" ca="1" si="97"/>
        <v>4.7780999999999997E-2</v>
      </c>
      <c r="J272">
        <f t="shared" ca="1" si="98"/>
        <v>0.27222299999999999</v>
      </c>
      <c r="K272">
        <f t="shared" ca="1" si="99"/>
        <v>0.13986299999999999</v>
      </c>
      <c r="L272">
        <f t="shared" ca="1" si="100"/>
        <v>0.41208599999999995</v>
      </c>
      <c r="M272">
        <f t="shared" ca="1" si="101"/>
        <v>0.29774099999999998</v>
      </c>
      <c r="N272">
        <f t="shared" ca="1" si="102"/>
        <v>1.242391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0.27222299999999999</v>
      </c>
      <c r="S272">
        <f t="shared" ca="1" si="107"/>
        <v>0.41208599999999995</v>
      </c>
      <c r="T272">
        <f t="shared" ca="1" si="108"/>
        <v>0.29774099999999998</v>
      </c>
      <c r="U272">
        <f t="shared" ca="1" si="109"/>
        <v>1.242391</v>
      </c>
      <c r="V272">
        <f t="shared" ca="1" si="110"/>
        <v>0.54532499999999995</v>
      </c>
      <c r="W272">
        <f t="shared" ca="1" si="111"/>
        <v>0.135209</v>
      </c>
      <c r="X272">
        <f t="shared" ca="1" si="112"/>
        <v>0.101731</v>
      </c>
      <c r="Y272">
        <f t="shared" ca="1" si="113"/>
        <v>0.31888</v>
      </c>
      <c r="Z272">
        <f t="shared" ca="1" si="114"/>
        <v>2.7465E-2</v>
      </c>
      <c r="AA272">
        <f t="shared" ca="1" si="115"/>
        <v>2.7465E-2</v>
      </c>
      <c r="AB272">
        <f t="shared" ca="1" si="116"/>
        <v>0.71476899999999999</v>
      </c>
      <c r="AC272">
        <f t="shared" ca="1" si="117"/>
        <v>0.13101399999999999</v>
      </c>
      <c r="AD272">
        <f t="shared" ca="1" si="118"/>
        <v>0.13101399999999999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1.9546950000000001</v>
      </c>
      <c r="I273">
        <f t="shared" ca="1" si="97"/>
        <v>4.5304999999999998E-2</v>
      </c>
      <c r="J273">
        <f t="shared" ca="1" si="98"/>
        <v>0.30993100000000001</v>
      </c>
      <c r="K273">
        <f t="shared" ca="1" si="99"/>
        <v>0.120044</v>
      </c>
      <c r="L273">
        <f t="shared" ca="1" si="100"/>
        <v>0.429975</v>
      </c>
      <c r="M273">
        <f t="shared" ca="1" si="101"/>
        <v>0.28008100000000002</v>
      </c>
      <c r="N273">
        <f t="shared" ca="1" si="102"/>
        <v>1.2446390000000001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0.30993100000000001</v>
      </c>
      <c r="S273">
        <f t="shared" ca="1" si="107"/>
        <v>0.429975</v>
      </c>
      <c r="T273">
        <f t="shared" ca="1" si="108"/>
        <v>0.28008100000000002</v>
      </c>
      <c r="U273">
        <f t="shared" ca="1" si="109"/>
        <v>1.2446390000000001</v>
      </c>
      <c r="V273">
        <f t="shared" ca="1" si="110"/>
        <v>0.39844000000000002</v>
      </c>
      <c r="W273">
        <f t="shared" ca="1" si="111"/>
        <v>8.8286000000000003E-2</v>
      </c>
      <c r="X273">
        <f t="shared" ca="1" si="112"/>
        <v>6.7867999999999998E-2</v>
      </c>
      <c r="Y273">
        <f t="shared" ca="1" si="113"/>
        <v>0.28699400000000003</v>
      </c>
      <c r="Z273">
        <f t="shared" ca="1" si="114"/>
        <v>2.4253E-2</v>
      </c>
      <c r="AA273">
        <f t="shared" ca="1" si="115"/>
        <v>2.4253E-2</v>
      </c>
      <c r="AB273">
        <f t="shared" ca="1" si="116"/>
        <v>0.309697</v>
      </c>
      <c r="AC273">
        <f t="shared" ca="1" si="117"/>
        <v>2.8381E-2</v>
      </c>
      <c r="AD273">
        <f t="shared" ca="1" si="118"/>
        <v>2.8381E-2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0.98009100000000005</v>
      </c>
      <c r="I274">
        <f t="shared" ca="1" si="97"/>
        <v>1.9909E-2</v>
      </c>
      <c r="J274">
        <f t="shared" ca="1" si="98"/>
        <v>8.9018E-2</v>
      </c>
      <c r="K274">
        <f t="shared" ca="1" si="99"/>
        <v>0</v>
      </c>
      <c r="L274">
        <f t="shared" ca="1" si="100"/>
        <v>8.9018E-2</v>
      </c>
      <c r="M274">
        <f t="shared" ca="1" si="101"/>
        <v>0.16948099999999999</v>
      </c>
      <c r="N274">
        <f t="shared" ca="1" si="102"/>
        <v>0.72159099999999998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8.9018E-2</v>
      </c>
      <c r="S274">
        <f t="shared" ca="1" si="107"/>
        <v>8.9018E-2</v>
      </c>
      <c r="T274">
        <f t="shared" ca="1" si="108"/>
        <v>0.16948099999999999</v>
      </c>
      <c r="U274">
        <f t="shared" ca="1" si="109"/>
        <v>0.72159099999999998</v>
      </c>
      <c r="V274">
        <f t="shared" ca="1" si="110"/>
        <v>0.164826</v>
      </c>
      <c r="W274">
        <f t="shared" ca="1" si="111"/>
        <v>4.0302999999999999E-2</v>
      </c>
      <c r="X274">
        <f t="shared" ca="1" si="112"/>
        <v>3.0907E-2</v>
      </c>
      <c r="Y274">
        <f t="shared" ca="1" si="113"/>
        <v>0.10571</v>
      </c>
      <c r="Z274">
        <f t="shared" ca="1" si="114"/>
        <v>1.4138E-2</v>
      </c>
      <c r="AA274">
        <f t="shared" ca="1" si="115"/>
        <v>1.4138E-2</v>
      </c>
      <c r="AB274">
        <f t="shared" ca="1" si="116"/>
        <v>0.61144699999999996</v>
      </c>
      <c r="AC274">
        <f t="shared" ca="1" si="117"/>
        <v>8.0310000000000006E-2</v>
      </c>
      <c r="AD274">
        <f t="shared" ca="1" si="118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0.98210900000000001</v>
      </c>
      <c r="I275">
        <f t="shared" ca="1" si="97"/>
        <v>1.7891000000000001E-2</v>
      </c>
      <c r="J275">
        <f t="shared" ca="1" si="98"/>
        <v>9.6464999999999995E-2</v>
      </c>
      <c r="K275">
        <f t="shared" ca="1" si="99"/>
        <v>0</v>
      </c>
      <c r="L275">
        <f t="shared" ca="1" si="100"/>
        <v>9.6464999999999995E-2</v>
      </c>
      <c r="M275">
        <f t="shared" ca="1" si="101"/>
        <v>0.171685</v>
      </c>
      <c r="N275">
        <f t="shared" ca="1" si="102"/>
        <v>0.71395900000000001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9.6464999999999995E-2</v>
      </c>
      <c r="S275">
        <f t="shared" ca="1" si="107"/>
        <v>9.6464999999999995E-2</v>
      </c>
      <c r="T275">
        <f t="shared" ca="1" si="108"/>
        <v>0.171685</v>
      </c>
      <c r="U275">
        <f t="shared" ca="1" si="109"/>
        <v>0.71395900000000001</v>
      </c>
      <c r="V275">
        <f t="shared" ca="1" si="110"/>
        <v>0.11203399999999999</v>
      </c>
      <c r="W275">
        <f t="shared" ca="1" si="111"/>
        <v>2.9458999999999999E-2</v>
      </c>
      <c r="X275">
        <f t="shared" ca="1" si="112"/>
        <v>2.4416E-2</v>
      </c>
      <c r="Y275">
        <f t="shared" ca="1" si="113"/>
        <v>0.107053</v>
      </c>
      <c r="Z275">
        <f t="shared" ca="1" si="114"/>
        <v>1.2364999999999999E-2</v>
      </c>
      <c r="AA275">
        <f t="shared" ca="1" si="115"/>
        <v>1.2364999999999999E-2</v>
      </c>
      <c r="AB275">
        <f t="shared" ca="1" si="116"/>
        <v>0.405277</v>
      </c>
      <c r="AC275">
        <f t="shared" ca="1" si="117"/>
        <v>4.0209000000000002E-2</v>
      </c>
      <c r="AD275">
        <f t="shared" ca="1" si="118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0.98322299999999996</v>
      </c>
      <c r="I276">
        <f t="shared" ca="1" si="97"/>
        <v>1.6777E-2</v>
      </c>
      <c r="J276">
        <f t="shared" ca="1" si="98"/>
        <v>0.107585</v>
      </c>
      <c r="K276">
        <f t="shared" ca="1" si="99"/>
        <v>0</v>
      </c>
      <c r="L276">
        <f t="shared" ca="1" si="100"/>
        <v>0.107585</v>
      </c>
      <c r="M276">
        <f t="shared" ca="1" si="101"/>
        <v>0.165684</v>
      </c>
      <c r="N276">
        <f t="shared" ca="1" si="102"/>
        <v>0.70995399999999997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0.107585</v>
      </c>
      <c r="S276">
        <f t="shared" ca="1" si="107"/>
        <v>0.107585</v>
      </c>
      <c r="T276">
        <f t="shared" ca="1" si="108"/>
        <v>0.165684</v>
      </c>
      <c r="U276">
        <f t="shared" ca="1" si="109"/>
        <v>0.70995399999999997</v>
      </c>
      <c r="V276">
        <f t="shared" ca="1" si="110"/>
        <v>8.3263000000000004E-2</v>
      </c>
      <c r="W276">
        <f t="shared" ca="1" si="111"/>
        <v>2.3566E-2</v>
      </c>
      <c r="X276">
        <f t="shared" ca="1" si="112"/>
        <v>2.0565E-2</v>
      </c>
      <c r="Y276">
        <f t="shared" ca="1" si="113"/>
        <v>0.101892</v>
      </c>
      <c r="Z276">
        <f t="shared" ca="1" si="114"/>
        <v>1.0867E-2</v>
      </c>
      <c r="AA276">
        <f t="shared" ca="1" si="115"/>
        <v>1.0867E-2</v>
      </c>
      <c r="AB276">
        <f t="shared" ca="1" si="116"/>
        <v>0.27051999999999998</v>
      </c>
      <c r="AC276">
        <f t="shared" ca="1" si="117"/>
        <v>1.5746E-2</v>
      </c>
      <c r="AD276">
        <f t="shared" ca="1" si="118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0.98421999999999998</v>
      </c>
      <c r="I277">
        <f t="shared" ca="1" si="97"/>
        <v>1.5779999999999999E-2</v>
      </c>
      <c r="J277">
        <f t="shared" ca="1" si="98"/>
        <v>0.14919499999999999</v>
      </c>
      <c r="K277">
        <f t="shared" ca="1" si="99"/>
        <v>0</v>
      </c>
      <c r="L277">
        <f t="shared" ca="1" si="100"/>
        <v>0.14919499999999999</v>
      </c>
      <c r="M277">
        <f t="shared" ca="1" si="101"/>
        <v>0.15914400000000001</v>
      </c>
      <c r="N277">
        <f t="shared" ca="1" si="102"/>
        <v>0.67588099999999995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0.14919499999999999</v>
      </c>
      <c r="S277">
        <f t="shared" ca="1" si="107"/>
        <v>0.14919499999999999</v>
      </c>
      <c r="T277">
        <f t="shared" ca="1" si="108"/>
        <v>0.15914400000000001</v>
      </c>
      <c r="U277">
        <f t="shared" ca="1" si="109"/>
        <v>0.67588099999999995</v>
      </c>
      <c r="V277">
        <f t="shared" ca="1" si="110"/>
        <v>6.1889E-2</v>
      </c>
      <c r="W277">
        <f t="shared" ca="1" si="111"/>
        <v>2.1632999999999999E-2</v>
      </c>
      <c r="X277">
        <f t="shared" ca="1" si="112"/>
        <v>1.9349999999999999E-2</v>
      </c>
      <c r="Y277">
        <f t="shared" ca="1" si="113"/>
        <v>8.9453000000000005E-2</v>
      </c>
      <c r="Z277">
        <f t="shared" ca="1" si="114"/>
        <v>9.3509999999999999E-3</v>
      </c>
      <c r="AA277">
        <f t="shared" ca="1" si="115"/>
        <v>9.3509999999999999E-3</v>
      </c>
      <c r="AB277">
        <f t="shared" ca="1" si="116"/>
        <v>8.9960999999999999E-2</v>
      </c>
      <c r="AC277">
        <f t="shared" ca="1" si="117"/>
        <v>2.3140000000000001E-3</v>
      </c>
      <c r="AD277">
        <f t="shared" ca="1" si="118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0.98009100000000005</v>
      </c>
      <c r="I278">
        <f t="shared" ca="1" si="97"/>
        <v>1.9909E-2</v>
      </c>
      <c r="J278">
        <f t="shared" ca="1" si="98"/>
        <v>8.9018E-2</v>
      </c>
      <c r="K278">
        <f t="shared" ca="1" si="99"/>
        <v>0</v>
      </c>
      <c r="L278">
        <f t="shared" ca="1" si="100"/>
        <v>8.9018E-2</v>
      </c>
      <c r="M278">
        <f t="shared" ca="1" si="101"/>
        <v>0.16948099999999999</v>
      </c>
      <c r="N278">
        <f t="shared" ca="1" si="102"/>
        <v>0.72159099999999998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8.9018E-2</v>
      </c>
      <c r="S278">
        <f t="shared" ca="1" si="107"/>
        <v>8.9018E-2</v>
      </c>
      <c r="T278">
        <f t="shared" ca="1" si="108"/>
        <v>0.16948099999999999</v>
      </c>
      <c r="U278">
        <f t="shared" ca="1" si="109"/>
        <v>0.72159099999999998</v>
      </c>
      <c r="V278">
        <f t="shared" ca="1" si="110"/>
        <v>0.164826</v>
      </c>
      <c r="W278">
        <f t="shared" ca="1" si="111"/>
        <v>4.0302999999999999E-2</v>
      </c>
      <c r="X278">
        <f t="shared" ca="1" si="112"/>
        <v>3.0907E-2</v>
      </c>
      <c r="Y278">
        <f t="shared" ca="1" si="113"/>
        <v>0.10571</v>
      </c>
      <c r="Z278">
        <f t="shared" ca="1" si="114"/>
        <v>1.4138E-2</v>
      </c>
      <c r="AA278">
        <f t="shared" ca="1" si="115"/>
        <v>1.4138E-2</v>
      </c>
      <c r="AB278">
        <f t="shared" ca="1" si="116"/>
        <v>0.61144699999999996</v>
      </c>
      <c r="AC278">
        <f t="shared" ca="1" si="117"/>
        <v>8.0310000000000006E-2</v>
      </c>
      <c r="AD278">
        <f t="shared" ca="1" si="118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0.98210900000000001</v>
      </c>
      <c r="I279">
        <f t="shared" ca="1" si="97"/>
        <v>1.7891000000000001E-2</v>
      </c>
      <c r="J279">
        <f t="shared" ca="1" si="98"/>
        <v>9.6464999999999995E-2</v>
      </c>
      <c r="K279">
        <f t="shared" ca="1" si="99"/>
        <v>0</v>
      </c>
      <c r="L279">
        <f t="shared" ca="1" si="100"/>
        <v>9.6464999999999995E-2</v>
      </c>
      <c r="M279">
        <f t="shared" ca="1" si="101"/>
        <v>0.171685</v>
      </c>
      <c r="N279">
        <f t="shared" ca="1" si="102"/>
        <v>0.71395900000000001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9.6464999999999995E-2</v>
      </c>
      <c r="S279">
        <f t="shared" ca="1" si="107"/>
        <v>9.6464999999999995E-2</v>
      </c>
      <c r="T279">
        <f t="shared" ca="1" si="108"/>
        <v>0.171685</v>
      </c>
      <c r="U279">
        <f t="shared" ca="1" si="109"/>
        <v>0.71395900000000001</v>
      </c>
      <c r="V279">
        <f t="shared" ca="1" si="110"/>
        <v>0.11203399999999999</v>
      </c>
      <c r="W279">
        <f t="shared" ca="1" si="111"/>
        <v>2.9458999999999999E-2</v>
      </c>
      <c r="X279">
        <f t="shared" ca="1" si="112"/>
        <v>2.4416E-2</v>
      </c>
      <c r="Y279">
        <f t="shared" ca="1" si="113"/>
        <v>0.107053</v>
      </c>
      <c r="Z279">
        <f t="shared" ca="1" si="114"/>
        <v>1.2364999999999999E-2</v>
      </c>
      <c r="AA279">
        <f t="shared" ca="1" si="115"/>
        <v>1.2364999999999999E-2</v>
      </c>
      <c r="AB279">
        <f t="shared" ca="1" si="116"/>
        <v>0.405277</v>
      </c>
      <c r="AC279">
        <f t="shared" ca="1" si="117"/>
        <v>4.0209000000000002E-2</v>
      </c>
      <c r="AD279">
        <f t="shared" ca="1" si="118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0.98322299999999996</v>
      </c>
      <c r="I280">
        <f t="shared" ca="1" si="97"/>
        <v>1.6777E-2</v>
      </c>
      <c r="J280">
        <f t="shared" ca="1" si="98"/>
        <v>0.107585</v>
      </c>
      <c r="K280">
        <f t="shared" ca="1" si="99"/>
        <v>0</v>
      </c>
      <c r="L280">
        <f t="shared" ca="1" si="100"/>
        <v>0.107585</v>
      </c>
      <c r="M280">
        <f t="shared" ca="1" si="101"/>
        <v>0.165684</v>
      </c>
      <c r="N280">
        <f t="shared" ca="1" si="102"/>
        <v>0.70995399999999997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0.107585</v>
      </c>
      <c r="S280">
        <f t="shared" ca="1" si="107"/>
        <v>0.107585</v>
      </c>
      <c r="T280">
        <f t="shared" ca="1" si="108"/>
        <v>0.165684</v>
      </c>
      <c r="U280">
        <f t="shared" ca="1" si="109"/>
        <v>0.70995399999999997</v>
      </c>
      <c r="V280">
        <f t="shared" ca="1" si="110"/>
        <v>8.3263000000000004E-2</v>
      </c>
      <c r="W280">
        <f t="shared" ca="1" si="111"/>
        <v>2.3566E-2</v>
      </c>
      <c r="X280">
        <f t="shared" ca="1" si="112"/>
        <v>2.0565E-2</v>
      </c>
      <c r="Y280">
        <f t="shared" ca="1" si="113"/>
        <v>0.101892</v>
      </c>
      <c r="Z280">
        <f t="shared" ca="1" si="114"/>
        <v>1.0867E-2</v>
      </c>
      <c r="AA280">
        <f t="shared" ca="1" si="115"/>
        <v>1.0867E-2</v>
      </c>
      <c r="AB280">
        <f t="shared" ca="1" si="116"/>
        <v>0.27051999999999998</v>
      </c>
      <c r="AC280">
        <f t="shared" ca="1" si="117"/>
        <v>1.5746E-2</v>
      </c>
      <c r="AD280">
        <f t="shared" ca="1" si="118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0.98421999999999998</v>
      </c>
      <c r="I281">
        <f t="shared" ca="1" si="97"/>
        <v>1.5779999999999999E-2</v>
      </c>
      <c r="J281">
        <f t="shared" ca="1" si="98"/>
        <v>0.14919499999999999</v>
      </c>
      <c r="K281">
        <f t="shared" ca="1" si="99"/>
        <v>0</v>
      </c>
      <c r="L281">
        <f t="shared" ca="1" si="100"/>
        <v>0.14919499999999999</v>
      </c>
      <c r="M281">
        <f t="shared" ca="1" si="101"/>
        <v>0.15914400000000001</v>
      </c>
      <c r="N281">
        <f t="shared" ca="1" si="102"/>
        <v>0.67588099999999995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0.14919499999999999</v>
      </c>
      <c r="S281">
        <f t="shared" ca="1" si="107"/>
        <v>0.14919499999999999</v>
      </c>
      <c r="T281">
        <f t="shared" ca="1" si="108"/>
        <v>0.15914400000000001</v>
      </c>
      <c r="U281">
        <f t="shared" ca="1" si="109"/>
        <v>0.67588099999999995</v>
      </c>
      <c r="V281">
        <f t="shared" ca="1" si="110"/>
        <v>6.1889E-2</v>
      </c>
      <c r="W281">
        <f t="shared" ca="1" si="111"/>
        <v>2.1632999999999999E-2</v>
      </c>
      <c r="X281">
        <f t="shared" ca="1" si="112"/>
        <v>1.9349999999999999E-2</v>
      </c>
      <c r="Y281">
        <f t="shared" ca="1" si="113"/>
        <v>8.9453000000000005E-2</v>
      </c>
      <c r="Z281">
        <f t="shared" ca="1" si="114"/>
        <v>9.3509999999999999E-3</v>
      </c>
      <c r="AA281">
        <f t="shared" ca="1" si="115"/>
        <v>9.3509999999999999E-3</v>
      </c>
      <c r="AB281">
        <f t="shared" ca="1" si="116"/>
        <v>8.9960999999999999E-2</v>
      </c>
      <c r="AC281">
        <f t="shared" ca="1" si="117"/>
        <v>2.3140000000000001E-3</v>
      </c>
      <c r="AD281">
        <f t="shared" ca="1" si="118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1.9781070000000001</v>
      </c>
      <c r="I282">
        <f t="shared" ca="1" si="97"/>
        <v>2.1892000000000002E-2</v>
      </c>
      <c r="J282">
        <f t="shared" ca="1" si="98"/>
        <v>0.16939699999999999</v>
      </c>
      <c r="K282">
        <f t="shared" ca="1" si="99"/>
        <v>0.13128400000000001</v>
      </c>
      <c r="L282">
        <f t="shared" ca="1" si="100"/>
        <v>0.30068099999999998</v>
      </c>
      <c r="M282">
        <f t="shared" ca="1" si="101"/>
        <v>0.31804700000000002</v>
      </c>
      <c r="N282">
        <f t="shared" ca="1" si="102"/>
        <v>1.3593789999999999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0.16939699999999999</v>
      </c>
      <c r="S282">
        <f t="shared" ca="1" si="107"/>
        <v>0.30068099999999998</v>
      </c>
      <c r="T282">
        <f t="shared" ca="1" si="108"/>
        <v>0.31804700000000002</v>
      </c>
      <c r="U282">
        <f t="shared" ca="1" si="109"/>
        <v>1.3593789999999999</v>
      </c>
      <c r="V282">
        <f t="shared" ca="1" si="110"/>
        <v>0.423263</v>
      </c>
      <c r="W282">
        <f t="shared" ca="1" si="111"/>
        <v>0.113856</v>
      </c>
      <c r="X282">
        <f t="shared" ca="1" si="112"/>
        <v>8.2020999999999997E-2</v>
      </c>
      <c r="Y282">
        <f t="shared" ca="1" si="113"/>
        <v>0.21274399999999999</v>
      </c>
      <c r="Z282">
        <f t="shared" ca="1" si="114"/>
        <v>1.5854E-2</v>
      </c>
      <c r="AA282">
        <f t="shared" ca="1" si="115"/>
        <v>1.5854E-2</v>
      </c>
      <c r="AB282">
        <f t="shared" ca="1" si="116"/>
        <v>1.3241309999999999</v>
      </c>
      <c r="AC282">
        <f t="shared" ca="1" si="117"/>
        <v>0.246249</v>
      </c>
      <c r="AD282">
        <f t="shared" ca="1" si="118"/>
        <v>0.246249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1.9802439999999999</v>
      </c>
      <c r="I283">
        <f t="shared" ca="1" si="97"/>
        <v>1.9755999999999999E-2</v>
      </c>
      <c r="J283">
        <f t="shared" ca="1" si="98"/>
        <v>0.18259300000000001</v>
      </c>
      <c r="K283">
        <f t="shared" ca="1" si="99"/>
        <v>9.9451999999999999E-2</v>
      </c>
      <c r="L283">
        <f t="shared" ca="1" si="100"/>
        <v>0.28204499999999999</v>
      </c>
      <c r="M283">
        <f t="shared" ca="1" si="101"/>
        <v>0.32849299999999998</v>
      </c>
      <c r="N283">
        <f t="shared" ca="1" si="102"/>
        <v>1.3697060000000001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0.18259300000000001</v>
      </c>
      <c r="S283">
        <f t="shared" ca="1" si="107"/>
        <v>0.28204499999999999</v>
      </c>
      <c r="T283">
        <f t="shared" ca="1" si="108"/>
        <v>0.32849299999999998</v>
      </c>
      <c r="U283">
        <f t="shared" ca="1" si="109"/>
        <v>1.3697060000000001</v>
      </c>
      <c r="V283">
        <f t="shared" ca="1" si="110"/>
        <v>0.27071000000000001</v>
      </c>
      <c r="W283">
        <f t="shared" ca="1" si="111"/>
        <v>5.8016999999999999E-2</v>
      </c>
      <c r="X283">
        <f t="shared" ca="1" si="112"/>
        <v>4.4409999999999998E-2</v>
      </c>
      <c r="Y283">
        <f t="shared" ca="1" si="113"/>
        <v>0.21176300000000001</v>
      </c>
      <c r="Z283">
        <f t="shared" ca="1" si="114"/>
        <v>1.3979999999999999E-2</v>
      </c>
      <c r="AA283">
        <f t="shared" ca="1" si="115"/>
        <v>1.3979999999999999E-2</v>
      </c>
      <c r="AB283">
        <f t="shared" ca="1" si="116"/>
        <v>0.994475</v>
      </c>
      <c r="AC283">
        <f t="shared" ca="1" si="117"/>
        <v>0.141624</v>
      </c>
      <c r="AD283">
        <f t="shared" ca="1" si="118"/>
        <v>0.141624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1.9810920000000001</v>
      </c>
      <c r="I284">
        <f t="shared" ca="1" si="97"/>
        <v>1.8908000000000001E-2</v>
      </c>
      <c r="J284">
        <f t="shared" ca="1" si="98"/>
        <v>0.201436</v>
      </c>
      <c r="K284">
        <f t="shared" ca="1" si="99"/>
        <v>7.9067999999999999E-2</v>
      </c>
      <c r="L284">
        <f t="shared" ca="1" si="100"/>
        <v>0.28050399999999998</v>
      </c>
      <c r="M284">
        <f t="shared" ca="1" si="101"/>
        <v>0.32651200000000002</v>
      </c>
      <c r="N284">
        <f t="shared" ca="1" si="102"/>
        <v>1.374077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0.201436</v>
      </c>
      <c r="S284">
        <f t="shared" ca="1" si="107"/>
        <v>0.28050399999999998</v>
      </c>
      <c r="T284">
        <f t="shared" ca="1" si="108"/>
        <v>0.32651200000000002</v>
      </c>
      <c r="U284">
        <f t="shared" ca="1" si="109"/>
        <v>1.374077</v>
      </c>
      <c r="V284">
        <f t="shared" ca="1" si="110"/>
        <v>0.19084999999999999</v>
      </c>
      <c r="W284">
        <f t="shared" ca="1" si="111"/>
        <v>4.2397999999999998E-2</v>
      </c>
      <c r="X284">
        <f t="shared" ca="1" si="112"/>
        <v>3.4063000000000003E-2</v>
      </c>
      <c r="Y284">
        <f t="shared" ca="1" si="113"/>
        <v>0.20639099999999999</v>
      </c>
      <c r="Z284">
        <f t="shared" ca="1" si="114"/>
        <v>1.2637000000000001E-2</v>
      </c>
      <c r="AA284">
        <f t="shared" ca="1" si="115"/>
        <v>1.2637000000000001E-2</v>
      </c>
      <c r="AB284">
        <f t="shared" ca="1" si="116"/>
        <v>0.63369200000000003</v>
      </c>
      <c r="AC284">
        <f t="shared" ca="1" si="117"/>
        <v>7.9305E-2</v>
      </c>
      <c r="AD284">
        <f t="shared" ca="1" si="118"/>
        <v>7.9305E-2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1.981878</v>
      </c>
      <c r="I285">
        <f t="shared" ca="1" si="97"/>
        <v>1.8121999999999999E-2</v>
      </c>
      <c r="J285">
        <f t="shared" ca="1" si="98"/>
        <v>0.263154</v>
      </c>
      <c r="K285">
        <f t="shared" ca="1" si="99"/>
        <v>7.7299000000000007E-2</v>
      </c>
      <c r="L285">
        <f t="shared" ca="1" si="100"/>
        <v>0.34045300000000001</v>
      </c>
      <c r="M285">
        <f t="shared" ca="1" si="101"/>
        <v>0.31229899999999999</v>
      </c>
      <c r="N285">
        <f t="shared" ca="1" si="102"/>
        <v>1.3291269999999999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0.263154</v>
      </c>
      <c r="S285">
        <f t="shared" ca="1" si="107"/>
        <v>0.34045300000000001</v>
      </c>
      <c r="T285">
        <f t="shared" ca="1" si="108"/>
        <v>0.31229899999999999</v>
      </c>
      <c r="U285">
        <f t="shared" ca="1" si="109"/>
        <v>1.3291269999999999</v>
      </c>
      <c r="V285">
        <f t="shared" ca="1" si="110"/>
        <v>0.13942099999999999</v>
      </c>
      <c r="W285">
        <f t="shared" ca="1" si="111"/>
        <v>3.1343999999999997E-2</v>
      </c>
      <c r="X285">
        <f t="shared" ca="1" si="112"/>
        <v>2.6189E-2</v>
      </c>
      <c r="Y285">
        <f t="shared" ca="1" si="113"/>
        <v>0.18737799999999999</v>
      </c>
      <c r="Z285">
        <f t="shared" ca="1" si="114"/>
        <v>1.1086E-2</v>
      </c>
      <c r="AA285">
        <f t="shared" ca="1" si="115"/>
        <v>1.1086E-2</v>
      </c>
      <c r="AB285">
        <f t="shared" ca="1" si="116"/>
        <v>0.34232499999999999</v>
      </c>
      <c r="AC285">
        <f t="shared" ca="1" si="117"/>
        <v>2.5274999999999999E-2</v>
      </c>
      <c r="AD285">
        <f t="shared" ca="1" si="118"/>
        <v>2.5274999999999999E-2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1.973794</v>
      </c>
      <c r="I286">
        <f t="shared" ca="1" si="97"/>
        <v>2.6207000000000001E-2</v>
      </c>
      <c r="J286">
        <f t="shared" ca="1" si="98"/>
        <v>0.172898</v>
      </c>
      <c r="K286">
        <f t="shared" ca="1" si="99"/>
        <v>9.9196000000000006E-2</v>
      </c>
      <c r="L286">
        <f t="shared" ca="1" si="100"/>
        <v>0.272094</v>
      </c>
      <c r="M286">
        <f t="shared" ca="1" si="101"/>
        <v>0.325187</v>
      </c>
      <c r="N286">
        <f t="shared" ca="1" si="102"/>
        <v>1.376512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0.172898</v>
      </c>
      <c r="S286">
        <f t="shared" ca="1" si="107"/>
        <v>0.272094</v>
      </c>
      <c r="T286">
        <f t="shared" ca="1" si="108"/>
        <v>0.325187</v>
      </c>
      <c r="U286">
        <f t="shared" ca="1" si="109"/>
        <v>1.376512</v>
      </c>
      <c r="V286">
        <f t="shared" ca="1" si="110"/>
        <v>0.525945</v>
      </c>
      <c r="W286">
        <f t="shared" ca="1" si="111"/>
        <v>0.159193</v>
      </c>
      <c r="X286">
        <f t="shared" ca="1" si="112"/>
        <v>0.104905</v>
      </c>
      <c r="Y286">
        <f t="shared" ca="1" si="113"/>
        <v>0.229182</v>
      </c>
      <c r="Z286">
        <f t="shared" ca="1" si="114"/>
        <v>1.9504000000000001E-2</v>
      </c>
      <c r="AA286">
        <f t="shared" ca="1" si="115"/>
        <v>1.9504000000000001E-2</v>
      </c>
      <c r="AB286">
        <f t="shared" ca="1" si="116"/>
        <v>1.380304</v>
      </c>
      <c r="AC286">
        <f t="shared" ca="1" si="117"/>
        <v>0.29217700000000002</v>
      </c>
      <c r="AD286">
        <f t="shared" ca="1" si="118"/>
        <v>0.29217700000000002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1.977533</v>
      </c>
      <c r="I287">
        <f t="shared" ca="1" si="97"/>
        <v>2.2467000000000001E-2</v>
      </c>
      <c r="J287">
        <f t="shared" ca="1" si="98"/>
        <v>0.18432999999999999</v>
      </c>
      <c r="K287">
        <f t="shared" ca="1" si="99"/>
        <v>5.5156999999999998E-2</v>
      </c>
      <c r="L287">
        <f t="shared" ca="1" si="100"/>
        <v>0.23948700000000001</v>
      </c>
      <c r="M287">
        <f t="shared" ca="1" si="101"/>
        <v>0.33622999999999997</v>
      </c>
      <c r="N287">
        <f t="shared" ca="1" si="102"/>
        <v>1.401816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0.18432999999999999</v>
      </c>
      <c r="S287">
        <f t="shared" ca="1" si="107"/>
        <v>0.23948700000000001</v>
      </c>
      <c r="T287">
        <f t="shared" ca="1" si="108"/>
        <v>0.33622999999999997</v>
      </c>
      <c r="U287">
        <f t="shared" ca="1" si="109"/>
        <v>1.401816</v>
      </c>
      <c r="V287">
        <f t="shared" ca="1" si="110"/>
        <v>0.31351600000000002</v>
      </c>
      <c r="W287">
        <f t="shared" ca="1" si="111"/>
        <v>7.6022000000000006E-2</v>
      </c>
      <c r="X287">
        <f t="shared" ca="1" si="112"/>
        <v>5.6959000000000003E-2</v>
      </c>
      <c r="Y287">
        <f t="shared" ca="1" si="113"/>
        <v>0.21007200000000001</v>
      </c>
      <c r="Z287">
        <f t="shared" ca="1" si="114"/>
        <v>1.636E-2</v>
      </c>
      <c r="AA287">
        <f t="shared" ca="1" si="115"/>
        <v>1.636E-2</v>
      </c>
      <c r="AB287">
        <f t="shared" ca="1" si="116"/>
        <v>1.084274</v>
      </c>
      <c r="AC287">
        <f t="shared" ca="1" si="117"/>
        <v>0.16128600000000001</v>
      </c>
      <c r="AD287">
        <f t="shared" ca="1" si="118"/>
        <v>0.16128600000000001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1.978429</v>
      </c>
      <c r="I288">
        <f t="shared" ca="1" si="97"/>
        <v>2.1571E-2</v>
      </c>
      <c r="J288">
        <f t="shared" ca="1" si="98"/>
        <v>0.200069</v>
      </c>
      <c r="K288">
        <f t="shared" ca="1" si="99"/>
        <v>4.2749000000000002E-2</v>
      </c>
      <c r="L288">
        <f t="shared" ca="1" si="100"/>
        <v>0.24281800000000001</v>
      </c>
      <c r="M288">
        <f t="shared" ca="1" si="101"/>
        <v>0.32955000000000001</v>
      </c>
      <c r="N288">
        <f t="shared" ca="1" si="102"/>
        <v>1.4060619999999999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0.200069</v>
      </c>
      <c r="S288">
        <f t="shared" ca="1" si="107"/>
        <v>0.24281800000000001</v>
      </c>
      <c r="T288">
        <f t="shared" ca="1" si="108"/>
        <v>0.32955000000000001</v>
      </c>
      <c r="U288">
        <f t="shared" ca="1" si="109"/>
        <v>1.4060619999999999</v>
      </c>
      <c r="V288">
        <f t="shared" ca="1" si="110"/>
        <v>0.21729999999999999</v>
      </c>
      <c r="W288">
        <f t="shared" ca="1" si="111"/>
        <v>4.7281999999999998E-2</v>
      </c>
      <c r="X288">
        <f t="shared" ca="1" si="112"/>
        <v>3.7788000000000002E-2</v>
      </c>
      <c r="Y288">
        <f t="shared" ca="1" si="113"/>
        <v>0.206514</v>
      </c>
      <c r="Z288">
        <f t="shared" ca="1" si="114"/>
        <v>1.4924E-2</v>
      </c>
      <c r="AA288">
        <f t="shared" ca="1" si="115"/>
        <v>1.4924E-2</v>
      </c>
      <c r="AB288">
        <f t="shared" ca="1" si="116"/>
        <v>0.75043899999999997</v>
      </c>
      <c r="AC288">
        <f t="shared" ca="1" si="117"/>
        <v>8.5541000000000006E-2</v>
      </c>
      <c r="AD288">
        <f t="shared" ca="1" si="118"/>
        <v>8.5541000000000006E-2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1.9794830000000001</v>
      </c>
      <c r="I289">
        <f t="shared" ca="1" si="97"/>
        <v>2.0517000000000001E-2</v>
      </c>
      <c r="J289">
        <f t="shared" ca="1" si="98"/>
        <v>0.25674000000000002</v>
      </c>
      <c r="K289">
        <f t="shared" ca="1" si="99"/>
        <v>3.7897E-2</v>
      </c>
      <c r="L289">
        <f t="shared" ca="1" si="100"/>
        <v>0.29463700000000004</v>
      </c>
      <c r="M289">
        <f t="shared" ca="1" si="101"/>
        <v>0.31996599999999997</v>
      </c>
      <c r="N289">
        <f t="shared" ca="1" si="102"/>
        <v>1.364879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0.25674000000000002</v>
      </c>
      <c r="S289">
        <f t="shared" ca="1" si="107"/>
        <v>0.29463700000000004</v>
      </c>
      <c r="T289">
        <f t="shared" ca="1" si="108"/>
        <v>0.31996599999999997</v>
      </c>
      <c r="U289">
        <f t="shared" ca="1" si="109"/>
        <v>1.364879</v>
      </c>
      <c r="V289">
        <f t="shared" ca="1" si="110"/>
        <v>0.155917</v>
      </c>
      <c r="W289">
        <f t="shared" ca="1" si="111"/>
        <v>3.6059000000000001E-2</v>
      </c>
      <c r="X289">
        <f t="shared" ca="1" si="112"/>
        <v>3.0127999999999999E-2</v>
      </c>
      <c r="Y289">
        <f t="shared" ca="1" si="113"/>
        <v>0.192463</v>
      </c>
      <c r="Z289">
        <f t="shared" ca="1" si="114"/>
        <v>1.3084999999999999E-2</v>
      </c>
      <c r="AA289">
        <f t="shared" ca="1" si="115"/>
        <v>1.3084999999999999E-2</v>
      </c>
      <c r="AB289">
        <f t="shared" ca="1" si="116"/>
        <v>0.39987800000000001</v>
      </c>
      <c r="AC289">
        <f t="shared" ca="1" si="117"/>
        <v>3.4571999999999999E-2</v>
      </c>
      <c r="AD289">
        <f t="shared" ca="1" si="118"/>
        <v>3.4571999999999999E-2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0.96131999999999995</v>
      </c>
      <c r="I290">
        <f t="shared" ca="1" si="97"/>
        <v>3.8679999999999999E-2</v>
      </c>
      <c r="J290">
        <f t="shared" ca="1" si="98"/>
        <v>0.58736500000000003</v>
      </c>
      <c r="K290">
        <f t="shared" ca="1" si="99"/>
        <v>0</v>
      </c>
      <c r="L290">
        <f t="shared" ca="1" si="100"/>
        <v>0.58736500000000003</v>
      </c>
      <c r="M290">
        <f t="shared" ca="1" si="101"/>
        <v>6.4355999999999997E-2</v>
      </c>
      <c r="N290">
        <f t="shared" ca="1" si="102"/>
        <v>0.30959900000000001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0.58736500000000003</v>
      </c>
      <c r="S290">
        <f t="shared" ca="1" si="107"/>
        <v>0.58736500000000003</v>
      </c>
      <c r="T290">
        <f t="shared" ca="1" si="108"/>
        <v>6.4355999999999997E-2</v>
      </c>
      <c r="U290">
        <f t="shared" ca="1" si="109"/>
        <v>0.30959900000000001</v>
      </c>
      <c r="V290">
        <f t="shared" ca="1" si="110"/>
        <v>0.29000999999999999</v>
      </c>
      <c r="W290">
        <f t="shared" ca="1" si="111"/>
        <v>8.3670999999999995E-2</v>
      </c>
      <c r="X290">
        <f t="shared" ca="1" si="112"/>
        <v>7.4624999999999997E-2</v>
      </c>
      <c r="Y290">
        <f t="shared" ca="1" si="113"/>
        <v>0.127556</v>
      </c>
      <c r="Z290">
        <f t="shared" ca="1" si="114"/>
        <v>2.5409999999999999E-2</v>
      </c>
      <c r="AA290">
        <f t="shared" ca="1" si="115"/>
        <v>2.5409999999999999E-2</v>
      </c>
      <c r="AB290">
        <f t="shared" ca="1" si="116"/>
        <v>0.48112300000000002</v>
      </c>
      <c r="AC290">
        <f t="shared" ca="1" si="117"/>
        <v>0.107475</v>
      </c>
      <c r="AD290">
        <f t="shared" ca="1" si="118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0.96205700000000005</v>
      </c>
      <c r="I291">
        <f t="shared" ca="1" si="97"/>
        <v>3.7942999999999998E-2</v>
      </c>
      <c r="J291">
        <f t="shared" ca="1" si="98"/>
        <v>0.593804</v>
      </c>
      <c r="K291">
        <f t="shared" ca="1" si="99"/>
        <v>0</v>
      </c>
      <c r="L291">
        <f t="shared" ca="1" si="100"/>
        <v>0.593804</v>
      </c>
      <c r="M291">
        <f t="shared" ca="1" si="101"/>
        <v>6.5747E-2</v>
      </c>
      <c r="N291">
        <f t="shared" ca="1" si="102"/>
        <v>0.30250700000000003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0.593804</v>
      </c>
      <c r="S291">
        <f t="shared" ca="1" si="107"/>
        <v>0.593804</v>
      </c>
      <c r="T291">
        <f t="shared" ca="1" si="108"/>
        <v>6.5747E-2</v>
      </c>
      <c r="U291">
        <f t="shared" ca="1" si="109"/>
        <v>0.30250700000000003</v>
      </c>
      <c r="V291">
        <f t="shared" ca="1" si="110"/>
        <v>0.22788700000000001</v>
      </c>
      <c r="W291">
        <f t="shared" ca="1" si="111"/>
        <v>6.3761999999999999E-2</v>
      </c>
      <c r="X291">
        <f t="shared" ca="1" si="112"/>
        <v>6.1779000000000001E-2</v>
      </c>
      <c r="Y291">
        <f t="shared" ca="1" si="113"/>
        <v>0.12575700000000001</v>
      </c>
      <c r="Z291">
        <f t="shared" ca="1" si="114"/>
        <v>2.3820999999999998E-2</v>
      </c>
      <c r="AA291">
        <f t="shared" ca="1" si="115"/>
        <v>2.3820999999999998E-2</v>
      </c>
      <c r="AB291">
        <f t="shared" ca="1" si="116"/>
        <v>0.23860700000000001</v>
      </c>
      <c r="AC291">
        <f t="shared" ca="1" si="117"/>
        <v>6.4204999999999998E-2</v>
      </c>
      <c r="AD291">
        <f t="shared" ca="1" si="118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0.96175200000000005</v>
      </c>
      <c r="I292">
        <f t="shared" ca="1" si="97"/>
        <v>3.8247999999999997E-2</v>
      </c>
      <c r="J292">
        <f t="shared" ca="1" si="98"/>
        <v>0.60011999999999999</v>
      </c>
      <c r="K292">
        <f t="shared" ca="1" si="99"/>
        <v>0</v>
      </c>
      <c r="L292">
        <f t="shared" ca="1" si="100"/>
        <v>0.60011999999999999</v>
      </c>
      <c r="M292">
        <f t="shared" ca="1" si="101"/>
        <v>6.4074000000000006E-2</v>
      </c>
      <c r="N292">
        <f t="shared" ca="1" si="102"/>
        <v>0.29755799999999999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0.60011999999999999</v>
      </c>
      <c r="S292">
        <f t="shared" ca="1" si="107"/>
        <v>0.60011999999999999</v>
      </c>
      <c r="T292">
        <f t="shared" ca="1" si="108"/>
        <v>6.4074000000000006E-2</v>
      </c>
      <c r="U292">
        <f t="shared" ca="1" si="109"/>
        <v>0.29755799999999999</v>
      </c>
      <c r="V292">
        <f t="shared" ca="1" si="110"/>
        <v>0.177205</v>
      </c>
      <c r="W292">
        <f t="shared" ca="1" si="111"/>
        <v>5.314E-2</v>
      </c>
      <c r="X292">
        <f t="shared" ca="1" si="112"/>
        <v>5.2782000000000003E-2</v>
      </c>
      <c r="Y292">
        <f t="shared" ca="1" si="113"/>
        <v>0.12042600000000001</v>
      </c>
      <c r="Z292">
        <f t="shared" ca="1" si="114"/>
        <v>2.2374000000000002E-2</v>
      </c>
      <c r="AA292">
        <f t="shared" ca="1" si="115"/>
        <v>2.2374000000000002E-2</v>
      </c>
      <c r="AB292">
        <f t="shared" ca="1" si="116"/>
        <v>0.12709200000000001</v>
      </c>
      <c r="AC292">
        <f t="shared" ca="1" si="117"/>
        <v>2.8750999999999999E-2</v>
      </c>
      <c r="AD292">
        <f t="shared" ca="1" si="118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0.96234600000000003</v>
      </c>
      <c r="I293">
        <f t="shared" ca="1" si="97"/>
        <v>3.7654E-2</v>
      </c>
      <c r="J293">
        <f t="shared" ca="1" si="98"/>
        <v>0.60405600000000004</v>
      </c>
      <c r="K293">
        <f t="shared" ca="1" si="99"/>
        <v>0</v>
      </c>
      <c r="L293">
        <f t="shared" ca="1" si="100"/>
        <v>0.60405600000000004</v>
      </c>
      <c r="M293">
        <f t="shared" ca="1" si="101"/>
        <v>6.6455E-2</v>
      </c>
      <c r="N293">
        <f t="shared" ca="1" si="102"/>
        <v>0.29183500000000001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0.60405600000000004</v>
      </c>
      <c r="S293">
        <f t="shared" ca="1" si="107"/>
        <v>0.60405600000000004</v>
      </c>
      <c r="T293">
        <f t="shared" ca="1" si="108"/>
        <v>6.6455E-2</v>
      </c>
      <c r="U293">
        <f t="shared" ca="1" si="109"/>
        <v>0.29183500000000001</v>
      </c>
      <c r="V293">
        <f t="shared" ca="1" si="110"/>
        <v>0.139518</v>
      </c>
      <c r="W293">
        <f t="shared" ca="1" si="111"/>
        <v>4.9010999999999999E-2</v>
      </c>
      <c r="X293">
        <f t="shared" ca="1" si="112"/>
        <v>4.9244999999999997E-2</v>
      </c>
      <c r="Y293">
        <f t="shared" ca="1" si="113"/>
        <v>0.109164</v>
      </c>
      <c r="Z293">
        <f t="shared" ca="1" si="114"/>
        <v>2.0285000000000001E-2</v>
      </c>
      <c r="AA293">
        <f t="shared" ca="1" si="115"/>
        <v>2.0285000000000001E-2</v>
      </c>
      <c r="AB293">
        <f t="shared" ca="1" si="116"/>
        <v>7.0688000000000001E-2</v>
      </c>
      <c r="AC293">
        <f t="shared" ca="1" si="117"/>
        <v>9.7289999999999998E-3</v>
      </c>
      <c r="AD293">
        <f t="shared" ca="1" si="118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0.96131999999999995</v>
      </c>
      <c r="I294">
        <f t="shared" ca="1" si="97"/>
        <v>3.8679999999999999E-2</v>
      </c>
      <c r="J294">
        <f t="shared" ca="1" si="98"/>
        <v>0.58736500000000003</v>
      </c>
      <c r="K294">
        <f t="shared" ca="1" si="99"/>
        <v>0</v>
      </c>
      <c r="L294">
        <f t="shared" ca="1" si="100"/>
        <v>0.58736500000000003</v>
      </c>
      <c r="M294">
        <f t="shared" ca="1" si="101"/>
        <v>6.4355999999999997E-2</v>
      </c>
      <c r="N294">
        <f t="shared" ca="1" si="102"/>
        <v>0.30959900000000001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0.58736500000000003</v>
      </c>
      <c r="S294">
        <f t="shared" ca="1" si="107"/>
        <v>0.58736500000000003</v>
      </c>
      <c r="T294">
        <f t="shared" ca="1" si="108"/>
        <v>6.4355999999999997E-2</v>
      </c>
      <c r="U294">
        <f t="shared" ca="1" si="109"/>
        <v>0.30959900000000001</v>
      </c>
      <c r="V294">
        <f t="shared" ca="1" si="110"/>
        <v>0.29000999999999999</v>
      </c>
      <c r="W294">
        <f t="shared" ca="1" si="111"/>
        <v>8.3670999999999995E-2</v>
      </c>
      <c r="X294">
        <f t="shared" ca="1" si="112"/>
        <v>7.4624999999999997E-2</v>
      </c>
      <c r="Y294">
        <f t="shared" ca="1" si="113"/>
        <v>0.127556</v>
      </c>
      <c r="Z294">
        <f t="shared" ca="1" si="114"/>
        <v>2.5409999999999999E-2</v>
      </c>
      <c r="AA294">
        <f t="shared" ca="1" si="115"/>
        <v>2.5409999999999999E-2</v>
      </c>
      <c r="AB294">
        <f t="shared" ca="1" si="116"/>
        <v>0.48112300000000002</v>
      </c>
      <c r="AC294">
        <f t="shared" ca="1" si="117"/>
        <v>0.107475</v>
      </c>
      <c r="AD294">
        <f t="shared" ca="1" si="118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0.96205700000000005</v>
      </c>
      <c r="I295">
        <f t="shared" ca="1" si="97"/>
        <v>3.7942999999999998E-2</v>
      </c>
      <c r="J295">
        <f t="shared" ca="1" si="98"/>
        <v>0.593804</v>
      </c>
      <c r="K295">
        <f t="shared" ca="1" si="99"/>
        <v>0</v>
      </c>
      <c r="L295">
        <f t="shared" ca="1" si="100"/>
        <v>0.593804</v>
      </c>
      <c r="M295">
        <f t="shared" ca="1" si="101"/>
        <v>6.5747E-2</v>
      </c>
      <c r="N295">
        <f t="shared" ca="1" si="102"/>
        <v>0.30250700000000003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0.593804</v>
      </c>
      <c r="S295">
        <f t="shared" ca="1" si="107"/>
        <v>0.593804</v>
      </c>
      <c r="T295">
        <f t="shared" ca="1" si="108"/>
        <v>6.5747E-2</v>
      </c>
      <c r="U295">
        <f t="shared" ca="1" si="109"/>
        <v>0.30250700000000003</v>
      </c>
      <c r="V295">
        <f t="shared" ca="1" si="110"/>
        <v>0.22788700000000001</v>
      </c>
      <c r="W295">
        <f t="shared" ca="1" si="111"/>
        <v>6.3761999999999999E-2</v>
      </c>
      <c r="X295">
        <f t="shared" ca="1" si="112"/>
        <v>6.1779000000000001E-2</v>
      </c>
      <c r="Y295">
        <f t="shared" ca="1" si="113"/>
        <v>0.12575700000000001</v>
      </c>
      <c r="Z295">
        <f t="shared" ca="1" si="114"/>
        <v>2.3820999999999998E-2</v>
      </c>
      <c r="AA295">
        <f t="shared" ca="1" si="115"/>
        <v>2.3820999999999998E-2</v>
      </c>
      <c r="AB295">
        <f t="shared" ca="1" si="116"/>
        <v>0.23860700000000001</v>
      </c>
      <c r="AC295">
        <f t="shared" ca="1" si="117"/>
        <v>6.4204999999999998E-2</v>
      </c>
      <c r="AD295">
        <f t="shared" ca="1" si="118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0.96175200000000005</v>
      </c>
      <c r="I296">
        <f t="shared" ca="1" si="97"/>
        <v>3.8247999999999997E-2</v>
      </c>
      <c r="J296">
        <f t="shared" ca="1" si="98"/>
        <v>0.60011999999999999</v>
      </c>
      <c r="K296">
        <f t="shared" ca="1" si="99"/>
        <v>0</v>
      </c>
      <c r="L296">
        <f t="shared" ca="1" si="100"/>
        <v>0.60011999999999999</v>
      </c>
      <c r="M296">
        <f t="shared" ca="1" si="101"/>
        <v>6.4074000000000006E-2</v>
      </c>
      <c r="N296">
        <f t="shared" ca="1" si="102"/>
        <v>0.29755799999999999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0.60011999999999999</v>
      </c>
      <c r="S296">
        <f t="shared" ca="1" si="107"/>
        <v>0.60011999999999999</v>
      </c>
      <c r="T296">
        <f t="shared" ca="1" si="108"/>
        <v>6.4074000000000006E-2</v>
      </c>
      <c r="U296">
        <f t="shared" ca="1" si="109"/>
        <v>0.29755799999999999</v>
      </c>
      <c r="V296">
        <f t="shared" ca="1" si="110"/>
        <v>0.177205</v>
      </c>
      <c r="W296">
        <f t="shared" ca="1" si="111"/>
        <v>5.314E-2</v>
      </c>
      <c r="X296">
        <f t="shared" ca="1" si="112"/>
        <v>5.2782000000000003E-2</v>
      </c>
      <c r="Y296">
        <f t="shared" ca="1" si="113"/>
        <v>0.12042600000000001</v>
      </c>
      <c r="Z296">
        <f t="shared" ca="1" si="114"/>
        <v>2.2374000000000002E-2</v>
      </c>
      <c r="AA296">
        <f t="shared" ca="1" si="115"/>
        <v>2.2374000000000002E-2</v>
      </c>
      <c r="AB296">
        <f t="shared" ca="1" si="116"/>
        <v>0.12709200000000001</v>
      </c>
      <c r="AC296">
        <f t="shared" ca="1" si="117"/>
        <v>2.8750999999999999E-2</v>
      </c>
      <c r="AD296">
        <f t="shared" ca="1" si="118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0.96234600000000003</v>
      </c>
      <c r="I297">
        <f t="shared" ca="1" si="97"/>
        <v>3.7654E-2</v>
      </c>
      <c r="J297">
        <f t="shared" ca="1" si="98"/>
        <v>0.60405600000000004</v>
      </c>
      <c r="K297">
        <f t="shared" ca="1" si="99"/>
        <v>0</v>
      </c>
      <c r="L297">
        <f t="shared" ca="1" si="100"/>
        <v>0.60405600000000004</v>
      </c>
      <c r="M297">
        <f t="shared" ca="1" si="101"/>
        <v>6.6455E-2</v>
      </c>
      <c r="N297">
        <f t="shared" ca="1" si="102"/>
        <v>0.29183500000000001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0.60405600000000004</v>
      </c>
      <c r="S297">
        <f t="shared" ca="1" si="107"/>
        <v>0.60405600000000004</v>
      </c>
      <c r="T297">
        <f t="shared" ca="1" si="108"/>
        <v>6.6455E-2</v>
      </c>
      <c r="U297">
        <f t="shared" ca="1" si="109"/>
        <v>0.29183500000000001</v>
      </c>
      <c r="V297">
        <f t="shared" ca="1" si="110"/>
        <v>0.139518</v>
      </c>
      <c r="W297">
        <f t="shared" ca="1" si="111"/>
        <v>4.9010999999999999E-2</v>
      </c>
      <c r="X297">
        <f t="shared" ca="1" si="112"/>
        <v>4.9244999999999997E-2</v>
      </c>
      <c r="Y297">
        <f t="shared" ca="1" si="113"/>
        <v>0.109164</v>
      </c>
      <c r="Z297">
        <f t="shared" ca="1" si="114"/>
        <v>2.0285000000000001E-2</v>
      </c>
      <c r="AA297">
        <f t="shared" ca="1" si="115"/>
        <v>2.0285000000000001E-2</v>
      </c>
      <c r="AB297">
        <f t="shared" ca="1" si="116"/>
        <v>7.0688000000000001E-2</v>
      </c>
      <c r="AC297">
        <f t="shared" ca="1" si="117"/>
        <v>9.7289999999999998E-3</v>
      </c>
      <c r="AD297">
        <f t="shared" ca="1" si="118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1.957111</v>
      </c>
      <c r="I298">
        <f t="shared" ca="1" si="97"/>
        <v>4.2888999999999997E-2</v>
      </c>
      <c r="J298">
        <f t="shared" ca="1" si="98"/>
        <v>1.0473790000000001</v>
      </c>
      <c r="K298">
        <f t="shared" ca="1" si="99"/>
        <v>0.30339500000000003</v>
      </c>
      <c r="L298">
        <f t="shared" ca="1" si="100"/>
        <v>1.3507740000000001</v>
      </c>
      <c r="M298">
        <f t="shared" ca="1" si="101"/>
        <v>0.103397</v>
      </c>
      <c r="N298">
        <f t="shared" ca="1" si="102"/>
        <v>0.50294000000000005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1.0473790000000001</v>
      </c>
      <c r="S298">
        <f t="shared" ca="1" si="107"/>
        <v>1.3507740000000001</v>
      </c>
      <c r="T298">
        <f t="shared" ca="1" si="108"/>
        <v>0.103397</v>
      </c>
      <c r="U298">
        <f t="shared" ca="1" si="109"/>
        <v>0.50294000000000005</v>
      </c>
      <c r="V298">
        <f t="shared" ca="1" si="110"/>
        <v>0.64371800000000001</v>
      </c>
      <c r="W298">
        <f t="shared" ca="1" si="111"/>
        <v>0.23752100000000001</v>
      </c>
      <c r="X298">
        <f t="shared" ca="1" si="112"/>
        <v>0.166463</v>
      </c>
      <c r="Y298">
        <f t="shared" ca="1" si="113"/>
        <v>0.26507999999999998</v>
      </c>
      <c r="Z298">
        <f t="shared" ca="1" si="114"/>
        <v>2.8988E-2</v>
      </c>
      <c r="AA298">
        <f t="shared" ca="1" si="115"/>
        <v>2.8988E-2</v>
      </c>
      <c r="AB298">
        <f t="shared" ca="1" si="116"/>
        <v>1.2302120000000001</v>
      </c>
      <c r="AC298">
        <f t="shared" ca="1" si="117"/>
        <v>0.464557</v>
      </c>
      <c r="AD298">
        <f t="shared" ca="1" si="118"/>
        <v>0.464557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1.9588920000000001</v>
      </c>
      <c r="I299">
        <f t="shared" ca="1" si="97"/>
        <v>4.1107999999999999E-2</v>
      </c>
      <c r="J299">
        <f t="shared" ca="1" si="98"/>
        <v>1.1523909999999999</v>
      </c>
      <c r="K299">
        <f t="shared" ca="1" si="99"/>
        <v>0.15024399999999999</v>
      </c>
      <c r="L299">
        <f t="shared" ca="1" si="100"/>
        <v>1.302635</v>
      </c>
      <c r="M299">
        <f t="shared" ca="1" si="101"/>
        <v>0.114494</v>
      </c>
      <c r="N299">
        <f t="shared" ca="1" si="102"/>
        <v>0.54176199999999997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1.1523909999999999</v>
      </c>
      <c r="S299">
        <f t="shared" ca="1" si="107"/>
        <v>1.302635</v>
      </c>
      <c r="T299">
        <f t="shared" ca="1" si="108"/>
        <v>0.114494</v>
      </c>
      <c r="U299">
        <f t="shared" ca="1" si="109"/>
        <v>0.54176199999999997</v>
      </c>
      <c r="V299">
        <f t="shared" ca="1" si="110"/>
        <v>0.48623499999999997</v>
      </c>
      <c r="W299">
        <f t="shared" ca="1" si="111"/>
        <v>0.115075</v>
      </c>
      <c r="X299">
        <f t="shared" ca="1" si="112"/>
        <v>0.104365</v>
      </c>
      <c r="Y299">
        <f t="shared" ca="1" si="113"/>
        <v>0.24711</v>
      </c>
      <c r="Z299">
        <f t="shared" ca="1" si="114"/>
        <v>2.6565999999999999E-2</v>
      </c>
      <c r="AA299">
        <f t="shared" ca="1" si="115"/>
        <v>2.6565999999999999E-2</v>
      </c>
      <c r="AB299">
        <f t="shared" ca="1" si="116"/>
        <v>0.73583399999999999</v>
      </c>
      <c r="AC299">
        <f t="shared" ca="1" si="117"/>
        <v>0.18323200000000001</v>
      </c>
      <c r="AD299">
        <f t="shared" ca="1" si="118"/>
        <v>0.18323200000000001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1.9576089999999999</v>
      </c>
      <c r="I300">
        <f t="shared" ca="1" si="97"/>
        <v>4.2390999999999998E-2</v>
      </c>
      <c r="J300">
        <f t="shared" ca="1" si="98"/>
        <v>1.1691210000000001</v>
      </c>
      <c r="K300">
        <f t="shared" ca="1" si="99"/>
        <v>0.12314799999999999</v>
      </c>
      <c r="L300">
        <f t="shared" ca="1" si="100"/>
        <v>1.2922690000000001</v>
      </c>
      <c r="M300">
        <f t="shared" ca="1" si="101"/>
        <v>0.116977</v>
      </c>
      <c r="N300">
        <f t="shared" ca="1" si="102"/>
        <v>0.54836300000000004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1.1691210000000001</v>
      </c>
      <c r="S300">
        <f t="shared" ca="1" si="107"/>
        <v>1.2922690000000001</v>
      </c>
      <c r="T300">
        <f t="shared" ca="1" si="108"/>
        <v>0.116977</v>
      </c>
      <c r="U300">
        <f t="shared" ca="1" si="109"/>
        <v>0.54836300000000004</v>
      </c>
      <c r="V300">
        <f t="shared" ca="1" si="110"/>
        <v>0.37399399999999999</v>
      </c>
      <c r="W300">
        <f t="shared" ca="1" si="111"/>
        <v>8.4208000000000005E-2</v>
      </c>
      <c r="X300">
        <f t="shared" ca="1" si="112"/>
        <v>8.2583000000000004E-2</v>
      </c>
      <c r="Y300">
        <f t="shared" ca="1" si="113"/>
        <v>0.239007</v>
      </c>
      <c r="Z300">
        <f t="shared" ca="1" si="114"/>
        <v>2.571E-2</v>
      </c>
      <c r="AA300">
        <f t="shared" ca="1" si="115"/>
        <v>2.571E-2</v>
      </c>
      <c r="AB300">
        <f t="shared" ca="1" si="116"/>
        <v>0.36287399999999997</v>
      </c>
      <c r="AC300">
        <f t="shared" ca="1" si="117"/>
        <v>0.112095</v>
      </c>
      <c r="AD300">
        <f t="shared" ca="1" si="118"/>
        <v>0.112095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1.9584589999999999</v>
      </c>
      <c r="I301">
        <f t="shared" ca="1" si="97"/>
        <v>4.1541000000000002E-2</v>
      </c>
      <c r="J301">
        <f t="shared" ca="1" si="98"/>
        <v>1.1737109999999999</v>
      </c>
      <c r="K301">
        <f t="shared" ca="1" si="99"/>
        <v>0.123447</v>
      </c>
      <c r="L301">
        <f t="shared" ca="1" si="100"/>
        <v>1.297158</v>
      </c>
      <c r="M301">
        <f t="shared" ca="1" si="101"/>
        <v>0.12342599999999999</v>
      </c>
      <c r="N301">
        <f t="shared" ca="1" si="102"/>
        <v>0.53787499999999999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1.1737109999999999</v>
      </c>
      <c r="S301">
        <f t="shared" ca="1" si="107"/>
        <v>1.297158</v>
      </c>
      <c r="T301">
        <f t="shared" ca="1" si="108"/>
        <v>0.12342599999999999</v>
      </c>
      <c r="U301">
        <f t="shared" ca="1" si="109"/>
        <v>0.53787499999999999</v>
      </c>
      <c r="V301">
        <f t="shared" ca="1" si="110"/>
        <v>0.27546300000000001</v>
      </c>
      <c r="W301">
        <f t="shared" ca="1" si="111"/>
        <v>6.2700000000000006E-2</v>
      </c>
      <c r="X301">
        <f t="shared" ca="1" si="112"/>
        <v>6.2862000000000001E-2</v>
      </c>
      <c r="Y301">
        <f t="shared" ca="1" si="113"/>
        <v>0.21749199999999999</v>
      </c>
      <c r="Z301">
        <f t="shared" ca="1" si="114"/>
        <v>2.3205E-2</v>
      </c>
      <c r="AA301">
        <f t="shared" ca="1" si="115"/>
        <v>2.3205E-2</v>
      </c>
      <c r="AB301">
        <f t="shared" ca="1" si="116"/>
        <v>0.184059</v>
      </c>
      <c r="AC301">
        <f t="shared" ca="1" si="117"/>
        <v>4.5647E-2</v>
      </c>
      <c r="AD301">
        <f t="shared" ca="1" si="118"/>
        <v>4.5647E-2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1.9458770000000001</v>
      </c>
      <c r="I302">
        <f t="shared" ca="1" si="97"/>
        <v>5.4122999999999998E-2</v>
      </c>
      <c r="J302">
        <f t="shared" ca="1" si="98"/>
        <v>0.921929</v>
      </c>
      <c r="K302">
        <f t="shared" ca="1" si="99"/>
        <v>0.413906</v>
      </c>
      <c r="L302">
        <f t="shared" ca="1" si="100"/>
        <v>1.3358349999999999</v>
      </c>
      <c r="M302">
        <f t="shared" ca="1" si="101"/>
        <v>0.10789700000000001</v>
      </c>
      <c r="N302">
        <f t="shared" ca="1" si="102"/>
        <v>0.50214599999999998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0.921929</v>
      </c>
      <c r="S302">
        <f t="shared" ca="1" si="107"/>
        <v>1.3358349999999999</v>
      </c>
      <c r="T302">
        <f t="shared" ca="1" si="108"/>
        <v>0.10789700000000001</v>
      </c>
      <c r="U302">
        <f t="shared" ca="1" si="109"/>
        <v>0.50214599999999998</v>
      </c>
      <c r="V302">
        <f t="shared" ca="1" si="110"/>
        <v>0.807168</v>
      </c>
      <c r="W302">
        <f t="shared" ca="1" si="111"/>
        <v>0.37999100000000002</v>
      </c>
      <c r="X302">
        <f t="shared" ca="1" si="112"/>
        <v>0.24121500000000001</v>
      </c>
      <c r="Y302">
        <f t="shared" ca="1" si="113"/>
        <v>0.285688</v>
      </c>
      <c r="Z302">
        <f t="shared" ca="1" si="114"/>
        <v>3.8636999999999998E-2</v>
      </c>
      <c r="AA302">
        <f t="shared" ca="1" si="115"/>
        <v>3.8636999999999998E-2</v>
      </c>
      <c r="AB302">
        <f t="shared" ca="1" si="116"/>
        <v>0.92522000000000004</v>
      </c>
      <c r="AC302">
        <f t="shared" ca="1" si="117"/>
        <v>0.74592800000000004</v>
      </c>
      <c r="AD302">
        <f t="shared" ca="1" si="118"/>
        <v>0.74592800000000004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1.95285</v>
      </c>
      <c r="I303">
        <f t="shared" ca="1" si="97"/>
        <v>4.7149999999999997E-2</v>
      </c>
      <c r="J303">
        <f t="shared" ca="1" si="98"/>
        <v>1.1487799999999999</v>
      </c>
      <c r="K303">
        <f t="shared" ca="1" si="99"/>
        <v>0.10371900000000001</v>
      </c>
      <c r="L303">
        <f t="shared" ca="1" si="100"/>
        <v>1.2524989999999998</v>
      </c>
      <c r="M303">
        <f t="shared" ca="1" si="101"/>
        <v>0.122238</v>
      </c>
      <c r="N303">
        <f t="shared" ca="1" si="102"/>
        <v>0.57811299999999999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1.1487799999999999</v>
      </c>
      <c r="S303">
        <f t="shared" ca="1" si="107"/>
        <v>1.2524989999999998</v>
      </c>
      <c r="T303">
        <f t="shared" ca="1" si="108"/>
        <v>0.122238</v>
      </c>
      <c r="U303">
        <f t="shared" ca="1" si="109"/>
        <v>0.57811299999999999</v>
      </c>
      <c r="V303">
        <f t="shared" ca="1" si="110"/>
        <v>0.54580899999999999</v>
      </c>
      <c r="W303">
        <f t="shared" ca="1" si="111"/>
        <v>0.16159200000000001</v>
      </c>
      <c r="X303">
        <f t="shared" ca="1" si="112"/>
        <v>0.13325999999999999</v>
      </c>
      <c r="Y303">
        <f t="shared" ca="1" si="113"/>
        <v>0.25559700000000002</v>
      </c>
      <c r="Z303">
        <f t="shared" ca="1" si="114"/>
        <v>3.1572999999999997E-2</v>
      </c>
      <c r="AA303">
        <f t="shared" ca="1" si="115"/>
        <v>3.1572999999999997E-2</v>
      </c>
      <c r="AB303">
        <f t="shared" ca="1" si="116"/>
        <v>0.88314300000000001</v>
      </c>
      <c r="AC303">
        <f t="shared" ca="1" si="117"/>
        <v>0.29322599999999999</v>
      </c>
      <c r="AD303">
        <f t="shared" ca="1" si="118"/>
        <v>0.29322599999999999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1.9515610000000001</v>
      </c>
      <c r="I304">
        <f t="shared" ca="1" si="97"/>
        <v>4.8439000000000003E-2</v>
      </c>
      <c r="J304">
        <f t="shared" ca="1" si="98"/>
        <v>1.180715</v>
      </c>
      <c r="K304">
        <f t="shared" ca="1" si="99"/>
        <v>7.1988999999999997E-2</v>
      </c>
      <c r="L304">
        <f t="shared" ca="1" si="100"/>
        <v>1.252704</v>
      </c>
      <c r="M304">
        <f t="shared" ca="1" si="101"/>
        <v>0.12188300000000001</v>
      </c>
      <c r="N304">
        <f t="shared" ca="1" si="102"/>
        <v>0.57697500000000002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1.180715</v>
      </c>
      <c r="S304">
        <f t="shared" ca="1" si="107"/>
        <v>1.252704</v>
      </c>
      <c r="T304">
        <f t="shared" ca="1" si="108"/>
        <v>0.12188300000000001</v>
      </c>
      <c r="U304">
        <f t="shared" ca="1" si="109"/>
        <v>0.57697500000000002</v>
      </c>
      <c r="V304">
        <f t="shared" ca="1" si="110"/>
        <v>0.43037300000000001</v>
      </c>
      <c r="W304">
        <f t="shared" ca="1" si="111"/>
        <v>0.103114</v>
      </c>
      <c r="X304">
        <f t="shared" ca="1" si="112"/>
        <v>9.9703E-2</v>
      </c>
      <c r="Y304">
        <f t="shared" ca="1" si="113"/>
        <v>0.244643</v>
      </c>
      <c r="Z304">
        <f t="shared" ca="1" si="114"/>
        <v>3.0478000000000002E-2</v>
      </c>
      <c r="AA304">
        <f t="shared" ca="1" si="115"/>
        <v>3.0478000000000002E-2</v>
      </c>
      <c r="AB304">
        <f t="shared" ca="1" si="116"/>
        <v>0.47196199999999999</v>
      </c>
      <c r="AC304">
        <f t="shared" ca="1" si="117"/>
        <v>0.119146</v>
      </c>
      <c r="AD304">
        <f t="shared" ca="1" si="118"/>
        <v>0.119146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1.95322</v>
      </c>
      <c r="I305">
        <f t="shared" ca="1" si="97"/>
        <v>4.6780000000000002E-2</v>
      </c>
      <c r="J305">
        <f t="shared" ca="1" si="98"/>
        <v>1.1876869999999999</v>
      </c>
      <c r="K305">
        <f t="shared" ca="1" si="99"/>
        <v>7.1943999999999994E-2</v>
      </c>
      <c r="L305">
        <f t="shared" ca="1" si="100"/>
        <v>1.2596309999999999</v>
      </c>
      <c r="M305">
        <f t="shared" ca="1" si="101"/>
        <v>0.12718499999999999</v>
      </c>
      <c r="N305">
        <f t="shared" ca="1" si="102"/>
        <v>0.56640400000000002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1.1876869999999999</v>
      </c>
      <c r="S305">
        <f t="shared" ca="1" si="107"/>
        <v>1.2596309999999999</v>
      </c>
      <c r="T305">
        <f t="shared" ca="1" si="108"/>
        <v>0.12718499999999999</v>
      </c>
      <c r="U305">
        <f t="shared" ca="1" si="109"/>
        <v>0.56640400000000002</v>
      </c>
      <c r="V305">
        <f t="shared" ca="1" si="110"/>
        <v>0.32620399999999999</v>
      </c>
      <c r="W305">
        <f t="shared" ca="1" si="111"/>
        <v>7.5392000000000001E-2</v>
      </c>
      <c r="X305">
        <f t="shared" ca="1" si="112"/>
        <v>7.5256000000000003E-2</v>
      </c>
      <c r="Y305">
        <f t="shared" ca="1" si="113"/>
        <v>0.228767</v>
      </c>
      <c r="Z305">
        <f t="shared" ca="1" si="114"/>
        <v>2.7174E-2</v>
      </c>
      <c r="AA305">
        <f t="shared" ca="1" si="115"/>
        <v>2.7174E-2</v>
      </c>
      <c r="AB305">
        <f t="shared" ca="1" si="116"/>
        <v>0.238312</v>
      </c>
      <c r="AC305">
        <f t="shared" ca="1" si="117"/>
        <v>6.3306000000000001E-2</v>
      </c>
      <c r="AD305">
        <f t="shared" ca="1" si="118"/>
        <v>6.3306000000000001E-2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0.90676199999999996</v>
      </c>
      <c r="I306">
        <f t="shared" ca="1" si="97"/>
        <v>9.3238000000000001E-2</v>
      </c>
      <c r="J306">
        <f t="shared" ca="1" si="98"/>
        <v>9.6407999999999994E-2</v>
      </c>
      <c r="K306">
        <f t="shared" ca="1" si="99"/>
        <v>0</v>
      </c>
      <c r="L306">
        <f t="shared" ca="1" si="100"/>
        <v>9.6407999999999994E-2</v>
      </c>
      <c r="M306">
        <f t="shared" ca="1" si="101"/>
        <v>0.14615300000000001</v>
      </c>
      <c r="N306">
        <f t="shared" ca="1" si="102"/>
        <v>0.66420100000000004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9.6407999999999994E-2</v>
      </c>
      <c r="S306">
        <f t="shared" ca="1" si="107"/>
        <v>9.6407999999999994E-2</v>
      </c>
      <c r="T306">
        <f t="shared" ca="1" si="108"/>
        <v>0.14615300000000001</v>
      </c>
      <c r="U306">
        <f t="shared" ca="1" si="109"/>
        <v>0.66420100000000004</v>
      </c>
      <c r="V306">
        <f t="shared" ca="1" si="110"/>
        <v>0.41691499999999998</v>
      </c>
      <c r="W306">
        <f t="shared" ca="1" si="111"/>
        <v>0.13578399999999999</v>
      </c>
      <c r="X306">
        <f t="shared" ca="1" si="112"/>
        <v>0.14244699999999999</v>
      </c>
      <c r="Y306">
        <f t="shared" ca="1" si="113"/>
        <v>0.17832000000000001</v>
      </c>
      <c r="Z306">
        <f t="shared" ca="1" si="114"/>
        <v>5.8354000000000003E-2</v>
      </c>
      <c r="AA306">
        <f t="shared" ca="1" si="115"/>
        <v>5.8354000000000003E-2</v>
      </c>
      <c r="AB306">
        <f t="shared" ca="1" si="116"/>
        <v>0.74542900000000001</v>
      </c>
      <c r="AC306">
        <f t="shared" ca="1" si="117"/>
        <v>0.12906400000000001</v>
      </c>
      <c r="AD306">
        <f t="shared" ca="1" si="118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0.914717</v>
      </c>
      <c r="I307">
        <f t="shared" ca="1" si="97"/>
        <v>8.5282999999999998E-2</v>
      </c>
      <c r="J307">
        <f t="shared" ca="1" si="98"/>
        <v>0.103496</v>
      </c>
      <c r="K307">
        <f t="shared" ca="1" si="99"/>
        <v>0</v>
      </c>
      <c r="L307">
        <f t="shared" ca="1" si="100"/>
        <v>0.103496</v>
      </c>
      <c r="M307">
        <f t="shared" ca="1" si="101"/>
        <v>0.14771400000000001</v>
      </c>
      <c r="N307">
        <f t="shared" ca="1" si="102"/>
        <v>0.66350699999999996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0.103496</v>
      </c>
      <c r="S307">
        <f t="shared" ca="1" si="107"/>
        <v>0.103496</v>
      </c>
      <c r="T307">
        <f t="shared" ca="1" si="108"/>
        <v>0.14771400000000001</v>
      </c>
      <c r="U307">
        <f t="shared" ca="1" si="109"/>
        <v>0.66350699999999996</v>
      </c>
      <c r="V307">
        <f t="shared" ca="1" si="110"/>
        <v>0.32351600000000003</v>
      </c>
      <c r="W307">
        <f t="shared" ca="1" si="111"/>
        <v>0.113534</v>
      </c>
      <c r="X307">
        <f t="shared" ca="1" si="112"/>
        <v>0.120237</v>
      </c>
      <c r="Y307">
        <f t="shared" ca="1" si="113"/>
        <v>0.17738699999999999</v>
      </c>
      <c r="Z307">
        <f t="shared" ca="1" si="114"/>
        <v>5.1013000000000003E-2</v>
      </c>
      <c r="AA307">
        <f t="shared" ca="1" si="115"/>
        <v>5.1013000000000003E-2</v>
      </c>
      <c r="AB307">
        <f t="shared" ca="1" si="116"/>
        <v>0.41957899999999998</v>
      </c>
      <c r="AC307">
        <f t="shared" ca="1" si="117"/>
        <v>6.3669000000000003E-2</v>
      </c>
      <c r="AD307">
        <f t="shared" ca="1" si="118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0.91983800000000004</v>
      </c>
      <c r="I308">
        <f t="shared" ca="1" si="97"/>
        <v>8.0161999999999997E-2</v>
      </c>
      <c r="J308">
        <f t="shared" ca="1" si="98"/>
        <v>0.11237999999999999</v>
      </c>
      <c r="K308">
        <f t="shared" ca="1" si="99"/>
        <v>0</v>
      </c>
      <c r="L308">
        <f t="shared" ca="1" si="100"/>
        <v>0.11237999999999999</v>
      </c>
      <c r="M308">
        <f t="shared" ca="1" si="101"/>
        <v>0.14695</v>
      </c>
      <c r="N308">
        <f t="shared" ca="1" si="102"/>
        <v>0.66050799999999998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0.11237999999999999</v>
      </c>
      <c r="S308">
        <f t="shared" ca="1" si="107"/>
        <v>0.11237999999999999</v>
      </c>
      <c r="T308">
        <f t="shared" ca="1" si="108"/>
        <v>0.14695</v>
      </c>
      <c r="U308">
        <f t="shared" ca="1" si="109"/>
        <v>0.66050799999999998</v>
      </c>
      <c r="V308">
        <f t="shared" ca="1" si="110"/>
        <v>0.24171000000000001</v>
      </c>
      <c r="W308">
        <f t="shared" ca="1" si="111"/>
        <v>9.3784999999999993E-2</v>
      </c>
      <c r="X308">
        <f t="shared" ca="1" si="112"/>
        <v>9.9250000000000005E-2</v>
      </c>
      <c r="Y308">
        <f t="shared" ca="1" si="113"/>
        <v>0.16355700000000001</v>
      </c>
      <c r="Z308">
        <f t="shared" ca="1" si="114"/>
        <v>4.4437999999999998E-2</v>
      </c>
      <c r="AA308">
        <f t="shared" ca="1" si="115"/>
        <v>4.4437999999999998E-2</v>
      </c>
      <c r="AB308">
        <f t="shared" ca="1" si="116"/>
        <v>0.214033</v>
      </c>
      <c r="AC308">
        <f t="shared" ca="1" si="117"/>
        <v>2.3730000000000001E-2</v>
      </c>
      <c r="AD308">
        <f t="shared" ca="1" si="118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0.92828500000000003</v>
      </c>
      <c r="I309">
        <f t="shared" ca="1" si="97"/>
        <v>7.1715000000000001E-2</v>
      </c>
      <c r="J309">
        <f t="shared" ca="1" si="98"/>
        <v>0.13408400000000001</v>
      </c>
      <c r="K309">
        <f t="shared" ca="1" si="99"/>
        <v>0</v>
      </c>
      <c r="L309">
        <f t="shared" ca="1" si="100"/>
        <v>0.13408400000000001</v>
      </c>
      <c r="M309">
        <f t="shared" ca="1" si="101"/>
        <v>0.151004</v>
      </c>
      <c r="N309">
        <f t="shared" ca="1" si="102"/>
        <v>0.64319700000000002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0.13408400000000001</v>
      </c>
      <c r="S309">
        <f t="shared" ca="1" si="107"/>
        <v>0.13408400000000001</v>
      </c>
      <c r="T309">
        <f t="shared" ca="1" si="108"/>
        <v>0.151004</v>
      </c>
      <c r="U309">
        <f t="shared" ca="1" si="109"/>
        <v>0.64319700000000002</v>
      </c>
      <c r="V309">
        <f t="shared" ca="1" si="110"/>
        <v>0.17682999999999999</v>
      </c>
      <c r="W309">
        <f t="shared" ca="1" si="111"/>
        <v>8.2599000000000006E-2</v>
      </c>
      <c r="X309">
        <f t="shared" ca="1" si="112"/>
        <v>8.7411000000000003E-2</v>
      </c>
      <c r="Y309">
        <f t="shared" ca="1" si="113"/>
        <v>0.14454600000000001</v>
      </c>
      <c r="Z309">
        <f t="shared" ca="1" si="114"/>
        <v>3.6767000000000001E-2</v>
      </c>
      <c r="AA309">
        <f t="shared" ca="1" si="115"/>
        <v>3.6767000000000001E-2</v>
      </c>
      <c r="AB309">
        <f t="shared" ca="1" si="116"/>
        <v>0.118018</v>
      </c>
      <c r="AC309">
        <f t="shared" ca="1" si="117"/>
        <v>1.1558000000000001E-2</v>
      </c>
      <c r="AD309">
        <f t="shared" ca="1" si="118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0.90676199999999996</v>
      </c>
      <c r="I310">
        <f t="shared" ca="1" si="97"/>
        <v>9.3238000000000001E-2</v>
      </c>
      <c r="J310">
        <f t="shared" ca="1" si="98"/>
        <v>9.6407999999999994E-2</v>
      </c>
      <c r="K310">
        <f t="shared" ca="1" si="99"/>
        <v>0</v>
      </c>
      <c r="L310">
        <f t="shared" ca="1" si="100"/>
        <v>9.6407999999999994E-2</v>
      </c>
      <c r="M310">
        <f t="shared" ca="1" si="101"/>
        <v>0.14615300000000001</v>
      </c>
      <c r="N310">
        <f t="shared" ca="1" si="102"/>
        <v>0.66420100000000004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9.6407999999999994E-2</v>
      </c>
      <c r="S310">
        <f t="shared" ca="1" si="107"/>
        <v>9.6407999999999994E-2</v>
      </c>
      <c r="T310">
        <f t="shared" ca="1" si="108"/>
        <v>0.14615300000000001</v>
      </c>
      <c r="U310">
        <f t="shared" ca="1" si="109"/>
        <v>0.66420100000000004</v>
      </c>
      <c r="V310">
        <f t="shared" ca="1" si="110"/>
        <v>0.41691499999999998</v>
      </c>
      <c r="W310">
        <f t="shared" ca="1" si="111"/>
        <v>0.13578399999999999</v>
      </c>
      <c r="X310">
        <f t="shared" ca="1" si="112"/>
        <v>0.14244699999999999</v>
      </c>
      <c r="Y310">
        <f t="shared" ca="1" si="113"/>
        <v>0.17832000000000001</v>
      </c>
      <c r="Z310">
        <f t="shared" ca="1" si="114"/>
        <v>5.8354000000000003E-2</v>
      </c>
      <c r="AA310">
        <f t="shared" ca="1" si="115"/>
        <v>5.8354000000000003E-2</v>
      </c>
      <c r="AB310">
        <f t="shared" ca="1" si="116"/>
        <v>0.74542900000000001</v>
      </c>
      <c r="AC310">
        <f t="shared" ca="1" si="117"/>
        <v>0.12906400000000001</v>
      </c>
      <c r="AD310">
        <f t="shared" ca="1" si="118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0.914717</v>
      </c>
      <c r="I311">
        <f t="shared" ca="1" si="97"/>
        <v>8.5282999999999998E-2</v>
      </c>
      <c r="J311">
        <f t="shared" ca="1" si="98"/>
        <v>0.103496</v>
      </c>
      <c r="K311">
        <f t="shared" ca="1" si="99"/>
        <v>0</v>
      </c>
      <c r="L311">
        <f t="shared" ca="1" si="100"/>
        <v>0.103496</v>
      </c>
      <c r="M311">
        <f t="shared" ca="1" si="101"/>
        <v>0.14771400000000001</v>
      </c>
      <c r="N311">
        <f t="shared" ca="1" si="102"/>
        <v>0.66350699999999996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0.103496</v>
      </c>
      <c r="S311">
        <f t="shared" ca="1" si="107"/>
        <v>0.103496</v>
      </c>
      <c r="T311">
        <f t="shared" ca="1" si="108"/>
        <v>0.14771400000000001</v>
      </c>
      <c r="U311">
        <f t="shared" ca="1" si="109"/>
        <v>0.66350699999999996</v>
      </c>
      <c r="V311">
        <f t="shared" ca="1" si="110"/>
        <v>0.32351600000000003</v>
      </c>
      <c r="W311">
        <f t="shared" ca="1" si="111"/>
        <v>0.113534</v>
      </c>
      <c r="X311">
        <f t="shared" ca="1" si="112"/>
        <v>0.120237</v>
      </c>
      <c r="Y311">
        <f t="shared" ca="1" si="113"/>
        <v>0.17738699999999999</v>
      </c>
      <c r="Z311">
        <f t="shared" ca="1" si="114"/>
        <v>5.1013000000000003E-2</v>
      </c>
      <c r="AA311">
        <f t="shared" ca="1" si="115"/>
        <v>5.1013000000000003E-2</v>
      </c>
      <c r="AB311">
        <f t="shared" ca="1" si="116"/>
        <v>0.41957899999999998</v>
      </c>
      <c r="AC311">
        <f t="shared" ca="1" si="117"/>
        <v>6.3669000000000003E-2</v>
      </c>
      <c r="AD311">
        <f t="shared" ca="1" si="118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0.91983800000000004</v>
      </c>
      <c r="I312">
        <f t="shared" ca="1" si="97"/>
        <v>8.0161999999999997E-2</v>
      </c>
      <c r="J312">
        <f t="shared" ca="1" si="98"/>
        <v>0.11237999999999999</v>
      </c>
      <c r="K312">
        <f t="shared" ca="1" si="99"/>
        <v>0</v>
      </c>
      <c r="L312">
        <f t="shared" ca="1" si="100"/>
        <v>0.11237999999999999</v>
      </c>
      <c r="M312">
        <f t="shared" ca="1" si="101"/>
        <v>0.14695</v>
      </c>
      <c r="N312">
        <f t="shared" ca="1" si="102"/>
        <v>0.66050799999999998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0.11237999999999999</v>
      </c>
      <c r="S312">
        <f t="shared" ca="1" si="107"/>
        <v>0.11237999999999999</v>
      </c>
      <c r="T312">
        <f t="shared" ca="1" si="108"/>
        <v>0.14695</v>
      </c>
      <c r="U312">
        <f t="shared" ca="1" si="109"/>
        <v>0.66050799999999998</v>
      </c>
      <c r="V312">
        <f t="shared" ca="1" si="110"/>
        <v>0.24171000000000001</v>
      </c>
      <c r="W312">
        <f t="shared" ca="1" si="111"/>
        <v>9.3784999999999993E-2</v>
      </c>
      <c r="X312">
        <f t="shared" ca="1" si="112"/>
        <v>9.9250000000000005E-2</v>
      </c>
      <c r="Y312">
        <f t="shared" ca="1" si="113"/>
        <v>0.16355700000000001</v>
      </c>
      <c r="Z312">
        <f t="shared" ca="1" si="114"/>
        <v>4.4437999999999998E-2</v>
      </c>
      <c r="AA312">
        <f t="shared" ca="1" si="115"/>
        <v>4.4437999999999998E-2</v>
      </c>
      <c r="AB312">
        <f t="shared" ca="1" si="116"/>
        <v>0.214033</v>
      </c>
      <c r="AC312">
        <f t="shared" ca="1" si="117"/>
        <v>2.3730000000000001E-2</v>
      </c>
      <c r="AD312">
        <f t="shared" ca="1" si="118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0.92828500000000003</v>
      </c>
      <c r="I313">
        <f t="shared" ca="1" si="97"/>
        <v>7.1715000000000001E-2</v>
      </c>
      <c r="J313">
        <f t="shared" ca="1" si="98"/>
        <v>0.13408400000000001</v>
      </c>
      <c r="K313">
        <f t="shared" ca="1" si="99"/>
        <v>0</v>
      </c>
      <c r="L313">
        <f t="shared" ca="1" si="100"/>
        <v>0.13408400000000001</v>
      </c>
      <c r="M313">
        <f t="shared" ca="1" si="101"/>
        <v>0.151004</v>
      </c>
      <c r="N313">
        <f t="shared" ca="1" si="102"/>
        <v>0.64319700000000002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0.13408400000000001</v>
      </c>
      <c r="S313">
        <f t="shared" ca="1" si="107"/>
        <v>0.13408400000000001</v>
      </c>
      <c r="T313">
        <f t="shared" ca="1" si="108"/>
        <v>0.151004</v>
      </c>
      <c r="U313">
        <f t="shared" ca="1" si="109"/>
        <v>0.64319700000000002</v>
      </c>
      <c r="V313">
        <f t="shared" ca="1" si="110"/>
        <v>0.17682999999999999</v>
      </c>
      <c r="W313">
        <f t="shared" ca="1" si="111"/>
        <v>8.2599000000000006E-2</v>
      </c>
      <c r="X313">
        <f t="shared" ca="1" si="112"/>
        <v>8.7411000000000003E-2</v>
      </c>
      <c r="Y313">
        <f t="shared" ca="1" si="113"/>
        <v>0.14454600000000001</v>
      </c>
      <c r="Z313">
        <f t="shared" ca="1" si="114"/>
        <v>3.6767000000000001E-2</v>
      </c>
      <c r="AA313">
        <f t="shared" ca="1" si="115"/>
        <v>3.6767000000000001E-2</v>
      </c>
      <c r="AB313">
        <f t="shared" ca="1" si="116"/>
        <v>0.118018</v>
      </c>
      <c r="AC313">
        <f t="shared" ca="1" si="117"/>
        <v>1.1558000000000001E-2</v>
      </c>
      <c r="AD313">
        <f t="shared" ca="1" si="118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1.897688</v>
      </c>
      <c r="I314">
        <f t="shared" ca="1" si="97"/>
        <v>0.102312</v>
      </c>
      <c r="J314">
        <f t="shared" ca="1" si="98"/>
        <v>0.16131699999999999</v>
      </c>
      <c r="K314">
        <f t="shared" ca="1" si="99"/>
        <v>0.33552100000000001</v>
      </c>
      <c r="L314">
        <f t="shared" ca="1" si="100"/>
        <v>0.496838</v>
      </c>
      <c r="M314">
        <f t="shared" ca="1" si="101"/>
        <v>0.25714799999999999</v>
      </c>
      <c r="N314">
        <f t="shared" ca="1" si="102"/>
        <v>1.1437010000000001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0.16131699999999999</v>
      </c>
      <c r="S314">
        <f t="shared" ca="1" si="107"/>
        <v>0.496838</v>
      </c>
      <c r="T314">
        <f t="shared" ca="1" si="108"/>
        <v>0.25714799999999999</v>
      </c>
      <c r="U314">
        <f t="shared" ca="1" si="109"/>
        <v>1.1437010000000001</v>
      </c>
      <c r="V314">
        <f t="shared" ca="1" si="110"/>
        <v>0.87090699999999999</v>
      </c>
      <c r="W314">
        <f t="shared" ca="1" si="111"/>
        <v>0.24568699999999999</v>
      </c>
      <c r="X314">
        <f t="shared" ca="1" si="112"/>
        <v>0.25900499999999999</v>
      </c>
      <c r="Y314">
        <f t="shared" ca="1" si="113"/>
        <v>0.33733400000000002</v>
      </c>
      <c r="Z314">
        <f t="shared" ca="1" si="114"/>
        <v>6.6006999999999996E-2</v>
      </c>
      <c r="AA314">
        <f t="shared" ca="1" si="115"/>
        <v>6.6006999999999996E-2</v>
      </c>
      <c r="AB314">
        <f t="shared" ca="1" si="116"/>
        <v>1.62226</v>
      </c>
      <c r="AC314">
        <f t="shared" ca="1" si="117"/>
        <v>0.48144799999999999</v>
      </c>
      <c r="AD314">
        <f t="shared" ca="1" si="118"/>
        <v>0.48144799999999999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1.905948</v>
      </c>
      <c r="I315">
        <f t="shared" ca="1" si="97"/>
        <v>9.4051999999999997E-2</v>
      </c>
      <c r="J315">
        <f t="shared" ca="1" si="98"/>
        <v>0.184396</v>
      </c>
      <c r="K315">
        <f t="shared" ca="1" si="99"/>
        <v>0.24290200000000001</v>
      </c>
      <c r="L315">
        <f t="shared" ca="1" si="100"/>
        <v>0.42729800000000001</v>
      </c>
      <c r="M315">
        <f t="shared" ca="1" si="101"/>
        <v>0.26571099999999997</v>
      </c>
      <c r="N315">
        <f t="shared" ca="1" si="102"/>
        <v>1.2129380000000001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0.184396</v>
      </c>
      <c r="S315">
        <f t="shared" ca="1" si="107"/>
        <v>0.42729800000000001</v>
      </c>
      <c r="T315">
        <f t="shared" ca="1" si="108"/>
        <v>0.26571099999999997</v>
      </c>
      <c r="U315">
        <f t="shared" ca="1" si="109"/>
        <v>1.2129380000000001</v>
      </c>
      <c r="V315">
        <f t="shared" ca="1" si="110"/>
        <v>0.68542700000000001</v>
      </c>
      <c r="W315">
        <f t="shared" ca="1" si="111"/>
        <v>0.17884</v>
      </c>
      <c r="X315">
        <f t="shared" ca="1" si="112"/>
        <v>0.19342300000000001</v>
      </c>
      <c r="Y315">
        <f t="shared" ca="1" si="113"/>
        <v>0.33965600000000001</v>
      </c>
      <c r="Z315">
        <f t="shared" ca="1" si="114"/>
        <v>5.8040000000000001E-2</v>
      </c>
      <c r="AA315">
        <f t="shared" ca="1" si="115"/>
        <v>5.8040000000000001E-2</v>
      </c>
      <c r="AB315">
        <f t="shared" ca="1" si="116"/>
        <v>1.1667160000000001</v>
      </c>
      <c r="AC315">
        <f t="shared" ca="1" si="117"/>
        <v>0.23035700000000001</v>
      </c>
      <c r="AD315">
        <f t="shared" ca="1" si="118"/>
        <v>0.23035700000000001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1.90788</v>
      </c>
      <c r="I316">
        <f t="shared" ca="1" si="97"/>
        <v>9.2119999999999994E-2</v>
      </c>
      <c r="J316">
        <f t="shared" ca="1" si="98"/>
        <v>0.20319000000000001</v>
      </c>
      <c r="K316">
        <f t="shared" ca="1" si="99"/>
        <v>0.20008200000000001</v>
      </c>
      <c r="L316">
        <f t="shared" ca="1" si="100"/>
        <v>0.40327200000000002</v>
      </c>
      <c r="M316">
        <f t="shared" ca="1" si="101"/>
        <v>0.27360400000000001</v>
      </c>
      <c r="N316">
        <f t="shared" ca="1" si="102"/>
        <v>1.231004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0.20319000000000001</v>
      </c>
      <c r="S316">
        <f t="shared" ca="1" si="107"/>
        <v>0.40327200000000002</v>
      </c>
      <c r="T316">
        <f t="shared" ca="1" si="108"/>
        <v>0.27360400000000001</v>
      </c>
      <c r="U316">
        <f t="shared" ca="1" si="109"/>
        <v>1.231004</v>
      </c>
      <c r="V316">
        <f t="shared" ca="1" si="110"/>
        <v>0.52120500000000003</v>
      </c>
      <c r="W316">
        <f t="shared" ca="1" si="111"/>
        <v>0.14231199999999999</v>
      </c>
      <c r="X316">
        <f t="shared" ca="1" si="112"/>
        <v>0.15387500000000001</v>
      </c>
      <c r="Y316">
        <f t="shared" ca="1" si="113"/>
        <v>0.322183</v>
      </c>
      <c r="Z316">
        <f t="shared" ca="1" si="114"/>
        <v>5.3234999999999998E-2</v>
      </c>
      <c r="AA316">
        <f t="shared" ca="1" si="115"/>
        <v>5.3234999999999998E-2</v>
      </c>
      <c r="AB316">
        <f t="shared" ca="1" si="116"/>
        <v>0.63662399999999997</v>
      </c>
      <c r="AC316">
        <f t="shared" ca="1" si="117"/>
        <v>0.11387</v>
      </c>
      <c r="AD316">
        <f t="shared" ca="1" si="118"/>
        <v>0.11387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1.916123</v>
      </c>
      <c r="I317">
        <f t="shared" ca="1" si="97"/>
        <v>8.3876999999999993E-2</v>
      </c>
      <c r="J317">
        <f t="shared" ca="1" si="98"/>
        <v>0.236203</v>
      </c>
      <c r="K317">
        <f t="shared" ca="1" si="99"/>
        <v>0.199653</v>
      </c>
      <c r="L317">
        <f t="shared" ca="1" si="100"/>
        <v>0.43585600000000002</v>
      </c>
      <c r="M317">
        <f t="shared" ca="1" si="101"/>
        <v>0.27993800000000002</v>
      </c>
      <c r="N317">
        <f t="shared" ca="1" si="102"/>
        <v>1.200329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0.236203</v>
      </c>
      <c r="S317">
        <f t="shared" ca="1" si="107"/>
        <v>0.43585600000000002</v>
      </c>
      <c r="T317">
        <f t="shared" ca="1" si="108"/>
        <v>0.27993800000000002</v>
      </c>
      <c r="U317">
        <f t="shared" ca="1" si="109"/>
        <v>1.200329</v>
      </c>
      <c r="V317">
        <f t="shared" ca="1" si="110"/>
        <v>0.36424299999999998</v>
      </c>
      <c r="W317">
        <f t="shared" ca="1" si="111"/>
        <v>0.106875</v>
      </c>
      <c r="X317">
        <f t="shared" ca="1" si="112"/>
        <v>0.11462</v>
      </c>
      <c r="Y317">
        <f t="shared" ca="1" si="113"/>
        <v>0.28437299999999999</v>
      </c>
      <c r="Z317">
        <f t="shared" ca="1" si="114"/>
        <v>4.4669E-2</v>
      </c>
      <c r="AA317">
        <f t="shared" ca="1" si="115"/>
        <v>4.4669E-2</v>
      </c>
      <c r="AB317">
        <f t="shared" ca="1" si="116"/>
        <v>0.34155999999999997</v>
      </c>
      <c r="AC317">
        <f t="shared" ca="1" si="117"/>
        <v>4.9209000000000003E-2</v>
      </c>
      <c r="AD317">
        <f t="shared" ca="1" si="118"/>
        <v>4.9209000000000003E-2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1.8764080000000001</v>
      </c>
      <c r="I318">
        <f t="shared" ca="1" si="97"/>
        <v>0.12359199999999999</v>
      </c>
      <c r="J318">
        <f t="shared" ca="1" si="98"/>
        <v>0.15042900000000001</v>
      </c>
      <c r="K318">
        <f t="shared" ca="1" si="99"/>
        <v>0.39380900000000002</v>
      </c>
      <c r="L318">
        <f t="shared" ca="1" si="100"/>
        <v>0.544238</v>
      </c>
      <c r="M318">
        <f t="shared" ca="1" si="101"/>
        <v>0.25427300000000003</v>
      </c>
      <c r="N318">
        <f t="shared" ca="1" si="102"/>
        <v>1.0778970000000001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0.15042900000000001</v>
      </c>
      <c r="S318">
        <f t="shared" ca="1" si="107"/>
        <v>0.544238</v>
      </c>
      <c r="T318">
        <f t="shared" ca="1" si="108"/>
        <v>0.25427300000000003</v>
      </c>
      <c r="U318">
        <f t="shared" ca="1" si="109"/>
        <v>1.0778970000000001</v>
      </c>
      <c r="V318">
        <f t="shared" ca="1" si="110"/>
        <v>1.0073179999999999</v>
      </c>
      <c r="W318">
        <f t="shared" ca="1" si="111"/>
        <v>0.30888900000000002</v>
      </c>
      <c r="X318">
        <f t="shared" ca="1" si="112"/>
        <v>0.31732700000000003</v>
      </c>
      <c r="Y318">
        <f t="shared" ca="1" si="113"/>
        <v>0.35864600000000002</v>
      </c>
      <c r="Z318">
        <f t="shared" ca="1" si="114"/>
        <v>8.4046999999999997E-2</v>
      </c>
      <c r="AA318">
        <f t="shared" ca="1" si="115"/>
        <v>8.4046999999999997E-2</v>
      </c>
      <c r="AB318">
        <f t="shared" ca="1" si="116"/>
        <v>1.3173330000000001</v>
      </c>
      <c r="AC318">
        <f t="shared" ca="1" si="117"/>
        <v>0.77647699999999997</v>
      </c>
      <c r="AD318">
        <f t="shared" ca="1" si="118"/>
        <v>0.77647699999999997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1.891167</v>
      </c>
      <c r="I319">
        <f t="shared" ca="1" si="97"/>
        <v>0.108833</v>
      </c>
      <c r="J319">
        <f t="shared" ca="1" si="98"/>
        <v>0.18679699999999999</v>
      </c>
      <c r="K319">
        <f t="shared" ca="1" si="99"/>
        <v>0.16456100000000001</v>
      </c>
      <c r="L319">
        <f t="shared" ca="1" si="100"/>
        <v>0.351358</v>
      </c>
      <c r="M319">
        <f t="shared" ca="1" si="101"/>
        <v>0.278804</v>
      </c>
      <c r="N319">
        <f t="shared" ca="1" si="102"/>
        <v>1.2610049999999999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0.18679699999999999</v>
      </c>
      <c r="S319">
        <f t="shared" ca="1" si="107"/>
        <v>0.351358</v>
      </c>
      <c r="T319">
        <f t="shared" ca="1" si="108"/>
        <v>0.278804</v>
      </c>
      <c r="U319">
        <f t="shared" ca="1" si="109"/>
        <v>1.2610049999999999</v>
      </c>
      <c r="V319">
        <f t="shared" ca="1" si="110"/>
        <v>0.76934199999999997</v>
      </c>
      <c r="W319">
        <f t="shared" ca="1" si="111"/>
        <v>0.22194900000000001</v>
      </c>
      <c r="X319">
        <f t="shared" ca="1" si="112"/>
        <v>0.238426</v>
      </c>
      <c r="Y319">
        <f t="shared" ca="1" si="113"/>
        <v>0.34636099999999997</v>
      </c>
      <c r="Z319">
        <f t="shared" ca="1" si="114"/>
        <v>6.9828000000000001E-2</v>
      </c>
      <c r="AA319">
        <f t="shared" ca="1" si="115"/>
        <v>6.9828000000000001E-2</v>
      </c>
      <c r="AB319">
        <f t="shared" ca="1" si="116"/>
        <v>1.292305</v>
      </c>
      <c r="AC319">
        <f t="shared" ca="1" si="117"/>
        <v>0.29368499999999997</v>
      </c>
      <c r="AD319">
        <f t="shared" ca="1" si="118"/>
        <v>0.29368499999999997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1.892493</v>
      </c>
      <c r="I320">
        <f t="shared" ca="1" si="97"/>
        <v>0.10750700000000001</v>
      </c>
      <c r="J320">
        <f t="shared" ca="1" si="98"/>
        <v>0.207123</v>
      </c>
      <c r="K320">
        <f t="shared" ca="1" si="99"/>
        <v>0.123678</v>
      </c>
      <c r="L320">
        <f t="shared" ca="1" si="100"/>
        <v>0.33080100000000001</v>
      </c>
      <c r="M320">
        <f t="shared" ca="1" si="101"/>
        <v>0.283638</v>
      </c>
      <c r="N320">
        <f t="shared" ca="1" si="102"/>
        <v>1.2780530000000001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0.207123</v>
      </c>
      <c r="S320">
        <f t="shared" ca="1" si="107"/>
        <v>0.33080100000000001</v>
      </c>
      <c r="T320">
        <f t="shared" ca="1" si="108"/>
        <v>0.283638</v>
      </c>
      <c r="U320">
        <f t="shared" ca="1" si="109"/>
        <v>1.2780530000000001</v>
      </c>
      <c r="V320">
        <f t="shared" ca="1" si="110"/>
        <v>0.601078</v>
      </c>
      <c r="W320">
        <f t="shared" ca="1" si="111"/>
        <v>0.17224300000000001</v>
      </c>
      <c r="X320">
        <f t="shared" ca="1" si="112"/>
        <v>0.186392</v>
      </c>
      <c r="Y320">
        <f t="shared" ca="1" si="113"/>
        <v>0.33530399999999999</v>
      </c>
      <c r="Z320">
        <f t="shared" ca="1" si="114"/>
        <v>6.4940999999999999E-2</v>
      </c>
      <c r="AA320">
        <f t="shared" ca="1" si="115"/>
        <v>6.4940999999999999E-2</v>
      </c>
      <c r="AB320">
        <f t="shared" ca="1" si="116"/>
        <v>0.83810099999999998</v>
      </c>
      <c r="AC320">
        <f t="shared" ca="1" si="117"/>
        <v>0.13433600000000001</v>
      </c>
      <c r="AD320">
        <f t="shared" ca="1" si="118"/>
        <v>0.13433600000000001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1.9024270000000001</v>
      </c>
      <c r="I321">
        <f t="shared" ca="1" si="97"/>
        <v>9.7572999999999993E-2</v>
      </c>
      <c r="J321">
        <f t="shared" ca="1" si="98"/>
        <v>0.23977999999999999</v>
      </c>
      <c r="K321">
        <f t="shared" ca="1" si="99"/>
        <v>0.120305</v>
      </c>
      <c r="L321">
        <f t="shared" ca="1" si="100"/>
        <v>0.36008499999999999</v>
      </c>
      <c r="M321">
        <f t="shared" ca="1" si="101"/>
        <v>0.29204400000000003</v>
      </c>
      <c r="N321">
        <f t="shared" ca="1" si="102"/>
        <v>1.250299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0.23977999999999999</v>
      </c>
      <c r="S321">
        <f t="shared" ca="1" si="107"/>
        <v>0.36008499999999999</v>
      </c>
      <c r="T321">
        <f t="shared" ca="1" si="108"/>
        <v>0.29204400000000003</v>
      </c>
      <c r="U321">
        <f t="shared" ca="1" si="109"/>
        <v>1.250299</v>
      </c>
      <c r="V321">
        <f t="shared" ca="1" si="110"/>
        <v>0.43946299999999999</v>
      </c>
      <c r="W321">
        <f t="shared" ca="1" si="111"/>
        <v>0.12859499999999999</v>
      </c>
      <c r="X321">
        <f t="shared" ca="1" si="112"/>
        <v>0.138354</v>
      </c>
      <c r="Y321">
        <f t="shared" ca="1" si="113"/>
        <v>0.30589899999999998</v>
      </c>
      <c r="Z321">
        <f t="shared" ca="1" si="114"/>
        <v>5.4420999999999997E-2</v>
      </c>
      <c r="AA321">
        <f t="shared" ca="1" si="115"/>
        <v>5.4420999999999997E-2</v>
      </c>
      <c r="AB321">
        <f t="shared" ca="1" si="116"/>
        <v>0.43345899999999998</v>
      </c>
      <c r="AC321">
        <f t="shared" ca="1" si="117"/>
        <v>6.6068000000000002E-2</v>
      </c>
      <c r="AD321">
        <f t="shared" ca="1" si="118"/>
        <v>6.6068000000000002E-2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0.99126400000000003</v>
      </c>
      <c r="I322">
        <f t="shared" ca="1" si="97"/>
        <v>8.7360000000000007E-3</v>
      </c>
      <c r="J322">
        <f t="shared" ca="1" si="98"/>
        <v>0.19226099999999999</v>
      </c>
      <c r="K322">
        <f t="shared" ca="1" si="99"/>
        <v>0</v>
      </c>
      <c r="L322">
        <f t="shared" ca="1" si="100"/>
        <v>0.19226099999999999</v>
      </c>
      <c r="M322">
        <f t="shared" ca="1" si="101"/>
        <v>0.14368300000000001</v>
      </c>
      <c r="N322">
        <f t="shared" ca="1" si="102"/>
        <v>0.65531899999999998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0.19226099999999999</v>
      </c>
      <c r="S322">
        <f t="shared" ca="1" si="107"/>
        <v>0.19226099999999999</v>
      </c>
      <c r="T322">
        <f t="shared" ca="1" si="108"/>
        <v>0.14368300000000001</v>
      </c>
      <c r="U322">
        <f t="shared" ca="1" si="109"/>
        <v>0.65531899999999998</v>
      </c>
      <c r="V322">
        <f t="shared" ca="1" si="110"/>
        <v>0.203073</v>
      </c>
      <c r="W322">
        <f t="shared" ca="1" si="111"/>
        <v>1.7104000000000001E-2</v>
      </c>
      <c r="X322">
        <f t="shared" ca="1" si="112"/>
        <v>1.1353E-2</v>
      </c>
      <c r="Y322">
        <f t="shared" ca="1" si="113"/>
        <v>0.10691199999999999</v>
      </c>
      <c r="Z322">
        <f t="shared" ca="1" si="114"/>
        <v>6.0870000000000004E-3</v>
      </c>
      <c r="AA322">
        <f t="shared" ca="1" si="115"/>
        <v>6.0870000000000004E-3</v>
      </c>
      <c r="AB322">
        <f t="shared" ca="1" si="116"/>
        <v>0.88365499999999997</v>
      </c>
      <c r="AC322">
        <f t="shared" ca="1" si="117"/>
        <v>5.1129000000000001E-2</v>
      </c>
      <c r="AD322">
        <f t="shared" ca="1" si="118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INDIRECT("'SHM3.0 input'!"&amp;"J"&amp;$G323)</f>
        <v>0.993008</v>
      </c>
      <c r="I323">
        <f t="shared" ref="I323:I337" ca="1" si="121">INDIRECT("'SHM3.0 input'!"&amp;"K"&amp;$G323)</f>
        <v>6.992E-3</v>
      </c>
      <c r="J323">
        <f t="shared" ref="J323:J337" ca="1" si="122">INDIRECT("'SHM3.0 input'!"&amp;"L"&amp;$G323)</f>
        <v>0.186922</v>
      </c>
      <c r="K323">
        <f t="shared" ref="K323:K337" ca="1" si="123">INDIRECT("'SHM3.0 input'!"&amp;"R"&amp;$G323)</f>
        <v>0</v>
      </c>
      <c r="L323">
        <f t="shared" ref="L323:L337" ca="1" si="124">J323+K323</f>
        <v>0.186922</v>
      </c>
      <c r="M323">
        <f t="shared" ref="M323:M337" ca="1" si="125">INDIRECT("'SHM3.0 input'!"&amp;"M"&amp;$G323)</f>
        <v>0.145315</v>
      </c>
      <c r="N323">
        <f t="shared" ref="N323:N337" ca="1" si="126">INDIRECT("'SHM3.0 input'!"&amp;"N"&amp;$G323)</f>
        <v>0.660771</v>
      </c>
      <c r="O323">
        <f t="shared" ref="O323:O337" ca="1" si="127">INDIRECT("'SHM3.0 input'!"&amp;"O"&amp;$G323)</f>
        <v>0</v>
      </c>
      <c r="P323">
        <f t="shared" ref="P323:P337" ca="1" si="128">INDIRECT("'SHM3.0 input'!"&amp;"P"&amp;$G323)</f>
        <v>0</v>
      </c>
      <c r="Q323">
        <f t="shared" ref="Q323:Q337" ca="1" si="129">INDIRECT("'SHM3.0 input'!"&amp;"Q"&amp;$G323)</f>
        <v>0</v>
      </c>
      <c r="R323">
        <f t="shared" ref="R323:R337" ca="1" si="130">J323+2*O323</f>
        <v>0.186922</v>
      </c>
      <c r="S323">
        <f t="shared" ref="S323:S337" ca="1" si="131">L323+2*O323</f>
        <v>0.186922</v>
      </c>
      <c r="T323">
        <f t="shared" ref="T323:T337" ca="1" si="132">M323+2*P323</f>
        <v>0.145315</v>
      </c>
      <c r="U323">
        <f t="shared" ref="U323:U337" ca="1" si="133">N323+2*Q323</f>
        <v>0.660771</v>
      </c>
      <c r="V323">
        <f t="shared" ref="V323:V337" ca="1" si="134">INDIRECT("'SHM3.0 input'!"&amp;"S"&amp;$G323)</f>
        <v>0.101067</v>
      </c>
      <c r="W323">
        <f t="shared" ref="W323:W337" ca="1" si="135">INDIRECT("'SHM3.0 input'!"&amp;"T"&amp;$G323)</f>
        <v>1.1554999999999999E-2</v>
      </c>
      <c r="X323">
        <f t="shared" ref="X323:X337" ca="1" si="136">INDIRECT("'SHM3.0 input'!"&amp;"U"&amp;$G323)</f>
        <v>8.7670000000000005E-3</v>
      </c>
      <c r="Y323">
        <f t="shared" ref="Y323:Y337" ca="1" si="137">INDIRECT("'SHM3.0 input'!"&amp;"V"&amp;$G323)</f>
        <v>8.8958999999999996E-2</v>
      </c>
      <c r="Z323">
        <f t="shared" ref="Z323:Z337" ca="1" si="138">INDIRECT("'SHM3.0 input'!"&amp;"W"&amp;$G323)</f>
        <v>4.2900000000000004E-3</v>
      </c>
      <c r="AA323">
        <f t="shared" ref="AA323:AA337" ca="1" si="139">INDIRECT("'SHM3.0 input'!"&amp;"X"&amp;$G323)</f>
        <v>4.2900000000000004E-3</v>
      </c>
      <c r="AB323">
        <f t="shared" ref="AB323:AB337" ca="1" si="140">INDIRECT("'SHM3.0 input'!"&amp;"Y"&amp;$G323)</f>
        <v>0.34782099999999999</v>
      </c>
      <c r="AC323">
        <f t="shared" ref="AC323:AC337" ca="1" si="141">INDIRECT("'SHM3.0 input'!"&amp;"Z"&amp;$G323)</f>
        <v>1.2869E-2</v>
      </c>
      <c r="AD323">
        <f t="shared" ref="AD323:AD337" ca="1" si="142">INDIRECT("'SHM3.0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0.99349200000000004</v>
      </c>
      <c r="I324">
        <f t="shared" ca="1" si="121"/>
        <v>6.5079999999999999E-3</v>
      </c>
      <c r="J324">
        <f t="shared" ca="1" si="122"/>
        <v>0.17544100000000001</v>
      </c>
      <c r="K324">
        <f t="shared" ca="1" si="123"/>
        <v>0</v>
      </c>
      <c r="L324">
        <f t="shared" ca="1" si="124"/>
        <v>0.17544100000000001</v>
      </c>
      <c r="M324">
        <f t="shared" ca="1" si="125"/>
        <v>0.15454999999999999</v>
      </c>
      <c r="N324">
        <f t="shared" ca="1" si="126"/>
        <v>0.66350200000000004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0.17544100000000001</v>
      </c>
      <c r="S324">
        <f t="shared" ca="1" si="131"/>
        <v>0.17544100000000001</v>
      </c>
      <c r="T324">
        <f t="shared" ca="1" si="132"/>
        <v>0.15454999999999999</v>
      </c>
      <c r="U324">
        <f t="shared" ca="1" si="133"/>
        <v>0.66350200000000004</v>
      </c>
      <c r="V324">
        <f t="shared" ca="1" si="134"/>
        <v>5.7103000000000001E-2</v>
      </c>
      <c r="W324">
        <f t="shared" ca="1" si="135"/>
        <v>8.6599999999999993E-3</v>
      </c>
      <c r="X324">
        <f t="shared" ca="1" si="136"/>
        <v>7.4830000000000001E-3</v>
      </c>
      <c r="Y324">
        <f t="shared" ca="1" si="137"/>
        <v>7.1839E-2</v>
      </c>
      <c r="Z324">
        <f t="shared" ca="1" si="138"/>
        <v>3.7320000000000001E-3</v>
      </c>
      <c r="AA324">
        <f t="shared" ca="1" si="139"/>
        <v>3.7320000000000001E-3</v>
      </c>
      <c r="AB324">
        <f t="shared" ca="1" si="140"/>
        <v>0.17471600000000001</v>
      </c>
      <c r="AC324">
        <f t="shared" ca="1" si="141"/>
        <v>5.5399999999999998E-3</v>
      </c>
      <c r="AD324">
        <f t="shared" ca="1" si="142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0.99434999999999996</v>
      </c>
      <c r="I325">
        <f t="shared" ca="1" si="121"/>
        <v>5.6499999999999996E-3</v>
      </c>
      <c r="J325">
        <f t="shared" ca="1" si="122"/>
        <v>0.169852</v>
      </c>
      <c r="K325">
        <f t="shared" ca="1" si="123"/>
        <v>0</v>
      </c>
      <c r="L325">
        <f t="shared" ca="1" si="124"/>
        <v>0.169852</v>
      </c>
      <c r="M325">
        <f t="shared" ca="1" si="125"/>
        <v>0.15107000000000001</v>
      </c>
      <c r="N325">
        <f t="shared" ca="1" si="126"/>
        <v>0.67342900000000006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0.169852</v>
      </c>
      <c r="S325">
        <f t="shared" ca="1" si="131"/>
        <v>0.169852</v>
      </c>
      <c r="T325">
        <f t="shared" ca="1" si="132"/>
        <v>0.15107000000000001</v>
      </c>
      <c r="U325">
        <f t="shared" ca="1" si="133"/>
        <v>0.67342900000000006</v>
      </c>
      <c r="V325">
        <f t="shared" ca="1" si="134"/>
        <v>3.2654000000000002E-2</v>
      </c>
      <c r="W325">
        <f t="shared" ca="1" si="135"/>
        <v>7.5139999999999998E-3</v>
      </c>
      <c r="X325">
        <f t="shared" ca="1" si="136"/>
        <v>6.5579999999999996E-3</v>
      </c>
      <c r="Y325">
        <f t="shared" ca="1" si="137"/>
        <v>5.4234999999999998E-2</v>
      </c>
      <c r="Z325">
        <f t="shared" ca="1" si="138"/>
        <v>2.9910000000000002E-3</v>
      </c>
      <c r="AA325">
        <f t="shared" ca="1" si="139"/>
        <v>2.9910000000000002E-3</v>
      </c>
      <c r="AB325">
        <f t="shared" ca="1" si="140"/>
        <v>9.7711000000000006E-2</v>
      </c>
      <c r="AC325">
        <f t="shared" ca="1" si="141"/>
        <v>1.835E-3</v>
      </c>
      <c r="AD325">
        <f t="shared" ca="1" si="142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0.99126400000000003</v>
      </c>
      <c r="I326">
        <f t="shared" ca="1" si="121"/>
        <v>8.7360000000000007E-3</v>
      </c>
      <c r="J326">
        <f t="shared" ca="1" si="122"/>
        <v>0.19226099999999999</v>
      </c>
      <c r="K326">
        <f t="shared" ca="1" si="123"/>
        <v>0</v>
      </c>
      <c r="L326">
        <f t="shared" ca="1" si="124"/>
        <v>0.19226099999999999</v>
      </c>
      <c r="M326">
        <f t="shared" ca="1" si="125"/>
        <v>0.14368300000000001</v>
      </c>
      <c r="N326">
        <f t="shared" ca="1" si="126"/>
        <v>0.65531899999999998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0.19226099999999999</v>
      </c>
      <c r="S326">
        <f t="shared" ca="1" si="131"/>
        <v>0.19226099999999999</v>
      </c>
      <c r="T326">
        <f t="shared" ca="1" si="132"/>
        <v>0.14368300000000001</v>
      </c>
      <c r="U326">
        <f t="shared" ca="1" si="133"/>
        <v>0.65531899999999998</v>
      </c>
      <c r="V326">
        <f t="shared" ca="1" si="134"/>
        <v>0.203073</v>
      </c>
      <c r="W326">
        <f t="shared" ca="1" si="135"/>
        <v>1.7104000000000001E-2</v>
      </c>
      <c r="X326">
        <f t="shared" ca="1" si="136"/>
        <v>1.1353E-2</v>
      </c>
      <c r="Y326">
        <f t="shared" ca="1" si="137"/>
        <v>0.10691199999999999</v>
      </c>
      <c r="Z326">
        <f t="shared" ca="1" si="138"/>
        <v>6.0870000000000004E-3</v>
      </c>
      <c r="AA326">
        <f t="shared" ca="1" si="139"/>
        <v>6.0870000000000004E-3</v>
      </c>
      <c r="AB326">
        <f t="shared" ca="1" si="140"/>
        <v>0.88365499999999997</v>
      </c>
      <c r="AC326">
        <f t="shared" ca="1" si="141"/>
        <v>5.1129000000000001E-2</v>
      </c>
      <c r="AD326">
        <f t="shared" ca="1" si="142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0.993008</v>
      </c>
      <c r="I327">
        <f t="shared" ca="1" si="121"/>
        <v>6.992E-3</v>
      </c>
      <c r="J327">
        <f t="shared" ca="1" si="122"/>
        <v>0.186922</v>
      </c>
      <c r="K327">
        <f t="shared" ca="1" si="123"/>
        <v>0</v>
      </c>
      <c r="L327">
        <f t="shared" ca="1" si="124"/>
        <v>0.186922</v>
      </c>
      <c r="M327">
        <f t="shared" ca="1" si="125"/>
        <v>0.145315</v>
      </c>
      <c r="N327">
        <f t="shared" ca="1" si="126"/>
        <v>0.660771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0.186922</v>
      </c>
      <c r="S327">
        <f t="shared" ca="1" si="131"/>
        <v>0.186922</v>
      </c>
      <c r="T327">
        <f t="shared" ca="1" si="132"/>
        <v>0.145315</v>
      </c>
      <c r="U327">
        <f t="shared" ca="1" si="133"/>
        <v>0.660771</v>
      </c>
      <c r="V327">
        <f t="shared" ca="1" si="134"/>
        <v>0.101067</v>
      </c>
      <c r="W327">
        <f t="shared" ca="1" si="135"/>
        <v>1.1554999999999999E-2</v>
      </c>
      <c r="X327">
        <f t="shared" ca="1" si="136"/>
        <v>8.7670000000000005E-3</v>
      </c>
      <c r="Y327">
        <f t="shared" ca="1" si="137"/>
        <v>8.8958999999999996E-2</v>
      </c>
      <c r="Z327">
        <f t="shared" ca="1" si="138"/>
        <v>4.2900000000000004E-3</v>
      </c>
      <c r="AA327">
        <f t="shared" ca="1" si="139"/>
        <v>4.2900000000000004E-3</v>
      </c>
      <c r="AB327">
        <f t="shared" ca="1" si="140"/>
        <v>0.34782099999999999</v>
      </c>
      <c r="AC327">
        <f t="shared" ca="1" si="141"/>
        <v>1.2869E-2</v>
      </c>
      <c r="AD327">
        <f t="shared" ca="1" si="142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0.99349200000000004</v>
      </c>
      <c r="I328">
        <f t="shared" ca="1" si="121"/>
        <v>6.5079999999999999E-3</v>
      </c>
      <c r="J328">
        <f t="shared" ca="1" si="122"/>
        <v>0.17544100000000001</v>
      </c>
      <c r="K328">
        <f t="shared" ca="1" si="123"/>
        <v>0</v>
      </c>
      <c r="L328">
        <f t="shared" ca="1" si="124"/>
        <v>0.17544100000000001</v>
      </c>
      <c r="M328">
        <f t="shared" ca="1" si="125"/>
        <v>0.15454999999999999</v>
      </c>
      <c r="N328">
        <f t="shared" ca="1" si="126"/>
        <v>0.66350200000000004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0.17544100000000001</v>
      </c>
      <c r="S328">
        <f t="shared" ca="1" si="131"/>
        <v>0.17544100000000001</v>
      </c>
      <c r="T328">
        <f t="shared" ca="1" si="132"/>
        <v>0.15454999999999999</v>
      </c>
      <c r="U328">
        <f t="shared" ca="1" si="133"/>
        <v>0.66350200000000004</v>
      </c>
      <c r="V328">
        <f t="shared" ca="1" si="134"/>
        <v>5.7103000000000001E-2</v>
      </c>
      <c r="W328">
        <f t="shared" ca="1" si="135"/>
        <v>8.6599999999999993E-3</v>
      </c>
      <c r="X328">
        <f t="shared" ca="1" si="136"/>
        <v>7.4830000000000001E-3</v>
      </c>
      <c r="Y328">
        <f t="shared" ca="1" si="137"/>
        <v>7.1839E-2</v>
      </c>
      <c r="Z328">
        <f t="shared" ca="1" si="138"/>
        <v>3.7320000000000001E-3</v>
      </c>
      <c r="AA328">
        <f t="shared" ca="1" si="139"/>
        <v>3.7320000000000001E-3</v>
      </c>
      <c r="AB328">
        <f t="shared" ca="1" si="140"/>
        <v>0.17471600000000001</v>
      </c>
      <c r="AC328">
        <f t="shared" ca="1" si="141"/>
        <v>5.5399999999999998E-3</v>
      </c>
      <c r="AD328">
        <f t="shared" ca="1" si="142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0.99434999999999996</v>
      </c>
      <c r="I329">
        <f t="shared" ca="1" si="121"/>
        <v>5.6499999999999996E-3</v>
      </c>
      <c r="J329">
        <f t="shared" ca="1" si="122"/>
        <v>0.169852</v>
      </c>
      <c r="K329">
        <f t="shared" ca="1" si="123"/>
        <v>0</v>
      </c>
      <c r="L329">
        <f t="shared" ca="1" si="124"/>
        <v>0.169852</v>
      </c>
      <c r="M329">
        <f t="shared" ca="1" si="125"/>
        <v>0.15107000000000001</v>
      </c>
      <c r="N329">
        <f t="shared" ca="1" si="126"/>
        <v>0.67342900000000006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0.169852</v>
      </c>
      <c r="S329">
        <f t="shared" ca="1" si="131"/>
        <v>0.169852</v>
      </c>
      <c r="T329">
        <f t="shared" ca="1" si="132"/>
        <v>0.15107000000000001</v>
      </c>
      <c r="U329">
        <f t="shared" ca="1" si="133"/>
        <v>0.67342900000000006</v>
      </c>
      <c r="V329">
        <f t="shared" ca="1" si="134"/>
        <v>3.2654000000000002E-2</v>
      </c>
      <c r="W329">
        <f t="shared" ca="1" si="135"/>
        <v>7.5139999999999998E-3</v>
      </c>
      <c r="X329">
        <f t="shared" ca="1" si="136"/>
        <v>6.5579999999999996E-3</v>
      </c>
      <c r="Y329">
        <f t="shared" ca="1" si="137"/>
        <v>5.4234999999999998E-2</v>
      </c>
      <c r="Z329">
        <f t="shared" ca="1" si="138"/>
        <v>2.9910000000000002E-3</v>
      </c>
      <c r="AA329">
        <f t="shared" ca="1" si="139"/>
        <v>2.9910000000000002E-3</v>
      </c>
      <c r="AB329">
        <f t="shared" ca="1" si="140"/>
        <v>9.7711000000000006E-2</v>
      </c>
      <c r="AC329">
        <f t="shared" ca="1" si="141"/>
        <v>1.835E-3</v>
      </c>
      <c r="AD329">
        <f t="shared" ca="1" si="142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1.982335</v>
      </c>
      <c r="I330">
        <f t="shared" ca="1" si="121"/>
        <v>1.7665E-2</v>
      </c>
      <c r="J330">
        <f t="shared" ca="1" si="122"/>
        <v>0.29404799999999998</v>
      </c>
      <c r="K330">
        <f t="shared" ca="1" si="123"/>
        <v>0.62170199999999998</v>
      </c>
      <c r="L330">
        <f t="shared" ca="1" si="124"/>
        <v>0.91574999999999995</v>
      </c>
      <c r="M330">
        <f t="shared" ca="1" si="125"/>
        <v>0.189858</v>
      </c>
      <c r="N330">
        <f t="shared" ca="1" si="126"/>
        <v>0.87672700000000003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0.29404799999999998</v>
      </c>
      <c r="S330">
        <f t="shared" ca="1" si="131"/>
        <v>0.91574999999999995</v>
      </c>
      <c r="T330">
        <f t="shared" ca="1" si="132"/>
        <v>0.189858</v>
      </c>
      <c r="U330">
        <f t="shared" ca="1" si="133"/>
        <v>0.87672700000000003</v>
      </c>
      <c r="V330">
        <f t="shared" ca="1" si="134"/>
        <v>0.70563100000000001</v>
      </c>
      <c r="W330">
        <f t="shared" ca="1" si="135"/>
        <v>9.6896999999999997E-2</v>
      </c>
      <c r="X330">
        <f t="shared" ca="1" si="136"/>
        <v>5.8469E-2</v>
      </c>
      <c r="Y330">
        <f t="shared" ca="1" si="137"/>
        <v>0.21285999999999999</v>
      </c>
      <c r="Z330">
        <f t="shared" ca="1" si="138"/>
        <v>1.3391999999999999E-2</v>
      </c>
      <c r="AA330">
        <f t="shared" ca="1" si="139"/>
        <v>1.3391999999999999E-2</v>
      </c>
      <c r="AB330">
        <f t="shared" ca="1" si="140"/>
        <v>1.5522260000000001</v>
      </c>
      <c r="AC330">
        <f t="shared" ca="1" si="141"/>
        <v>0.33387800000000001</v>
      </c>
      <c r="AD330">
        <f t="shared" ca="1" si="142"/>
        <v>0.33387800000000001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1.990944</v>
      </c>
      <c r="I331">
        <f t="shared" ca="1" si="121"/>
        <v>9.0559999999999998E-3</v>
      </c>
      <c r="J331">
        <f t="shared" ca="1" si="122"/>
        <v>0.36267300000000002</v>
      </c>
      <c r="K331">
        <f t="shared" ca="1" si="123"/>
        <v>0.15961500000000001</v>
      </c>
      <c r="L331">
        <f t="shared" ca="1" si="124"/>
        <v>0.52228800000000009</v>
      </c>
      <c r="M331">
        <f t="shared" ca="1" si="125"/>
        <v>0.26399</v>
      </c>
      <c r="N331">
        <f t="shared" ca="1" si="126"/>
        <v>1.204666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0.36267300000000002</v>
      </c>
      <c r="S331">
        <f t="shared" ca="1" si="131"/>
        <v>0.52228800000000009</v>
      </c>
      <c r="T331">
        <f t="shared" ca="1" si="132"/>
        <v>0.26399</v>
      </c>
      <c r="U331">
        <f t="shared" ca="1" si="133"/>
        <v>1.204666</v>
      </c>
      <c r="V331">
        <f t="shared" ca="1" si="134"/>
        <v>0.292043</v>
      </c>
      <c r="W331">
        <f t="shared" ca="1" si="135"/>
        <v>2.8406000000000001E-2</v>
      </c>
      <c r="X331">
        <f t="shared" ca="1" si="136"/>
        <v>1.7121000000000001E-2</v>
      </c>
      <c r="Y331">
        <f t="shared" ca="1" si="137"/>
        <v>0.20341600000000001</v>
      </c>
      <c r="Z331">
        <f t="shared" ca="1" si="138"/>
        <v>5.8069999999999997E-3</v>
      </c>
      <c r="AA331">
        <f t="shared" ca="1" si="139"/>
        <v>5.8069999999999997E-3</v>
      </c>
      <c r="AB331">
        <f t="shared" ca="1" si="140"/>
        <v>1.210629</v>
      </c>
      <c r="AC331">
        <f t="shared" ca="1" si="141"/>
        <v>0.12007</v>
      </c>
      <c r="AD331">
        <f t="shared" ca="1" si="142"/>
        <v>0.12007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1.9917830000000001</v>
      </c>
      <c r="I332">
        <f t="shared" ca="1" si="121"/>
        <v>8.2170000000000003E-3</v>
      </c>
      <c r="J332">
        <f t="shared" ca="1" si="122"/>
        <v>0.35838199999999998</v>
      </c>
      <c r="K332">
        <f t="shared" ca="1" si="123"/>
        <v>4.0973999999999997E-2</v>
      </c>
      <c r="L332">
        <f t="shared" ca="1" si="124"/>
        <v>0.39935599999999999</v>
      </c>
      <c r="M332">
        <f t="shared" ca="1" si="125"/>
        <v>0.294126</v>
      </c>
      <c r="N332">
        <f t="shared" ca="1" si="126"/>
        <v>1.2983009999999999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0.35838199999999998</v>
      </c>
      <c r="S332">
        <f t="shared" ca="1" si="131"/>
        <v>0.39935599999999999</v>
      </c>
      <c r="T332">
        <f t="shared" ca="1" si="132"/>
        <v>0.294126</v>
      </c>
      <c r="U332">
        <f t="shared" ca="1" si="133"/>
        <v>1.2983009999999999</v>
      </c>
      <c r="V332">
        <f t="shared" ca="1" si="134"/>
        <v>0.15604499999999999</v>
      </c>
      <c r="W332">
        <f t="shared" ca="1" si="135"/>
        <v>1.7939E-2</v>
      </c>
      <c r="X332">
        <f t="shared" ca="1" si="136"/>
        <v>1.239E-2</v>
      </c>
      <c r="Y332">
        <f t="shared" ca="1" si="137"/>
        <v>0.16125500000000001</v>
      </c>
      <c r="Z332">
        <f t="shared" ca="1" si="138"/>
        <v>4.8370000000000002E-3</v>
      </c>
      <c r="AA332">
        <f t="shared" ca="1" si="139"/>
        <v>4.8370000000000002E-3</v>
      </c>
      <c r="AB332">
        <f t="shared" ca="1" si="140"/>
        <v>0.51670400000000005</v>
      </c>
      <c r="AC332">
        <f t="shared" ca="1" si="141"/>
        <v>2.8094000000000001E-2</v>
      </c>
      <c r="AD332">
        <f t="shared" ca="1" si="142"/>
        <v>2.8094000000000001E-2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1.992524</v>
      </c>
      <c r="I333">
        <f t="shared" ca="1" si="121"/>
        <v>7.476E-3</v>
      </c>
      <c r="J333">
        <f t="shared" ca="1" si="122"/>
        <v>0.34415299999999999</v>
      </c>
      <c r="K333">
        <f t="shared" ca="1" si="123"/>
        <v>2.4152E-2</v>
      </c>
      <c r="L333">
        <f t="shared" ca="1" si="124"/>
        <v>0.36830499999999999</v>
      </c>
      <c r="M333">
        <f t="shared" ca="1" si="125"/>
        <v>0.30294199999999999</v>
      </c>
      <c r="N333">
        <f t="shared" ca="1" si="126"/>
        <v>1.321277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0.34415299999999999</v>
      </c>
      <c r="S333">
        <f t="shared" ca="1" si="131"/>
        <v>0.36830499999999999</v>
      </c>
      <c r="T333">
        <f t="shared" ca="1" si="132"/>
        <v>0.30294199999999999</v>
      </c>
      <c r="U333">
        <f t="shared" ca="1" si="133"/>
        <v>1.321277</v>
      </c>
      <c r="V333">
        <f t="shared" ca="1" si="134"/>
        <v>8.7577000000000002E-2</v>
      </c>
      <c r="W333">
        <f t="shared" ca="1" si="135"/>
        <v>1.1873E-2</v>
      </c>
      <c r="X333">
        <f t="shared" ca="1" si="136"/>
        <v>9.5239999999999995E-3</v>
      </c>
      <c r="Y333">
        <f t="shared" ca="1" si="137"/>
        <v>0.12504299999999999</v>
      </c>
      <c r="Z333">
        <f t="shared" ca="1" si="138"/>
        <v>4.0660000000000002E-3</v>
      </c>
      <c r="AA333">
        <f t="shared" ca="1" si="139"/>
        <v>4.0660000000000002E-3</v>
      </c>
      <c r="AB333">
        <f t="shared" ca="1" si="140"/>
        <v>0.27323500000000001</v>
      </c>
      <c r="AC333">
        <f t="shared" ca="1" si="141"/>
        <v>7.8120000000000004E-3</v>
      </c>
      <c r="AD333">
        <f t="shared" ca="1" si="142"/>
        <v>7.8120000000000004E-3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1.9557709999999999</v>
      </c>
      <c r="I334">
        <f t="shared" ca="1" si="121"/>
        <v>4.4228999999999997E-2</v>
      </c>
      <c r="J334">
        <f t="shared" ca="1" si="122"/>
        <v>0.281331</v>
      </c>
      <c r="K334">
        <f t="shared" ca="1" si="123"/>
        <v>0.65565600000000002</v>
      </c>
      <c r="L334">
        <f t="shared" ca="1" si="124"/>
        <v>0.93698700000000001</v>
      </c>
      <c r="M334">
        <f t="shared" ca="1" si="125"/>
        <v>0.18387899999999999</v>
      </c>
      <c r="N334">
        <f t="shared" ca="1" si="126"/>
        <v>0.83490399999999998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0.281331</v>
      </c>
      <c r="S334">
        <f t="shared" ca="1" si="131"/>
        <v>0.93698700000000001</v>
      </c>
      <c r="T334">
        <f t="shared" ca="1" si="132"/>
        <v>0.18387899999999999</v>
      </c>
      <c r="U334">
        <f t="shared" ca="1" si="133"/>
        <v>0.83490399999999998</v>
      </c>
      <c r="V334">
        <f t="shared" ca="1" si="134"/>
        <v>0.91828200000000004</v>
      </c>
      <c r="W334">
        <f t="shared" ca="1" si="135"/>
        <v>0.18576100000000001</v>
      </c>
      <c r="X334">
        <f t="shared" ca="1" si="136"/>
        <v>0.121905</v>
      </c>
      <c r="Y334">
        <f t="shared" ca="1" si="137"/>
        <v>0.20160900000000001</v>
      </c>
      <c r="Z334">
        <f t="shared" ca="1" si="138"/>
        <v>3.6027000000000003E-2</v>
      </c>
      <c r="AA334">
        <f t="shared" ca="1" si="139"/>
        <v>3.6027000000000003E-2</v>
      </c>
      <c r="AB334">
        <f t="shared" ca="1" si="140"/>
        <v>1.0443640000000001</v>
      </c>
      <c r="AC334">
        <f t="shared" ca="1" si="141"/>
        <v>0.69349899999999998</v>
      </c>
      <c r="AD334">
        <f t="shared" ca="1" si="142"/>
        <v>0.69349899999999998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1.986432</v>
      </c>
      <c r="I335">
        <f t="shared" ca="1" si="121"/>
        <v>1.3568E-2</v>
      </c>
      <c r="J335">
        <f t="shared" ca="1" si="122"/>
        <v>0.358539</v>
      </c>
      <c r="K335">
        <f t="shared" ca="1" si="123"/>
        <v>0.20211599999999999</v>
      </c>
      <c r="L335">
        <f t="shared" ca="1" si="124"/>
        <v>0.56065500000000001</v>
      </c>
      <c r="M335">
        <f t="shared" ca="1" si="125"/>
        <v>0.25877800000000001</v>
      </c>
      <c r="N335">
        <f t="shared" ca="1" si="126"/>
        <v>1.167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0.358539</v>
      </c>
      <c r="S335">
        <f t="shared" ca="1" si="131"/>
        <v>0.56065500000000001</v>
      </c>
      <c r="T335">
        <f t="shared" ca="1" si="132"/>
        <v>0.25877800000000001</v>
      </c>
      <c r="U335">
        <f t="shared" ca="1" si="133"/>
        <v>1.167</v>
      </c>
      <c r="V335">
        <f t="shared" ca="1" si="134"/>
        <v>0.408578</v>
      </c>
      <c r="W335">
        <f t="shared" ca="1" si="135"/>
        <v>4.6136999999999997E-2</v>
      </c>
      <c r="X335">
        <f t="shared" ca="1" si="136"/>
        <v>2.8809999999999999E-2</v>
      </c>
      <c r="Y335">
        <f t="shared" ca="1" si="137"/>
        <v>0.20550299999999999</v>
      </c>
      <c r="Z335">
        <f t="shared" ca="1" si="138"/>
        <v>9.4990000000000005E-3</v>
      </c>
      <c r="AA335">
        <f t="shared" ca="1" si="139"/>
        <v>9.4990000000000005E-3</v>
      </c>
      <c r="AB335">
        <f t="shared" ca="1" si="140"/>
        <v>1.2685489999999999</v>
      </c>
      <c r="AC335">
        <f t="shared" ca="1" si="141"/>
        <v>0.203592</v>
      </c>
      <c r="AD335">
        <f t="shared" ca="1" si="142"/>
        <v>0.203592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1.990618</v>
      </c>
      <c r="I336">
        <f t="shared" ca="1" si="121"/>
        <v>9.3819999999999997E-3</v>
      </c>
      <c r="J336">
        <f t="shared" ca="1" si="122"/>
        <v>0.36418099999999998</v>
      </c>
      <c r="K336">
        <f t="shared" ca="1" si="123"/>
        <v>2.5996999999999999E-2</v>
      </c>
      <c r="L336">
        <f t="shared" ca="1" si="124"/>
        <v>0.39017799999999997</v>
      </c>
      <c r="M336">
        <f t="shared" ca="1" si="125"/>
        <v>0.29281200000000002</v>
      </c>
      <c r="N336">
        <f t="shared" ca="1" si="126"/>
        <v>1.3076270000000001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0.36418099999999998</v>
      </c>
      <c r="S336">
        <f t="shared" ca="1" si="131"/>
        <v>0.39017799999999997</v>
      </c>
      <c r="T336">
        <f t="shared" ca="1" si="132"/>
        <v>0.29281200000000002</v>
      </c>
      <c r="U336">
        <f t="shared" ca="1" si="133"/>
        <v>1.3076270000000001</v>
      </c>
      <c r="V336">
        <f t="shared" ca="1" si="134"/>
        <v>0.18846599999999999</v>
      </c>
      <c r="W336">
        <f t="shared" ca="1" si="135"/>
        <v>1.9927E-2</v>
      </c>
      <c r="X336">
        <f t="shared" ca="1" si="136"/>
        <v>1.3746E-2</v>
      </c>
      <c r="Y336">
        <f t="shared" ca="1" si="137"/>
        <v>0.168798</v>
      </c>
      <c r="Z336">
        <f t="shared" ca="1" si="138"/>
        <v>5.7260000000000002E-3</v>
      </c>
      <c r="AA336">
        <f t="shared" ca="1" si="139"/>
        <v>5.7260000000000002E-3</v>
      </c>
      <c r="AB336">
        <f t="shared" ca="1" si="140"/>
        <v>0.831596</v>
      </c>
      <c r="AC336">
        <f t="shared" ca="1" si="141"/>
        <v>3.6533000000000003E-2</v>
      </c>
      <c r="AD336">
        <f t="shared" ca="1" si="142"/>
        <v>3.6533000000000003E-2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1.9914339999999999</v>
      </c>
      <c r="I337">
        <f t="shared" ca="1" si="121"/>
        <v>8.5660000000000007E-3</v>
      </c>
      <c r="J337">
        <f t="shared" ca="1" si="122"/>
        <v>0.35079399999999999</v>
      </c>
      <c r="K337">
        <f t="shared" ca="1" si="123"/>
        <v>1.4213E-2</v>
      </c>
      <c r="L337">
        <f t="shared" ca="1" si="124"/>
        <v>0.36500699999999997</v>
      </c>
      <c r="M337">
        <f t="shared" ca="1" si="125"/>
        <v>0.29937599999999998</v>
      </c>
      <c r="N337">
        <f t="shared" ca="1" si="126"/>
        <v>1.327051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0.35079399999999999</v>
      </c>
      <c r="S337">
        <f t="shared" ca="1" si="131"/>
        <v>0.36500699999999997</v>
      </c>
      <c r="T337">
        <f t="shared" ca="1" si="132"/>
        <v>0.29937599999999998</v>
      </c>
      <c r="U337">
        <f t="shared" ca="1" si="133"/>
        <v>1.327051</v>
      </c>
      <c r="V337">
        <f t="shared" ca="1" si="134"/>
        <v>0.108974</v>
      </c>
      <c r="W337">
        <f t="shared" ca="1" si="135"/>
        <v>1.3635E-2</v>
      </c>
      <c r="X337">
        <f t="shared" ca="1" si="136"/>
        <v>1.0892000000000001E-2</v>
      </c>
      <c r="Y337">
        <f t="shared" ca="1" si="137"/>
        <v>0.13377500000000001</v>
      </c>
      <c r="Z337">
        <f t="shared" ca="1" si="138"/>
        <v>4.7959999999999999E-3</v>
      </c>
      <c r="AA337">
        <f t="shared" ca="1" si="139"/>
        <v>4.7959999999999999E-3</v>
      </c>
      <c r="AB337">
        <f t="shared" ca="1" si="140"/>
        <v>0.32725199999999999</v>
      </c>
      <c r="AC337">
        <f t="shared" ca="1" si="141"/>
        <v>1.0899000000000001E-2</v>
      </c>
      <c r="AD337">
        <f t="shared" ca="1" si="142"/>
        <v>1.0899000000000001E-2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0.92690185714285711</v>
      </c>
      <c r="I342">
        <f t="shared" ref="I342:Q357" ca="1" si="145">AVERAGE(I2,I18,I34,I50,I66,I82,I98)</f>
        <v>7.3098142857142862E-2</v>
      </c>
      <c r="J342">
        <f t="shared" ca="1" si="145"/>
        <v>5.6629142857142857E-2</v>
      </c>
      <c r="K342">
        <f t="shared" ref="K342:L357" ca="1" si="146">AVERAGE(K2,K18,K34,K50,K66,K82,K98)</f>
        <v>0</v>
      </c>
      <c r="L342">
        <f t="shared" ca="1" si="146"/>
        <v>5.6629142857142857E-2</v>
      </c>
      <c r="M342">
        <f t="shared" ca="1" si="145"/>
        <v>2.1156571428571431E-2</v>
      </c>
      <c r="N342">
        <f t="shared" ca="1" si="145"/>
        <v>0.10282471428571428</v>
      </c>
      <c r="O342">
        <f t="shared" ca="1" si="145"/>
        <v>0.30473699999999998</v>
      </c>
      <c r="P342">
        <f t="shared" ca="1" si="145"/>
        <v>0.21992057142857144</v>
      </c>
      <c r="Q342">
        <f t="shared" ca="1" si="145"/>
        <v>0.9679255714285715</v>
      </c>
      <c r="R342">
        <f t="shared" ref="R342:U357" ca="1" si="147">AVERAGE(R2,R18,R34,R50,R66,R82,R98)</f>
        <v>0.66610314285714278</v>
      </c>
      <c r="S342">
        <f t="shared" ca="1" si="147"/>
        <v>0.66610314285714278</v>
      </c>
      <c r="T342">
        <f t="shared" ca="1" si="147"/>
        <v>0.46099771428571429</v>
      </c>
      <c r="U342">
        <f t="shared" ca="1" si="147"/>
        <v>2.0386758571428572</v>
      </c>
      <c r="V342">
        <f t="shared" ref="V342:AC351" ca="1" si="148">AVERAGE(V2,V18,V34,V50,V66,V82,V98)</f>
        <v>0.19176414285714286</v>
      </c>
      <c r="W342">
        <f t="shared" ca="1" si="148"/>
        <v>8.6774857142857154E-2</v>
      </c>
      <c r="X342">
        <f t="shared" ca="1" si="148"/>
        <v>8.2373571428571421E-2</v>
      </c>
      <c r="Y342">
        <f t="shared" ca="1" si="148"/>
        <v>0.13207414285714286</v>
      </c>
      <c r="Z342">
        <f t="shared" ca="1" si="148"/>
        <v>3.8463000000000004E-2</v>
      </c>
      <c r="AA342">
        <f t="shared" ca="1" si="148"/>
        <v>3.8463000000000004E-2</v>
      </c>
      <c r="AB342">
        <f t="shared" ca="1" si="148"/>
        <v>0.27357171428571425</v>
      </c>
      <c r="AC342" s="22">
        <f t="shared" ca="1" si="148"/>
        <v>5.6857999999999999E-2</v>
      </c>
      <c r="AD342" s="19">
        <f t="shared" ref="AD342:AD357" ca="1" si="149">AVERAGE(AD2,AD18,AD34,AD50,AD66,AD82,AD98)</f>
        <v>5.6857999999999999E-2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0.93502928571428556</v>
      </c>
      <c r="I343">
        <f ca="1">AVERAGE(I3,I19,I35,I51,I67,I83,I99)</f>
        <v>6.4970714285714284E-2</v>
      </c>
      <c r="J343">
        <f ca="1">AVERAGE(J3,J19,J35,J51,J67,J83,J99)</f>
        <v>5.183928571428572E-2</v>
      </c>
      <c r="K343">
        <f t="shared" ca="1" si="146"/>
        <v>0</v>
      </c>
      <c r="L343">
        <f t="shared" ca="1" si="146"/>
        <v>5.183928571428572E-2</v>
      </c>
      <c r="M343">
        <f ca="1">AVERAGE(M3,M19,M35,M51,M67,M83,M99)</f>
        <v>2.2803999999999998E-2</v>
      </c>
      <c r="N343">
        <f ca="1">AVERAGE(N3,N19,N35,N51,N67,N83,N99)</f>
        <v>0.11335257142857143</v>
      </c>
      <c r="O343">
        <f ca="1">AVERAGE(O3,O19,O35,O51,O67,O83,O99)</f>
        <v>0.33707614285714288</v>
      </c>
      <c r="P343">
        <f ca="1">AVERAGE(P3,P19,P35,P51,P67,P83,P99)</f>
        <v>0.22055699999999998</v>
      </c>
      <c r="Q343">
        <f ca="1">AVERAGE(Q3,Q19,Q35,Q51,Q67,Q83,Q99)</f>
        <v>0.9364337142857142</v>
      </c>
      <c r="R343">
        <f t="shared" ca="1" si="147"/>
        <v>0.72599157142857151</v>
      </c>
      <c r="S343">
        <f t="shared" ca="1" si="147"/>
        <v>0.72599157142857151</v>
      </c>
      <c r="T343">
        <f t="shared" ca="1" si="147"/>
        <v>0.46391800000000005</v>
      </c>
      <c r="U343">
        <f t="shared" ca="1" si="147"/>
        <v>1.9862199999999997</v>
      </c>
      <c r="V343">
        <f t="shared" ca="1" si="148"/>
        <v>0.14124285714285714</v>
      </c>
      <c r="W343">
        <f t="shared" ca="1" si="148"/>
        <v>7.254300000000001E-2</v>
      </c>
      <c r="X343">
        <f t="shared" ca="1" si="148"/>
        <v>7.0865857142857133E-2</v>
      </c>
      <c r="Y343">
        <f t="shared" ca="1" si="148"/>
        <v>0.13128928571428572</v>
      </c>
      <c r="Z343">
        <f t="shared" ca="1" si="148"/>
        <v>3.2867E-2</v>
      </c>
      <c r="AA343">
        <f t="shared" ca="1" si="148"/>
        <v>3.2867E-2</v>
      </c>
      <c r="AB343">
        <f t="shared" ca="1" si="148"/>
        <v>0.14183828571428572</v>
      </c>
      <c r="AC343" s="31">
        <f t="shared" ca="1" si="148"/>
        <v>3.2281142857142855E-2</v>
      </c>
      <c r="AD343" s="10">
        <f t="shared" ca="1" si="149"/>
        <v>3.2281142857142855E-2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0.9403245714285714</v>
      </c>
      <c r="I344">
        <f t="shared" ca="1" si="145"/>
        <v>5.9675428571428567E-2</v>
      </c>
      <c r="J344">
        <f t="shared" ca="1" si="145"/>
        <v>4.6423714285714283E-2</v>
      </c>
      <c r="K344">
        <f t="shared" ca="1" si="146"/>
        <v>0</v>
      </c>
      <c r="L344">
        <f t="shared" ca="1" si="146"/>
        <v>4.6423714285714283E-2</v>
      </c>
      <c r="M344">
        <f t="shared" ca="1" si="145"/>
        <v>2.5336714285714285E-2</v>
      </c>
      <c r="N344">
        <f t="shared" ca="1" si="145"/>
        <v>0.12029842857142857</v>
      </c>
      <c r="O344">
        <f t="shared" ca="1" si="145"/>
        <v>0.36768071428571425</v>
      </c>
      <c r="P344">
        <f t="shared" ca="1" si="145"/>
        <v>0.2202142857142857</v>
      </c>
      <c r="Q344">
        <f t="shared" ca="1" si="145"/>
        <v>0.90863657142857146</v>
      </c>
      <c r="R344">
        <f t="shared" ca="1" si="147"/>
        <v>0.78178514285714285</v>
      </c>
      <c r="S344">
        <f t="shared" ca="1" si="147"/>
        <v>0.78178514285714285</v>
      </c>
      <c r="T344">
        <f t="shared" ca="1" si="147"/>
        <v>0.46576528571428572</v>
      </c>
      <c r="U344">
        <f t="shared" ca="1" si="147"/>
        <v>1.9375715714285715</v>
      </c>
      <c r="V344">
        <f t="shared" ca="1" si="148"/>
        <v>0.11011600000000001</v>
      </c>
      <c r="W344">
        <f t="shared" ca="1" si="148"/>
        <v>6.4326285714285711E-2</v>
      </c>
      <c r="X344">
        <f t="shared" ca="1" si="148"/>
        <v>6.3577428571428576E-2</v>
      </c>
      <c r="Y344">
        <f t="shared" ca="1" si="148"/>
        <v>0.12486942857142858</v>
      </c>
      <c r="Z344">
        <f t="shared" ca="1" si="148"/>
        <v>2.8694285714285717E-2</v>
      </c>
      <c r="AA344">
        <f t="shared" ca="1" si="148"/>
        <v>2.8694285714285717E-2</v>
      </c>
      <c r="AB344">
        <f t="shared" ca="1" si="148"/>
        <v>9.2562428571428573E-2</v>
      </c>
      <c r="AC344" s="31">
        <f t="shared" ca="1" si="148"/>
        <v>1.5788E-2</v>
      </c>
      <c r="AD344" s="10">
        <f t="shared" ca="1" si="149"/>
        <v>1.5788E-2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0.94425114285714284</v>
      </c>
      <c r="I345">
        <f t="shared" ca="1" si="145"/>
        <v>5.5748857142857142E-2</v>
      </c>
      <c r="J345">
        <f t="shared" ca="1" si="145"/>
        <v>4.1798714285714293E-2</v>
      </c>
      <c r="K345">
        <f t="shared" ca="1" si="146"/>
        <v>0</v>
      </c>
      <c r="L345">
        <f t="shared" ca="1" si="146"/>
        <v>4.1798714285714293E-2</v>
      </c>
      <c r="M345">
        <f t="shared" ca="1" si="145"/>
        <v>2.5628571428571428E-2</v>
      </c>
      <c r="N345">
        <f t="shared" ca="1" si="145"/>
        <v>0.11718514285714286</v>
      </c>
      <c r="O345">
        <f t="shared" ca="1" si="145"/>
        <v>0.40871585714285713</v>
      </c>
      <c r="P345">
        <f t="shared" ca="1" si="145"/>
        <v>0.21952271428571432</v>
      </c>
      <c r="Q345">
        <f t="shared" ca="1" si="145"/>
        <v>0.89103857142857146</v>
      </c>
      <c r="R345">
        <f t="shared" ca="1" si="147"/>
        <v>0.85923042857142862</v>
      </c>
      <c r="S345">
        <f t="shared" ca="1" si="147"/>
        <v>0.85923042857142862</v>
      </c>
      <c r="T345">
        <f t="shared" ca="1" si="147"/>
        <v>0.46467400000000003</v>
      </c>
      <c r="U345">
        <f t="shared" ca="1" si="147"/>
        <v>1.8992622857142858</v>
      </c>
      <c r="V345">
        <f t="shared" ca="1" si="148"/>
        <v>8.9545714285714298E-2</v>
      </c>
      <c r="W345">
        <f t="shared" ca="1" si="148"/>
        <v>5.9702428571428566E-2</v>
      </c>
      <c r="X345">
        <f t="shared" ca="1" si="148"/>
        <v>5.9145714285714288E-2</v>
      </c>
      <c r="Y345">
        <f t="shared" ca="1" si="148"/>
        <v>0.11370371428571427</v>
      </c>
      <c r="Z345">
        <f t="shared" ca="1" si="148"/>
        <v>2.5315428571428572E-2</v>
      </c>
      <c r="AA345">
        <f t="shared" ca="1" si="148"/>
        <v>2.5315428571428572E-2</v>
      </c>
      <c r="AB345">
        <f t="shared" ca="1" si="148"/>
        <v>5.2774285714285718E-2</v>
      </c>
      <c r="AC345" s="31">
        <f t="shared" ca="1" si="148"/>
        <v>7.835E-3</v>
      </c>
      <c r="AD345" s="10">
        <f t="shared" ca="1" si="149"/>
        <v>7.835E-3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0.92690185714285711</v>
      </c>
      <c r="I346">
        <f t="shared" ca="1" si="145"/>
        <v>7.3098142857142862E-2</v>
      </c>
      <c r="J346">
        <f t="shared" ca="1" si="145"/>
        <v>5.6629142857142857E-2</v>
      </c>
      <c r="K346">
        <f t="shared" ca="1" si="146"/>
        <v>0</v>
      </c>
      <c r="L346">
        <f t="shared" ca="1" si="146"/>
        <v>5.6629142857142857E-2</v>
      </c>
      <c r="M346">
        <f t="shared" ca="1" si="145"/>
        <v>2.1156571428571431E-2</v>
      </c>
      <c r="N346">
        <f t="shared" ca="1" si="145"/>
        <v>0.10282471428571428</v>
      </c>
      <c r="O346">
        <f t="shared" ca="1" si="145"/>
        <v>0.30473699999999998</v>
      </c>
      <c r="P346">
        <f t="shared" ca="1" si="145"/>
        <v>0.21992057142857144</v>
      </c>
      <c r="Q346">
        <f t="shared" ca="1" si="145"/>
        <v>0.9679255714285715</v>
      </c>
      <c r="R346">
        <f t="shared" ca="1" si="147"/>
        <v>0.66610314285714278</v>
      </c>
      <c r="S346">
        <f t="shared" ca="1" si="147"/>
        <v>0.66610314285714278</v>
      </c>
      <c r="T346">
        <f t="shared" ca="1" si="147"/>
        <v>0.46099771428571429</v>
      </c>
      <c r="U346">
        <f t="shared" ca="1" si="147"/>
        <v>2.0386758571428572</v>
      </c>
      <c r="V346">
        <f t="shared" ca="1" si="148"/>
        <v>0.19176414285714286</v>
      </c>
      <c r="W346">
        <f t="shared" ca="1" si="148"/>
        <v>8.6774857142857154E-2</v>
      </c>
      <c r="X346">
        <f t="shared" ca="1" si="148"/>
        <v>8.2373571428571421E-2</v>
      </c>
      <c r="Y346">
        <f t="shared" ca="1" si="148"/>
        <v>0.13207414285714286</v>
      </c>
      <c r="Z346">
        <f t="shared" ca="1" si="148"/>
        <v>3.8463000000000004E-2</v>
      </c>
      <c r="AA346">
        <f t="shared" ca="1" si="148"/>
        <v>3.8463000000000004E-2</v>
      </c>
      <c r="AB346">
        <f t="shared" ca="1" si="148"/>
        <v>0.27357171428571425</v>
      </c>
      <c r="AC346" s="31">
        <f t="shared" ca="1" si="148"/>
        <v>5.6857999999999999E-2</v>
      </c>
      <c r="AD346" s="10">
        <f t="shared" ca="1" si="149"/>
        <v>5.6857999999999999E-2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0.93502928571428556</v>
      </c>
      <c r="I347">
        <f t="shared" ca="1" si="145"/>
        <v>6.4970714285714284E-2</v>
      </c>
      <c r="J347">
        <f t="shared" ca="1" si="145"/>
        <v>5.183928571428572E-2</v>
      </c>
      <c r="K347">
        <f t="shared" ca="1" si="146"/>
        <v>0</v>
      </c>
      <c r="L347">
        <f t="shared" ca="1" si="146"/>
        <v>5.183928571428572E-2</v>
      </c>
      <c r="M347">
        <f t="shared" ca="1" si="145"/>
        <v>2.2803999999999998E-2</v>
      </c>
      <c r="N347">
        <f t="shared" ca="1" si="145"/>
        <v>0.11335257142857143</v>
      </c>
      <c r="O347">
        <f t="shared" ca="1" si="145"/>
        <v>0.33707614285714288</v>
      </c>
      <c r="P347">
        <f t="shared" ca="1" si="145"/>
        <v>0.22055699999999998</v>
      </c>
      <c r="Q347">
        <f t="shared" ca="1" si="145"/>
        <v>0.9364337142857142</v>
      </c>
      <c r="R347">
        <f t="shared" ca="1" si="147"/>
        <v>0.72599157142857151</v>
      </c>
      <c r="S347">
        <f t="shared" ca="1" si="147"/>
        <v>0.72599157142857151</v>
      </c>
      <c r="T347">
        <f t="shared" ca="1" si="147"/>
        <v>0.46391800000000005</v>
      </c>
      <c r="U347">
        <f t="shared" ca="1" si="147"/>
        <v>1.9862199999999997</v>
      </c>
      <c r="V347">
        <f t="shared" ca="1" si="148"/>
        <v>0.14124285714285714</v>
      </c>
      <c r="W347">
        <f t="shared" ca="1" si="148"/>
        <v>7.254300000000001E-2</v>
      </c>
      <c r="X347">
        <f t="shared" ca="1" si="148"/>
        <v>7.0865857142857133E-2</v>
      </c>
      <c r="Y347">
        <f t="shared" ca="1" si="148"/>
        <v>0.13128928571428572</v>
      </c>
      <c r="Z347">
        <f t="shared" ca="1" si="148"/>
        <v>3.2867E-2</v>
      </c>
      <c r="AA347">
        <f t="shared" ca="1" si="148"/>
        <v>3.2867E-2</v>
      </c>
      <c r="AB347">
        <f t="shared" ca="1" si="148"/>
        <v>0.14183828571428572</v>
      </c>
      <c r="AC347" s="31">
        <f t="shared" ca="1" si="148"/>
        <v>3.2281142857142855E-2</v>
      </c>
      <c r="AD347" s="10">
        <f t="shared" ca="1" si="149"/>
        <v>3.2281142857142855E-2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0.9403245714285714</v>
      </c>
      <c r="I348">
        <f t="shared" ca="1" si="145"/>
        <v>5.9675428571428567E-2</v>
      </c>
      <c r="J348">
        <f t="shared" ca="1" si="145"/>
        <v>4.6423714285714283E-2</v>
      </c>
      <c r="K348">
        <f t="shared" ca="1" si="146"/>
        <v>0</v>
      </c>
      <c r="L348">
        <f t="shared" ca="1" si="146"/>
        <v>4.6423714285714283E-2</v>
      </c>
      <c r="M348">
        <f t="shared" ca="1" si="145"/>
        <v>2.5336714285714285E-2</v>
      </c>
      <c r="N348">
        <f t="shared" ca="1" si="145"/>
        <v>0.12029842857142857</v>
      </c>
      <c r="O348">
        <f t="shared" ca="1" si="145"/>
        <v>0.36768071428571425</v>
      </c>
      <c r="P348">
        <f t="shared" ca="1" si="145"/>
        <v>0.2202142857142857</v>
      </c>
      <c r="Q348">
        <f t="shared" ca="1" si="145"/>
        <v>0.90863657142857146</v>
      </c>
      <c r="R348">
        <f t="shared" ca="1" si="147"/>
        <v>0.78178514285714285</v>
      </c>
      <c r="S348">
        <f t="shared" ca="1" si="147"/>
        <v>0.78178514285714285</v>
      </c>
      <c r="T348">
        <f t="shared" ca="1" si="147"/>
        <v>0.46576528571428572</v>
      </c>
      <c r="U348">
        <f t="shared" ca="1" si="147"/>
        <v>1.9375715714285715</v>
      </c>
      <c r="V348">
        <f t="shared" ca="1" si="148"/>
        <v>0.11011600000000001</v>
      </c>
      <c r="W348">
        <f t="shared" ca="1" si="148"/>
        <v>6.4326285714285711E-2</v>
      </c>
      <c r="X348">
        <f t="shared" ca="1" si="148"/>
        <v>6.3577428571428576E-2</v>
      </c>
      <c r="Y348">
        <f t="shared" ca="1" si="148"/>
        <v>0.12486942857142858</v>
      </c>
      <c r="Z348">
        <f t="shared" ca="1" si="148"/>
        <v>2.8694285714285717E-2</v>
      </c>
      <c r="AA348">
        <f t="shared" ca="1" si="148"/>
        <v>2.8694285714285717E-2</v>
      </c>
      <c r="AB348">
        <f t="shared" ca="1" si="148"/>
        <v>9.2562428571428573E-2</v>
      </c>
      <c r="AC348" s="31">
        <f t="shared" ca="1" si="148"/>
        <v>1.5788E-2</v>
      </c>
      <c r="AD348" s="10">
        <f t="shared" ca="1" si="149"/>
        <v>1.5788E-2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0.94425114285714284</v>
      </c>
      <c r="I349" s="25">
        <f t="shared" ca="1" si="145"/>
        <v>5.5748857142857142E-2</v>
      </c>
      <c r="J349" s="25">
        <f t="shared" ca="1" si="145"/>
        <v>4.1798714285714293E-2</v>
      </c>
      <c r="K349" s="25">
        <f t="shared" ca="1" si="146"/>
        <v>0</v>
      </c>
      <c r="L349" s="25">
        <f t="shared" ca="1" si="146"/>
        <v>4.1798714285714293E-2</v>
      </c>
      <c r="M349" s="25">
        <f t="shared" ca="1" si="145"/>
        <v>2.5628571428571428E-2</v>
      </c>
      <c r="N349" s="25">
        <f t="shared" ca="1" si="145"/>
        <v>0.11718514285714286</v>
      </c>
      <c r="O349" s="25">
        <f t="shared" ca="1" si="145"/>
        <v>0.40871585714285713</v>
      </c>
      <c r="P349" s="25">
        <f t="shared" ca="1" si="145"/>
        <v>0.21952271428571432</v>
      </c>
      <c r="Q349" s="25">
        <f t="shared" ca="1" si="145"/>
        <v>0.89103857142857146</v>
      </c>
      <c r="R349" s="25">
        <f t="shared" ca="1" si="147"/>
        <v>0.85923042857142862</v>
      </c>
      <c r="S349" s="25">
        <f t="shared" ca="1" si="147"/>
        <v>0.85923042857142862</v>
      </c>
      <c r="T349" s="25">
        <f t="shared" ca="1" si="147"/>
        <v>0.46467400000000003</v>
      </c>
      <c r="U349" s="25">
        <f t="shared" ca="1" si="147"/>
        <v>1.8992622857142858</v>
      </c>
      <c r="V349" s="25">
        <f t="shared" ca="1" si="148"/>
        <v>8.9545714285714298E-2</v>
      </c>
      <c r="W349" s="25">
        <f t="shared" ca="1" si="148"/>
        <v>5.9702428571428566E-2</v>
      </c>
      <c r="X349" s="25">
        <f t="shared" ca="1" si="148"/>
        <v>5.9145714285714288E-2</v>
      </c>
      <c r="Y349" s="25">
        <f t="shared" ca="1" si="148"/>
        <v>0.11370371428571427</v>
      </c>
      <c r="Z349" s="25">
        <f t="shared" ca="1" si="148"/>
        <v>2.5315428571428572E-2</v>
      </c>
      <c r="AA349" s="25">
        <f t="shared" ca="1" si="148"/>
        <v>2.5315428571428572E-2</v>
      </c>
      <c r="AB349" s="25">
        <f t="shared" ca="1" si="148"/>
        <v>5.2774285714285718E-2</v>
      </c>
      <c r="AC349" s="25">
        <f t="shared" ca="1" si="148"/>
        <v>7.835E-3</v>
      </c>
      <c r="AD349" s="20">
        <f t="shared" ca="1" si="149"/>
        <v>7.835E-3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1.9220614285714284</v>
      </c>
      <c r="I350">
        <f t="shared" ca="1" si="145"/>
        <v>7.7938571428571427E-2</v>
      </c>
      <c r="J350">
        <f t="shared" ca="1" si="145"/>
        <v>0.10101471428571429</v>
      </c>
      <c r="K350">
        <f t="shared" ca="1" si="146"/>
        <v>0.35166014285714287</v>
      </c>
      <c r="L350">
        <f t="shared" ca="1" si="146"/>
        <v>0.45267485714285716</v>
      </c>
      <c r="M350">
        <f t="shared" ca="1" si="145"/>
        <v>2.9736285714285715E-2</v>
      </c>
      <c r="N350">
        <f t="shared" ca="1" si="145"/>
        <v>0.14776985714285715</v>
      </c>
      <c r="O350">
        <f t="shared" ca="1" si="145"/>
        <v>0.52314242857142856</v>
      </c>
      <c r="P350">
        <f t="shared" ca="1" si="145"/>
        <v>0.39696871428571429</v>
      </c>
      <c r="Q350">
        <f t="shared" ca="1" si="145"/>
        <v>1.7647322857142858</v>
      </c>
      <c r="R350">
        <f t="shared" ca="1" si="147"/>
        <v>1.1472995714285712</v>
      </c>
      <c r="S350">
        <f t="shared" ca="1" si="147"/>
        <v>1.4989597142857143</v>
      </c>
      <c r="T350">
        <f t="shared" ca="1" si="147"/>
        <v>0.82367371428571434</v>
      </c>
      <c r="U350">
        <f t="shared" ca="1" si="147"/>
        <v>3.6772344285714289</v>
      </c>
      <c r="V350">
        <f t="shared" ca="1" si="148"/>
        <v>0.48779371428571433</v>
      </c>
      <c r="W350">
        <f t="shared" ca="1" si="148"/>
        <v>0.165273</v>
      </c>
      <c r="X350">
        <f t="shared" ca="1" si="148"/>
        <v>0.13939428571428572</v>
      </c>
      <c r="Y350">
        <f t="shared" ca="1" si="148"/>
        <v>0.26883328571428572</v>
      </c>
      <c r="Z350">
        <f t="shared" ca="1" si="148"/>
        <v>4.274E-2</v>
      </c>
      <c r="AA350">
        <f t="shared" ca="1" si="148"/>
        <v>4.274E-2</v>
      </c>
      <c r="AB350">
        <f t="shared" ca="1" si="148"/>
        <v>0.82675442857142856</v>
      </c>
      <c r="AC350" s="31">
        <f t="shared" ca="1" si="148"/>
        <v>0.21091057142857145</v>
      </c>
      <c r="AD350" s="10">
        <f t="shared" ca="1" si="149"/>
        <v>0.21091057142857145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1.9318347142857142</v>
      </c>
      <c r="I351">
        <f t="shared" ca="1" si="145"/>
        <v>6.816528571428572E-2</v>
      </c>
      <c r="J351">
        <f t="shared" ca="1" si="145"/>
        <v>0.10080571428571429</v>
      </c>
      <c r="K351">
        <f t="shared" ca="1" si="146"/>
        <v>0.21931728571428574</v>
      </c>
      <c r="L351">
        <f t="shared" ca="1" si="146"/>
        <v>0.32012300000000005</v>
      </c>
      <c r="M351">
        <f t="shared" ca="1" si="145"/>
        <v>3.4192857142857143E-2</v>
      </c>
      <c r="N351">
        <f t="shared" ca="1" si="145"/>
        <v>0.17750742857142857</v>
      </c>
      <c r="O351">
        <f t="shared" ca="1" si="145"/>
        <v>0.60849128571428579</v>
      </c>
      <c r="P351">
        <f t="shared" ca="1" si="145"/>
        <v>0.42138957142857147</v>
      </c>
      <c r="Q351">
        <f t="shared" ca="1" si="145"/>
        <v>1.8211287142857142</v>
      </c>
      <c r="R351">
        <f t="shared" ca="1" si="147"/>
        <v>1.3177882857142857</v>
      </c>
      <c r="S351">
        <f t="shared" ca="1" si="147"/>
        <v>1.5371055714285713</v>
      </c>
      <c r="T351">
        <f t="shared" ca="1" si="147"/>
        <v>0.87697200000000008</v>
      </c>
      <c r="U351">
        <f t="shared" ca="1" si="147"/>
        <v>3.8197648571428569</v>
      </c>
      <c r="V351">
        <f t="shared" ca="1" si="148"/>
        <v>0.32440185714285713</v>
      </c>
      <c r="W351">
        <f t="shared" ca="1" si="148"/>
        <v>0.10766257142857141</v>
      </c>
      <c r="X351">
        <f t="shared" ca="1" si="148"/>
        <v>0.10038542857142858</v>
      </c>
      <c r="Y351">
        <f t="shared" ca="1" si="148"/>
        <v>0.25919571428571431</v>
      </c>
      <c r="Z351">
        <f t="shared" ca="1" si="148"/>
        <v>3.5603428571428571E-2</v>
      </c>
      <c r="AA351">
        <f t="shared" ca="1" si="148"/>
        <v>3.5603428571428571E-2</v>
      </c>
      <c r="AB351">
        <f t="shared" ca="1" si="148"/>
        <v>0.43666285714285713</v>
      </c>
      <c r="AC351" s="31">
        <f t="shared" ca="1" si="148"/>
        <v>0.11845728571428571</v>
      </c>
      <c r="AD351" s="10">
        <f t="shared" ca="1" si="149"/>
        <v>0.11845728571428571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1.9366422857142855</v>
      </c>
      <c r="I352">
        <f t="shared" ca="1" si="145"/>
        <v>6.3357857142857146E-2</v>
      </c>
      <c r="J352">
        <f t="shared" ca="1" si="145"/>
        <v>9.1992285714285721E-2</v>
      </c>
      <c r="K352">
        <f t="shared" ca="1" si="146"/>
        <v>0.17070114285714286</v>
      </c>
      <c r="L352">
        <f t="shared" ca="1" si="146"/>
        <v>0.26269342857142858</v>
      </c>
      <c r="M352">
        <f t="shared" ca="1" si="145"/>
        <v>4.0694857142857144E-2</v>
      </c>
      <c r="N352">
        <f t="shared" ca="1" si="145"/>
        <v>0.20232999999999998</v>
      </c>
      <c r="O352">
        <f t="shared" ca="1" si="145"/>
        <v>0.67636014285714285</v>
      </c>
      <c r="P352">
        <f t="shared" ca="1" si="145"/>
        <v>0.42595171428571427</v>
      </c>
      <c r="Q352">
        <f t="shared" ca="1" si="145"/>
        <v>1.7909027142857143</v>
      </c>
      <c r="R352">
        <f t="shared" ca="1" si="147"/>
        <v>1.4447125714285713</v>
      </c>
      <c r="S352">
        <f t="shared" ca="1" si="147"/>
        <v>1.6154137142857141</v>
      </c>
      <c r="T352">
        <f t="shared" ca="1" si="147"/>
        <v>0.89259828571428579</v>
      </c>
      <c r="U352">
        <f t="shared" ca="1" si="147"/>
        <v>3.7841354285714286</v>
      </c>
      <c r="V352">
        <f t="shared" ref="V352:AC357" ca="1" si="150">AVERAGE(V12,V28,V44,V60,V76,V92,V108)</f>
        <v>0.23538542857142858</v>
      </c>
      <c r="W352">
        <f t="shared" ca="1" si="150"/>
        <v>9.2029142857142851E-2</v>
      </c>
      <c r="X352">
        <f t="shared" ca="1" si="150"/>
        <v>8.8196857142857146E-2</v>
      </c>
      <c r="Y352">
        <f t="shared" ca="1" si="150"/>
        <v>0.24679514285714288</v>
      </c>
      <c r="Z352">
        <f t="shared" ca="1" si="150"/>
        <v>3.1586571428571429E-2</v>
      </c>
      <c r="AA352">
        <f t="shared" ca="1" si="150"/>
        <v>3.1586571428571429E-2</v>
      </c>
      <c r="AB352">
        <f t="shared" ca="1" si="150"/>
        <v>0.23928257142857148</v>
      </c>
      <c r="AC352" s="31">
        <f t="shared" ca="1" si="150"/>
        <v>7.8741428571428587E-2</v>
      </c>
      <c r="AD352" s="10">
        <f t="shared" ca="1" si="149"/>
        <v>7.8741428571428587E-2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1.9406191428571427</v>
      </c>
      <c r="I353">
        <f t="shared" ca="1" si="145"/>
        <v>5.9381000000000003E-2</v>
      </c>
      <c r="J353">
        <f t="shared" ca="1" si="145"/>
        <v>8.2398571428571432E-2</v>
      </c>
      <c r="K353">
        <f t="shared" ca="1" si="146"/>
        <v>0.16194500000000001</v>
      </c>
      <c r="L353">
        <f t="shared" ca="1" si="146"/>
        <v>0.24434357142857141</v>
      </c>
      <c r="M353">
        <f t="shared" ca="1" si="145"/>
        <v>4.4434428571428576E-2</v>
      </c>
      <c r="N353">
        <f t="shared" ca="1" si="145"/>
        <v>0.20741199999999996</v>
      </c>
      <c r="O353">
        <f t="shared" ca="1" si="145"/>
        <v>0.75995628571428575</v>
      </c>
      <c r="P353">
        <f t="shared" ca="1" si="145"/>
        <v>0.42571128571428574</v>
      </c>
      <c r="Q353">
        <f t="shared" ca="1" si="145"/>
        <v>1.7303147142857145</v>
      </c>
      <c r="R353">
        <f t="shared" ca="1" si="147"/>
        <v>1.602311142857143</v>
      </c>
      <c r="S353">
        <f t="shared" ca="1" si="147"/>
        <v>1.7642561428571428</v>
      </c>
      <c r="T353">
        <f t="shared" ca="1" si="147"/>
        <v>0.89585700000000001</v>
      </c>
      <c r="U353">
        <f t="shared" ca="1" si="147"/>
        <v>3.6680414285714287</v>
      </c>
      <c r="V353">
        <f t="shared" ca="1" si="150"/>
        <v>0.17651214285714284</v>
      </c>
      <c r="W353">
        <f t="shared" ca="1" si="150"/>
        <v>7.2376857142857132E-2</v>
      </c>
      <c r="X353">
        <f t="shared" ca="1" si="150"/>
        <v>7.0769571428571432E-2</v>
      </c>
      <c r="Y353">
        <f t="shared" ca="1" si="150"/>
        <v>0.22418214285714289</v>
      </c>
      <c r="Z353">
        <f t="shared" ca="1" si="150"/>
        <v>2.7985142857142858E-2</v>
      </c>
      <c r="AA353">
        <f t="shared" ca="1" si="150"/>
        <v>2.7985142857142858E-2</v>
      </c>
      <c r="AB353">
        <f t="shared" ca="1" si="150"/>
        <v>0.15542757142857141</v>
      </c>
      <c r="AC353" s="31">
        <f t="shared" ca="1" si="150"/>
        <v>3.6261142857142846E-2</v>
      </c>
      <c r="AD353" s="10">
        <f t="shared" ca="1" si="149"/>
        <v>3.6261142857142846E-2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1.913486</v>
      </c>
      <c r="I354">
        <f t="shared" ca="1" si="145"/>
        <v>8.6513857142857156E-2</v>
      </c>
      <c r="J354">
        <f t="shared" ca="1" si="145"/>
        <v>9.3834999999999988E-2</v>
      </c>
      <c r="K354">
        <f t="shared" ca="1" si="146"/>
        <v>0.35288071428571427</v>
      </c>
      <c r="L354">
        <f t="shared" ca="1" si="146"/>
        <v>0.44671571428571427</v>
      </c>
      <c r="M354">
        <f t="shared" ca="1" si="145"/>
        <v>3.1678571428571431E-2</v>
      </c>
      <c r="N354">
        <f t="shared" ca="1" si="145"/>
        <v>0.15228885714285714</v>
      </c>
      <c r="O354">
        <f t="shared" ca="1" si="145"/>
        <v>0.51770428571428573</v>
      </c>
      <c r="P354">
        <f t="shared" ca="1" si="145"/>
        <v>0.39593971428571428</v>
      </c>
      <c r="Q354">
        <f t="shared" ca="1" si="145"/>
        <v>1.7534188571428573</v>
      </c>
      <c r="R354">
        <f t="shared" ca="1" si="147"/>
        <v>1.1292435714285713</v>
      </c>
      <c r="S354">
        <f t="shared" ca="1" si="147"/>
        <v>1.482124285714286</v>
      </c>
      <c r="T354">
        <f t="shared" ca="1" si="147"/>
        <v>0.82355800000000001</v>
      </c>
      <c r="U354">
        <f t="shared" ca="1" si="147"/>
        <v>3.6591265714285717</v>
      </c>
      <c r="V354">
        <f t="shared" ca="1" si="150"/>
        <v>0.60290828571428567</v>
      </c>
      <c r="W354">
        <f t="shared" ca="1" si="150"/>
        <v>0.22262285714285715</v>
      </c>
      <c r="X354">
        <f t="shared" ca="1" si="150"/>
        <v>0.17829871428571428</v>
      </c>
      <c r="Y354">
        <f t="shared" ca="1" si="150"/>
        <v>0.26955114285714282</v>
      </c>
      <c r="Z354">
        <f t="shared" ca="1" si="150"/>
        <v>4.9965285714285712E-2</v>
      </c>
      <c r="AA354">
        <f t="shared" ca="1" si="150"/>
        <v>4.9965285714285712E-2</v>
      </c>
      <c r="AB354">
        <f t="shared" ca="1" si="150"/>
        <v>0.84475542857142849</v>
      </c>
      <c r="AC354" s="31">
        <f t="shared" ca="1" si="150"/>
        <v>0.28683500000000001</v>
      </c>
      <c r="AD354" s="10">
        <f t="shared" ca="1" si="149"/>
        <v>0.28683500000000001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1.9265942857142857</v>
      </c>
      <c r="I355">
        <f t="shared" ca="1" si="145"/>
        <v>7.3405571428571417E-2</v>
      </c>
      <c r="J355">
        <f t="shared" ca="1" si="145"/>
        <v>0.10563671428571428</v>
      </c>
      <c r="K355">
        <f t="shared" ca="1" si="146"/>
        <v>0.18247185714285716</v>
      </c>
      <c r="L355">
        <f t="shared" ca="1" si="146"/>
        <v>0.28810857142857144</v>
      </c>
      <c r="M355">
        <f t="shared" ca="1" si="145"/>
        <v>3.622014285714286E-2</v>
      </c>
      <c r="N355">
        <f t="shared" ca="1" si="145"/>
        <v>0.18439385714285714</v>
      </c>
      <c r="O355">
        <f t="shared" ca="1" si="145"/>
        <v>0.60018100000000008</v>
      </c>
      <c r="P355">
        <f t="shared" ca="1" si="145"/>
        <v>0.42962328571428571</v>
      </c>
      <c r="Q355">
        <f t="shared" ca="1" si="145"/>
        <v>1.8572474285714284</v>
      </c>
      <c r="R355">
        <f t="shared" ca="1" si="147"/>
        <v>1.3059987142857143</v>
      </c>
      <c r="S355">
        <f t="shared" ca="1" si="147"/>
        <v>1.4884705714285713</v>
      </c>
      <c r="T355">
        <f t="shared" ca="1" si="147"/>
        <v>0.89546671428571423</v>
      </c>
      <c r="U355">
        <f t="shared" ca="1" si="147"/>
        <v>3.8988887142857145</v>
      </c>
      <c r="V355">
        <f t="shared" ca="1" si="150"/>
        <v>0.38196328571428573</v>
      </c>
      <c r="W355">
        <f t="shared" ca="1" si="150"/>
        <v>0.13800542857142856</v>
      </c>
      <c r="X355">
        <f t="shared" ca="1" si="150"/>
        <v>0.124371</v>
      </c>
      <c r="Y355">
        <f t="shared" ca="1" si="150"/>
        <v>0.26168328571428573</v>
      </c>
      <c r="Z355">
        <f t="shared" ca="1" si="150"/>
        <v>3.9967285714285712E-2</v>
      </c>
      <c r="AA355">
        <f t="shared" ca="1" si="150"/>
        <v>3.9967285714285712E-2</v>
      </c>
      <c r="AB355">
        <f t="shared" ca="1" si="150"/>
        <v>0.56621242857142862</v>
      </c>
      <c r="AC355" s="31">
        <f t="shared" ca="1" si="150"/>
        <v>0.15000171428571427</v>
      </c>
      <c r="AD355" s="10">
        <f t="shared" ca="1" si="149"/>
        <v>0.15000171428571427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1.9311477142857143</v>
      </c>
      <c r="I356">
        <f t="shared" ca="1" si="145"/>
        <v>6.8852285714285713E-2</v>
      </c>
      <c r="J356">
        <f t="shared" ca="1" si="145"/>
        <v>9.814985714285715E-2</v>
      </c>
      <c r="K356">
        <f t="shared" ca="1" si="146"/>
        <v>0.12687457142857142</v>
      </c>
      <c r="L356">
        <f t="shared" ca="1" si="146"/>
        <v>0.2250244285714286</v>
      </c>
      <c r="M356">
        <f t="shared" ca="1" si="145"/>
        <v>4.2392571428571432E-2</v>
      </c>
      <c r="N356">
        <f t="shared" ca="1" si="145"/>
        <v>0.20976242857142857</v>
      </c>
      <c r="O356">
        <f t="shared" ca="1" si="145"/>
        <v>0.67007300000000003</v>
      </c>
      <c r="P356">
        <f t="shared" ca="1" si="145"/>
        <v>0.43337742857142858</v>
      </c>
      <c r="Q356">
        <f t="shared" ca="1" si="145"/>
        <v>1.8320545714285714</v>
      </c>
      <c r="R356">
        <f t="shared" ca="1" si="147"/>
        <v>1.4382958571428575</v>
      </c>
      <c r="S356">
        <f t="shared" ca="1" si="147"/>
        <v>1.5651704285714285</v>
      </c>
      <c r="T356">
        <f t="shared" ca="1" si="147"/>
        <v>0.90914742857142861</v>
      </c>
      <c r="U356">
        <f t="shared" ca="1" si="147"/>
        <v>3.873871571428571</v>
      </c>
      <c r="V356">
        <f t="shared" ca="1" si="150"/>
        <v>0.27176300000000003</v>
      </c>
      <c r="W356">
        <f t="shared" ca="1" si="150"/>
        <v>0.1072287142857143</v>
      </c>
      <c r="X356">
        <f t="shared" ca="1" si="150"/>
        <v>0.10163614285714286</v>
      </c>
      <c r="Y356">
        <f t="shared" ca="1" si="150"/>
        <v>0.25327314285714286</v>
      </c>
      <c r="Z356">
        <f t="shared" ca="1" si="150"/>
        <v>3.5908571428571422E-2</v>
      </c>
      <c r="AA356">
        <f t="shared" ca="1" si="150"/>
        <v>3.5908571428571422E-2</v>
      </c>
      <c r="AB356">
        <f t="shared" ca="1" si="150"/>
        <v>0.29446342857142854</v>
      </c>
      <c r="AC356" s="31">
        <f t="shared" ca="1" si="150"/>
        <v>8.9173714285714273E-2</v>
      </c>
      <c r="AD356" s="10">
        <f t="shared" ca="1" si="149"/>
        <v>8.9173714285714273E-2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1.9349267142857145</v>
      </c>
      <c r="I357" s="25">
        <f t="shared" ca="1" si="145"/>
        <v>6.5073142857142857E-2</v>
      </c>
      <c r="J357" s="25">
        <f t="shared" ca="1" si="145"/>
        <v>8.9719428571428561E-2</v>
      </c>
      <c r="K357" s="25">
        <f t="shared" ca="1" si="146"/>
        <v>0.11219671428571429</v>
      </c>
      <c r="L357" s="25">
        <f t="shared" ca="1" si="146"/>
        <v>0.20191614285714282</v>
      </c>
      <c r="M357" s="25">
        <f t="shared" ca="1" si="145"/>
        <v>4.6248714285714289E-2</v>
      </c>
      <c r="N357" s="25">
        <f t="shared" ca="1" si="145"/>
        <v>0.21950557142857141</v>
      </c>
      <c r="O357" s="25">
        <f t="shared" ca="1" si="145"/>
        <v>0.75376457142857134</v>
      </c>
      <c r="P357" s="25">
        <f t="shared" ca="1" si="145"/>
        <v>0.43300271428571424</v>
      </c>
      <c r="Q357" s="25">
        <f t="shared" ca="1" si="145"/>
        <v>1.770312857142857</v>
      </c>
      <c r="R357" s="25">
        <f t="shared" ca="1" si="147"/>
        <v>1.5972485714285714</v>
      </c>
      <c r="S357" s="25">
        <f t="shared" ca="1" si="147"/>
        <v>1.7094452857142854</v>
      </c>
      <c r="T357" s="25">
        <f t="shared" ca="1" si="147"/>
        <v>0.91225414285714279</v>
      </c>
      <c r="U357" s="25">
        <f t="shared" ca="1" si="147"/>
        <v>3.7601312857142863</v>
      </c>
      <c r="V357" s="25">
        <f t="shared" ca="1" si="150"/>
        <v>0.20750585714285716</v>
      </c>
      <c r="W357" s="25">
        <f t="shared" ca="1" si="150"/>
        <v>8.5414571428571437E-2</v>
      </c>
      <c r="X357" s="25">
        <f t="shared" ca="1" si="150"/>
        <v>8.2293571428571424E-2</v>
      </c>
      <c r="Y357" s="25">
        <f t="shared" ca="1" si="150"/>
        <v>0.23726714285714287</v>
      </c>
      <c r="Z357" s="25">
        <f t="shared" ca="1" si="150"/>
        <v>3.2139714285714285E-2</v>
      </c>
      <c r="AA357" s="25">
        <f t="shared" ca="1" si="150"/>
        <v>3.2139714285714285E-2</v>
      </c>
      <c r="AB357" s="25">
        <f t="shared" ca="1" si="150"/>
        <v>0.17674185714285714</v>
      </c>
      <c r="AC357" s="25">
        <f t="shared" ca="1" si="150"/>
        <v>5.1504571428571434E-2</v>
      </c>
      <c r="AD357" s="20">
        <f t="shared" ca="1" si="149"/>
        <v>5.1504571428571434E-2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0.9366267142857142</v>
      </c>
      <c r="I358" s="22">
        <f t="shared" ref="I358:Q358" ca="1" si="151">AVERAGE(I342:I349)</f>
        <v>6.3373285714285715E-2</v>
      </c>
      <c r="J358" s="22">
        <f t="shared" ca="1" si="151"/>
        <v>4.9172714285714292E-2</v>
      </c>
      <c r="K358" s="22">
        <f ca="1">AVERAGE(K342:K349)</f>
        <v>0</v>
      </c>
      <c r="L358" s="22">
        <f ca="1">AVERAGE(L342:L349)</f>
        <v>4.9172714285714292E-2</v>
      </c>
      <c r="M358" s="22">
        <f t="shared" ca="1" si="151"/>
        <v>2.3731464285714286E-2</v>
      </c>
      <c r="N358" s="22">
        <f t="shared" ca="1" si="151"/>
        <v>0.1134152142857143</v>
      </c>
      <c r="O358" s="22">
        <f t="shared" ca="1" si="151"/>
        <v>0.35455242857142855</v>
      </c>
      <c r="P358" s="22">
        <f t="shared" ca="1" si="151"/>
        <v>0.22005364285714285</v>
      </c>
      <c r="Q358" s="22">
        <f t="shared" ca="1" si="151"/>
        <v>0.92600860714285715</v>
      </c>
      <c r="R358" s="22">
        <f ca="1">AVERAGE(R342:R349)</f>
        <v>0.75827757142857144</v>
      </c>
      <c r="S358" s="22">
        <f ca="1">AVERAGE(S342:S349)</f>
        <v>0.75827757142857144</v>
      </c>
      <c r="T358" s="22">
        <f ca="1">AVERAGE(T342:T349)</f>
        <v>0.46383875000000002</v>
      </c>
      <c r="U358" s="22">
        <f ca="1">AVERAGE(U342:U349)</f>
        <v>1.9654324285714286</v>
      </c>
      <c r="V358" s="22">
        <f t="shared" ref="V358:AC358" ca="1" si="152">AVERAGE(V342:V349)</f>
        <v>0.13316717857142857</v>
      </c>
      <c r="W358" s="22">
        <f t="shared" ca="1" si="152"/>
        <v>7.0836642857142862E-2</v>
      </c>
      <c r="X358" s="22">
        <f t="shared" ca="1" si="152"/>
        <v>6.8990642857142861E-2</v>
      </c>
      <c r="Y358" s="22">
        <f t="shared" ca="1" si="152"/>
        <v>0.12548414285714288</v>
      </c>
      <c r="Z358" s="22">
        <f t="shared" ca="1" si="152"/>
        <v>3.1334928571428569E-2</v>
      </c>
      <c r="AA358" s="22">
        <f t="shared" ca="1" si="152"/>
        <v>3.1334928571428569E-2</v>
      </c>
      <c r="AB358" s="22">
        <f t="shared" ca="1" si="152"/>
        <v>0.14018667857142855</v>
      </c>
      <c r="AC358" s="22">
        <f t="shared" ca="1" si="152"/>
        <v>2.8190535714285717E-2</v>
      </c>
      <c r="AD358" s="19">
        <f ca="1">AVERAGE(AD342:AD349)</f>
        <v>2.8190535714285717E-2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1.9296640357142858</v>
      </c>
      <c r="I359" s="25">
        <f t="shared" ref="I359:Q359" ca="1" si="153">AVERAGE(I350:I357)</f>
        <v>7.0335946428571425E-2</v>
      </c>
      <c r="J359" s="25">
        <f t="shared" ca="1" si="153"/>
        <v>9.5444035714285724E-2</v>
      </c>
      <c r="K359" s="25">
        <f ca="1">AVERAGE(K350:K357)</f>
        <v>0.20975592857142861</v>
      </c>
      <c r="L359" s="25">
        <f ca="1">AVERAGE(L350:L357)</f>
        <v>0.30519996428571428</v>
      </c>
      <c r="M359" s="25">
        <f t="shared" ca="1" si="153"/>
        <v>3.8199803571428576E-2</v>
      </c>
      <c r="N359" s="25">
        <f t="shared" ca="1" si="153"/>
        <v>0.18762124999999999</v>
      </c>
      <c r="O359" s="25">
        <f t="shared" ca="1" si="153"/>
        <v>0.6387091250000001</v>
      </c>
      <c r="P359" s="25">
        <f t="shared" ca="1" si="153"/>
        <v>0.42024555357142862</v>
      </c>
      <c r="Q359" s="25">
        <f t="shared" ca="1" si="153"/>
        <v>1.7900140178571429</v>
      </c>
      <c r="R359" s="25">
        <f ca="1">AVERAGE(R350:R357)</f>
        <v>1.3728622857142856</v>
      </c>
      <c r="S359" s="25">
        <f ca="1">AVERAGE(S350:S357)</f>
        <v>1.5826182142857141</v>
      </c>
      <c r="T359" s="25">
        <f ca="1">AVERAGE(T350:T357)</f>
        <v>0.87869091071428573</v>
      </c>
      <c r="U359" s="25">
        <f ca="1">AVERAGE(U350:U357)</f>
        <v>3.767649285714286</v>
      </c>
      <c r="V359" s="25">
        <f t="shared" ref="V359:AC359" ca="1" si="154">AVERAGE(V350:V357)</f>
        <v>0.33602919642857143</v>
      </c>
      <c r="W359" s="25">
        <f t="shared" ca="1" si="154"/>
        <v>0.12382664285714286</v>
      </c>
      <c r="X359" s="25">
        <f t="shared" ca="1" si="154"/>
        <v>0.11066819642857142</v>
      </c>
      <c r="Y359" s="25">
        <f t="shared" ca="1" si="154"/>
        <v>0.25259762499999999</v>
      </c>
      <c r="Z359" s="25">
        <f t="shared" ca="1" si="154"/>
        <v>3.6986999999999992E-2</v>
      </c>
      <c r="AA359" s="25">
        <f t="shared" ca="1" si="154"/>
        <v>3.6986999999999992E-2</v>
      </c>
      <c r="AB359" s="25">
        <f t="shared" ca="1" si="154"/>
        <v>0.44253757142857136</v>
      </c>
      <c r="AC359" s="25">
        <f t="shared" ca="1" si="154"/>
        <v>0.12773567857142856</v>
      </c>
      <c r="AD359" s="20">
        <f ca="1">AVERAGE(AD350:AD357)</f>
        <v>0.12773567857142856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Q361" ca="1" si="155">AVERAGE(I114,I130,I146,I162,I178,I194,I210)</f>
        <v>3.3537142857142856E-2</v>
      </c>
      <c r="J361">
        <f t="shared" ca="1" si="155"/>
        <v>0.13726342857142856</v>
      </c>
      <c r="K361">
        <f t="shared" ref="K361:L376" ca="1" si="156">AVERAGE(K114,K130,K146,K162,K178,K194,K210)</f>
        <v>0</v>
      </c>
      <c r="L361">
        <f t="shared" ca="1" si="156"/>
        <v>0.13726342857142856</v>
      </c>
      <c r="M361">
        <f t="shared" ca="1" si="155"/>
        <v>3.9796428571428566E-2</v>
      </c>
      <c r="N361">
        <f t="shared" ca="1" si="155"/>
        <v>0.18522042857142856</v>
      </c>
      <c r="O361">
        <f t="shared" ca="1" si="155"/>
        <v>0.21083199999999996</v>
      </c>
      <c r="P361">
        <f t="shared" ca="1" si="155"/>
        <v>0.18763771428571427</v>
      </c>
      <c r="Q361">
        <f t="shared" ca="1" si="155"/>
        <v>0.80989499999999992</v>
      </c>
      <c r="R361">
        <f t="shared" ref="R361:U376" ca="1" si="157">AVERAGE(R114,R130,R146,R162,R178,R194,R210)</f>
        <v>0.55892742857142852</v>
      </c>
      <c r="S361">
        <f t="shared" ca="1" si="157"/>
        <v>0.55892742857142852</v>
      </c>
      <c r="T361">
        <f t="shared" ca="1" si="157"/>
        <v>0.41507185714285705</v>
      </c>
      <c r="U361">
        <f t="shared" ca="1" si="157"/>
        <v>1.8050104285714283</v>
      </c>
      <c r="V361">
        <f t="shared" ref="V361:AC370" ca="1" si="158">AVERAGE(V114,V130,V146,V162,V178,V194,V210)</f>
        <v>0.27814842857142857</v>
      </c>
      <c r="W361">
        <f t="shared" ca="1" si="158"/>
        <v>6.9759571428571421E-2</v>
      </c>
      <c r="X361">
        <f t="shared" ca="1" si="158"/>
        <v>5.9840285714285721E-2</v>
      </c>
      <c r="Y361">
        <f t="shared" ca="1" si="158"/>
        <v>0.16301099999999999</v>
      </c>
      <c r="Z361">
        <f t="shared" ca="1" si="158"/>
        <v>2.311714285714286E-2</v>
      </c>
      <c r="AA361">
        <f t="shared" ca="1" si="158"/>
        <v>2.311714285714286E-2</v>
      </c>
      <c r="AB361">
        <f t="shared" ca="1" si="158"/>
        <v>0.40413114285714286</v>
      </c>
      <c r="AC361" s="22">
        <f t="shared" ca="1" si="158"/>
        <v>7.5004285714285718E-2</v>
      </c>
      <c r="AD361" s="19">
        <f t="shared" ref="AD361:AD376" ca="1" si="159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0.97004528571428583</v>
      </c>
      <c r="I362">
        <f t="shared" ca="1" si="160"/>
        <v>2.9954714285714286E-2</v>
      </c>
      <c r="J362">
        <f t="shared" ca="1" si="160"/>
        <v>0.16077571428571427</v>
      </c>
      <c r="K362">
        <f t="shared" ca="1" si="156"/>
        <v>0</v>
      </c>
      <c r="L362">
        <f t="shared" ca="1" si="156"/>
        <v>0.16077571428571427</v>
      </c>
      <c r="M362">
        <f t="shared" ca="1" si="160"/>
        <v>5.0704857142857149E-2</v>
      </c>
      <c r="N362">
        <f t="shared" ca="1" si="160"/>
        <v>0.23555885714285715</v>
      </c>
      <c r="O362">
        <f t="shared" ca="1" si="160"/>
        <v>0.17809742857142855</v>
      </c>
      <c r="P362">
        <f t="shared" ca="1" si="160"/>
        <v>0.16135671428571427</v>
      </c>
      <c r="Q362">
        <f t="shared" ca="1" si="160"/>
        <v>0.70655771428571423</v>
      </c>
      <c r="R362">
        <f t="shared" ca="1" si="157"/>
        <v>0.51697057142857139</v>
      </c>
      <c r="S362">
        <f t="shared" ca="1" si="157"/>
        <v>0.51697057142857139</v>
      </c>
      <c r="T362">
        <f t="shared" ca="1" si="157"/>
        <v>0.3734182857142857</v>
      </c>
      <c r="U362">
        <f t="shared" ca="1" si="157"/>
        <v>1.6486742857142855</v>
      </c>
      <c r="V362">
        <f t="shared" ca="1" si="158"/>
        <v>0.19957900000000001</v>
      </c>
      <c r="W362">
        <f t="shared" ca="1" si="158"/>
        <v>5.2239714285714285E-2</v>
      </c>
      <c r="X362">
        <f t="shared" ca="1" si="158"/>
        <v>4.7197428571428571E-2</v>
      </c>
      <c r="Y362">
        <f t="shared" ca="1" si="158"/>
        <v>0.16349928571428571</v>
      </c>
      <c r="Z362">
        <f t="shared" ca="1" si="158"/>
        <v>1.9786714285714286E-2</v>
      </c>
      <c r="AA362">
        <f t="shared" ca="1" si="158"/>
        <v>1.9786714285714286E-2</v>
      </c>
      <c r="AB362">
        <f t="shared" ca="1" si="158"/>
        <v>0.20979371428571428</v>
      </c>
      <c r="AC362" s="31">
        <f t="shared" ca="1" si="158"/>
        <v>3.3610714285714285E-2</v>
      </c>
      <c r="AD362" s="10">
        <f t="shared" ca="1" si="159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0.97226585714285707</v>
      </c>
      <c r="I363">
        <f t="shared" ca="1" si="160"/>
        <v>2.7734142857142857E-2</v>
      </c>
      <c r="J363">
        <f t="shared" ca="1" si="160"/>
        <v>0.17910814285714285</v>
      </c>
      <c r="K363">
        <f t="shared" ca="1" si="156"/>
        <v>0</v>
      </c>
      <c r="L363">
        <f t="shared" ca="1" si="156"/>
        <v>0.17910814285714285</v>
      </c>
      <c r="M363">
        <f t="shared" ca="1" si="160"/>
        <v>6.262014285714286E-2</v>
      </c>
      <c r="N363">
        <f t="shared" ca="1" si="160"/>
        <v>0.27838257142857142</v>
      </c>
      <c r="O363">
        <f t="shared" ca="1" si="160"/>
        <v>0.15536242857142857</v>
      </c>
      <c r="P363">
        <f t="shared" ca="1" si="160"/>
        <v>0.14453271428571429</v>
      </c>
      <c r="Q363">
        <f t="shared" ca="1" si="160"/>
        <v>0.60441471428571425</v>
      </c>
      <c r="R363">
        <f t="shared" ca="1" si="157"/>
        <v>0.48983299999999996</v>
      </c>
      <c r="S363">
        <f t="shared" ca="1" si="157"/>
        <v>0.48983299999999996</v>
      </c>
      <c r="T363">
        <f t="shared" ca="1" si="157"/>
        <v>0.35168557142857143</v>
      </c>
      <c r="U363">
        <f t="shared" ca="1" si="157"/>
        <v>1.4872119999999998</v>
      </c>
      <c r="V363">
        <f t="shared" ca="1" si="158"/>
        <v>0.14609999999999998</v>
      </c>
      <c r="W363">
        <f t="shared" ca="1" si="158"/>
        <v>3.9942571428571431E-2</v>
      </c>
      <c r="X363">
        <f t="shared" ca="1" si="158"/>
        <v>3.7386857142857145E-2</v>
      </c>
      <c r="Y363">
        <f t="shared" ca="1" si="158"/>
        <v>0.15321542857142859</v>
      </c>
      <c r="Z363">
        <f t="shared" ca="1" si="158"/>
        <v>1.7191285714285715E-2</v>
      </c>
      <c r="AA363">
        <f t="shared" ca="1" si="158"/>
        <v>1.7191285714285715E-2</v>
      </c>
      <c r="AB363">
        <f t="shared" ca="1" si="158"/>
        <v>9.5760714285714282E-2</v>
      </c>
      <c r="AC363" s="31">
        <f t="shared" ca="1" si="158"/>
        <v>8.999714285714288E-3</v>
      </c>
      <c r="AD363" s="10">
        <f t="shared" ca="1" si="159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0.97467614285714277</v>
      </c>
      <c r="I364">
        <f t="shared" ca="1" si="160"/>
        <v>2.5323857142857144E-2</v>
      </c>
      <c r="J364">
        <f t="shared" ca="1" si="160"/>
        <v>0.20318000000000006</v>
      </c>
      <c r="K364">
        <f t="shared" ca="1" si="156"/>
        <v>0</v>
      </c>
      <c r="L364">
        <f t="shared" ca="1" si="156"/>
        <v>0.20318000000000006</v>
      </c>
      <c r="M364">
        <f t="shared" ca="1" si="160"/>
        <v>7.237671428571428E-2</v>
      </c>
      <c r="N364">
        <f t="shared" ca="1" si="160"/>
        <v>0.31070471428571433</v>
      </c>
      <c r="O364">
        <f t="shared" ca="1" si="160"/>
        <v>0.14214742857142856</v>
      </c>
      <c r="P364">
        <f t="shared" ca="1" si="160"/>
        <v>0.12227628571428571</v>
      </c>
      <c r="Q364">
        <f t="shared" ca="1" si="160"/>
        <v>0.51240514285714289</v>
      </c>
      <c r="R364">
        <f t="shared" ca="1" si="157"/>
        <v>0.48747485714285715</v>
      </c>
      <c r="S364">
        <f t="shared" ca="1" si="157"/>
        <v>0.48747485714285715</v>
      </c>
      <c r="T364">
        <f t="shared" ca="1" si="157"/>
        <v>0.31692928571428569</v>
      </c>
      <c r="U364">
        <f t="shared" ca="1" si="157"/>
        <v>1.3355150000000002</v>
      </c>
      <c r="V364">
        <f t="shared" ca="1" si="158"/>
        <v>0.1086972857142857</v>
      </c>
      <c r="W364">
        <f t="shared" ca="1" si="158"/>
        <v>3.5021714285714288E-2</v>
      </c>
      <c r="X364">
        <f t="shared" ca="1" si="158"/>
        <v>3.3274428571428566E-2</v>
      </c>
      <c r="Y364">
        <f t="shared" ca="1" si="158"/>
        <v>0.13568757142857144</v>
      </c>
      <c r="Z364">
        <f t="shared" ca="1" si="158"/>
        <v>1.4516571428571429E-2</v>
      </c>
      <c r="AA364">
        <f t="shared" ca="1" si="158"/>
        <v>1.4516571428571429E-2</v>
      </c>
      <c r="AB364">
        <f t="shared" ca="1" si="158"/>
        <v>4.4205428571428569E-2</v>
      </c>
      <c r="AC364" s="31">
        <f t="shared" ca="1" si="158"/>
        <v>3.0431428571428567E-3</v>
      </c>
      <c r="AD364" s="10">
        <f t="shared" ca="1" si="159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0.96646285714285707</v>
      </c>
      <c r="I365">
        <f t="shared" ca="1" si="160"/>
        <v>3.3537142857142856E-2</v>
      </c>
      <c r="J365">
        <f t="shared" ca="1" si="160"/>
        <v>0.13726342857142856</v>
      </c>
      <c r="K365">
        <f t="shared" ca="1" si="156"/>
        <v>0</v>
      </c>
      <c r="L365">
        <f t="shared" ca="1" si="156"/>
        <v>0.13726342857142856</v>
      </c>
      <c r="M365">
        <f t="shared" ca="1" si="160"/>
        <v>3.9796428571428566E-2</v>
      </c>
      <c r="N365">
        <f t="shared" ca="1" si="160"/>
        <v>0.18522042857142856</v>
      </c>
      <c r="O365">
        <f t="shared" ca="1" si="160"/>
        <v>0.21083199999999996</v>
      </c>
      <c r="P365">
        <f t="shared" ca="1" si="160"/>
        <v>0.18763771428571427</v>
      </c>
      <c r="Q365">
        <f t="shared" ca="1" si="160"/>
        <v>0.80989499999999992</v>
      </c>
      <c r="R365">
        <f t="shared" ca="1" si="157"/>
        <v>0.55892742857142852</v>
      </c>
      <c r="S365">
        <f t="shared" ca="1" si="157"/>
        <v>0.55892742857142852</v>
      </c>
      <c r="T365">
        <f t="shared" ca="1" si="157"/>
        <v>0.41507185714285705</v>
      </c>
      <c r="U365">
        <f t="shared" ca="1" si="157"/>
        <v>1.8050104285714283</v>
      </c>
      <c r="V365">
        <f t="shared" ca="1" si="158"/>
        <v>0.27814842857142857</v>
      </c>
      <c r="W365">
        <f t="shared" ca="1" si="158"/>
        <v>6.9759571428571421E-2</v>
      </c>
      <c r="X365">
        <f t="shared" ca="1" si="158"/>
        <v>5.9840285714285721E-2</v>
      </c>
      <c r="Y365">
        <f t="shared" ca="1" si="158"/>
        <v>0.16301099999999999</v>
      </c>
      <c r="Z365">
        <f t="shared" ca="1" si="158"/>
        <v>2.311714285714286E-2</v>
      </c>
      <c r="AA365">
        <f t="shared" ca="1" si="158"/>
        <v>2.311714285714286E-2</v>
      </c>
      <c r="AB365">
        <f t="shared" ca="1" si="158"/>
        <v>0.40413114285714286</v>
      </c>
      <c r="AC365" s="31">
        <f t="shared" ca="1" si="158"/>
        <v>7.5004285714285718E-2</v>
      </c>
      <c r="AD365" s="10">
        <f t="shared" ca="1" si="159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0.97004528571428583</v>
      </c>
      <c r="I366">
        <f t="shared" ca="1" si="160"/>
        <v>2.9954714285714286E-2</v>
      </c>
      <c r="J366">
        <f t="shared" ca="1" si="160"/>
        <v>0.16077571428571427</v>
      </c>
      <c r="K366">
        <f t="shared" ca="1" si="156"/>
        <v>0</v>
      </c>
      <c r="L366">
        <f t="shared" ca="1" si="156"/>
        <v>0.16077571428571427</v>
      </c>
      <c r="M366">
        <f t="shared" ca="1" si="160"/>
        <v>5.0704857142857149E-2</v>
      </c>
      <c r="N366">
        <f t="shared" ca="1" si="160"/>
        <v>0.23555885714285715</v>
      </c>
      <c r="O366">
        <f t="shared" ca="1" si="160"/>
        <v>0.17809742857142855</v>
      </c>
      <c r="P366">
        <f t="shared" ca="1" si="160"/>
        <v>0.16135671428571427</v>
      </c>
      <c r="Q366">
        <f t="shared" ca="1" si="160"/>
        <v>0.70655771428571423</v>
      </c>
      <c r="R366">
        <f t="shared" ca="1" si="157"/>
        <v>0.51697057142857139</v>
      </c>
      <c r="S366">
        <f t="shared" ca="1" si="157"/>
        <v>0.51697057142857139</v>
      </c>
      <c r="T366">
        <f t="shared" ca="1" si="157"/>
        <v>0.3734182857142857</v>
      </c>
      <c r="U366">
        <f t="shared" ca="1" si="157"/>
        <v>1.6486742857142855</v>
      </c>
      <c r="V366">
        <f t="shared" ca="1" si="158"/>
        <v>0.19957900000000001</v>
      </c>
      <c r="W366">
        <f t="shared" ca="1" si="158"/>
        <v>5.2239714285714285E-2</v>
      </c>
      <c r="X366">
        <f t="shared" ca="1" si="158"/>
        <v>4.7197428571428571E-2</v>
      </c>
      <c r="Y366">
        <f t="shared" ca="1" si="158"/>
        <v>0.16349928571428571</v>
      </c>
      <c r="Z366">
        <f t="shared" ca="1" si="158"/>
        <v>1.9786714285714286E-2</v>
      </c>
      <c r="AA366">
        <f t="shared" ca="1" si="158"/>
        <v>1.9786714285714286E-2</v>
      </c>
      <c r="AB366">
        <f t="shared" ca="1" si="158"/>
        <v>0.20979371428571428</v>
      </c>
      <c r="AC366" s="31">
        <f t="shared" ca="1" si="158"/>
        <v>3.3610714285714285E-2</v>
      </c>
      <c r="AD366" s="10">
        <f t="shared" ca="1" si="159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0.97226585714285707</v>
      </c>
      <c r="I367">
        <f t="shared" ca="1" si="160"/>
        <v>2.7734142857142857E-2</v>
      </c>
      <c r="J367">
        <f t="shared" ca="1" si="160"/>
        <v>0.17910814285714285</v>
      </c>
      <c r="K367">
        <f t="shared" ca="1" si="156"/>
        <v>0</v>
      </c>
      <c r="L367">
        <f t="shared" ca="1" si="156"/>
        <v>0.17910814285714285</v>
      </c>
      <c r="M367">
        <f t="shared" ca="1" si="160"/>
        <v>6.262014285714286E-2</v>
      </c>
      <c r="N367">
        <f t="shared" ca="1" si="160"/>
        <v>0.27838257142857142</v>
      </c>
      <c r="O367">
        <f t="shared" ca="1" si="160"/>
        <v>0.15536242857142857</v>
      </c>
      <c r="P367">
        <f t="shared" ca="1" si="160"/>
        <v>0.14453271428571429</v>
      </c>
      <c r="Q367">
        <f t="shared" ca="1" si="160"/>
        <v>0.60441471428571425</v>
      </c>
      <c r="R367">
        <f t="shared" ca="1" si="157"/>
        <v>0.48983299999999996</v>
      </c>
      <c r="S367">
        <f t="shared" ca="1" si="157"/>
        <v>0.48983299999999996</v>
      </c>
      <c r="T367">
        <f t="shared" ca="1" si="157"/>
        <v>0.35168557142857143</v>
      </c>
      <c r="U367">
        <f t="shared" ca="1" si="157"/>
        <v>1.4872119999999998</v>
      </c>
      <c r="V367">
        <f t="shared" ca="1" si="158"/>
        <v>0.14609999999999998</v>
      </c>
      <c r="W367">
        <f t="shared" ca="1" si="158"/>
        <v>3.9942571428571431E-2</v>
      </c>
      <c r="X367">
        <f t="shared" ca="1" si="158"/>
        <v>3.7386857142857145E-2</v>
      </c>
      <c r="Y367">
        <f t="shared" ca="1" si="158"/>
        <v>0.15321542857142859</v>
      </c>
      <c r="Z367">
        <f t="shared" ca="1" si="158"/>
        <v>1.7191285714285715E-2</v>
      </c>
      <c r="AA367">
        <f t="shared" ca="1" si="158"/>
        <v>1.7191285714285715E-2</v>
      </c>
      <c r="AB367">
        <f t="shared" ca="1" si="158"/>
        <v>9.5760714285714282E-2</v>
      </c>
      <c r="AC367" s="31">
        <f t="shared" ca="1" si="158"/>
        <v>8.999714285714288E-3</v>
      </c>
      <c r="AD367" s="10">
        <f t="shared" ca="1" si="159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0.97467614285714277</v>
      </c>
      <c r="I368">
        <f t="shared" ca="1" si="160"/>
        <v>2.5323857142857144E-2</v>
      </c>
      <c r="J368">
        <f t="shared" ca="1" si="160"/>
        <v>0.20318000000000006</v>
      </c>
      <c r="K368">
        <f t="shared" ca="1" si="156"/>
        <v>0</v>
      </c>
      <c r="L368">
        <f t="shared" ca="1" si="156"/>
        <v>0.20318000000000006</v>
      </c>
      <c r="M368">
        <f t="shared" ca="1" si="160"/>
        <v>7.237671428571428E-2</v>
      </c>
      <c r="N368">
        <f t="shared" ca="1" si="160"/>
        <v>0.31070471428571433</v>
      </c>
      <c r="O368">
        <f t="shared" ca="1" si="160"/>
        <v>0.14214742857142856</v>
      </c>
      <c r="P368">
        <f t="shared" ca="1" si="160"/>
        <v>0.12227628571428571</v>
      </c>
      <c r="Q368">
        <f t="shared" ca="1" si="160"/>
        <v>0.51240514285714289</v>
      </c>
      <c r="R368">
        <f t="shared" ca="1" si="157"/>
        <v>0.48747485714285715</v>
      </c>
      <c r="S368">
        <f t="shared" ca="1" si="157"/>
        <v>0.48747485714285715</v>
      </c>
      <c r="T368">
        <f t="shared" ca="1" si="157"/>
        <v>0.31692928571428569</v>
      </c>
      <c r="U368">
        <f t="shared" ca="1" si="157"/>
        <v>1.3355150000000002</v>
      </c>
      <c r="V368">
        <f t="shared" ca="1" si="158"/>
        <v>0.1086972857142857</v>
      </c>
      <c r="W368">
        <f t="shared" ca="1" si="158"/>
        <v>3.5021714285714288E-2</v>
      </c>
      <c r="X368">
        <f t="shared" ca="1" si="158"/>
        <v>3.3274428571428566E-2</v>
      </c>
      <c r="Y368">
        <f t="shared" ca="1" si="158"/>
        <v>0.13568757142857144</v>
      </c>
      <c r="Z368">
        <f t="shared" ca="1" si="158"/>
        <v>1.4516571428571429E-2</v>
      </c>
      <c r="AA368">
        <f t="shared" ca="1" si="158"/>
        <v>1.4516571428571429E-2</v>
      </c>
      <c r="AB368">
        <f t="shared" ca="1" si="158"/>
        <v>4.4205428571428569E-2</v>
      </c>
      <c r="AC368" s="31">
        <f t="shared" ca="1" si="158"/>
        <v>3.0431428571428567E-3</v>
      </c>
      <c r="AD368" s="10">
        <f t="shared" ca="1" si="159"/>
        <v>3.0431428571428567E-3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1.9634245714285714</v>
      </c>
      <c r="I369">
        <f t="shared" ca="1" si="160"/>
        <v>3.6575428571428578E-2</v>
      </c>
      <c r="J369">
        <f t="shared" ca="1" si="160"/>
        <v>0.22363000000000002</v>
      </c>
      <c r="K369">
        <f t="shared" ca="1" si="156"/>
        <v>0.38749857142857147</v>
      </c>
      <c r="L369">
        <f t="shared" ca="1" si="156"/>
        <v>0.61112857142857158</v>
      </c>
      <c r="M369">
        <f t="shared" ca="1" si="160"/>
        <v>5.783342857142857E-2</v>
      </c>
      <c r="N369">
        <f t="shared" ca="1" si="160"/>
        <v>0.27388614285714291</v>
      </c>
      <c r="O369">
        <f t="shared" ca="1" si="160"/>
        <v>0.41316585714285708</v>
      </c>
      <c r="P369">
        <f t="shared" ca="1" si="160"/>
        <v>0.32879742857142863</v>
      </c>
      <c r="Q369">
        <f t="shared" ca="1" si="160"/>
        <v>1.4451444285714286</v>
      </c>
      <c r="R369">
        <f t="shared" ca="1" si="157"/>
        <v>1.0499617142857143</v>
      </c>
      <c r="S369">
        <f t="shared" ca="1" si="157"/>
        <v>1.4374602857142855</v>
      </c>
      <c r="T369">
        <f t="shared" ca="1" si="157"/>
        <v>0.71542828571428563</v>
      </c>
      <c r="U369">
        <f t="shared" ca="1" si="157"/>
        <v>3.1641750000000002</v>
      </c>
      <c r="V369">
        <f t="shared" ca="1" si="158"/>
        <v>0.66303542857142861</v>
      </c>
      <c r="W369">
        <f t="shared" ca="1" si="158"/>
        <v>0.1839935714285714</v>
      </c>
      <c r="X369">
        <f t="shared" ca="1" si="158"/>
        <v>0.14144514285714285</v>
      </c>
      <c r="Y369">
        <f t="shared" ca="1" si="158"/>
        <v>0.31081714285714285</v>
      </c>
      <c r="Z369">
        <f t="shared" ca="1" si="158"/>
        <v>2.5692428571428571E-2</v>
      </c>
      <c r="AA369">
        <f t="shared" ca="1" si="158"/>
        <v>2.5692428571428571E-2</v>
      </c>
      <c r="AB369">
        <f t="shared" ca="1" si="158"/>
        <v>0.94404157142857137</v>
      </c>
      <c r="AC369" s="31">
        <f t="shared" ca="1" si="158"/>
        <v>0.28834357142857148</v>
      </c>
      <c r="AD369" s="10">
        <f t="shared" ca="1" si="159"/>
        <v>0.28834357142857148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1.967708</v>
      </c>
      <c r="I370">
        <f t="shared" ca="1" si="160"/>
        <v>3.2292000000000001E-2</v>
      </c>
      <c r="J370">
        <f t="shared" ca="1" si="160"/>
        <v>0.28870557142857145</v>
      </c>
      <c r="K370">
        <f t="shared" ca="1" si="156"/>
        <v>0.24250928571428571</v>
      </c>
      <c r="L370">
        <f t="shared" ca="1" si="156"/>
        <v>0.53121485714285721</v>
      </c>
      <c r="M370">
        <f t="shared" ca="1" si="160"/>
        <v>8.0199428571428574E-2</v>
      </c>
      <c r="N370">
        <f t="shared" ca="1" si="160"/>
        <v>0.38173214285714291</v>
      </c>
      <c r="O370">
        <f t="shared" ca="1" si="160"/>
        <v>0.36599400000000004</v>
      </c>
      <c r="P370">
        <f t="shared" ca="1" si="160"/>
        <v>0.30605657142857146</v>
      </c>
      <c r="Q370">
        <f t="shared" ca="1" si="160"/>
        <v>1.3595168571428573</v>
      </c>
      <c r="R370">
        <f t="shared" ca="1" si="157"/>
        <v>1.0206935714285714</v>
      </c>
      <c r="S370">
        <f t="shared" ca="1" si="157"/>
        <v>1.2632028571428573</v>
      </c>
      <c r="T370">
        <f t="shared" ca="1" si="157"/>
        <v>0.6923125714285715</v>
      </c>
      <c r="U370">
        <f t="shared" ca="1" si="157"/>
        <v>3.1007658571428576</v>
      </c>
      <c r="V370">
        <f t="shared" ca="1" si="158"/>
        <v>0.45921242857142863</v>
      </c>
      <c r="W370">
        <f t="shared" ca="1" si="158"/>
        <v>9.9623857142857139E-2</v>
      </c>
      <c r="X370">
        <f t="shared" ca="1" si="158"/>
        <v>8.4655000000000008E-2</v>
      </c>
      <c r="Y370">
        <f t="shared" ca="1" si="158"/>
        <v>0.31614014285714281</v>
      </c>
      <c r="Z370">
        <f t="shared" ca="1" si="158"/>
        <v>2.1769E-2</v>
      </c>
      <c r="AA370">
        <f t="shared" ca="1" si="158"/>
        <v>2.1769E-2</v>
      </c>
      <c r="AB370">
        <f t="shared" ca="1" si="158"/>
        <v>0.59413528571428575</v>
      </c>
      <c r="AC370" s="31">
        <f t="shared" ca="1" si="158"/>
        <v>0.12853885714285715</v>
      </c>
      <c r="AD370" s="10">
        <f t="shared" ca="1" si="159"/>
        <v>0.12853885714285715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1.9693069999999999</v>
      </c>
      <c r="I371">
        <f t="shared" ca="1" si="160"/>
        <v>3.0693000000000002E-2</v>
      </c>
      <c r="J371">
        <f t="shared" ca="1" si="160"/>
        <v>0.33193899999999993</v>
      </c>
      <c r="K371">
        <f t="shared" ca="1" si="156"/>
        <v>0.18197799999999997</v>
      </c>
      <c r="L371">
        <f t="shared" ca="1" si="156"/>
        <v>0.51391699999999996</v>
      </c>
      <c r="M371">
        <f t="shared" ca="1" si="160"/>
        <v>0.10511942857142856</v>
      </c>
      <c r="N371">
        <f t="shared" ca="1" si="160"/>
        <v>0.48064785714285707</v>
      </c>
      <c r="O371">
        <f t="shared" ca="1" si="160"/>
        <v>0.31506828571428569</v>
      </c>
      <c r="P371">
        <f t="shared" ca="1" si="160"/>
        <v>0.27945385714285714</v>
      </c>
      <c r="Q371">
        <f t="shared" ca="1" si="160"/>
        <v>1.1985305714285712</v>
      </c>
      <c r="R371">
        <f t="shared" ca="1" si="157"/>
        <v>0.96207557142857147</v>
      </c>
      <c r="S371">
        <f t="shared" ca="1" si="157"/>
        <v>1.1440535714285713</v>
      </c>
      <c r="T371">
        <f t="shared" ca="1" si="157"/>
        <v>0.66402714285714282</v>
      </c>
      <c r="U371">
        <f t="shared" ca="1" si="157"/>
        <v>2.8777089999999999</v>
      </c>
      <c r="V371">
        <f t="shared" ref="V371:AC376" ca="1" si="161">AVERAGE(V124,V140,V156,V172,V188,V204,V220)</f>
        <v>0.33164314285714286</v>
      </c>
      <c r="W371">
        <f t="shared" ca="1" si="161"/>
        <v>7.0769571428571418E-2</v>
      </c>
      <c r="X371">
        <f t="shared" ca="1" si="161"/>
        <v>6.3234857142857148E-2</v>
      </c>
      <c r="Y371">
        <f t="shared" ca="1" si="161"/>
        <v>0.30564828571428571</v>
      </c>
      <c r="Z371">
        <f t="shared" ca="1" si="161"/>
        <v>1.952285714285714E-2</v>
      </c>
      <c r="AA371">
        <f t="shared" ca="1" si="161"/>
        <v>1.952285714285714E-2</v>
      </c>
      <c r="AB371">
        <f t="shared" ca="1" si="161"/>
        <v>0.30359071428571427</v>
      </c>
      <c r="AC371" s="31">
        <f t="shared" ca="1" si="161"/>
        <v>6.1849428571428569E-2</v>
      </c>
      <c r="AD371" s="10">
        <f t="shared" ca="1" si="159"/>
        <v>6.1849428571428569E-2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1.971714142857143</v>
      </c>
      <c r="I372">
        <f t="shared" ca="1" si="160"/>
        <v>2.8285857142857144E-2</v>
      </c>
      <c r="J372">
        <f t="shared" ca="1" si="160"/>
        <v>0.37533342857142854</v>
      </c>
      <c r="K372">
        <f t="shared" ca="1" si="156"/>
        <v>0.17201585714285714</v>
      </c>
      <c r="L372">
        <f t="shared" ca="1" si="156"/>
        <v>0.54734928571428565</v>
      </c>
      <c r="M372">
        <f t="shared" ca="1" si="160"/>
        <v>0.12625928571428571</v>
      </c>
      <c r="N372">
        <f t="shared" ca="1" si="160"/>
        <v>0.55248757142857141</v>
      </c>
      <c r="O372">
        <f t="shared" ca="1" si="160"/>
        <v>0.28375328571428576</v>
      </c>
      <c r="P372">
        <f t="shared" ca="1" si="160"/>
        <v>0.24010757142857142</v>
      </c>
      <c r="Q372">
        <f t="shared" ca="1" si="160"/>
        <v>1.0110805714285716</v>
      </c>
      <c r="R372">
        <f t="shared" ca="1" si="157"/>
        <v>0.94284000000000001</v>
      </c>
      <c r="S372">
        <f t="shared" ca="1" si="157"/>
        <v>1.1148558571428571</v>
      </c>
      <c r="T372">
        <f t="shared" ca="1" si="157"/>
        <v>0.60647442857142853</v>
      </c>
      <c r="U372">
        <f t="shared" ca="1" si="157"/>
        <v>2.574648714285714</v>
      </c>
      <c r="V372">
        <f t="shared" ca="1" si="161"/>
        <v>0.23458928571428575</v>
      </c>
      <c r="W372">
        <f t="shared" ca="1" si="161"/>
        <v>4.8258857142857145E-2</v>
      </c>
      <c r="X372">
        <f t="shared" ca="1" si="161"/>
        <v>4.4331285714285705E-2</v>
      </c>
      <c r="Y372">
        <f t="shared" ca="1" si="161"/>
        <v>0.27423085714285717</v>
      </c>
      <c r="Z372">
        <f t="shared" ca="1" si="161"/>
        <v>1.6631142857142858E-2</v>
      </c>
      <c r="AA372">
        <f t="shared" ca="1" si="161"/>
        <v>1.6631142857142858E-2</v>
      </c>
      <c r="AB372">
        <f t="shared" ca="1" si="161"/>
        <v>0.14584357142857143</v>
      </c>
      <c r="AC372" s="31">
        <f t="shared" ca="1" si="161"/>
        <v>1.4082857142857143E-2</v>
      </c>
      <c r="AD372" s="10">
        <f t="shared" ca="1" si="159"/>
        <v>1.4082857142857143E-2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1.9559678571428569</v>
      </c>
      <c r="I373">
        <f t="shared" ca="1" si="160"/>
        <v>4.4032142857142853E-2</v>
      </c>
      <c r="J373">
        <f t="shared" ca="1" si="160"/>
        <v>0.19656157142857142</v>
      </c>
      <c r="K373">
        <f t="shared" ca="1" si="156"/>
        <v>0.37961799999999996</v>
      </c>
      <c r="L373">
        <f t="shared" ca="1" si="156"/>
        <v>0.57617957142857146</v>
      </c>
      <c r="M373">
        <f t="shared" ca="1" si="160"/>
        <v>5.6525571428571439E-2</v>
      </c>
      <c r="N373">
        <f t="shared" ca="1" si="160"/>
        <v>0.262484</v>
      </c>
      <c r="O373">
        <f t="shared" ca="1" si="160"/>
        <v>0.42881599999999997</v>
      </c>
      <c r="P373">
        <f t="shared" ca="1" si="160"/>
        <v>0.34943542857142862</v>
      </c>
      <c r="Q373">
        <f t="shared" ca="1" si="160"/>
        <v>1.5046935714285714</v>
      </c>
      <c r="R373">
        <f t="shared" ca="1" si="157"/>
        <v>1.0541935714285715</v>
      </c>
      <c r="S373">
        <f t="shared" ca="1" si="157"/>
        <v>1.4338115714285717</v>
      </c>
      <c r="T373">
        <f t="shared" ca="1" si="157"/>
        <v>0.75539642857142841</v>
      </c>
      <c r="U373">
        <f t="shared" ca="1" si="157"/>
        <v>3.271871142857143</v>
      </c>
      <c r="V373">
        <f t="shared" ca="1" si="161"/>
        <v>0.79180442857142863</v>
      </c>
      <c r="W373">
        <f t="shared" ca="1" si="161"/>
        <v>0.25185457142857143</v>
      </c>
      <c r="X373">
        <f t="shared" ca="1" si="161"/>
        <v>0.18474342857142859</v>
      </c>
      <c r="Y373">
        <f t="shared" ca="1" si="161"/>
        <v>0.32048814285714283</v>
      </c>
      <c r="Z373">
        <f t="shared" ca="1" si="161"/>
        <v>3.2084999999999995E-2</v>
      </c>
      <c r="AA373">
        <f t="shared" ca="1" si="161"/>
        <v>3.2084999999999995E-2</v>
      </c>
      <c r="AB373">
        <f t="shared" ca="1" si="161"/>
        <v>0.77123957142857147</v>
      </c>
      <c r="AC373" s="31">
        <f t="shared" ca="1" si="161"/>
        <v>0.39465185714285711</v>
      </c>
      <c r="AD373" s="10">
        <f t="shared" ca="1" si="159"/>
        <v>0.39465185714285711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1.9636007142857144</v>
      </c>
      <c r="I374">
        <f t="shared" ca="1" si="160"/>
        <v>3.6399285714285724E-2</v>
      </c>
      <c r="J374">
        <f t="shared" ca="1" si="160"/>
        <v>0.27998885714285715</v>
      </c>
      <c r="K374">
        <f t="shared" ca="1" si="156"/>
        <v>0.18842485714285712</v>
      </c>
      <c r="L374">
        <f t="shared" ca="1" si="156"/>
        <v>0.46841371428571427</v>
      </c>
      <c r="M374">
        <f t="shared" ca="1" si="160"/>
        <v>8.0646142857142861E-2</v>
      </c>
      <c r="N374">
        <f t="shared" ca="1" si="160"/>
        <v>0.37987557142857142</v>
      </c>
      <c r="O374">
        <f t="shared" ca="1" si="160"/>
        <v>0.39017857142857143</v>
      </c>
      <c r="P374">
        <f t="shared" ca="1" si="160"/>
        <v>0.32561000000000001</v>
      </c>
      <c r="Q374">
        <f t="shared" ca="1" si="160"/>
        <v>1.4422754285714288</v>
      </c>
      <c r="R374">
        <f t="shared" ca="1" si="157"/>
        <v>1.0603460000000002</v>
      </c>
      <c r="S374">
        <f t="shared" ca="1" si="157"/>
        <v>1.2487708571428571</v>
      </c>
      <c r="T374">
        <f t="shared" ca="1" si="157"/>
        <v>0.73186614285714291</v>
      </c>
      <c r="U374">
        <f t="shared" ca="1" si="157"/>
        <v>3.2644264285714288</v>
      </c>
      <c r="V374">
        <f t="shared" ca="1" si="161"/>
        <v>0.53052700000000008</v>
      </c>
      <c r="W374">
        <f t="shared" ca="1" si="161"/>
        <v>0.13297628571428571</v>
      </c>
      <c r="X374">
        <f t="shared" ca="1" si="161"/>
        <v>0.10968557142857141</v>
      </c>
      <c r="Y374">
        <f t="shared" ca="1" si="161"/>
        <v>0.32152885714285712</v>
      </c>
      <c r="Z374">
        <f t="shared" ca="1" si="161"/>
        <v>2.5277714285714289E-2</v>
      </c>
      <c r="AA374">
        <f t="shared" ca="1" si="161"/>
        <v>2.5277714285714289E-2</v>
      </c>
      <c r="AB374">
        <f t="shared" ca="1" si="161"/>
        <v>0.74527914285714292</v>
      </c>
      <c r="AC374" s="31">
        <f t="shared" ca="1" si="161"/>
        <v>0.17308471428571429</v>
      </c>
      <c r="AD374" s="10">
        <f t="shared" ca="1" si="159"/>
        <v>0.17308471428571429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1.9652091428571428</v>
      </c>
      <c r="I375">
        <f t="shared" ca="1" si="160"/>
        <v>3.4791000000000002E-2</v>
      </c>
      <c r="J375">
        <f t="shared" ca="1" si="160"/>
        <v>0.32852128571428574</v>
      </c>
      <c r="K375">
        <f t="shared" ca="1" si="156"/>
        <v>0.12315799999999999</v>
      </c>
      <c r="L375">
        <f t="shared" ca="1" si="156"/>
        <v>0.45167928571428567</v>
      </c>
      <c r="M375">
        <f t="shared" ca="1" si="160"/>
        <v>0.10466628571428573</v>
      </c>
      <c r="N375">
        <f t="shared" ca="1" si="160"/>
        <v>0.47919400000000001</v>
      </c>
      <c r="O375">
        <f t="shared" ca="1" si="160"/>
        <v>0.3365887142857143</v>
      </c>
      <c r="P375">
        <f t="shared" ca="1" si="160"/>
        <v>0.29636028571428569</v>
      </c>
      <c r="Q375">
        <f t="shared" ca="1" si="160"/>
        <v>1.2800462857142858</v>
      </c>
      <c r="R375">
        <f t="shared" ca="1" si="157"/>
        <v>1.0016987142857143</v>
      </c>
      <c r="S375">
        <f t="shared" ca="1" si="157"/>
        <v>1.1248567142857142</v>
      </c>
      <c r="T375">
        <f t="shared" ca="1" si="157"/>
        <v>0.6973868571428572</v>
      </c>
      <c r="U375">
        <f t="shared" ca="1" si="157"/>
        <v>3.0392865714285713</v>
      </c>
      <c r="V375">
        <f t="shared" ca="1" si="161"/>
        <v>0.38031542857142858</v>
      </c>
      <c r="W375">
        <f t="shared" ca="1" si="161"/>
        <v>8.3753285714285725E-2</v>
      </c>
      <c r="X375">
        <f t="shared" ca="1" si="161"/>
        <v>7.4277285714285712E-2</v>
      </c>
      <c r="Y375">
        <f t="shared" ca="1" si="161"/>
        <v>0.31312128571428571</v>
      </c>
      <c r="Z375">
        <f t="shared" ca="1" si="161"/>
        <v>2.2917857142857146E-2</v>
      </c>
      <c r="AA375">
        <f t="shared" ca="1" si="161"/>
        <v>2.2917857142857146E-2</v>
      </c>
      <c r="AB375">
        <f t="shared" ca="1" si="161"/>
        <v>0.36677471428571423</v>
      </c>
      <c r="AC375" s="31">
        <f t="shared" ca="1" si="161"/>
        <v>7.1259428571428571E-2</v>
      </c>
      <c r="AD375" s="10">
        <f t="shared" ca="1" si="159"/>
        <v>7.1259428571428571E-2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1.9681495714285717</v>
      </c>
      <c r="I376">
        <f t="shared" ca="1" si="160"/>
        <v>3.1850285714285713E-2</v>
      </c>
      <c r="J376">
        <f t="shared" ca="1" si="160"/>
        <v>0.3731127142857143</v>
      </c>
      <c r="K376">
        <f t="shared" ca="1" si="156"/>
        <v>0.10814857142857141</v>
      </c>
      <c r="L376">
        <f t="shared" ca="1" si="156"/>
        <v>0.48126128571428567</v>
      </c>
      <c r="M376">
        <f t="shared" ca="1" si="160"/>
        <v>0.12716642857142857</v>
      </c>
      <c r="N376">
        <f t="shared" ca="1" si="160"/>
        <v>0.56046499999999999</v>
      </c>
      <c r="O376">
        <f t="shared" ca="1" si="160"/>
        <v>0.29981557142857146</v>
      </c>
      <c r="P376">
        <f t="shared" ca="1" si="160"/>
        <v>0.2558314285714286</v>
      </c>
      <c r="Q376">
        <f t="shared" ca="1" si="160"/>
        <v>1.0864134285714284</v>
      </c>
      <c r="R376">
        <f t="shared" ca="1" si="157"/>
        <v>0.97274385714285716</v>
      </c>
      <c r="S376">
        <f t="shared" ca="1" si="157"/>
        <v>1.0808924285714288</v>
      </c>
      <c r="T376">
        <f t="shared" ca="1" si="157"/>
        <v>0.63882928571428566</v>
      </c>
      <c r="U376">
        <f t="shared" ca="1" si="157"/>
        <v>2.7332918571428566</v>
      </c>
      <c r="V376">
        <f t="shared" ca="1" si="161"/>
        <v>0.27504514285714282</v>
      </c>
      <c r="W376">
        <f t="shared" ca="1" si="161"/>
        <v>5.7386428571428574E-2</v>
      </c>
      <c r="X376">
        <f t="shared" ca="1" si="161"/>
        <v>5.2510000000000001E-2</v>
      </c>
      <c r="Y376">
        <f t="shared" ca="1" si="161"/>
        <v>0.29072628571428571</v>
      </c>
      <c r="Z376">
        <f t="shared" ca="1" si="161"/>
        <v>1.9464714285714287E-2</v>
      </c>
      <c r="AA376">
        <f t="shared" ca="1" si="161"/>
        <v>1.9464714285714287E-2</v>
      </c>
      <c r="AB376">
        <f t="shared" ca="1" si="161"/>
        <v>0.19785914285714284</v>
      </c>
      <c r="AC376" s="25">
        <f t="shared" ca="1" si="161"/>
        <v>2.2629428571428575E-2</v>
      </c>
      <c r="AD376" s="20">
        <f t="shared" ca="1" si="159"/>
        <v>2.2629428571428575E-2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Q377" ca="1" si="162">AVERAGE(I361:I368)</f>
        <v>2.9137464285714284E-2</v>
      </c>
      <c r="J377" s="22">
        <f t="shared" ca="1" si="162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62"/>
        <v>5.6374535714285717E-2</v>
      </c>
      <c r="N377" s="22">
        <f t="shared" ca="1" si="162"/>
        <v>0.25246664285714282</v>
      </c>
      <c r="O377" s="22">
        <f t="shared" ca="1" si="162"/>
        <v>0.17160982142857142</v>
      </c>
      <c r="P377" s="22">
        <f t="shared" ca="1" si="162"/>
        <v>0.15395085714285714</v>
      </c>
      <c r="Q377" s="22">
        <f t="shared" ca="1" si="162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ref="V377:AC377" ca="1" si="163">AVERAGE(V361:V368)</f>
        <v>0.18313117857142855</v>
      </c>
      <c r="W377" s="22">
        <f t="shared" ca="1" si="163"/>
        <v>4.9240892857142851E-2</v>
      </c>
      <c r="X377" s="22">
        <f t="shared" ca="1" si="163"/>
        <v>4.4424749999999999E-2</v>
      </c>
      <c r="Y377" s="22">
        <f t="shared" ca="1" si="163"/>
        <v>0.15385332142857144</v>
      </c>
      <c r="Z377" s="22">
        <f t="shared" ca="1" si="163"/>
        <v>1.8652928571428574E-2</v>
      </c>
      <c r="AA377" s="22">
        <f t="shared" ca="1" si="163"/>
        <v>1.8652928571428574E-2</v>
      </c>
      <c r="AB377" s="22">
        <f t="shared" ca="1" si="163"/>
        <v>0.18847274999999999</v>
      </c>
      <c r="AC377" s="22">
        <f t="shared" ca="1" si="163"/>
        <v>3.0164464285714288E-2</v>
      </c>
      <c r="AD377" s="19">
        <f ca="1">AVERAGE(AD361:AD368)</f>
        <v>3.0164464285714288E-2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1.9656351250000001</v>
      </c>
      <c r="I378" s="25">
        <f t="shared" ref="I378:Q378" ca="1" si="164">AVERAGE(I369:I376)</f>
        <v>3.4364875000000003E-2</v>
      </c>
      <c r="J378" s="25">
        <f t="shared" ca="1" si="164"/>
        <v>0.29972405357142856</v>
      </c>
      <c r="K378" s="25">
        <f ca="1">AVERAGE(K369:K376)</f>
        <v>0.22291889285714284</v>
      </c>
      <c r="L378" s="25">
        <f ca="1">AVERAGE(L369:L376)</f>
        <v>0.52264294642857134</v>
      </c>
      <c r="M378" s="25">
        <f t="shared" ca="1" si="164"/>
        <v>9.2301999999999995E-2</v>
      </c>
      <c r="N378" s="25">
        <f t="shared" ca="1" si="164"/>
        <v>0.42134653571428571</v>
      </c>
      <c r="O378" s="25">
        <f t="shared" ca="1" si="164"/>
        <v>0.3541725357142857</v>
      </c>
      <c r="P378" s="25">
        <f t="shared" ca="1" si="164"/>
        <v>0.29770657142857143</v>
      </c>
      <c r="Q378" s="25">
        <f t="shared" ca="1" si="164"/>
        <v>1.290962642857143</v>
      </c>
      <c r="R378" s="25">
        <f ca="1">AVERAGE(R369:R376)</f>
        <v>1.008069125</v>
      </c>
      <c r="S378" s="25">
        <f ca="1">AVERAGE(S369:S376)</f>
        <v>1.2309880178571431</v>
      </c>
      <c r="T378" s="25">
        <f ca="1">AVERAGE(T369:T376)</f>
        <v>0.68771514285714275</v>
      </c>
      <c r="U378" s="25">
        <f ca="1">AVERAGE(U369:U376)</f>
        <v>3.0032718214285716</v>
      </c>
      <c r="V378" s="25">
        <f t="shared" ref="V378:AC378" ca="1" si="165">AVERAGE(V369:V376)</f>
        <v>0.4582715357142858</v>
      </c>
      <c r="W378" s="25">
        <f t="shared" ca="1" si="165"/>
        <v>0.11607705357142857</v>
      </c>
      <c r="X378" s="25">
        <f t="shared" ca="1" si="165"/>
        <v>9.4360321428571425E-2</v>
      </c>
      <c r="Y378" s="25">
        <f t="shared" ca="1" si="165"/>
        <v>0.30658762500000003</v>
      </c>
      <c r="Z378" s="25">
        <f t="shared" ca="1" si="165"/>
        <v>2.2920089285714287E-2</v>
      </c>
      <c r="AA378" s="25">
        <f t="shared" ca="1" si="165"/>
        <v>2.2920089285714287E-2</v>
      </c>
      <c r="AB378" s="25">
        <f t="shared" ca="1" si="165"/>
        <v>0.50859546428571434</v>
      </c>
      <c r="AC378" s="25">
        <f t="shared" ca="1" si="165"/>
        <v>0.14430501785714286</v>
      </c>
      <c r="AD378" s="20">
        <f ca="1">AVERAGE(AD369:AD376)</f>
        <v>0.14430501785714286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Q380" ca="1" si="166">AVERAGE(I226,I242,I258,I274,I290,I306,I322)</f>
        <v>4.4380571428571436E-2</v>
      </c>
      <c r="J380" s="22">
        <f t="shared" ca="1" si="166"/>
        <v>0.24637385714285717</v>
      </c>
      <c r="K380" s="22">
        <f t="shared" ref="K380:L395" ca="1" si="167">AVERAGE(K226,K242,K258,K274,K290,K306,K322)</f>
        <v>0</v>
      </c>
      <c r="L380" s="22">
        <f t="shared" ca="1" si="167"/>
        <v>0.24637385714285717</v>
      </c>
      <c r="M380" s="22">
        <f t="shared" ca="1" si="166"/>
        <v>0.12001871428571428</v>
      </c>
      <c r="N380" s="22">
        <f t="shared" ca="1" si="166"/>
        <v>0.58922642857142848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0.24637385714285717</v>
      </c>
      <c r="S380" s="22">
        <f t="shared" ca="1" si="168"/>
        <v>0.24637385714285717</v>
      </c>
      <c r="T380" s="22">
        <f t="shared" ca="1" si="168"/>
        <v>0.12001871428571428</v>
      </c>
      <c r="U380" s="22">
        <f t="shared" ca="1" si="168"/>
        <v>0.58922642857142848</v>
      </c>
      <c r="V380" s="22">
        <f t="shared" ref="V380:AC389" ca="1" si="169">AVERAGE(V226,V242,V258,V274,V290,V306,V322)</f>
        <v>0.27759842857142858</v>
      </c>
      <c r="W380" s="22">
        <f t="shared" ca="1" si="169"/>
        <v>7.5638428571428565E-2</v>
      </c>
      <c r="X380" s="22">
        <f t="shared" ca="1" si="169"/>
        <v>6.6497428571428568E-2</v>
      </c>
      <c r="Y380" s="22">
        <f t="shared" ca="1" si="169"/>
        <v>0.1476997142857143</v>
      </c>
      <c r="Z380" s="22">
        <f t="shared" ca="1" si="169"/>
        <v>3.0256714285714286E-2</v>
      </c>
      <c r="AA380" s="22">
        <f t="shared" ca="1" si="169"/>
        <v>3.0256714285714286E-2</v>
      </c>
      <c r="AB380" s="22">
        <f t="shared" ca="1" si="169"/>
        <v>0.65198242857142863</v>
      </c>
      <c r="AC380" s="22">
        <f t="shared" ca="1" si="169"/>
        <v>0.10019271428571429</v>
      </c>
      <c r="AD380" s="19">
        <f t="shared" ref="AD380:AD395" ca="1" si="170">AVERAGE(AD226,AD242,AD258,AD274,AD290,AD306,AD322)</f>
        <v>0.10019271428571429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0.96047385714285716</v>
      </c>
      <c r="I381" s="31">
        <f t="shared" ca="1" si="171"/>
        <v>3.9526142857142857E-2</v>
      </c>
      <c r="J381" s="31">
        <f t="shared" ca="1" si="171"/>
        <v>0.25076285714285718</v>
      </c>
      <c r="K381" s="31">
        <f t="shared" ca="1" si="167"/>
        <v>0</v>
      </c>
      <c r="L381" s="31">
        <f t="shared" ca="1" si="167"/>
        <v>0.25076285714285718</v>
      </c>
      <c r="M381" s="31">
        <f t="shared" ca="1" si="171"/>
        <v>0.12307085714285715</v>
      </c>
      <c r="N381" s="31">
        <f t="shared" ca="1" si="171"/>
        <v>0.58664028571428573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0.25076285714285718</v>
      </c>
      <c r="S381" s="31">
        <f t="shared" ca="1" si="168"/>
        <v>0.25076285714285718</v>
      </c>
      <c r="T381" s="31">
        <f t="shared" ca="1" si="168"/>
        <v>0.12307085714285715</v>
      </c>
      <c r="U381" s="31">
        <f t="shared" ca="1" si="168"/>
        <v>0.58664028571428573</v>
      </c>
      <c r="V381" s="31">
        <f t="shared" ca="1" si="169"/>
        <v>0.19620900000000002</v>
      </c>
      <c r="W381" s="31">
        <f t="shared" ca="1" si="169"/>
        <v>5.7530285714285707E-2</v>
      </c>
      <c r="X381" s="31">
        <f t="shared" ca="1" si="169"/>
        <v>5.3473571428571433E-2</v>
      </c>
      <c r="Y381" s="31">
        <f t="shared" ca="1" si="169"/>
        <v>0.1442612857142857</v>
      </c>
      <c r="Z381" s="31">
        <f t="shared" ca="1" si="169"/>
        <v>2.580242857142857E-2</v>
      </c>
      <c r="AA381" s="31">
        <f t="shared" ca="1" si="169"/>
        <v>2.580242857142857E-2</v>
      </c>
      <c r="AB381" s="31">
        <f t="shared" ca="1" si="169"/>
        <v>0.37513914285714289</v>
      </c>
      <c r="AC381" s="31">
        <f t="shared" ca="1" si="169"/>
        <v>4.7713428571428573E-2</v>
      </c>
      <c r="AD381" s="10">
        <f t="shared" ca="1" si="170"/>
        <v>4.7713428571428573E-2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0.96337899999999999</v>
      </c>
      <c r="I382" s="31">
        <f t="shared" ca="1" si="171"/>
        <v>3.6621000000000008E-2</v>
      </c>
      <c r="J382" s="31">
        <f t="shared" ca="1" si="171"/>
        <v>0.25831642857142856</v>
      </c>
      <c r="K382" s="31">
        <f t="shared" ca="1" si="167"/>
        <v>0</v>
      </c>
      <c r="L382" s="31">
        <f t="shared" ca="1" si="167"/>
        <v>0.25831642857142856</v>
      </c>
      <c r="M382" s="31">
        <f t="shared" ca="1" si="171"/>
        <v>0.12595699999999999</v>
      </c>
      <c r="N382" s="31">
        <f t="shared" ca="1" si="171"/>
        <v>0.57910557142857144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0.25831642857142856</v>
      </c>
      <c r="S382" s="31">
        <f t="shared" ca="1" si="168"/>
        <v>0.25831642857142856</v>
      </c>
      <c r="T382" s="31">
        <f t="shared" ca="1" si="168"/>
        <v>0.12595699999999999</v>
      </c>
      <c r="U382" s="31">
        <f t="shared" ca="1" si="168"/>
        <v>0.57910557142857144</v>
      </c>
      <c r="V382" s="31">
        <f t="shared" ca="1" si="169"/>
        <v>0.14329442857142857</v>
      </c>
      <c r="W382" s="31">
        <f t="shared" ca="1" si="169"/>
        <v>4.6072285714285718E-2</v>
      </c>
      <c r="X382" s="31">
        <f t="shared" ca="1" si="169"/>
        <v>4.4242857142857146E-2</v>
      </c>
      <c r="Y382" s="31">
        <f t="shared" ca="1" si="169"/>
        <v>0.13465057142857143</v>
      </c>
      <c r="Z382" s="31">
        <f t="shared" ca="1" si="169"/>
        <v>2.2418714285714288E-2</v>
      </c>
      <c r="AA382" s="31">
        <f t="shared" ca="1" si="169"/>
        <v>2.2418714285714288E-2</v>
      </c>
      <c r="AB382" s="31">
        <f t="shared" ca="1" si="169"/>
        <v>0.21370057142857141</v>
      </c>
      <c r="AC382" s="31">
        <f t="shared" ca="1" si="169"/>
        <v>1.627E-2</v>
      </c>
      <c r="AD382" s="10">
        <f t="shared" ca="1" si="170"/>
        <v>1.627E-2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0.96680242857142851</v>
      </c>
      <c r="I383" s="31">
        <f t="shared" ca="1" si="171"/>
        <v>3.319757142857143E-2</v>
      </c>
      <c r="J383" s="31">
        <f t="shared" ca="1" si="171"/>
        <v>0.27692871428571431</v>
      </c>
      <c r="K383" s="31">
        <f t="shared" ca="1" si="167"/>
        <v>0</v>
      </c>
      <c r="L383" s="31">
        <f t="shared" ca="1" si="167"/>
        <v>0.27692871428571431</v>
      </c>
      <c r="M383" s="31">
        <f t="shared" ca="1" si="171"/>
        <v>0.12467785714285716</v>
      </c>
      <c r="N383" s="31">
        <f t="shared" ca="1" si="171"/>
        <v>0.56519614285714281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0.27692871428571431</v>
      </c>
      <c r="S383" s="31">
        <f t="shared" ca="1" si="168"/>
        <v>0.27692871428571431</v>
      </c>
      <c r="T383" s="31">
        <f t="shared" ca="1" si="168"/>
        <v>0.12467785714285716</v>
      </c>
      <c r="U383" s="31">
        <f t="shared" ca="1" si="168"/>
        <v>0.56519614285714281</v>
      </c>
      <c r="V383" s="31">
        <f t="shared" ca="1" si="169"/>
        <v>0.10623328571428571</v>
      </c>
      <c r="W383" s="31">
        <f t="shared" ca="1" si="169"/>
        <v>4.0542857142857151E-2</v>
      </c>
      <c r="X383" s="31">
        <f t="shared" ca="1" si="169"/>
        <v>3.9399000000000003E-2</v>
      </c>
      <c r="Y383" s="31">
        <f t="shared" ca="1" si="169"/>
        <v>0.11961757142857143</v>
      </c>
      <c r="Z383" s="31">
        <f t="shared" ca="1" si="169"/>
        <v>1.8888571428571425E-2</v>
      </c>
      <c r="AA383" s="31">
        <f t="shared" ca="1" si="169"/>
        <v>1.8888571428571425E-2</v>
      </c>
      <c r="AB383" s="31">
        <f t="shared" ca="1" si="169"/>
        <v>9.7684857142857143E-2</v>
      </c>
      <c r="AC383" s="31">
        <f t="shared" ca="1" si="169"/>
        <v>4.9334285714285721E-3</v>
      </c>
      <c r="AD383" s="10">
        <f t="shared" ca="1" si="170"/>
        <v>4.9334285714285721E-3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0.95561942857142856</v>
      </c>
      <c r="I384" s="31">
        <f t="shared" ca="1" si="171"/>
        <v>4.4380571428571436E-2</v>
      </c>
      <c r="J384" s="31">
        <f t="shared" ca="1" si="171"/>
        <v>0.24637385714285717</v>
      </c>
      <c r="K384" s="31">
        <f t="shared" ca="1" si="167"/>
        <v>0</v>
      </c>
      <c r="L384" s="31">
        <f t="shared" ca="1" si="167"/>
        <v>0.24637385714285717</v>
      </c>
      <c r="M384" s="31">
        <f t="shared" ca="1" si="171"/>
        <v>0.12001871428571428</v>
      </c>
      <c r="N384" s="31">
        <f t="shared" ca="1" si="171"/>
        <v>0.58922642857142848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0.24637385714285717</v>
      </c>
      <c r="S384" s="31">
        <f t="shared" ca="1" si="168"/>
        <v>0.24637385714285717</v>
      </c>
      <c r="T384" s="31">
        <f t="shared" ca="1" si="168"/>
        <v>0.12001871428571428</v>
      </c>
      <c r="U384" s="31">
        <f t="shared" ca="1" si="168"/>
        <v>0.58922642857142848</v>
      </c>
      <c r="V384" s="31">
        <f t="shared" ca="1" si="169"/>
        <v>0.27759842857142858</v>
      </c>
      <c r="W384" s="31">
        <f t="shared" ca="1" si="169"/>
        <v>7.5638428571428565E-2</v>
      </c>
      <c r="X384" s="31">
        <f t="shared" ca="1" si="169"/>
        <v>6.6497428571428568E-2</v>
      </c>
      <c r="Y384" s="31">
        <f t="shared" ca="1" si="169"/>
        <v>0.1476997142857143</v>
      </c>
      <c r="Z384" s="31">
        <f t="shared" ca="1" si="169"/>
        <v>3.0256714285714286E-2</v>
      </c>
      <c r="AA384" s="31">
        <f t="shared" ca="1" si="169"/>
        <v>3.0256714285714286E-2</v>
      </c>
      <c r="AB384" s="31">
        <f t="shared" ca="1" si="169"/>
        <v>0.65198242857142863</v>
      </c>
      <c r="AC384" s="31">
        <f t="shared" ca="1" si="169"/>
        <v>0.10019271428571429</v>
      </c>
      <c r="AD384" s="10">
        <f t="shared" ca="1" si="170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0.96047385714285716</v>
      </c>
      <c r="I385" s="31">
        <f t="shared" ca="1" si="171"/>
        <v>3.9526142857142857E-2</v>
      </c>
      <c r="J385" s="31">
        <f t="shared" ca="1" si="171"/>
        <v>0.25076285714285718</v>
      </c>
      <c r="K385" s="31">
        <f t="shared" ca="1" si="167"/>
        <v>0</v>
      </c>
      <c r="L385" s="31">
        <f t="shared" ca="1" si="167"/>
        <v>0.25076285714285718</v>
      </c>
      <c r="M385" s="31">
        <f t="shared" ca="1" si="171"/>
        <v>0.12307085714285715</v>
      </c>
      <c r="N385" s="31">
        <f t="shared" ca="1" si="171"/>
        <v>0.58664028571428573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0.25076285714285718</v>
      </c>
      <c r="S385" s="31">
        <f t="shared" ca="1" si="168"/>
        <v>0.25076285714285718</v>
      </c>
      <c r="T385" s="31">
        <f t="shared" ca="1" si="168"/>
        <v>0.12307085714285715</v>
      </c>
      <c r="U385" s="31">
        <f t="shared" ca="1" si="168"/>
        <v>0.58664028571428573</v>
      </c>
      <c r="V385" s="31">
        <f t="shared" ca="1" si="169"/>
        <v>0.19620900000000002</v>
      </c>
      <c r="W385" s="31">
        <f t="shared" ca="1" si="169"/>
        <v>5.7530285714285707E-2</v>
      </c>
      <c r="X385" s="31">
        <f t="shared" ca="1" si="169"/>
        <v>5.3473571428571433E-2</v>
      </c>
      <c r="Y385" s="31">
        <f t="shared" ca="1" si="169"/>
        <v>0.1442612857142857</v>
      </c>
      <c r="Z385" s="31">
        <f t="shared" ca="1" si="169"/>
        <v>2.580242857142857E-2</v>
      </c>
      <c r="AA385" s="31">
        <f t="shared" ca="1" si="169"/>
        <v>2.580242857142857E-2</v>
      </c>
      <c r="AB385" s="31">
        <f t="shared" ca="1" si="169"/>
        <v>0.37513914285714289</v>
      </c>
      <c r="AC385" s="31">
        <f t="shared" ca="1" si="169"/>
        <v>4.7713428571428573E-2</v>
      </c>
      <c r="AD385" s="10">
        <f t="shared" ca="1" si="170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0.96337899999999999</v>
      </c>
      <c r="I386" s="31">
        <f t="shared" ca="1" si="171"/>
        <v>3.6621000000000008E-2</v>
      </c>
      <c r="J386" s="31">
        <f t="shared" ca="1" si="171"/>
        <v>0.25831642857142856</v>
      </c>
      <c r="K386" s="31">
        <f t="shared" ca="1" si="167"/>
        <v>0</v>
      </c>
      <c r="L386" s="31">
        <f t="shared" ca="1" si="167"/>
        <v>0.25831642857142856</v>
      </c>
      <c r="M386" s="31">
        <f t="shared" ca="1" si="171"/>
        <v>0.12595699999999999</v>
      </c>
      <c r="N386" s="31">
        <f t="shared" ca="1" si="171"/>
        <v>0.57910557142857144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0.25831642857142856</v>
      </c>
      <c r="S386" s="31">
        <f t="shared" ca="1" si="168"/>
        <v>0.25831642857142856</v>
      </c>
      <c r="T386" s="31">
        <f t="shared" ca="1" si="168"/>
        <v>0.12595699999999999</v>
      </c>
      <c r="U386" s="31">
        <f t="shared" ca="1" si="168"/>
        <v>0.57910557142857144</v>
      </c>
      <c r="V386" s="31">
        <f t="shared" ca="1" si="169"/>
        <v>0.14329442857142857</v>
      </c>
      <c r="W386" s="31">
        <f t="shared" ca="1" si="169"/>
        <v>4.6072285714285718E-2</v>
      </c>
      <c r="X386" s="31">
        <f t="shared" ca="1" si="169"/>
        <v>4.4242857142857146E-2</v>
      </c>
      <c r="Y386" s="31">
        <f t="shared" ca="1" si="169"/>
        <v>0.13465057142857143</v>
      </c>
      <c r="Z386" s="31">
        <f t="shared" ca="1" si="169"/>
        <v>2.2418714285714288E-2</v>
      </c>
      <c r="AA386" s="31">
        <f t="shared" ca="1" si="169"/>
        <v>2.2418714285714288E-2</v>
      </c>
      <c r="AB386" s="31">
        <f t="shared" ca="1" si="169"/>
        <v>0.21370057142857141</v>
      </c>
      <c r="AC386" s="31">
        <f t="shared" ca="1" si="169"/>
        <v>1.627E-2</v>
      </c>
      <c r="AD386" s="10">
        <f t="shared" ca="1" si="170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0.96680242857142851</v>
      </c>
      <c r="I387" s="31">
        <f t="shared" ca="1" si="171"/>
        <v>3.319757142857143E-2</v>
      </c>
      <c r="J387" s="31">
        <f t="shared" ca="1" si="171"/>
        <v>0.27692871428571431</v>
      </c>
      <c r="K387" s="31">
        <f t="shared" ca="1" si="167"/>
        <v>0</v>
      </c>
      <c r="L387" s="31">
        <f t="shared" ca="1" si="167"/>
        <v>0.27692871428571431</v>
      </c>
      <c r="M387" s="31">
        <f t="shared" ca="1" si="171"/>
        <v>0.12467785714285716</v>
      </c>
      <c r="N387" s="31">
        <f t="shared" ca="1" si="171"/>
        <v>0.56519614285714281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0.27692871428571431</v>
      </c>
      <c r="S387" s="31">
        <f t="shared" ca="1" si="168"/>
        <v>0.27692871428571431</v>
      </c>
      <c r="T387" s="31">
        <f t="shared" ca="1" si="168"/>
        <v>0.12467785714285716</v>
      </c>
      <c r="U387" s="31">
        <f t="shared" ca="1" si="168"/>
        <v>0.56519614285714281</v>
      </c>
      <c r="V387" s="31">
        <f t="shared" ca="1" si="169"/>
        <v>0.10623328571428571</v>
      </c>
      <c r="W387" s="31">
        <f t="shared" ca="1" si="169"/>
        <v>4.0542857142857151E-2</v>
      </c>
      <c r="X387" s="31">
        <f t="shared" ca="1" si="169"/>
        <v>3.9399000000000003E-2</v>
      </c>
      <c r="Y387" s="31">
        <f t="shared" ca="1" si="169"/>
        <v>0.11961757142857143</v>
      </c>
      <c r="Z387" s="31">
        <f t="shared" ca="1" si="169"/>
        <v>1.8888571428571425E-2</v>
      </c>
      <c r="AA387" s="31">
        <f t="shared" ca="1" si="169"/>
        <v>1.8888571428571425E-2</v>
      </c>
      <c r="AB387" s="31">
        <f t="shared" ca="1" si="169"/>
        <v>9.7684857142857143E-2</v>
      </c>
      <c r="AC387" s="31">
        <f t="shared" ca="1" si="169"/>
        <v>4.9334285714285721E-3</v>
      </c>
      <c r="AD387" s="10">
        <f t="shared" ca="1" si="170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1.9509648571428571</v>
      </c>
      <c r="I388" s="31">
        <f t="shared" ca="1" si="171"/>
        <v>4.9034999999999995E-2</v>
      </c>
      <c r="J388" s="31">
        <f t="shared" ca="1" si="171"/>
        <v>0.43681628571428577</v>
      </c>
      <c r="K388" s="31">
        <f t="shared" ca="1" si="167"/>
        <v>0.34069042857142862</v>
      </c>
      <c r="L388" s="31">
        <f t="shared" ca="1" si="167"/>
        <v>0.77750671428571427</v>
      </c>
      <c r="M388" s="31">
        <f t="shared" ca="1" si="171"/>
        <v>0.19572585714285712</v>
      </c>
      <c r="N388" s="31">
        <f t="shared" ca="1" si="171"/>
        <v>0.97773214285714272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0.43681628571428577</v>
      </c>
      <c r="S388" s="31">
        <f t="shared" ca="1" si="168"/>
        <v>0.77750671428571427</v>
      </c>
      <c r="T388" s="31">
        <f t="shared" ca="1" si="168"/>
        <v>0.19572585714285712</v>
      </c>
      <c r="U388" s="31">
        <f t="shared" ca="1" si="168"/>
        <v>0.97773214285714272</v>
      </c>
      <c r="V388" s="31">
        <f t="shared" ca="1" si="169"/>
        <v>0.6736982857142858</v>
      </c>
      <c r="W388" s="31">
        <f t="shared" ca="1" si="169"/>
        <v>0.19339799999999999</v>
      </c>
      <c r="X388" s="31">
        <f t="shared" ca="1" si="169"/>
        <v>0.15063600000000002</v>
      </c>
      <c r="Y388" s="31">
        <f t="shared" ca="1" si="169"/>
        <v>0.28902314285714281</v>
      </c>
      <c r="Z388" s="31">
        <f t="shared" ca="1" si="169"/>
        <v>3.4246999999999993E-2</v>
      </c>
      <c r="AA388" s="31">
        <f t="shared" ca="1" si="169"/>
        <v>3.4246999999999993E-2</v>
      </c>
      <c r="AB388" s="31">
        <f t="shared" ca="1" si="169"/>
        <v>1.4148245714285714</v>
      </c>
      <c r="AC388" s="31">
        <f t="shared" ca="1" si="169"/>
        <v>0.41948571428571418</v>
      </c>
      <c r="AD388" s="10">
        <f t="shared" ca="1" si="170"/>
        <v>0.41948571428571418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1.9570057142857145</v>
      </c>
      <c r="I389" s="31">
        <f t="shared" ca="1" si="171"/>
        <v>4.2994285714285714E-2</v>
      </c>
      <c r="J389" s="31">
        <f t="shared" ca="1" si="171"/>
        <v>0.47400985714285715</v>
      </c>
      <c r="K389" s="31">
        <f t="shared" ca="1" si="167"/>
        <v>0.20320842857142857</v>
      </c>
      <c r="L389" s="31">
        <f t="shared" ca="1" si="167"/>
        <v>0.67721828571428588</v>
      </c>
      <c r="M389" s="31">
        <f t="shared" ca="1" si="171"/>
        <v>0.21782057142857142</v>
      </c>
      <c r="N389" s="31">
        <f t="shared" ca="1" si="171"/>
        <v>1.0619664285714288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0.47400985714285715</v>
      </c>
      <c r="S389" s="31">
        <f t="shared" ca="1" si="168"/>
        <v>0.67721828571428588</v>
      </c>
      <c r="T389" s="31">
        <f t="shared" ca="1" si="168"/>
        <v>0.21782057142857142</v>
      </c>
      <c r="U389" s="31">
        <f t="shared" ca="1" si="168"/>
        <v>1.0619664285714288</v>
      </c>
      <c r="V389" s="31">
        <f t="shared" ca="1" si="169"/>
        <v>0.45488899999999999</v>
      </c>
      <c r="W389" s="31">
        <f t="shared" ca="1" si="169"/>
        <v>0.10451557142857144</v>
      </c>
      <c r="X389" s="31">
        <f t="shared" ca="1" si="169"/>
        <v>9.0641142857142865E-2</v>
      </c>
      <c r="Y389" s="31">
        <f t="shared" ca="1" si="169"/>
        <v>0.28306514285714285</v>
      </c>
      <c r="Z389" s="31">
        <f t="shared" ca="1" si="169"/>
        <v>2.8747857142857148E-2</v>
      </c>
      <c r="AA389" s="31">
        <f t="shared" ca="1" si="169"/>
        <v>2.8747857142857148E-2</v>
      </c>
      <c r="AB389" s="31">
        <f t="shared" ca="1" si="169"/>
        <v>1.0273698571428571</v>
      </c>
      <c r="AC389" s="31">
        <f t="shared" ca="1" si="169"/>
        <v>0.18367799999999998</v>
      </c>
      <c r="AD389" s="10">
        <f t="shared" ca="1" si="170"/>
        <v>0.18367799999999998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1.9590887142857145</v>
      </c>
      <c r="I390" s="31">
        <f t="shared" ca="1" si="171"/>
        <v>4.0911285714285706E-2</v>
      </c>
      <c r="J390" s="31">
        <f t="shared" ca="1" si="171"/>
        <v>0.49150214285714294</v>
      </c>
      <c r="K390" s="31">
        <f t="shared" ca="1" si="167"/>
        <v>0.15326171428571431</v>
      </c>
      <c r="L390" s="31">
        <f t="shared" ca="1" si="167"/>
        <v>0.64476385714285722</v>
      </c>
      <c r="M390" s="31">
        <f t="shared" ca="1" si="171"/>
        <v>0.23108799999999999</v>
      </c>
      <c r="N390" s="31">
        <f t="shared" ca="1" si="171"/>
        <v>1.083237142857143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0.49150214285714294</v>
      </c>
      <c r="S390" s="31">
        <f t="shared" ca="1" si="168"/>
        <v>0.64476385714285722</v>
      </c>
      <c r="T390" s="31">
        <f t="shared" ca="1" si="168"/>
        <v>0.23108799999999999</v>
      </c>
      <c r="U390" s="31">
        <f t="shared" ca="1" si="168"/>
        <v>1.083237142857143</v>
      </c>
      <c r="V390" s="31">
        <f t="shared" ref="V390:AC395" ca="1" si="172">AVERAGE(V236,V252,V268,V284,V300,V316,V332)</f>
        <v>0.3258747142857143</v>
      </c>
      <c r="W390" s="31">
        <f t="shared" ca="1" si="172"/>
        <v>7.707185714285715E-2</v>
      </c>
      <c r="X390" s="31">
        <f t="shared" ca="1" si="172"/>
        <v>7.0509285714285719E-2</v>
      </c>
      <c r="Y390" s="31">
        <f t="shared" ca="1" si="172"/>
        <v>0.26762071428571427</v>
      </c>
      <c r="Z390" s="31">
        <f t="shared" ca="1" si="172"/>
        <v>2.5822142857142856E-2</v>
      </c>
      <c r="AA390" s="31">
        <f t="shared" ca="1" si="172"/>
        <v>2.5822142857142856E-2</v>
      </c>
      <c r="AB390" s="31">
        <f t="shared" ca="1" si="172"/>
        <v>0.58926042857142857</v>
      </c>
      <c r="AC390" s="31">
        <f t="shared" ca="1" si="172"/>
        <v>9.5180000000000001E-2</v>
      </c>
      <c r="AD390" s="10">
        <f t="shared" ca="1" si="170"/>
        <v>9.5180000000000001E-2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1.9624221428571429</v>
      </c>
      <c r="I391" s="31">
        <f t="shared" ca="1" si="171"/>
        <v>3.7577857142857142E-2</v>
      </c>
      <c r="J391" s="31">
        <f t="shared" ca="1" si="171"/>
        <v>0.51795185714285708</v>
      </c>
      <c r="K391" s="31">
        <f t="shared" ca="1" si="167"/>
        <v>0.14814585714285713</v>
      </c>
      <c r="L391" s="31">
        <f t="shared" ca="1" si="167"/>
        <v>0.6660977142857144</v>
      </c>
      <c r="M391" s="31">
        <f t="shared" ca="1" si="171"/>
        <v>0.23234785714285716</v>
      </c>
      <c r="N391" s="31">
        <f t="shared" ca="1" si="171"/>
        <v>1.0639768571428572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0.51795185714285708</v>
      </c>
      <c r="S391" s="31">
        <f t="shared" ca="1" si="168"/>
        <v>0.6660977142857144</v>
      </c>
      <c r="T391" s="31">
        <f t="shared" ca="1" si="168"/>
        <v>0.23234785714285716</v>
      </c>
      <c r="U391" s="31">
        <f t="shared" ca="1" si="168"/>
        <v>1.0639768571428572</v>
      </c>
      <c r="V391" s="31">
        <f t="shared" ca="1" si="172"/>
        <v>0.22973557142857143</v>
      </c>
      <c r="W391" s="31">
        <f t="shared" ca="1" si="172"/>
        <v>5.4782000000000004E-2</v>
      </c>
      <c r="X391" s="31">
        <f t="shared" ca="1" si="172"/>
        <v>5.1560142857142846E-2</v>
      </c>
      <c r="Y391" s="31">
        <f t="shared" ca="1" si="172"/>
        <v>0.23949414285714285</v>
      </c>
      <c r="Z391" s="31">
        <f t="shared" ca="1" si="172"/>
        <v>2.2042571428571429E-2</v>
      </c>
      <c r="AA391" s="31">
        <f t="shared" ca="1" si="172"/>
        <v>2.2042571428571429E-2</v>
      </c>
      <c r="AB391" s="31">
        <f t="shared" ca="1" si="172"/>
        <v>0.32282957142857149</v>
      </c>
      <c r="AC391" s="31">
        <f t="shared" ca="1" si="172"/>
        <v>2.8800285714285716E-2</v>
      </c>
      <c r="AD391" s="10">
        <f t="shared" ca="1" si="170"/>
        <v>2.8800285714285716E-2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1.9393435714285714</v>
      </c>
      <c r="I392" s="31">
        <f t="shared" ca="1" si="171"/>
        <v>6.0656571428571428E-2</v>
      </c>
      <c r="J392" s="31">
        <f t="shared" ca="1" si="171"/>
        <v>0.42211485714285718</v>
      </c>
      <c r="K392" s="31">
        <f t="shared" ca="1" si="167"/>
        <v>0.33972071428571432</v>
      </c>
      <c r="L392" s="31">
        <f t="shared" ca="1" si="167"/>
        <v>0.7618355714285715</v>
      </c>
      <c r="M392" s="31">
        <f t="shared" ca="1" si="171"/>
        <v>0.20034614285714286</v>
      </c>
      <c r="N392" s="31">
        <f t="shared" ca="1" si="171"/>
        <v>0.97716171428571419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0.42211485714285718</v>
      </c>
      <c r="S392" s="31">
        <f t="shared" ca="1" si="168"/>
        <v>0.7618355714285715</v>
      </c>
      <c r="T392" s="31">
        <f t="shared" ca="1" si="168"/>
        <v>0.20034614285714286</v>
      </c>
      <c r="U392" s="31">
        <f t="shared" ca="1" si="168"/>
        <v>0.97716171428571419</v>
      </c>
      <c r="V392" s="31">
        <f t="shared" ca="1" si="172"/>
        <v>0.80836728571428573</v>
      </c>
      <c r="W392" s="31">
        <f t="shared" ca="1" si="172"/>
        <v>0.27158428571428572</v>
      </c>
      <c r="X392" s="31">
        <f t="shared" ca="1" si="172"/>
        <v>0.20306814285714284</v>
      </c>
      <c r="Y392" s="31">
        <f t="shared" ca="1" si="172"/>
        <v>0.30516057142857145</v>
      </c>
      <c r="Z392" s="31">
        <f t="shared" ca="1" si="172"/>
        <v>4.4231142857142851E-2</v>
      </c>
      <c r="AA392" s="31">
        <f t="shared" ca="1" si="172"/>
        <v>4.4231142857142851E-2</v>
      </c>
      <c r="AB392" s="31">
        <f t="shared" ca="1" si="172"/>
        <v>1.2861407142857142</v>
      </c>
      <c r="AC392" s="31">
        <f t="shared" ca="1" si="172"/>
        <v>0.6305630000000001</v>
      </c>
      <c r="AD392" s="10">
        <f t="shared" ca="1" si="170"/>
        <v>0.6305630000000001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1.9506394285714286</v>
      </c>
      <c r="I393" s="31">
        <f t="shared" ca="1" si="171"/>
        <v>4.9360571428571427E-2</v>
      </c>
      <c r="J393" s="31">
        <f t="shared" ca="1" si="171"/>
        <v>0.48007914285714282</v>
      </c>
      <c r="K393" s="31">
        <f t="shared" ca="1" si="167"/>
        <v>0.14910457142857142</v>
      </c>
      <c r="L393" s="31">
        <f t="shared" ca="1" si="167"/>
        <v>0.62918371428571429</v>
      </c>
      <c r="M393" s="31">
        <f t="shared" ca="1" si="171"/>
        <v>0.22591114285714289</v>
      </c>
      <c r="N393" s="31">
        <f t="shared" ca="1" si="171"/>
        <v>1.095544857142857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0.48007914285714282</v>
      </c>
      <c r="S393" s="31">
        <f t="shared" ca="1" si="168"/>
        <v>0.62918371428571429</v>
      </c>
      <c r="T393" s="31">
        <f t="shared" ca="1" si="168"/>
        <v>0.22591114285714289</v>
      </c>
      <c r="U393" s="31">
        <f t="shared" ca="1" si="168"/>
        <v>1.095544857142857</v>
      </c>
      <c r="V393" s="31">
        <f t="shared" ca="1" si="172"/>
        <v>0.52880385714285716</v>
      </c>
      <c r="W393" s="31">
        <f t="shared" ca="1" si="172"/>
        <v>0.13933685714285715</v>
      </c>
      <c r="X393" s="31">
        <f t="shared" ca="1" si="172"/>
        <v>0.11681857142857144</v>
      </c>
      <c r="Y393" s="31">
        <f t="shared" ca="1" si="172"/>
        <v>0.28979742857142859</v>
      </c>
      <c r="Z393" s="31">
        <f t="shared" ca="1" si="172"/>
        <v>3.4161714285714281E-2</v>
      </c>
      <c r="AA393" s="31">
        <f t="shared" ca="1" si="172"/>
        <v>3.4161714285714281E-2</v>
      </c>
      <c r="AB393" s="31">
        <f t="shared" ca="1" si="172"/>
        <v>1.1267201428571427</v>
      </c>
      <c r="AC393" s="31">
        <f t="shared" ca="1" si="172"/>
        <v>0.2502814285714286</v>
      </c>
      <c r="AD393" s="10">
        <f t="shared" ca="1" si="170"/>
        <v>0.2502814285714286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1.9531952857142856</v>
      </c>
      <c r="I394" s="31">
        <f t="shared" ca="1" si="171"/>
        <v>4.680471428571429E-2</v>
      </c>
      <c r="J394" s="31">
        <f t="shared" ca="1" si="171"/>
        <v>0.49915757142857137</v>
      </c>
      <c r="K394" s="31">
        <f t="shared" ca="1" si="167"/>
        <v>9.1942857142857132E-2</v>
      </c>
      <c r="L394" s="31">
        <f t="shared" ca="1" si="167"/>
        <v>0.59110042857142864</v>
      </c>
      <c r="M394" s="31">
        <f t="shared" ca="1" si="171"/>
        <v>0.23812657142857144</v>
      </c>
      <c r="N394" s="31">
        <f t="shared" ca="1" si="171"/>
        <v>1.1239680000000001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0.49915757142857137</v>
      </c>
      <c r="S394" s="31">
        <f t="shared" ca="1" si="168"/>
        <v>0.59110042857142864</v>
      </c>
      <c r="T394" s="31">
        <f t="shared" ca="1" si="168"/>
        <v>0.23812657142857144</v>
      </c>
      <c r="U394" s="31">
        <f t="shared" ca="1" si="168"/>
        <v>1.1239680000000001</v>
      </c>
      <c r="V394" s="31">
        <f t="shared" ca="1" si="172"/>
        <v>0.37456471428571436</v>
      </c>
      <c r="W394" s="31">
        <f t="shared" ca="1" si="172"/>
        <v>9.0669285714285716E-2</v>
      </c>
      <c r="X394" s="31">
        <f t="shared" ca="1" si="172"/>
        <v>8.2396714285714295E-2</v>
      </c>
      <c r="Y394" s="31">
        <f t="shared" ca="1" si="172"/>
        <v>0.27526357142857144</v>
      </c>
      <c r="Z394" s="31">
        <f t="shared" ca="1" si="172"/>
        <v>3.0681428571428575E-2</v>
      </c>
      <c r="AA394" s="31">
        <f t="shared" ca="1" si="172"/>
        <v>3.0681428571428575E-2</v>
      </c>
      <c r="AB394" s="31">
        <f t="shared" ca="1" si="172"/>
        <v>0.73600585714285705</v>
      </c>
      <c r="AC394" s="31">
        <f t="shared" ca="1" si="172"/>
        <v>0.10817371428571429</v>
      </c>
      <c r="AD394" s="10">
        <f t="shared" ca="1" si="170"/>
        <v>0.10817371428571429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1.9571467142857144</v>
      </c>
      <c r="I395" s="31">
        <f t="shared" ca="1" si="171"/>
        <v>4.2853285714285712E-2</v>
      </c>
      <c r="J395" s="31">
        <f t="shared" ca="1" si="171"/>
        <v>0.52514285714285713</v>
      </c>
      <c r="K395" s="31">
        <f t="shared" ca="1" si="167"/>
        <v>8.3283142857142875E-2</v>
      </c>
      <c r="L395" s="31">
        <f t="shared" ca="1" si="167"/>
        <v>0.60842599999999991</v>
      </c>
      <c r="M395" s="31">
        <f t="shared" ca="1" si="171"/>
        <v>0.24073014285714286</v>
      </c>
      <c r="N395" s="31">
        <f t="shared" ca="1" si="171"/>
        <v>1.1079904285714286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0.52514285714285713</v>
      </c>
      <c r="S395" s="31">
        <f t="shared" ca="1" si="168"/>
        <v>0.60842599999999991</v>
      </c>
      <c r="T395" s="31">
        <f t="shared" ca="1" si="168"/>
        <v>0.24073014285714286</v>
      </c>
      <c r="U395" s="31">
        <f t="shared" ca="1" si="168"/>
        <v>1.1079904285714286</v>
      </c>
      <c r="V395" s="31">
        <f t="shared" ca="1" si="172"/>
        <v>0.26947814285714283</v>
      </c>
      <c r="W395" s="31">
        <f t="shared" ca="1" si="172"/>
        <v>6.507457142857144E-2</v>
      </c>
      <c r="X395" s="31">
        <f t="shared" ca="1" si="172"/>
        <v>6.0904714285714277E-2</v>
      </c>
      <c r="Y395" s="31">
        <f t="shared" ca="1" si="172"/>
        <v>0.25365542857142859</v>
      </c>
      <c r="Z395" s="31">
        <f t="shared" ca="1" si="172"/>
        <v>2.6199999999999998E-2</v>
      </c>
      <c r="AA395" s="31">
        <f t="shared" ca="1" si="172"/>
        <v>2.6199999999999998E-2</v>
      </c>
      <c r="AB395" s="31">
        <f t="shared" ca="1" si="172"/>
        <v>0.38876414285714284</v>
      </c>
      <c r="AC395" s="31">
        <f t="shared" ca="1" si="172"/>
        <v>4.4050571428571425E-2</v>
      </c>
      <c r="AD395" s="10">
        <f t="shared" ca="1" si="170"/>
        <v>4.4050571428571425E-2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Q396" ca="1" si="173">AVERAGE(I380:I387)</f>
        <v>3.8431321428571433E-2</v>
      </c>
      <c r="J396" s="22">
        <f t="shared" ca="1" si="173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73"/>
        <v>0.12343110714285715</v>
      </c>
      <c r="N396" s="22">
        <f t="shared" ca="1" si="173"/>
        <v>0.5800421071428572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ref="V396:AC396" ca="1" si="174">AVERAGE(V380:V387)</f>
        <v>0.18083378571428574</v>
      </c>
      <c r="W396" s="22">
        <f t="shared" ca="1" si="174"/>
        <v>5.4945964285714285E-2</v>
      </c>
      <c r="X396" s="22">
        <f t="shared" ca="1" si="174"/>
        <v>5.0903214285714295E-2</v>
      </c>
      <c r="Y396" s="22">
        <f t="shared" ca="1" si="174"/>
        <v>0.13655728571428571</v>
      </c>
      <c r="Z396" s="22">
        <f t="shared" ca="1" si="174"/>
        <v>2.4341607142857141E-2</v>
      </c>
      <c r="AA396" s="22">
        <f t="shared" ca="1" si="174"/>
        <v>2.4341607142857141E-2</v>
      </c>
      <c r="AB396" s="22">
        <f t="shared" ca="1" si="174"/>
        <v>0.33462675000000003</v>
      </c>
      <c r="AC396" s="22">
        <f t="shared" ca="1" si="174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1.9537258035714287</v>
      </c>
      <c r="I397" s="25">
        <f t="shared" ref="I397:Q397" ca="1" si="175">AVERAGE(I388:I395)</f>
        <v>4.6274196428571425E-2</v>
      </c>
      <c r="J397" s="25">
        <f t="shared" ca="1" si="175"/>
        <v>0.48084682142857149</v>
      </c>
      <c r="K397" s="25">
        <f ca="1">AVERAGE(K388:K395)</f>
        <v>0.18866971428571427</v>
      </c>
      <c r="L397" s="25">
        <f ca="1">AVERAGE(L388:L395)</f>
        <v>0.66951653571428582</v>
      </c>
      <c r="M397" s="25">
        <f t="shared" ca="1" si="175"/>
        <v>0.22276203571428574</v>
      </c>
      <c r="N397" s="25">
        <f t="shared" ca="1" si="175"/>
        <v>1.0614471964285712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0.48084682142857149</v>
      </c>
      <c r="S397" s="25">
        <f ca="1">AVERAGE(S388:S395)</f>
        <v>0.66951653571428582</v>
      </c>
      <c r="T397" s="25">
        <f ca="1">AVERAGE(T388:T395)</f>
        <v>0.22276203571428574</v>
      </c>
      <c r="U397" s="25">
        <f ca="1">AVERAGE(U388:U395)</f>
        <v>1.0614471964285712</v>
      </c>
      <c r="V397" s="25">
        <f t="shared" ref="V397:AC397" ca="1" si="176">AVERAGE(V388:V395)</f>
        <v>0.45817644642857147</v>
      </c>
      <c r="W397" s="25">
        <f t="shared" ca="1" si="176"/>
        <v>0.12455405357142857</v>
      </c>
      <c r="X397" s="25">
        <f t="shared" ca="1" si="176"/>
        <v>0.10331683928571428</v>
      </c>
      <c r="Y397" s="25">
        <f t="shared" ca="1" si="176"/>
        <v>0.27538501785714287</v>
      </c>
      <c r="Z397" s="25">
        <f t="shared" ca="1" si="176"/>
        <v>3.0766732142857141E-2</v>
      </c>
      <c r="AA397" s="25">
        <f t="shared" ca="1" si="176"/>
        <v>3.0766732142857141E-2</v>
      </c>
      <c r="AB397" s="25">
        <f t="shared" ca="1" si="176"/>
        <v>0.86148941071428575</v>
      </c>
      <c r="AC397" s="25">
        <f t="shared" ca="1" si="176"/>
        <v>0.22002658928571428</v>
      </c>
      <c r="AD397" s="20">
        <f ca="1">AVERAGE(AD388:AD395)</f>
        <v>0.22002658928571428</v>
      </c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185" activePane="bottomRight" state="frozen"/>
      <selection pane="topRight" activeCell="F1" sqref="F1"/>
      <selection pane="bottomLeft" activeCell="A2" sqref="A2"/>
      <selection pane="bottomRight" activeCell="G219" sqref="G219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0.28515625" bestFit="1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216</v>
      </c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0.96416299999999999</v>
      </c>
      <c r="K2">
        <v>3.5837000000000001E-2</v>
      </c>
      <c r="L2">
        <v>3.7193999999999998E-2</v>
      </c>
      <c r="M2">
        <v>1.1372999999999999E-2</v>
      </c>
      <c r="N2">
        <v>7.9468999999999998E-2</v>
      </c>
      <c r="O2">
        <v>0.43075600000000003</v>
      </c>
      <c r="P2">
        <v>0.15998599999999999</v>
      </c>
      <c r="Q2">
        <v>1.081512</v>
      </c>
      <c r="R2">
        <v>0</v>
      </c>
      <c r="S2">
        <v>0.100566</v>
      </c>
      <c r="T2">
        <v>5.0499000000000002E-2</v>
      </c>
      <c r="U2">
        <v>4.2233E-2</v>
      </c>
      <c r="V2">
        <v>8.6607000000000003E-2</v>
      </c>
      <c r="W2">
        <v>1.6343E-2</v>
      </c>
      <c r="X2">
        <v>1.6343E-2</v>
      </c>
      <c r="Y2">
        <v>0.12914300000000001</v>
      </c>
      <c r="Z2">
        <v>8.1883999999999998E-2</v>
      </c>
      <c r="AA2">
        <v>8.1883999999999998E-2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0.96455800000000003</v>
      </c>
      <c r="K3">
        <v>3.5443000000000002E-2</v>
      </c>
      <c r="L3">
        <v>3.7914000000000003E-2</v>
      </c>
      <c r="M3">
        <v>1.4319999999999999E-2</v>
      </c>
      <c r="N3">
        <v>0.102185</v>
      </c>
      <c r="O3">
        <v>0.49932599999999999</v>
      </c>
      <c r="P3">
        <v>0.156084</v>
      </c>
      <c r="Q3">
        <v>0.96486700000000003</v>
      </c>
      <c r="R3">
        <v>0</v>
      </c>
      <c r="S3">
        <v>7.6388999999999999E-2</v>
      </c>
      <c r="T3">
        <v>4.3179000000000002E-2</v>
      </c>
      <c r="U3">
        <v>3.9470999999999999E-2</v>
      </c>
      <c r="V3">
        <v>8.4012000000000003E-2</v>
      </c>
      <c r="W3">
        <v>1.5753E-2</v>
      </c>
      <c r="X3">
        <v>1.5753E-2</v>
      </c>
      <c r="Y3">
        <v>0.103073</v>
      </c>
      <c r="Z3">
        <v>4.7386999999999999E-2</v>
      </c>
      <c r="AA3">
        <v>4.7386999999999999E-2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0.96482599999999996</v>
      </c>
      <c r="K4">
        <v>3.5173999999999997E-2</v>
      </c>
      <c r="L4">
        <v>3.5188999999999998E-2</v>
      </c>
      <c r="M4">
        <v>1.6799999999999999E-2</v>
      </c>
      <c r="N4">
        <v>0.115856</v>
      </c>
      <c r="O4">
        <v>0.61344100000000001</v>
      </c>
      <c r="P4">
        <v>0.15695799999999999</v>
      </c>
      <c r="Q4">
        <v>0.82356300000000005</v>
      </c>
      <c r="R4">
        <v>0</v>
      </c>
      <c r="S4">
        <v>6.2294000000000002E-2</v>
      </c>
      <c r="T4">
        <v>4.0108999999999999E-2</v>
      </c>
      <c r="U4">
        <v>3.8211000000000002E-2</v>
      </c>
      <c r="V4">
        <v>8.0813999999999997E-2</v>
      </c>
      <c r="W4">
        <v>1.5188E-2</v>
      </c>
      <c r="X4">
        <v>1.5188E-2</v>
      </c>
      <c r="Y4">
        <v>8.4380999999999998E-2</v>
      </c>
      <c r="Z4">
        <v>2.1250999999999999E-2</v>
      </c>
      <c r="AA4">
        <v>2.1250999999999999E-2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0.96504199999999996</v>
      </c>
      <c r="K5">
        <v>3.4958000000000003E-2</v>
      </c>
      <c r="L5">
        <v>3.9118E-2</v>
      </c>
      <c r="M5">
        <v>2.0348999999999999E-2</v>
      </c>
      <c r="N5">
        <v>0.11225499999999999</v>
      </c>
      <c r="O5">
        <v>0.72548599999999996</v>
      </c>
      <c r="P5">
        <v>0.139954</v>
      </c>
      <c r="Q5">
        <v>0.72119999999999995</v>
      </c>
      <c r="R5">
        <v>0</v>
      </c>
      <c r="S5">
        <v>5.2638999999999998E-2</v>
      </c>
      <c r="T5">
        <v>3.9012999999999999E-2</v>
      </c>
      <c r="U5">
        <v>3.7746000000000002E-2</v>
      </c>
      <c r="V5">
        <v>7.5526999999999997E-2</v>
      </c>
      <c r="W5">
        <v>1.455E-2</v>
      </c>
      <c r="X5">
        <v>1.455E-2</v>
      </c>
      <c r="Y5">
        <v>5.3364000000000002E-2</v>
      </c>
      <c r="Z5">
        <v>1.2593E-2</v>
      </c>
      <c r="AA5">
        <v>1.2593E-2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0.96416800000000003</v>
      </c>
      <c r="K6">
        <v>3.5832000000000003E-2</v>
      </c>
      <c r="L6">
        <v>3.5198E-2</v>
      </c>
      <c r="M6">
        <v>1.0266000000000001E-2</v>
      </c>
      <c r="N6">
        <v>6.9353999999999999E-2</v>
      </c>
      <c r="O6">
        <v>0.45361200000000002</v>
      </c>
      <c r="P6">
        <v>0.15998100000000001</v>
      </c>
      <c r="Q6">
        <v>1.085107</v>
      </c>
      <c r="R6">
        <v>0</v>
      </c>
      <c r="S6">
        <v>9.9934999999999996E-2</v>
      </c>
      <c r="T6">
        <v>5.0453999999999999E-2</v>
      </c>
      <c r="U6">
        <v>4.2201000000000002E-2</v>
      </c>
      <c r="V6">
        <v>8.5424E-2</v>
      </c>
      <c r="W6">
        <v>1.634E-2</v>
      </c>
      <c r="X6">
        <v>1.634E-2</v>
      </c>
      <c r="Y6">
        <v>0.12806100000000001</v>
      </c>
      <c r="Z6">
        <v>8.1339999999999996E-2</v>
      </c>
      <c r="AA6">
        <v>8.1339999999999996E-2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0.96454300000000004</v>
      </c>
      <c r="K7">
        <v>3.5457000000000002E-2</v>
      </c>
      <c r="L7">
        <v>3.5538E-2</v>
      </c>
      <c r="M7">
        <v>1.3063E-2</v>
      </c>
      <c r="N7">
        <v>9.4455999999999998E-2</v>
      </c>
      <c r="O7">
        <v>0.53080099999999997</v>
      </c>
      <c r="P7">
        <v>0.15464600000000001</v>
      </c>
      <c r="Q7">
        <v>0.95752599999999999</v>
      </c>
      <c r="R7">
        <v>0</v>
      </c>
      <c r="S7">
        <v>7.6110999999999998E-2</v>
      </c>
      <c r="T7">
        <v>4.3227000000000002E-2</v>
      </c>
      <c r="U7">
        <v>3.9508000000000001E-2</v>
      </c>
      <c r="V7">
        <v>8.2952999999999999E-2</v>
      </c>
      <c r="W7">
        <v>1.5758999999999999E-2</v>
      </c>
      <c r="X7">
        <v>1.5758999999999999E-2</v>
      </c>
      <c r="Y7">
        <v>0.104824</v>
      </c>
      <c r="Z7">
        <v>4.8216000000000002E-2</v>
      </c>
      <c r="AA7">
        <v>4.8216000000000002E-2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0.96479400000000004</v>
      </c>
      <c r="K8">
        <v>3.5206000000000001E-2</v>
      </c>
      <c r="L8">
        <v>3.6086E-2</v>
      </c>
      <c r="M8">
        <v>1.5691E-2</v>
      </c>
      <c r="N8">
        <v>0.116066</v>
      </c>
      <c r="O8">
        <v>0.63179399999999997</v>
      </c>
      <c r="P8">
        <v>0.15028</v>
      </c>
      <c r="Q8">
        <v>0.81183000000000005</v>
      </c>
      <c r="R8">
        <v>0</v>
      </c>
      <c r="S8">
        <v>6.2184999999999997E-2</v>
      </c>
      <c r="T8">
        <v>4.0120999999999997E-2</v>
      </c>
      <c r="U8">
        <v>3.8263999999999999E-2</v>
      </c>
      <c r="V8">
        <v>8.0550999999999998E-2</v>
      </c>
      <c r="W8">
        <v>1.5199000000000001E-2</v>
      </c>
      <c r="X8">
        <v>1.5199000000000001E-2</v>
      </c>
      <c r="Y8">
        <v>8.3903000000000005E-2</v>
      </c>
      <c r="Z8">
        <v>2.2523000000000001E-2</v>
      </c>
      <c r="AA8">
        <v>2.2523000000000001E-2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0.96502399999999999</v>
      </c>
      <c r="K9">
        <v>3.4976E-2</v>
      </c>
      <c r="L9">
        <v>3.7104999999999999E-2</v>
      </c>
      <c r="M9">
        <v>1.6278000000000001E-2</v>
      </c>
      <c r="N9">
        <v>0.109734</v>
      </c>
      <c r="O9">
        <v>0.73759799999999998</v>
      </c>
      <c r="P9">
        <v>0.14838499999999999</v>
      </c>
      <c r="Q9">
        <v>0.71783200000000003</v>
      </c>
      <c r="R9">
        <v>0</v>
      </c>
      <c r="S9">
        <v>5.2644999999999997E-2</v>
      </c>
      <c r="T9">
        <v>3.9024000000000003E-2</v>
      </c>
      <c r="U9">
        <v>3.7769999999999998E-2</v>
      </c>
      <c r="V9">
        <v>7.4998999999999996E-2</v>
      </c>
      <c r="W9">
        <v>1.4555999999999999E-2</v>
      </c>
      <c r="X9">
        <v>1.4555999999999999E-2</v>
      </c>
      <c r="Y9">
        <v>5.3177000000000002E-2</v>
      </c>
      <c r="Z9">
        <v>1.1254E-2</v>
      </c>
      <c r="AA9">
        <v>1.1254E-2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1.7124200000000001</v>
      </c>
      <c r="K10">
        <v>3.8073999999999997E-2</v>
      </c>
      <c r="L10">
        <v>5.0528999999999998E-2</v>
      </c>
      <c r="M10">
        <v>1.4135999999999999E-2</v>
      </c>
      <c r="N10">
        <v>9.3422000000000005E-2</v>
      </c>
      <c r="O10">
        <v>0.44755299999999998</v>
      </c>
      <c r="P10">
        <v>0.209206</v>
      </c>
      <c r="Q10">
        <v>1.407562</v>
      </c>
      <c r="R10">
        <v>8.7039999999999999E-3</v>
      </c>
      <c r="S10">
        <v>0.248444</v>
      </c>
      <c r="T10">
        <v>0.114943</v>
      </c>
      <c r="U10">
        <v>7.8481999999999996E-2</v>
      </c>
      <c r="V10">
        <v>0.14071500000000001</v>
      </c>
      <c r="W10">
        <v>1.8319999999999999E-2</v>
      </c>
      <c r="X10">
        <v>1.8319999999999999E-2</v>
      </c>
      <c r="Y10">
        <v>0.33777299999999999</v>
      </c>
      <c r="Z10">
        <v>0.21140500000000001</v>
      </c>
      <c r="AA10">
        <v>0.21140500000000001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1.6175710000000001</v>
      </c>
      <c r="K11">
        <v>3.7423999999999999E-2</v>
      </c>
      <c r="L11">
        <v>4.9443000000000001E-2</v>
      </c>
      <c r="M11">
        <v>1.7475999999999998E-2</v>
      </c>
      <c r="N11">
        <v>0.119493</v>
      </c>
      <c r="O11">
        <v>0.45263399999999998</v>
      </c>
      <c r="P11">
        <v>0.20587</v>
      </c>
      <c r="Q11">
        <v>1.2623519999999999</v>
      </c>
      <c r="R11">
        <v>8.5839999999999996E-3</v>
      </c>
      <c r="S11">
        <v>0.16995499999999999</v>
      </c>
      <c r="T11">
        <v>7.1308999999999997E-2</v>
      </c>
      <c r="U11">
        <v>5.7589000000000001E-2</v>
      </c>
      <c r="V11">
        <v>0.13028000000000001</v>
      </c>
      <c r="W11">
        <v>1.7493000000000002E-2</v>
      </c>
      <c r="X11">
        <v>1.7493000000000002E-2</v>
      </c>
      <c r="Y11">
        <v>0.25070199999999998</v>
      </c>
      <c r="Z11">
        <v>0.142342</v>
      </c>
      <c r="AA11">
        <v>0.142342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1.5418970000000001</v>
      </c>
      <c r="K12">
        <v>3.8045000000000002E-2</v>
      </c>
      <c r="L12">
        <v>5.0515999999999998E-2</v>
      </c>
      <c r="M12">
        <v>2.0549999999999999E-2</v>
      </c>
      <c r="N12">
        <v>0.141985</v>
      </c>
      <c r="O12">
        <v>0.52355300000000005</v>
      </c>
      <c r="P12">
        <v>0.19869899999999999</v>
      </c>
      <c r="Q12">
        <v>1.08002</v>
      </c>
      <c r="R12">
        <v>8.319E-3</v>
      </c>
      <c r="S12">
        <v>0.13092899999999999</v>
      </c>
      <c r="T12">
        <v>6.4430000000000001E-2</v>
      </c>
      <c r="U12">
        <v>5.6361000000000001E-2</v>
      </c>
      <c r="V12">
        <v>0.123108</v>
      </c>
      <c r="W12">
        <v>1.7616E-2</v>
      </c>
      <c r="X12">
        <v>1.7616E-2</v>
      </c>
      <c r="Y12">
        <v>0.19267100000000001</v>
      </c>
      <c r="Z12">
        <v>9.4364000000000003E-2</v>
      </c>
      <c r="AA12">
        <v>9.4364000000000003E-2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1.5099929999999999</v>
      </c>
      <c r="K13">
        <v>3.8237E-2</v>
      </c>
      <c r="L13">
        <v>5.1778999999999999E-2</v>
      </c>
      <c r="M13">
        <v>2.3865000000000001E-2</v>
      </c>
      <c r="N13">
        <v>0.15412300000000001</v>
      </c>
      <c r="O13">
        <v>0.62947200000000003</v>
      </c>
      <c r="P13">
        <v>0.17463699999999999</v>
      </c>
      <c r="Q13">
        <v>0.92843600000000004</v>
      </c>
      <c r="R13">
        <v>8.1370000000000001E-3</v>
      </c>
      <c r="S13">
        <v>0.10421900000000001</v>
      </c>
      <c r="T13">
        <v>5.1803000000000002E-2</v>
      </c>
      <c r="U13">
        <v>4.7736000000000001E-2</v>
      </c>
      <c r="V13">
        <v>0.11328000000000001</v>
      </c>
      <c r="W13">
        <v>1.7222999999999999E-2</v>
      </c>
      <c r="X13">
        <v>1.7222999999999999E-2</v>
      </c>
      <c r="Y13">
        <v>0.14257800000000001</v>
      </c>
      <c r="Z13">
        <v>6.4855999999999997E-2</v>
      </c>
      <c r="AA13">
        <v>6.4855999999999997E-2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1.6711670000000001</v>
      </c>
      <c r="K14">
        <v>4.0875000000000002E-2</v>
      </c>
      <c r="L14">
        <v>5.0375000000000003E-2</v>
      </c>
      <c r="M14">
        <v>1.4159E-2</v>
      </c>
      <c r="N14">
        <v>9.1385999999999995E-2</v>
      </c>
      <c r="O14">
        <v>0.48134399999999999</v>
      </c>
      <c r="P14">
        <v>0.22223000000000001</v>
      </c>
      <c r="Q14">
        <v>1.498451</v>
      </c>
      <c r="R14">
        <v>8.3689999999999997E-3</v>
      </c>
      <c r="S14">
        <v>0.30563400000000002</v>
      </c>
      <c r="T14">
        <v>0.158614</v>
      </c>
      <c r="U14">
        <v>9.8784999999999998E-2</v>
      </c>
      <c r="V14">
        <v>0.15118799999999999</v>
      </c>
      <c r="W14">
        <v>2.0671999999999999E-2</v>
      </c>
      <c r="X14">
        <v>2.0671999999999999E-2</v>
      </c>
      <c r="Y14">
        <v>0.38255699999999998</v>
      </c>
      <c r="Z14">
        <v>0.244343</v>
      </c>
      <c r="AA14">
        <v>0.244343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1.5389079999999999</v>
      </c>
      <c r="K15">
        <v>4.0187E-2</v>
      </c>
      <c r="L15">
        <v>5.3013999999999999E-2</v>
      </c>
      <c r="M15">
        <v>1.7125000000000001E-2</v>
      </c>
      <c r="N15">
        <v>0.11196200000000001</v>
      </c>
      <c r="O15">
        <v>0.456426</v>
      </c>
      <c r="P15">
        <v>0.21318500000000001</v>
      </c>
      <c r="Q15">
        <v>1.3511519999999999</v>
      </c>
      <c r="R15">
        <v>8.1469999999999997E-3</v>
      </c>
      <c r="S15">
        <v>0.197741</v>
      </c>
      <c r="T15">
        <v>9.1439000000000006E-2</v>
      </c>
      <c r="U15">
        <v>7.0283999999999999E-2</v>
      </c>
      <c r="V15">
        <v>0.13663500000000001</v>
      </c>
      <c r="W15">
        <v>1.9765999999999999E-2</v>
      </c>
      <c r="X15">
        <v>1.9765999999999999E-2</v>
      </c>
      <c r="Y15">
        <v>0.27411000000000002</v>
      </c>
      <c r="Z15">
        <v>0.15704699999999999</v>
      </c>
      <c r="AA15">
        <v>0.15704699999999999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1.431305</v>
      </c>
      <c r="K16">
        <v>4.1410000000000002E-2</v>
      </c>
      <c r="L16">
        <v>5.1040000000000002E-2</v>
      </c>
      <c r="M16">
        <v>2.1013E-2</v>
      </c>
      <c r="N16">
        <v>0.14163600000000001</v>
      </c>
      <c r="O16">
        <v>0.492309</v>
      </c>
      <c r="P16">
        <v>0.21049899999999999</v>
      </c>
      <c r="Q16">
        <v>1.1492579999999999</v>
      </c>
      <c r="R16">
        <v>7.6769999999999998E-3</v>
      </c>
      <c r="S16">
        <v>0.14757500000000001</v>
      </c>
      <c r="T16">
        <v>7.0683999999999997E-2</v>
      </c>
      <c r="U16">
        <v>6.1120000000000001E-2</v>
      </c>
      <c r="V16">
        <v>0.13097800000000001</v>
      </c>
      <c r="W16">
        <v>2.0236000000000001E-2</v>
      </c>
      <c r="X16">
        <v>2.0236000000000001E-2</v>
      </c>
      <c r="Y16">
        <v>0.20565600000000001</v>
      </c>
      <c r="Z16">
        <v>0.102908</v>
      </c>
      <c r="AA16">
        <v>0.102908</v>
      </c>
      <c r="AB16" s="31"/>
    </row>
    <row r="17" spans="1:28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1.3714630000000001</v>
      </c>
      <c r="K17">
        <v>4.2433999999999999E-2</v>
      </c>
      <c r="L17">
        <v>5.1429000000000002E-2</v>
      </c>
      <c r="M17">
        <v>2.2429999999999999E-2</v>
      </c>
      <c r="N17">
        <v>0.157747</v>
      </c>
      <c r="O17">
        <v>0.58344499999999999</v>
      </c>
      <c r="P17">
        <v>0.19450799999999999</v>
      </c>
      <c r="Q17">
        <v>0.97110200000000002</v>
      </c>
      <c r="R17">
        <v>7.267E-3</v>
      </c>
      <c r="S17">
        <v>0.116636</v>
      </c>
      <c r="T17">
        <v>6.0373999999999997E-2</v>
      </c>
      <c r="U17">
        <v>5.4503000000000003E-2</v>
      </c>
      <c r="V17">
        <v>0.12322</v>
      </c>
      <c r="W17">
        <v>2.0346E-2</v>
      </c>
      <c r="X17">
        <v>2.0346E-2</v>
      </c>
      <c r="Y17">
        <v>0.15227599999999999</v>
      </c>
      <c r="Z17">
        <v>6.3269000000000006E-2</v>
      </c>
      <c r="AA17">
        <v>6.3269000000000006E-2</v>
      </c>
      <c r="AB17" s="31"/>
    </row>
    <row r="18" spans="1:28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0.92951300000000003</v>
      </c>
      <c r="K18">
        <v>7.0486999999999994E-2</v>
      </c>
      <c r="L18">
        <v>0.100688</v>
      </c>
      <c r="M18">
        <v>3.4962E-2</v>
      </c>
      <c r="N18">
        <v>0.18648999999999999</v>
      </c>
      <c r="O18">
        <v>0.40467700000000001</v>
      </c>
      <c r="P18">
        <v>0.13020200000000001</v>
      </c>
      <c r="Q18">
        <v>0.679867</v>
      </c>
      <c r="R18">
        <v>0</v>
      </c>
      <c r="S18">
        <v>0.23497399999999999</v>
      </c>
      <c r="T18">
        <v>7.9228999999999994E-2</v>
      </c>
      <c r="U18">
        <v>7.5830999999999996E-2</v>
      </c>
      <c r="V18">
        <v>0.23120399999999999</v>
      </c>
      <c r="W18">
        <v>3.8059999999999997E-2</v>
      </c>
      <c r="X18">
        <v>3.8059999999999997E-2</v>
      </c>
      <c r="Y18">
        <v>0.61758999999999997</v>
      </c>
      <c r="Z18">
        <v>8.0186999999999994E-2</v>
      </c>
      <c r="AA18">
        <v>8.0186999999999994E-2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0.93940800000000002</v>
      </c>
      <c r="K19">
        <v>6.0592E-2</v>
      </c>
      <c r="L19">
        <v>0.107844</v>
      </c>
      <c r="M19">
        <v>4.0739999999999998E-2</v>
      </c>
      <c r="N19">
        <v>0.21538399999999999</v>
      </c>
      <c r="O19">
        <v>0.40327299999999999</v>
      </c>
      <c r="P19">
        <v>0.137491</v>
      </c>
      <c r="Q19">
        <v>0.61011400000000005</v>
      </c>
      <c r="R19">
        <v>0</v>
      </c>
      <c r="S19">
        <v>0.16486500000000001</v>
      </c>
      <c r="T19">
        <v>6.6643999999999995E-2</v>
      </c>
      <c r="U19">
        <v>6.4139000000000002E-2</v>
      </c>
      <c r="V19">
        <v>0.242648</v>
      </c>
      <c r="W19">
        <v>3.2592000000000003E-2</v>
      </c>
      <c r="X19">
        <v>3.2592000000000003E-2</v>
      </c>
      <c r="Y19">
        <v>0.327567</v>
      </c>
      <c r="Z19">
        <v>5.6575E-2</v>
      </c>
      <c r="AA19">
        <v>5.6575E-2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0.94533500000000004</v>
      </c>
      <c r="K20">
        <v>5.4664999999999998E-2</v>
      </c>
      <c r="L20">
        <v>9.6529000000000004E-2</v>
      </c>
      <c r="M20">
        <v>4.3557999999999999E-2</v>
      </c>
      <c r="N20">
        <v>0.21395700000000001</v>
      </c>
      <c r="O20">
        <v>0.40550599999999998</v>
      </c>
      <c r="P20">
        <v>0.14608299999999999</v>
      </c>
      <c r="Q20">
        <v>0.630996</v>
      </c>
      <c r="R20">
        <v>0</v>
      </c>
      <c r="S20">
        <v>0.124726</v>
      </c>
      <c r="T20">
        <v>5.892E-2</v>
      </c>
      <c r="U20">
        <v>5.7369000000000003E-2</v>
      </c>
      <c r="V20">
        <v>0.239895</v>
      </c>
      <c r="W20">
        <v>2.8882999999999999E-2</v>
      </c>
      <c r="X20">
        <v>2.8882999999999999E-2</v>
      </c>
      <c r="Y20">
        <v>0.194244</v>
      </c>
      <c r="Z20">
        <v>4.0073999999999999E-2</v>
      </c>
      <c r="AA20">
        <v>4.0073999999999999E-2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0.94975900000000002</v>
      </c>
      <c r="K21">
        <v>5.0241000000000001E-2</v>
      </c>
      <c r="L21">
        <v>7.5486999999999999E-2</v>
      </c>
      <c r="M21">
        <v>4.3018000000000001E-2</v>
      </c>
      <c r="N21">
        <v>0.194271</v>
      </c>
      <c r="O21">
        <v>0.41731000000000001</v>
      </c>
      <c r="P21">
        <v>0.16488700000000001</v>
      </c>
      <c r="Q21">
        <v>0.69176599999999999</v>
      </c>
      <c r="R21">
        <v>0</v>
      </c>
      <c r="S21">
        <v>0.10428</v>
      </c>
      <c r="T21">
        <v>5.4455000000000003E-2</v>
      </c>
      <c r="U21">
        <v>5.2932E-2</v>
      </c>
      <c r="V21">
        <v>0.22295200000000001</v>
      </c>
      <c r="W21">
        <v>2.5621000000000001E-2</v>
      </c>
      <c r="X21">
        <v>2.5621000000000001E-2</v>
      </c>
      <c r="Y21">
        <v>0.10251300000000001</v>
      </c>
      <c r="Z21">
        <v>1.3946E-2</v>
      </c>
      <c r="AA21">
        <v>1.3946E-2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0.92954400000000004</v>
      </c>
      <c r="K22">
        <v>7.0456000000000005E-2</v>
      </c>
      <c r="L22">
        <v>8.5413000000000003E-2</v>
      </c>
      <c r="M22">
        <v>3.3965000000000002E-2</v>
      </c>
      <c r="N22">
        <v>0.17241799999999999</v>
      </c>
      <c r="O22">
        <v>0.44201000000000001</v>
      </c>
      <c r="P22">
        <v>0.13300400000000001</v>
      </c>
      <c r="Q22">
        <v>0.70048299999999997</v>
      </c>
      <c r="R22">
        <v>0</v>
      </c>
      <c r="S22">
        <v>0.232878</v>
      </c>
      <c r="T22">
        <v>7.9079999999999998E-2</v>
      </c>
      <c r="U22">
        <v>7.5758000000000006E-2</v>
      </c>
      <c r="V22">
        <v>0.23022999999999999</v>
      </c>
      <c r="W22">
        <v>3.8032999999999997E-2</v>
      </c>
      <c r="X22">
        <v>3.8032999999999997E-2</v>
      </c>
      <c r="Y22">
        <v>0.67461300000000002</v>
      </c>
      <c r="Z22">
        <v>7.8871999999999998E-2</v>
      </c>
      <c r="AA22">
        <v>7.8871999999999998E-2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0.93948500000000001</v>
      </c>
      <c r="K23">
        <v>6.0514999999999999E-2</v>
      </c>
      <c r="L23">
        <v>0.110071</v>
      </c>
      <c r="M23">
        <v>3.9209000000000001E-2</v>
      </c>
      <c r="N23">
        <v>0.21071699999999999</v>
      </c>
      <c r="O23">
        <v>0.41466900000000001</v>
      </c>
      <c r="P23">
        <v>0.130442</v>
      </c>
      <c r="Q23">
        <v>0.61386499999999999</v>
      </c>
      <c r="R23">
        <v>0</v>
      </c>
      <c r="S23">
        <v>0.16293099999999999</v>
      </c>
      <c r="T23">
        <v>6.6451999999999997E-2</v>
      </c>
      <c r="U23">
        <v>6.4006999999999994E-2</v>
      </c>
      <c r="V23">
        <v>0.24215100000000001</v>
      </c>
      <c r="W23">
        <v>3.2531999999999998E-2</v>
      </c>
      <c r="X23">
        <v>3.2531999999999998E-2</v>
      </c>
      <c r="Y23">
        <v>0.32364500000000002</v>
      </c>
      <c r="Z23">
        <v>5.6575E-2</v>
      </c>
      <c r="AA23">
        <v>5.6575E-2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0.94542599999999999</v>
      </c>
      <c r="K24">
        <v>5.4573999999999998E-2</v>
      </c>
      <c r="L24">
        <v>9.9905999999999995E-2</v>
      </c>
      <c r="M24">
        <v>4.1640999999999997E-2</v>
      </c>
      <c r="N24">
        <v>0.21354100000000001</v>
      </c>
      <c r="O24">
        <v>0.41527599999999998</v>
      </c>
      <c r="P24">
        <v>0.14296600000000001</v>
      </c>
      <c r="Q24">
        <v>0.62243300000000001</v>
      </c>
      <c r="R24">
        <v>0</v>
      </c>
      <c r="S24">
        <v>0.123159</v>
      </c>
      <c r="T24">
        <v>5.8809E-2</v>
      </c>
      <c r="U24">
        <v>5.7265000000000003E-2</v>
      </c>
      <c r="V24">
        <v>0.23958199999999999</v>
      </c>
      <c r="W24">
        <v>2.8815E-2</v>
      </c>
      <c r="X24">
        <v>2.8815E-2</v>
      </c>
      <c r="Y24">
        <v>0.186108</v>
      </c>
      <c r="Z24">
        <v>4.0073999999999999E-2</v>
      </c>
      <c r="AA24">
        <v>4.0073999999999999E-2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0.94991999999999999</v>
      </c>
      <c r="K25">
        <v>5.008E-2</v>
      </c>
      <c r="L25">
        <v>8.0294000000000004E-2</v>
      </c>
      <c r="M25">
        <v>4.1779999999999998E-2</v>
      </c>
      <c r="N25">
        <v>0.19711999999999999</v>
      </c>
      <c r="O25">
        <v>0.42845299999999997</v>
      </c>
      <c r="P25">
        <v>0.16073200000000001</v>
      </c>
      <c r="Q25">
        <v>0.67226699999999995</v>
      </c>
      <c r="R25">
        <v>0</v>
      </c>
      <c r="S25">
        <v>0.102392</v>
      </c>
      <c r="T25">
        <v>5.4316000000000003E-2</v>
      </c>
      <c r="U25">
        <v>5.2741000000000003E-2</v>
      </c>
      <c r="V25">
        <v>0.222582</v>
      </c>
      <c r="W25">
        <v>2.5516E-2</v>
      </c>
      <c r="X25">
        <v>2.5516E-2</v>
      </c>
      <c r="Y25">
        <v>0.104672</v>
      </c>
      <c r="Z25">
        <v>1.3299E-2</v>
      </c>
      <c r="AA25">
        <v>1.3299E-2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1.770003</v>
      </c>
      <c r="K26">
        <v>8.1585000000000005E-2</v>
      </c>
      <c r="L26">
        <v>0.111272</v>
      </c>
      <c r="M26">
        <v>3.6235999999999997E-2</v>
      </c>
      <c r="N26">
        <v>0.19553000000000001</v>
      </c>
      <c r="O26">
        <v>0.465702</v>
      </c>
      <c r="P26">
        <v>0.1522</v>
      </c>
      <c r="Q26">
        <v>0.84107799999999999</v>
      </c>
      <c r="R26">
        <v>1.7583000000000001E-2</v>
      </c>
      <c r="S26">
        <v>0.67769199999999996</v>
      </c>
      <c r="T26">
        <v>0.142901</v>
      </c>
      <c r="U26">
        <v>0.131463</v>
      </c>
      <c r="V26">
        <v>0.25910899999999998</v>
      </c>
      <c r="W26">
        <v>4.1570000000000003E-2</v>
      </c>
      <c r="X26">
        <v>4.1570000000000003E-2</v>
      </c>
      <c r="Y26">
        <v>1.0117290000000001</v>
      </c>
      <c r="Z26">
        <v>0.293518</v>
      </c>
      <c r="AA26">
        <v>0.293518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1.730378</v>
      </c>
      <c r="K27">
        <v>7.0562E-2</v>
      </c>
      <c r="L27">
        <v>0.12625400000000001</v>
      </c>
      <c r="M27">
        <v>4.3783000000000002E-2</v>
      </c>
      <c r="N27">
        <v>0.231546</v>
      </c>
      <c r="O27">
        <v>0.44204500000000002</v>
      </c>
      <c r="P27">
        <v>0.15878800000000001</v>
      </c>
      <c r="Q27">
        <v>0.75712299999999999</v>
      </c>
      <c r="R27">
        <v>1.4964E-2</v>
      </c>
      <c r="S27">
        <v>0.42527999999999999</v>
      </c>
      <c r="T27">
        <v>0.101269</v>
      </c>
      <c r="U27">
        <v>9.4524999999999998E-2</v>
      </c>
      <c r="V27">
        <v>0.26090400000000002</v>
      </c>
      <c r="W27">
        <v>3.7481E-2</v>
      </c>
      <c r="X27">
        <v>3.7481E-2</v>
      </c>
      <c r="Y27">
        <v>0.85434600000000005</v>
      </c>
      <c r="Z27">
        <v>0.17843000000000001</v>
      </c>
      <c r="AA27">
        <v>0.17843000000000001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1.7155830000000001</v>
      </c>
      <c r="K28">
        <v>6.5366999999999995E-2</v>
      </c>
      <c r="L28">
        <v>0.12094199999999999</v>
      </c>
      <c r="M28">
        <v>4.8919999999999998E-2</v>
      </c>
      <c r="N28">
        <v>0.24322299999999999</v>
      </c>
      <c r="O28">
        <v>0.43182500000000001</v>
      </c>
      <c r="P28">
        <v>0.165827</v>
      </c>
      <c r="Q28">
        <v>0.742946</v>
      </c>
      <c r="R28">
        <v>1.3232000000000001E-2</v>
      </c>
      <c r="S28">
        <v>0.29397400000000001</v>
      </c>
      <c r="T28">
        <v>9.2020000000000005E-2</v>
      </c>
      <c r="U28">
        <v>8.7506E-2</v>
      </c>
      <c r="V28">
        <v>0.25566899999999998</v>
      </c>
      <c r="W28">
        <v>3.5714999999999997E-2</v>
      </c>
      <c r="X28">
        <v>3.5714999999999997E-2</v>
      </c>
      <c r="Y28">
        <v>0.59265000000000001</v>
      </c>
      <c r="Z28">
        <v>0.139041</v>
      </c>
      <c r="AA28">
        <v>0.139041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1.7105790000000001</v>
      </c>
      <c r="K29">
        <v>6.0077999999999999E-2</v>
      </c>
      <c r="L29">
        <v>9.8255999999999996E-2</v>
      </c>
      <c r="M29">
        <v>5.1206000000000002E-2</v>
      </c>
      <c r="N29">
        <v>0.23406099999999999</v>
      </c>
      <c r="O29">
        <v>0.435056</v>
      </c>
      <c r="P29">
        <v>0.18319299999999999</v>
      </c>
      <c r="Q29">
        <v>0.767347</v>
      </c>
      <c r="R29">
        <v>1.1991E-2</v>
      </c>
      <c r="S29">
        <v>0.21978500000000001</v>
      </c>
      <c r="T29">
        <v>7.3371000000000006E-2</v>
      </c>
      <c r="U29">
        <v>7.0943000000000006E-2</v>
      </c>
      <c r="V29">
        <v>0.231715</v>
      </c>
      <c r="W29">
        <v>3.2163999999999998E-2</v>
      </c>
      <c r="X29">
        <v>3.2163999999999998E-2</v>
      </c>
      <c r="Y29">
        <v>0.41397899999999999</v>
      </c>
      <c r="Z29">
        <v>8.6106000000000002E-2</v>
      </c>
      <c r="AA29">
        <v>8.6106000000000002E-2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1.729406</v>
      </c>
      <c r="K30">
        <v>9.6271999999999996E-2</v>
      </c>
      <c r="L30">
        <v>9.5195000000000002E-2</v>
      </c>
      <c r="M30">
        <v>3.5429000000000002E-2</v>
      </c>
      <c r="N30">
        <v>0.18152799999999999</v>
      </c>
      <c r="O30">
        <v>0.53673199999999999</v>
      </c>
      <c r="P30">
        <v>0.16400600000000001</v>
      </c>
      <c r="Q30">
        <v>0.91284299999999996</v>
      </c>
      <c r="R30">
        <v>1.7294E-2</v>
      </c>
      <c r="S30">
        <v>0.82867900000000005</v>
      </c>
      <c r="T30">
        <v>0.18517800000000001</v>
      </c>
      <c r="U30">
        <v>0.174236</v>
      </c>
      <c r="V30">
        <v>0.26362200000000002</v>
      </c>
      <c r="W30">
        <v>5.4214999999999999E-2</v>
      </c>
      <c r="X30">
        <v>5.4214999999999999E-2</v>
      </c>
      <c r="Y30">
        <v>1.0438639999999999</v>
      </c>
      <c r="Z30">
        <v>0.389492</v>
      </c>
      <c r="AA30">
        <v>0.389492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1.637357</v>
      </c>
      <c r="K31">
        <v>8.3139000000000005E-2</v>
      </c>
      <c r="L31">
        <v>0.13469</v>
      </c>
      <c r="M31">
        <v>4.2938999999999998E-2</v>
      </c>
      <c r="N31">
        <v>0.23174600000000001</v>
      </c>
      <c r="O31">
        <v>0.44755099999999998</v>
      </c>
      <c r="P31">
        <v>0.15876299999999999</v>
      </c>
      <c r="Q31">
        <v>0.818025</v>
      </c>
      <c r="R31">
        <v>1.4546E-2</v>
      </c>
      <c r="S31">
        <v>0.49682100000000001</v>
      </c>
      <c r="T31">
        <v>0.13350500000000001</v>
      </c>
      <c r="U31">
        <v>0.122526</v>
      </c>
      <c r="V31">
        <v>0.27849499999999999</v>
      </c>
      <c r="W31">
        <v>4.8707E-2</v>
      </c>
      <c r="X31">
        <v>4.8707E-2</v>
      </c>
      <c r="Y31">
        <v>0.91907499999999998</v>
      </c>
      <c r="Z31">
        <v>0.20508199999999999</v>
      </c>
      <c r="AA31">
        <v>0.20508199999999999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1.591642</v>
      </c>
      <c r="K32">
        <v>7.8400999999999998E-2</v>
      </c>
      <c r="L32">
        <v>0.13339400000000001</v>
      </c>
      <c r="M32">
        <v>4.9307999999999998E-2</v>
      </c>
      <c r="N32">
        <v>0.25386500000000001</v>
      </c>
      <c r="O32">
        <v>0.43481599999999998</v>
      </c>
      <c r="P32">
        <v>0.16473499999999999</v>
      </c>
      <c r="Q32">
        <v>0.77368999999999999</v>
      </c>
      <c r="R32">
        <v>1.242E-2</v>
      </c>
      <c r="S32">
        <v>0.338528</v>
      </c>
      <c r="T32">
        <v>0.109722</v>
      </c>
      <c r="U32">
        <v>0.103145</v>
      </c>
      <c r="V32">
        <v>0.29037499999999999</v>
      </c>
      <c r="W32">
        <v>4.7121999999999997E-2</v>
      </c>
      <c r="X32">
        <v>4.7121999999999997E-2</v>
      </c>
      <c r="Y32">
        <v>0.64579299999999995</v>
      </c>
      <c r="Z32">
        <v>0.146535</v>
      </c>
      <c r="AA32">
        <v>0.146535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1.5852299999999999</v>
      </c>
      <c r="K33">
        <v>7.2565000000000004E-2</v>
      </c>
      <c r="L33">
        <v>0.115075</v>
      </c>
      <c r="M33">
        <v>5.3227999999999998E-2</v>
      </c>
      <c r="N33">
        <v>0.25680500000000001</v>
      </c>
      <c r="O33">
        <v>0.43765300000000001</v>
      </c>
      <c r="P33">
        <v>0.17783299999999999</v>
      </c>
      <c r="Q33">
        <v>0.76054200000000005</v>
      </c>
      <c r="R33">
        <v>1.078E-2</v>
      </c>
      <c r="S33">
        <v>0.25251600000000002</v>
      </c>
      <c r="T33">
        <v>9.0009000000000006E-2</v>
      </c>
      <c r="U33">
        <v>8.6024000000000003E-2</v>
      </c>
      <c r="V33">
        <v>0.28106900000000001</v>
      </c>
      <c r="W33">
        <v>4.2791000000000003E-2</v>
      </c>
      <c r="X33">
        <v>4.2791000000000003E-2</v>
      </c>
      <c r="Y33">
        <v>0.420491</v>
      </c>
      <c r="Z33">
        <v>9.0870999999999993E-2</v>
      </c>
      <c r="AA33">
        <v>9.0870999999999993E-2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0.93435100000000004</v>
      </c>
      <c r="K34">
        <v>6.5648999999999999E-2</v>
      </c>
      <c r="L34">
        <v>1.3644E-2</v>
      </c>
      <c r="M34">
        <v>2.0284E-2</v>
      </c>
      <c r="N34">
        <v>8.7566000000000005E-2</v>
      </c>
      <c r="O34">
        <v>0.14758199999999999</v>
      </c>
      <c r="P34">
        <v>0.30919200000000002</v>
      </c>
      <c r="Q34">
        <v>1.168939</v>
      </c>
      <c r="R34">
        <v>0</v>
      </c>
      <c r="S34">
        <v>0.25192900000000001</v>
      </c>
      <c r="T34">
        <v>9.6299999999999997E-2</v>
      </c>
      <c r="U34">
        <v>8.1059000000000006E-2</v>
      </c>
      <c r="V34">
        <v>0.15079899999999999</v>
      </c>
      <c r="W34">
        <v>2.3279000000000001E-2</v>
      </c>
      <c r="X34">
        <v>2.3279000000000001E-2</v>
      </c>
      <c r="Y34">
        <v>0.21549199999999999</v>
      </c>
      <c r="Z34">
        <v>4.7525999999999999E-2</v>
      </c>
      <c r="AA34">
        <v>4.7525999999999999E-2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0.94078700000000004</v>
      </c>
      <c r="K35">
        <v>5.9213000000000002E-2</v>
      </c>
      <c r="L35">
        <v>1.5054E-2</v>
      </c>
      <c r="M35">
        <v>2.2533000000000001E-2</v>
      </c>
      <c r="N35">
        <v>9.6710000000000004E-2</v>
      </c>
      <c r="O35">
        <v>0.158912</v>
      </c>
      <c r="P35">
        <v>0.28358</v>
      </c>
      <c r="Q35">
        <v>1.1704889999999999</v>
      </c>
      <c r="R35">
        <v>0</v>
      </c>
      <c r="S35">
        <v>0.19170599999999999</v>
      </c>
      <c r="T35">
        <v>7.7372999999999997E-2</v>
      </c>
      <c r="U35">
        <v>6.8472000000000005E-2</v>
      </c>
      <c r="V35">
        <v>0.14019400000000001</v>
      </c>
      <c r="W35">
        <v>2.0677999999999998E-2</v>
      </c>
      <c r="X35">
        <v>2.0677999999999998E-2</v>
      </c>
      <c r="Y35">
        <v>0.103712</v>
      </c>
      <c r="Z35">
        <v>2.1727E-2</v>
      </c>
      <c r="AA35">
        <v>2.1727E-2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0.94339099999999998</v>
      </c>
      <c r="K36">
        <v>5.6609E-2</v>
      </c>
      <c r="L36">
        <v>1.3585E-2</v>
      </c>
      <c r="M36">
        <v>2.3036999999999998E-2</v>
      </c>
      <c r="N36">
        <v>0.10230300000000001</v>
      </c>
      <c r="O36">
        <v>0.18985399999999999</v>
      </c>
      <c r="P36">
        <v>0.257241</v>
      </c>
      <c r="Q36">
        <v>1.161835</v>
      </c>
      <c r="R36">
        <v>0</v>
      </c>
      <c r="S36">
        <v>0.14454</v>
      </c>
      <c r="T36">
        <v>6.7470000000000002E-2</v>
      </c>
      <c r="U36">
        <v>6.166E-2</v>
      </c>
      <c r="V36">
        <v>0.12600500000000001</v>
      </c>
      <c r="W36">
        <v>1.9212E-2</v>
      </c>
      <c r="X36">
        <v>1.9212E-2</v>
      </c>
      <c r="Y36">
        <v>6.9639999999999994E-2</v>
      </c>
      <c r="Z36">
        <v>4.3579999999999999E-3</v>
      </c>
      <c r="AA36">
        <v>4.3579999999999999E-3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0.94612499999999999</v>
      </c>
      <c r="K37">
        <v>5.3874999999999999E-2</v>
      </c>
      <c r="L37">
        <v>1.4132E-2</v>
      </c>
      <c r="M37">
        <v>2.2527999999999999E-2</v>
      </c>
      <c r="N37">
        <v>9.6245999999999998E-2</v>
      </c>
      <c r="O37">
        <v>0.26006600000000002</v>
      </c>
      <c r="P37">
        <v>0.27211299999999999</v>
      </c>
      <c r="Q37">
        <v>1.0942590000000001</v>
      </c>
      <c r="R37">
        <v>0</v>
      </c>
      <c r="S37">
        <v>0.11408699999999999</v>
      </c>
      <c r="T37">
        <v>6.3295000000000004E-2</v>
      </c>
      <c r="U37">
        <v>5.8215999999999997E-2</v>
      </c>
      <c r="V37">
        <v>0.11192199999999999</v>
      </c>
      <c r="W37">
        <v>1.7920999999999999E-2</v>
      </c>
      <c r="X37">
        <v>1.7920999999999999E-2</v>
      </c>
      <c r="Y37">
        <v>2.5543E-2</v>
      </c>
      <c r="Z37">
        <v>1.611E-3</v>
      </c>
      <c r="AA37">
        <v>1.611E-3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0.93428599999999995</v>
      </c>
      <c r="K38">
        <v>6.5713999999999995E-2</v>
      </c>
      <c r="L38">
        <v>1.404E-2</v>
      </c>
      <c r="M38">
        <v>2.0681999999999999E-2</v>
      </c>
      <c r="N38">
        <v>8.7364999999999998E-2</v>
      </c>
      <c r="O38">
        <v>0.139624</v>
      </c>
      <c r="P38">
        <v>0.30372199999999999</v>
      </c>
      <c r="Q38">
        <v>1.1810529999999999</v>
      </c>
      <c r="R38">
        <v>0</v>
      </c>
      <c r="S38">
        <v>0.25008399999999997</v>
      </c>
      <c r="T38">
        <v>9.5644999999999994E-2</v>
      </c>
      <c r="U38">
        <v>8.0930000000000002E-2</v>
      </c>
      <c r="V38">
        <v>0.15178700000000001</v>
      </c>
      <c r="W38">
        <v>2.3328000000000002E-2</v>
      </c>
      <c r="X38">
        <v>2.3328000000000002E-2</v>
      </c>
      <c r="Y38">
        <v>0.27155099999999999</v>
      </c>
      <c r="Z38">
        <v>4.6609999999999999E-2</v>
      </c>
      <c r="AA38">
        <v>4.6609999999999999E-2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0.94038999999999995</v>
      </c>
      <c r="K39">
        <v>5.9610000000000003E-2</v>
      </c>
      <c r="L39">
        <v>1.4196E-2</v>
      </c>
      <c r="M39">
        <v>2.2061000000000001E-2</v>
      </c>
      <c r="N39">
        <v>9.5874000000000001E-2</v>
      </c>
      <c r="O39">
        <v>0.15784000000000001</v>
      </c>
      <c r="P39">
        <v>0.29160199999999997</v>
      </c>
      <c r="Q39">
        <v>1.1670739999999999</v>
      </c>
      <c r="R39">
        <v>0</v>
      </c>
      <c r="S39">
        <v>0.189216</v>
      </c>
      <c r="T39">
        <v>7.7340999999999993E-2</v>
      </c>
      <c r="U39">
        <v>6.8439E-2</v>
      </c>
      <c r="V39">
        <v>0.140067</v>
      </c>
      <c r="W39">
        <v>2.0808E-2</v>
      </c>
      <c r="X39">
        <v>2.0808E-2</v>
      </c>
      <c r="Y39">
        <v>0.11105</v>
      </c>
      <c r="Z39">
        <v>2.1756999999999999E-2</v>
      </c>
      <c r="AA39">
        <v>2.1756999999999999E-2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0.94337700000000002</v>
      </c>
      <c r="K40">
        <v>5.6623E-2</v>
      </c>
      <c r="L40">
        <v>1.4024E-2</v>
      </c>
      <c r="M40">
        <v>2.3066E-2</v>
      </c>
      <c r="N40">
        <v>0.101425</v>
      </c>
      <c r="O40">
        <v>0.19201099999999999</v>
      </c>
      <c r="P40">
        <v>0.26641900000000002</v>
      </c>
      <c r="Q40">
        <v>1.151294</v>
      </c>
      <c r="R40">
        <v>0</v>
      </c>
      <c r="S40">
        <v>0.142841</v>
      </c>
      <c r="T40">
        <v>6.7369999999999999E-2</v>
      </c>
      <c r="U40">
        <v>6.1647E-2</v>
      </c>
      <c r="V40">
        <v>0.12576200000000001</v>
      </c>
      <c r="W40">
        <v>1.9220000000000001E-2</v>
      </c>
      <c r="X40">
        <v>1.9220000000000001E-2</v>
      </c>
      <c r="Y40">
        <v>7.0485000000000006E-2</v>
      </c>
      <c r="Z40">
        <v>4.0369999999999998E-3</v>
      </c>
      <c r="AA40">
        <v>4.0369999999999998E-3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0.94611400000000001</v>
      </c>
      <c r="K41">
        <v>5.3886000000000003E-2</v>
      </c>
      <c r="L41">
        <v>1.4906000000000001E-2</v>
      </c>
      <c r="M41">
        <v>2.2103999999999999E-2</v>
      </c>
      <c r="N41">
        <v>9.7863000000000006E-2</v>
      </c>
      <c r="O41">
        <v>0.24439</v>
      </c>
      <c r="P41">
        <v>0.27230799999999999</v>
      </c>
      <c r="Q41">
        <v>1.105782</v>
      </c>
      <c r="R41">
        <v>0</v>
      </c>
      <c r="S41">
        <v>0.112926</v>
      </c>
      <c r="T41">
        <v>6.3260999999999998E-2</v>
      </c>
      <c r="U41">
        <v>5.8238999999999999E-2</v>
      </c>
      <c r="V41">
        <v>0.111456</v>
      </c>
      <c r="W41">
        <v>1.7927999999999999E-2</v>
      </c>
      <c r="X41">
        <v>1.7927999999999999E-2</v>
      </c>
      <c r="Y41">
        <v>2.3859000000000002E-2</v>
      </c>
      <c r="Z41">
        <v>1.6440000000000001E-3</v>
      </c>
      <c r="AA41">
        <v>1.6440000000000001E-3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1.6714910000000001</v>
      </c>
      <c r="K42">
        <v>7.1528999999999995E-2</v>
      </c>
      <c r="L42">
        <v>1.7923000000000001E-2</v>
      </c>
      <c r="M42">
        <v>2.3380000000000001E-2</v>
      </c>
      <c r="N42">
        <v>0.100466</v>
      </c>
      <c r="O42">
        <v>0.17199400000000001</v>
      </c>
      <c r="P42">
        <v>0.34313500000000002</v>
      </c>
      <c r="Q42">
        <v>1.3100579999999999</v>
      </c>
      <c r="R42">
        <v>1.5871E-2</v>
      </c>
      <c r="S42">
        <v>0.59391300000000002</v>
      </c>
      <c r="T42">
        <v>0.19871800000000001</v>
      </c>
      <c r="U42">
        <v>0.14952499999999999</v>
      </c>
      <c r="V42">
        <v>0.21473300000000001</v>
      </c>
      <c r="W42">
        <v>2.7459000000000001E-2</v>
      </c>
      <c r="X42">
        <v>2.7459000000000001E-2</v>
      </c>
      <c r="Y42">
        <v>0.70858600000000005</v>
      </c>
      <c r="Z42">
        <v>0.25367699999999999</v>
      </c>
      <c r="AA42">
        <v>0.25367699999999999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1.6140920000000001</v>
      </c>
      <c r="K43">
        <v>6.3433000000000003E-2</v>
      </c>
      <c r="L43">
        <v>1.9286000000000001E-2</v>
      </c>
      <c r="M43">
        <v>2.6102E-2</v>
      </c>
      <c r="N43">
        <v>0.113082</v>
      </c>
      <c r="O43">
        <v>0.17232700000000001</v>
      </c>
      <c r="P43">
        <v>0.31335400000000002</v>
      </c>
      <c r="Q43">
        <v>1.2750330000000001</v>
      </c>
      <c r="R43">
        <v>1.4399E-2</v>
      </c>
      <c r="S43">
        <v>0.45464100000000002</v>
      </c>
      <c r="T43">
        <v>0.12587999999999999</v>
      </c>
      <c r="U43">
        <v>0.102646</v>
      </c>
      <c r="V43">
        <v>0.19828299999999999</v>
      </c>
      <c r="W43">
        <v>2.3741999999999999E-2</v>
      </c>
      <c r="X43">
        <v>2.3741999999999999E-2</v>
      </c>
      <c r="Y43">
        <v>0.39154600000000001</v>
      </c>
      <c r="Z43">
        <v>0.119312</v>
      </c>
      <c r="AA43">
        <v>0.119312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1.581685</v>
      </c>
      <c r="K44">
        <v>6.1858999999999997E-2</v>
      </c>
      <c r="L44">
        <v>1.8224000000000001E-2</v>
      </c>
      <c r="M44">
        <v>2.7481999999999999E-2</v>
      </c>
      <c r="N44">
        <v>0.12521399999999999</v>
      </c>
      <c r="O44">
        <v>0.20174300000000001</v>
      </c>
      <c r="P44">
        <v>0.28483199999999997</v>
      </c>
      <c r="Q44">
        <v>1.243112</v>
      </c>
      <c r="R44">
        <v>1.3461000000000001E-2</v>
      </c>
      <c r="S44">
        <v>0.332646</v>
      </c>
      <c r="T44">
        <v>0.105333</v>
      </c>
      <c r="U44">
        <v>9.0945999999999999E-2</v>
      </c>
      <c r="V44">
        <v>0.17998</v>
      </c>
      <c r="W44">
        <v>2.2783999999999999E-2</v>
      </c>
      <c r="X44">
        <v>2.2783999999999999E-2</v>
      </c>
      <c r="Y44">
        <v>0.21324000000000001</v>
      </c>
      <c r="Z44">
        <v>7.6069999999999999E-2</v>
      </c>
      <c r="AA44">
        <v>7.6069999999999999E-2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1.5514140000000001</v>
      </c>
      <c r="K45">
        <v>5.8416000000000003E-2</v>
      </c>
      <c r="L45">
        <v>2.0284E-2</v>
      </c>
      <c r="M45">
        <v>2.7642E-2</v>
      </c>
      <c r="N45">
        <v>0.128551</v>
      </c>
      <c r="O45">
        <v>0.26933600000000002</v>
      </c>
      <c r="P45">
        <v>0.283717</v>
      </c>
      <c r="Q45">
        <v>1.158895</v>
      </c>
      <c r="R45">
        <v>1.294E-2</v>
      </c>
      <c r="S45">
        <v>0.239398</v>
      </c>
      <c r="T45">
        <v>7.7922000000000005E-2</v>
      </c>
      <c r="U45">
        <v>6.9327E-2</v>
      </c>
      <c r="V45">
        <v>0.156026</v>
      </c>
      <c r="W45">
        <v>2.1144E-2</v>
      </c>
      <c r="X45">
        <v>2.1144E-2</v>
      </c>
      <c r="Y45">
        <v>0.109948</v>
      </c>
      <c r="Z45">
        <v>2.3976999999999998E-2</v>
      </c>
      <c r="AA45">
        <v>2.3976999999999998E-2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1.6147590000000001</v>
      </c>
      <c r="K46">
        <v>8.1345000000000001E-2</v>
      </c>
      <c r="L46">
        <v>1.9746E-2</v>
      </c>
      <c r="M46">
        <v>2.6759000000000002E-2</v>
      </c>
      <c r="N46">
        <v>0.109086</v>
      </c>
      <c r="O46">
        <v>0.17552899999999999</v>
      </c>
      <c r="P46">
        <v>0.35750399999999999</v>
      </c>
      <c r="Q46">
        <v>1.3794409999999999</v>
      </c>
      <c r="R46">
        <v>1.5226E-2</v>
      </c>
      <c r="S46">
        <v>0.66714899999999999</v>
      </c>
      <c r="T46">
        <v>0.265347</v>
      </c>
      <c r="U46">
        <v>0.19583999999999999</v>
      </c>
      <c r="V46">
        <v>0.21936900000000001</v>
      </c>
      <c r="W46">
        <v>3.5142E-2</v>
      </c>
      <c r="X46">
        <v>3.5142E-2</v>
      </c>
      <c r="Y46">
        <v>0.80007200000000001</v>
      </c>
      <c r="Z46">
        <v>0.35332000000000002</v>
      </c>
      <c r="AA46">
        <v>0.35332000000000002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1.512977</v>
      </c>
      <c r="K47">
        <v>6.8576999999999999E-2</v>
      </c>
      <c r="L47">
        <v>1.8926999999999999E-2</v>
      </c>
      <c r="M47">
        <v>2.5536E-2</v>
      </c>
      <c r="N47">
        <v>0.112896</v>
      </c>
      <c r="O47">
        <v>0.17544499999999999</v>
      </c>
      <c r="P47">
        <v>0.32836799999999999</v>
      </c>
      <c r="Q47">
        <v>1.317761</v>
      </c>
      <c r="R47">
        <v>1.3981E-2</v>
      </c>
      <c r="S47">
        <v>0.51464799999999999</v>
      </c>
      <c r="T47">
        <v>0.173432</v>
      </c>
      <c r="U47">
        <v>0.13832900000000001</v>
      </c>
      <c r="V47">
        <v>0.204702</v>
      </c>
      <c r="W47">
        <v>2.7543000000000002E-2</v>
      </c>
      <c r="X47">
        <v>2.7543000000000002E-2</v>
      </c>
      <c r="Y47">
        <v>0.46331899999999998</v>
      </c>
      <c r="Z47">
        <v>0.14957500000000001</v>
      </c>
      <c r="AA47">
        <v>0.14957500000000001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1.452474</v>
      </c>
      <c r="K48">
        <v>6.6525000000000001E-2</v>
      </c>
      <c r="L48">
        <v>1.9699000000000001E-2</v>
      </c>
      <c r="M48">
        <v>2.9014999999999999E-2</v>
      </c>
      <c r="N48">
        <v>0.130326</v>
      </c>
      <c r="O48">
        <v>0.19639599999999999</v>
      </c>
      <c r="P48">
        <v>0.29800199999999999</v>
      </c>
      <c r="Q48">
        <v>1.2583549999999999</v>
      </c>
      <c r="R48">
        <v>1.2857E-2</v>
      </c>
      <c r="S48">
        <v>0.38616600000000001</v>
      </c>
      <c r="T48">
        <v>0.132046</v>
      </c>
      <c r="U48">
        <v>0.111121</v>
      </c>
      <c r="V48">
        <v>0.19345000000000001</v>
      </c>
      <c r="W48">
        <v>2.6179000000000001E-2</v>
      </c>
      <c r="X48">
        <v>2.6179000000000001E-2</v>
      </c>
      <c r="Y48">
        <v>0.248525</v>
      </c>
      <c r="Z48">
        <v>8.6282999999999999E-2</v>
      </c>
      <c r="AA48">
        <v>8.6282999999999999E-2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1.42445</v>
      </c>
      <c r="K49">
        <v>6.3791E-2</v>
      </c>
      <c r="L49">
        <v>2.1648000000000001E-2</v>
      </c>
      <c r="M49">
        <v>2.9590000000000002E-2</v>
      </c>
      <c r="N49">
        <v>0.13591400000000001</v>
      </c>
      <c r="O49">
        <v>0.24751500000000001</v>
      </c>
      <c r="P49">
        <v>0.29302600000000001</v>
      </c>
      <c r="Q49">
        <v>1.1807859999999999</v>
      </c>
      <c r="R49">
        <v>1.2038E-2</v>
      </c>
      <c r="S49">
        <v>0.28654299999999999</v>
      </c>
      <c r="T49">
        <v>0.100564</v>
      </c>
      <c r="U49">
        <v>8.6383000000000001E-2</v>
      </c>
      <c r="V49">
        <v>0.17614099999999999</v>
      </c>
      <c r="W49">
        <v>2.4497000000000001E-2</v>
      </c>
      <c r="X49">
        <v>2.4497000000000001E-2</v>
      </c>
      <c r="Y49">
        <v>0.13146099999999999</v>
      </c>
      <c r="Z49">
        <v>4.6459E-2</v>
      </c>
      <c r="AA49">
        <v>4.6459E-2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0.95102500000000001</v>
      </c>
      <c r="K50">
        <v>4.8974999999999998E-2</v>
      </c>
      <c r="L50">
        <v>1.0378E-2</v>
      </c>
      <c r="M50">
        <v>2.2449E-2</v>
      </c>
      <c r="N50">
        <v>9.0583999999999998E-2</v>
      </c>
      <c r="O50">
        <v>0.106819</v>
      </c>
      <c r="P50">
        <v>0.31156600000000001</v>
      </c>
      <c r="Q50">
        <v>1.236845</v>
      </c>
      <c r="R50">
        <v>0</v>
      </c>
      <c r="S50">
        <v>0.119265</v>
      </c>
      <c r="T50">
        <v>5.8597999999999997E-2</v>
      </c>
      <c r="U50">
        <v>5.3634000000000001E-2</v>
      </c>
      <c r="V50">
        <v>8.8493000000000002E-2</v>
      </c>
      <c r="W50">
        <v>2.2846000000000002E-2</v>
      </c>
      <c r="X50">
        <v>2.2846000000000002E-2</v>
      </c>
      <c r="Y50">
        <v>0.210761</v>
      </c>
      <c r="Z50">
        <v>6.4843999999999999E-2</v>
      </c>
      <c r="AA50">
        <v>6.4843999999999999E-2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0.95265999999999995</v>
      </c>
      <c r="K51">
        <v>4.734E-2</v>
      </c>
      <c r="L51">
        <v>1.0744999999999999E-2</v>
      </c>
      <c r="M51">
        <v>2.3792000000000001E-2</v>
      </c>
      <c r="N51">
        <v>0.100427</v>
      </c>
      <c r="O51">
        <v>0.12214</v>
      </c>
      <c r="P51">
        <v>0.31265900000000002</v>
      </c>
      <c r="Q51">
        <v>1.2005920000000001</v>
      </c>
      <c r="R51">
        <v>0</v>
      </c>
      <c r="S51">
        <v>9.2981999999999995E-2</v>
      </c>
      <c r="T51">
        <v>5.3130999999999998E-2</v>
      </c>
      <c r="U51">
        <v>5.0441E-2</v>
      </c>
      <c r="V51">
        <v>9.4576999999999994E-2</v>
      </c>
      <c r="W51">
        <v>2.1382000000000002E-2</v>
      </c>
      <c r="X51">
        <v>2.1382000000000002E-2</v>
      </c>
      <c r="Y51">
        <v>0.13328799999999999</v>
      </c>
      <c r="Z51">
        <v>4.1284000000000001E-2</v>
      </c>
      <c r="AA51">
        <v>4.1284000000000001E-2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0.95355599999999996</v>
      </c>
      <c r="K52">
        <v>4.6443999999999999E-2</v>
      </c>
      <c r="L52">
        <v>1.0364E-2</v>
      </c>
      <c r="M52">
        <v>2.6512000000000001E-2</v>
      </c>
      <c r="N52">
        <v>0.105834</v>
      </c>
      <c r="O52">
        <v>0.12756000000000001</v>
      </c>
      <c r="P52">
        <v>0.30265700000000001</v>
      </c>
      <c r="Q52">
        <v>1.1914750000000001</v>
      </c>
      <c r="R52">
        <v>0</v>
      </c>
      <c r="S52">
        <v>7.8224000000000002E-2</v>
      </c>
      <c r="T52">
        <v>5.1027999999999997E-2</v>
      </c>
      <c r="U52">
        <v>4.9182999999999998E-2</v>
      </c>
      <c r="V52">
        <v>9.5158000000000006E-2</v>
      </c>
      <c r="W52">
        <v>2.0028000000000001E-2</v>
      </c>
      <c r="X52">
        <v>2.0028000000000001E-2</v>
      </c>
      <c r="Y52">
        <v>0.103142</v>
      </c>
      <c r="Z52">
        <v>2.1189E-2</v>
      </c>
      <c r="AA52">
        <v>2.1189E-2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0.95438400000000001</v>
      </c>
      <c r="K53">
        <v>4.5615999999999997E-2</v>
      </c>
      <c r="L53">
        <v>1.0423E-2</v>
      </c>
      <c r="M53">
        <v>2.6726E-2</v>
      </c>
      <c r="N53">
        <v>0.105366</v>
      </c>
      <c r="O53">
        <v>0.17829700000000001</v>
      </c>
      <c r="P53">
        <v>0.31658199999999997</v>
      </c>
      <c r="Q53">
        <v>1.1288590000000001</v>
      </c>
      <c r="R53">
        <v>0</v>
      </c>
      <c r="S53">
        <v>6.8529000000000007E-2</v>
      </c>
      <c r="T53">
        <v>5.0484000000000001E-2</v>
      </c>
      <c r="U53">
        <v>4.8751999999999997E-2</v>
      </c>
      <c r="V53">
        <v>9.0503E-2</v>
      </c>
      <c r="W53">
        <v>1.8688E-2</v>
      </c>
      <c r="X53">
        <v>1.8688E-2</v>
      </c>
      <c r="Y53">
        <v>5.3593000000000002E-2</v>
      </c>
      <c r="Z53">
        <v>7.378E-3</v>
      </c>
      <c r="AA53">
        <v>7.378E-3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0.95103599999999999</v>
      </c>
      <c r="K54">
        <v>4.8964000000000001E-2</v>
      </c>
      <c r="L54">
        <v>9.3989999999999994E-3</v>
      </c>
      <c r="M54">
        <v>2.2290999999999998E-2</v>
      </c>
      <c r="N54">
        <v>9.2376E-2</v>
      </c>
      <c r="O54">
        <v>0.108708</v>
      </c>
      <c r="P54">
        <v>0.301597</v>
      </c>
      <c r="Q54">
        <v>1.2436339999999999</v>
      </c>
      <c r="R54">
        <v>0</v>
      </c>
      <c r="S54">
        <v>0.118631</v>
      </c>
      <c r="T54">
        <v>5.8439999999999999E-2</v>
      </c>
      <c r="U54">
        <v>5.3553999999999997E-2</v>
      </c>
      <c r="V54">
        <v>8.8350999999999999E-2</v>
      </c>
      <c r="W54">
        <v>2.2838000000000001E-2</v>
      </c>
      <c r="X54">
        <v>2.2838000000000001E-2</v>
      </c>
      <c r="Y54">
        <v>0.26012400000000002</v>
      </c>
      <c r="Z54">
        <v>6.4013E-2</v>
      </c>
      <c r="AA54">
        <v>6.4013E-2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0.95261399999999996</v>
      </c>
      <c r="K55">
        <v>4.7385999999999998E-2</v>
      </c>
      <c r="L55">
        <v>1.0399E-2</v>
      </c>
      <c r="M55">
        <v>2.3730999999999999E-2</v>
      </c>
      <c r="N55">
        <v>9.4973000000000002E-2</v>
      </c>
      <c r="O55">
        <v>0.118351</v>
      </c>
      <c r="P55">
        <v>0.31247900000000001</v>
      </c>
      <c r="Q55">
        <v>1.216191</v>
      </c>
      <c r="R55">
        <v>0</v>
      </c>
      <c r="S55">
        <v>9.2227000000000003E-2</v>
      </c>
      <c r="T55">
        <v>5.3052000000000002E-2</v>
      </c>
      <c r="U55">
        <v>5.0346000000000002E-2</v>
      </c>
      <c r="V55">
        <v>9.3743000000000007E-2</v>
      </c>
      <c r="W55">
        <v>2.1399000000000001E-2</v>
      </c>
      <c r="X55">
        <v>2.1399000000000001E-2</v>
      </c>
      <c r="Y55">
        <v>0.140435</v>
      </c>
      <c r="Z55">
        <v>4.0755E-2</v>
      </c>
      <c r="AA55">
        <v>4.0755E-2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0.95360599999999995</v>
      </c>
      <c r="K56">
        <v>4.6393999999999998E-2</v>
      </c>
      <c r="L56">
        <v>9.7009999999999996E-3</v>
      </c>
      <c r="M56">
        <v>2.3717999999999999E-2</v>
      </c>
      <c r="N56">
        <v>0.102343</v>
      </c>
      <c r="O56">
        <v>0.13819999999999999</v>
      </c>
      <c r="P56">
        <v>0.32000899999999999</v>
      </c>
      <c r="Q56">
        <v>1.1774789999999999</v>
      </c>
      <c r="R56">
        <v>0</v>
      </c>
      <c r="S56">
        <v>7.8063999999999995E-2</v>
      </c>
      <c r="T56">
        <v>5.1007999999999998E-2</v>
      </c>
      <c r="U56">
        <v>4.913E-2</v>
      </c>
      <c r="V56">
        <v>9.4656000000000004E-2</v>
      </c>
      <c r="W56">
        <v>2.0029999999999999E-2</v>
      </c>
      <c r="X56">
        <v>2.0029999999999999E-2</v>
      </c>
      <c r="Y56">
        <v>0.111563</v>
      </c>
      <c r="Z56">
        <v>2.1774999999999999E-2</v>
      </c>
      <c r="AA56">
        <v>2.1774999999999999E-2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0.95443</v>
      </c>
      <c r="K57">
        <v>4.5569999999999999E-2</v>
      </c>
      <c r="L57">
        <v>9.6200000000000001E-3</v>
      </c>
      <c r="M57">
        <v>2.5080999999999999E-2</v>
      </c>
      <c r="N57">
        <v>0.102135</v>
      </c>
      <c r="O57">
        <v>0.15847</v>
      </c>
      <c r="P57">
        <v>0.29018699999999997</v>
      </c>
      <c r="Q57">
        <v>1.1865319999999999</v>
      </c>
      <c r="R57">
        <v>0</v>
      </c>
      <c r="S57">
        <v>6.8158999999999997E-2</v>
      </c>
      <c r="T57">
        <v>5.0387000000000001E-2</v>
      </c>
      <c r="U57">
        <v>4.8668999999999997E-2</v>
      </c>
      <c r="V57">
        <v>8.9632000000000003E-2</v>
      </c>
      <c r="W57">
        <v>1.8683999999999999E-2</v>
      </c>
      <c r="X57">
        <v>1.8683999999999999E-2</v>
      </c>
      <c r="Y57">
        <v>5.1150000000000001E-2</v>
      </c>
      <c r="Z57">
        <v>6.7089999999999997E-3</v>
      </c>
      <c r="AA57">
        <v>6.7089999999999997E-3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1.703557</v>
      </c>
      <c r="K58">
        <v>5.3440000000000001E-2</v>
      </c>
      <c r="L58">
        <v>1.3776E-2</v>
      </c>
      <c r="M58">
        <v>2.7489E-2</v>
      </c>
      <c r="N58">
        <v>0.112251</v>
      </c>
      <c r="O58">
        <v>0.127965</v>
      </c>
      <c r="P58">
        <v>0.37712800000000002</v>
      </c>
      <c r="Q58">
        <v>1.501498</v>
      </c>
      <c r="R58">
        <v>1.1887E-2</v>
      </c>
      <c r="S58">
        <v>0.29357899999999998</v>
      </c>
      <c r="T58">
        <v>0.115409</v>
      </c>
      <c r="U58">
        <v>9.5413999999999999E-2</v>
      </c>
      <c r="V58">
        <v>0.132019</v>
      </c>
      <c r="W58">
        <v>2.5748E-2</v>
      </c>
      <c r="X58">
        <v>2.5748E-2</v>
      </c>
      <c r="Y58">
        <v>0.49685000000000001</v>
      </c>
      <c r="Z58">
        <v>0.182173</v>
      </c>
      <c r="AA58">
        <v>0.182173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1.6114900000000001</v>
      </c>
      <c r="K59">
        <v>5.0429000000000002E-2</v>
      </c>
      <c r="L59">
        <v>1.5093000000000001E-2</v>
      </c>
      <c r="M59">
        <v>2.9375999999999999E-2</v>
      </c>
      <c r="N59">
        <v>0.12659000000000001</v>
      </c>
      <c r="O59">
        <v>0.13214100000000001</v>
      </c>
      <c r="P59">
        <v>0.365616</v>
      </c>
      <c r="Q59">
        <v>1.3839440000000001</v>
      </c>
      <c r="R59">
        <v>1.159E-2</v>
      </c>
      <c r="S59">
        <v>0.20566599999999999</v>
      </c>
      <c r="T59">
        <v>8.0246999999999999E-2</v>
      </c>
      <c r="U59">
        <v>7.2156999999999999E-2</v>
      </c>
      <c r="V59">
        <v>0.13566400000000001</v>
      </c>
      <c r="W59">
        <v>2.3512999999999999E-2</v>
      </c>
      <c r="X59">
        <v>2.3512999999999999E-2</v>
      </c>
      <c r="Y59">
        <v>0.37768699999999999</v>
      </c>
      <c r="Z59">
        <v>0.12750400000000001</v>
      </c>
      <c r="AA59">
        <v>0.12750400000000001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1.533104</v>
      </c>
      <c r="K60">
        <v>5.0450000000000002E-2</v>
      </c>
      <c r="L60">
        <v>1.4973999999999999E-2</v>
      </c>
      <c r="M60">
        <v>3.5201999999999997E-2</v>
      </c>
      <c r="N60">
        <v>0.140461</v>
      </c>
      <c r="O60">
        <v>0.14201</v>
      </c>
      <c r="P60">
        <v>0.34072999999999998</v>
      </c>
      <c r="Q60">
        <v>1.3010949999999999</v>
      </c>
      <c r="R60">
        <v>1.1145E-2</v>
      </c>
      <c r="S60">
        <v>0.16252800000000001</v>
      </c>
      <c r="T60">
        <v>7.6078999999999994E-2</v>
      </c>
      <c r="U60">
        <v>6.9898000000000002E-2</v>
      </c>
      <c r="V60">
        <v>0.139653</v>
      </c>
      <c r="W60">
        <v>2.2880999999999999E-2</v>
      </c>
      <c r="X60">
        <v>2.2880999999999999E-2</v>
      </c>
      <c r="Y60">
        <v>0.23901700000000001</v>
      </c>
      <c r="Z60">
        <v>9.3204999999999996E-2</v>
      </c>
      <c r="AA60">
        <v>9.3204999999999996E-2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1.5074320000000001</v>
      </c>
      <c r="K61">
        <v>4.9869999999999998E-2</v>
      </c>
      <c r="L61">
        <v>1.5630000000000002E-2</v>
      </c>
      <c r="M61">
        <v>3.9240999999999998E-2</v>
      </c>
      <c r="N61">
        <v>0.14491599999999999</v>
      </c>
      <c r="O61">
        <v>0.182952</v>
      </c>
      <c r="P61">
        <v>0.32862200000000003</v>
      </c>
      <c r="Q61">
        <v>1.223142</v>
      </c>
      <c r="R61">
        <v>1.0808999999999999E-2</v>
      </c>
      <c r="S61">
        <v>0.133127</v>
      </c>
      <c r="T61">
        <v>6.3208E-2</v>
      </c>
      <c r="U61">
        <v>5.9254000000000001E-2</v>
      </c>
      <c r="V61">
        <v>0.13289100000000001</v>
      </c>
      <c r="W61">
        <v>2.1798000000000001E-2</v>
      </c>
      <c r="X61">
        <v>2.1798000000000001E-2</v>
      </c>
      <c r="Y61">
        <v>0.16080900000000001</v>
      </c>
      <c r="Z61">
        <v>5.7789E-2</v>
      </c>
      <c r="AA61">
        <v>5.7789E-2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1.6560379999999999</v>
      </c>
      <c r="K62">
        <v>5.9970000000000002E-2</v>
      </c>
      <c r="L62">
        <v>1.4959999999999999E-2</v>
      </c>
      <c r="M62">
        <v>3.0577E-2</v>
      </c>
      <c r="N62">
        <v>0.12543399999999999</v>
      </c>
      <c r="O62">
        <v>0.136069</v>
      </c>
      <c r="P62">
        <v>0.39296799999999998</v>
      </c>
      <c r="Q62">
        <v>1.589288</v>
      </c>
      <c r="R62">
        <v>1.1521E-2</v>
      </c>
      <c r="S62">
        <v>0.351966</v>
      </c>
      <c r="T62">
        <v>0.147705</v>
      </c>
      <c r="U62">
        <v>0.115274</v>
      </c>
      <c r="V62">
        <v>0.138264</v>
      </c>
      <c r="W62">
        <v>3.0779999999999998E-2</v>
      </c>
      <c r="X62">
        <v>3.0779999999999998E-2</v>
      </c>
      <c r="Y62">
        <v>0.56569700000000001</v>
      </c>
      <c r="Z62">
        <v>0.20059099999999999</v>
      </c>
      <c r="AA62">
        <v>0.20059099999999999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1.530586</v>
      </c>
      <c r="K63">
        <v>5.4830999999999998E-2</v>
      </c>
      <c r="L63">
        <v>1.5219999999999999E-2</v>
      </c>
      <c r="M63">
        <v>3.1033000000000002E-2</v>
      </c>
      <c r="N63">
        <v>0.12801000000000001</v>
      </c>
      <c r="O63">
        <v>0.13417200000000001</v>
      </c>
      <c r="P63">
        <v>0.376774</v>
      </c>
      <c r="Q63">
        <v>1.4650380000000001</v>
      </c>
      <c r="R63">
        <v>1.1055000000000001E-2</v>
      </c>
      <c r="S63">
        <v>0.234903</v>
      </c>
      <c r="T63">
        <v>0.100397</v>
      </c>
      <c r="U63">
        <v>8.8136999999999993E-2</v>
      </c>
      <c r="V63">
        <v>0.138627</v>
      </c>
      <c r="W63">
        <v>2.7008000000000001E-2</v>
      </c>
      <c r="X63">
        <v>2.7008000000000001E-2</v>
      </c>
      <c r="Y63">
        <v>0.38745800000000002</v>
      </c>
      <c r="Z63">
        <v>0.13799700000000001</v>
      </c>
      <c r="AA63">
        <v>0.13799700000000001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1.4156329999999999</v>
      </c>
      <c r="K64">
        <v>5.4899000000000003E-2</v>
      </c>
      <c r="L64">
        <v>1.5098E-2</v>
      </c>
      <c r="M64">
        <v>3.4558999999999999E-2</v>
      </c>
      <c r="N64">
        <v>0.143708</v>
      </c>
      <c r="O64">
        <v>0.140735</v>
      </c>
      <c r="P64">
        <v>0.35473100000000002</v>
      </c>
      <c r="Q64">
        <v>1.3337239999999999</v>
      </c>
      <c r="R64">
        <v>1.0430999999999999E-2</v>
      </c>
      <c r="S64">
        <v>0.182142</v>
      </c>
      <c r="T64">
        <v>8.4442000000000003E-2</v>
      </c>
      <c r="U64">
        <v>7.7138999999999999E-2</v>
      </c>
      <c r="V64">
        <v>0.14534</v>
      </c>
      <c r="W64">
        <v>2.6457000000000001E-2</v>
      </c>
      <c r="X64">
        <v>2.6457000000000001E-2</v>
      </c>
      <c r="Y64">
        <v>0.26571499999999998</v>
      </c>
      <c r="Z64">
        <v>9.7420000000000007E-2</v>
      </c>
      <c r="AA64">
        <v>9.7420000000000007E-2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1.3549549999999999</v>
      </c>
      <c r="K65">
        <v>5.5480000000000002E-2</v>
      </c>
      <c r="L65">
        <v>1.5233E-2</v>
      </c>
      <c r="M65">
        <v>3.7183000000000001E-2</v>
      </c>
      <c r="N65">
        <v>0.152116</v>
      </c>
      <c r="O65">
        <v>0.16176699999999999</v>
      </c>
      <c r="P65">
        <v>0.32530500000000001</v>
      </c>
      <c r="Q65">
        <v>1.2622640000000001</v>
      </c>
      <c r="R65">
        <v>9.8010000000000007E-3</v>
      </c>
      <c r="S65">
        <v>0.148004</v>
      </c>
      <c r="T65">
        <v>7.5028999999999998E-2</v>
      </c>
      <c r="U65">
        <v>6.9115999999999997E-2</v>
      </c>
      <c r="V65">
        <v>0.143544</v>
      </c>
      <c r="W65">
        <v>2.5958999999999999E-2</v>
      </c>
      <c r="X65">
        <v>2.5958999999999999E-2</v>
      </c>
      <c r="Y65">
        <v>0.173567</v>
      </c>
      <c r="Z65">
        <v>6.1816999999999997E-2</v>
      </c>
      <c r="AA65">
        <v>6.1816999999999997E-2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0.95098199999999999</v>
      </c>
      <c r="K66">
        <v>4.9017999999999999E-2</v>
      </c>
      <c r="L66">
        <v>0.19120400000000001</v>
      </c>
      <c r="M66">
        <v>1.0300999999999999E-2</v>
      </c>
      <c r="N66">
        <v>4.4379000000000002E-2</v>
      </c>
      <c r="O66">
        <v>0.58404999999999996</v>
      </c>
      <c r="P66">
        <v>0.149259</v>
      </c>
      <c r="Q66">
        <v>0.67688899999999996</v>
      </c>
      <c r="R66">
        <v>0</v>
      </c>
      <c r="S66">
        <v>0.18961500000000001</v>
      </c>
      <c r="T66">
        <v>7.7523999999999996E-2</v>
      </c>
      <c r="U66">
        <v>7.2827000000000003E-2</v>
      </c>
      <c r="V66">
        <v>0.11008800000000001</v>
      </c>
      <c r="W66">
        <v>2.2716E-2</v>
      </c>
      <c r="X66">
        <v>2.2716E-2</v>
      </c>
      <c r="Y66">
        <v>0.44831199999999999</v>
      </c>
      <c r="Z66">
        <v>0.106012</v>
      </c>
      <c r="AA66">
        <v>0.106012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0.95828100000000005</v>
      </c>
      <c r="K67">
        <v>4.172E-2</v>
      </c>
      <c r="L67">
        <v>0.15414800000000001</v>
      </c>
      <c r="M67">
        <v>1.0489999999999999E-2</v>
      </c>
      <c r="N67">
        <v>4.7065000000000003E-2</v>
      </c>
      <c r="O67">
        <v>0.76614099999999996</v>
      </c>
      <c r="P67">
        <v>0.14625199999999999</v>
      </c>
      <c r="Q67">
        <v>0.58076099999999997</v>
      </c>
      <c r="R67">
        <v>0</v>
      </c>
      <c r="S67">
        <v>0.150896</v>
      </c>
      <c r="T67">
        <v>5.9941000000000001E-2</v>
      </c>
      <c r="U67">
        <v>5.9767000000000001E-2</v>
      </c>
      <c r="V67">
        <v>0.109471</v>
      </c>
      <c r="W67">
        <v>1.8794000000000002E-2</v>
      </c>
      <c r="X67">
        <v>1.8794000000000002E-2</v>
      </c>
      <c r="Y67">
        <v>0.12506200000000001</v>
      </c>
      <c r="Z67">
        <v>4.6690000000000002E-2</v>
      </c>
      <c r="AA67">
        <v>4.6690000000000002E-2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0.96105300000000005</v>
      </c>
      <c r="K68">
        <v>3.8947000000000002E-2</v>
      </c>
      <c r="L68">
        <v>0.123043</v>
      </c>
      <c r="M68">
        <v>1.0474000000000001E-2</v>
      </c>
      <c r="N68">
        <v>4.8626999999999997E-2</v>
      </c>
      <c r="O68">
        <v>0.85852099999999998</v>
      </c>
      <c r="P68">
        <v>0.147337</v>
      </c>
      <c r="Q68">
        <v>0.55195899999999998</v>
      </c>
      <c r="R68">
        <v>0</v>
      </c>
      <c r="S68">
        <v>0.123068</v>
      </c>
      <c r="T68">
        <v>5.1818000000000003E-2</v>
      </c>
      <c r="U68">
        <v>5.2586000000000001E-2</v>
      </c>
      <c r="V68">
        <v>0.105987</v>
      </c>
      <c r="W68">
        <v>1.6934999999999999E-2</v>
      </c>
      <c r="X68">
        <v>1.6934999999999999E-2</v>
      </c>
      <c r="Y68">
        <v>8.1908999999999996E-2</v>
      </c>
      <c r="Z68">
        <v>2.6662000000000002E-2</v>
      </c>
      <c r="AA68">
        <v>2.6662000000000002E-2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0.96314500000000003</v>
      </c>
      <c r="K69">
        <v>3.6854999999999999E-2</v>
      </c>
      <c r="L69">
        <v>0.11461200000000001</v>
      </c>
      <c r="M69">
        <v>1.048E-2</v>
      </c>
      <c r="N69">
        <v>4.9654999999999998E-2</v>
      </c>
      <c r="O69">
        <v>0.88308699999999996</v>
      </c>
      <c r="P69">
        <v>0.15318200000000001</v>
      </c>
      <c r="Q69">
        <v>0.54052500000000003</v>
      </c>
      <c r="R69">
        <v>0</v>
      </c>
      <c r="S69">
        <v>0.103686</v>
      </c>
      <c r="T69">
        <v>4.8222000000000001E-2</v>
      </c>
      <c r="U69">
        <v>4.9325000000000001E-2</v>
      </c>
      <c r="V69">
        <v>9.8854999999999998E-2</v>
      </c>
      <c r="W69">
        <v>1.5297E-2</v>
      </c>
      <c r="X69">
        <v>1.5297E-2</v>
      </c>
      <c r="Y69">
        <v>5.5294999999999997E-2</v>
      </c>
      <c r="Z69">
        <v>1.5070999999999999E-2</v>
      </c>
      <c r="AA69">
        <v>1.5070999999999999E-2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0.94854300000000003</v>
      </c>
      <c r="K70">
        <v>5.1457000000000003E-2</v>
      </c>
      <c r="L70">
        <v>0.12564600000000001</v>
      </c>
      <c r="M70">
        <v>9.9290000000000003E-3</v>
      </c>
      <c r="N70">
        <v>4.1751999999999997E-2</v>
      </c>
      <c r="O70">
        <v>0.56568099999999999</v>
      </c>
      <c r="P70">
        <v>0.16328500000000001</v>
      </c>
      <c r="Q70">
        <v>0.81346499999999999</v>
      </c>
      <c r="R70">
        <v>0</v>
      </c>
      <c r="S70">
        <v>0.191195</v>
      </c>
      <c r="T70">
        <v>7.9245999999999997E-2</v>
      </c>
      <c r="U70">
        <v>7.4706999999999996E-2</v>
      </c>
      <c r="V70">
        <v>0.11032699999999999</v>
      </c>
      <c r="W70">
        <v>2.3799000000000001E-2</v>
      </c>
      <c r="X70">
        <v>2.3799000000000001E-2</v>
      </c>
      <c r="Y70">
        <v>0.79301100000000002</v>
      </c>
      <c r="Z70">
        <v>0.11781</v>
      </c>
      <c r="AA70">
        <v>0.11781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0.957978</v>
      </c>
      <c r="K71">
        <v>4.2021999999999997E-2</v>
      </c>
      <c r="L71">
        <v>0.174927</v>
      </c>
      <c r="M71">
        <v>1.0357999999999999E-2</v>
      </c>
      <c r="N71">
        <v>4.4396999999999999E-2</v>
      </c>
      <c r="O71">
        <v>0.72862499999999997</v>
      </c>
      <c r="P71">
        <v>0.14669699999999999</v>
      </c>
      <c r="Q71">
        <v>0.58126900000000004</v>
      </c>
      <c r="R71">
        <v>0</v>
      </c>
      <c r="S71">
        <v>0.15010899999999999</v>
      </c>
      <c r="T71">
        <v>5.9832000000000003E-2</v>
      </c>
      <c r="U71">
        <v>5.9701999999999998E-2</v>
      </c>
      <c r="V71">
        <v>0.110662</v>
      </c>
      <c r="W71">
        <v>1.8907E-2</v>
      </c>
      <c r="X71">
        <v>1.8907E-2</v>
      </c>
      <c r="Y71">
        <v>0.15646199999999999</v>
      </c>
      <c r="Z71">
        <v>4.7003999999999997E-2</v>
      </c>
      <c r="AA71">
        <v>4.7003999999999997E-2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0.96098399999999995</v>
      </c>
      <c r="K72">
        <v>3.9016000000000002E-2</v>
      </c>
      <c r="L72">
        <v>0.124616</v>
      </c>
      <c r="M72">
        <v>1.0521000000000001E-2</v>
      </c>
      <c r="N72">
        <v>4.7841000000000002E-2</v>
      </c>
      <c r="O72">
        <v>0.86340799999999995</v>
      </c>
      <c r="P72">
        <v>0.14673600000000001</v>
      </c>
      <c r="Q72">
        <v>0.54586900000000005</v>
      </c>
      <c r="R72">
        <v>0</v>
      </c>
      <c r="S72">
        <v>0.122167</v>
      </c>
      <c r="T72">
        <v>5.1520000000000003E-2</v>
      </c>
      <c r="U72">
        <v>5.2191000000000001E-2</v>
      </c>
      <c r="V72">
        <v>0.106171</v>
      </c>
      <c r="W72">
        <v>1.6965000000000001E-2</v>
      </c>
      <c r="X72">
        <v>1.6965000000000001E-2</v>
      </c>
      <c r="Y72">
        <v>8.0610000000000001E-2</v>
      </c>
      <c r="Z72">
        <v>2.6032E-2</v>
      </c>
      <c r="AA72">
        <v>2.6032E-2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0.96301700000000001</v>
      </c>
      <c r="K73">
        <v>3.6983000000000002E-2</v>
      </c>
      <c r="L73">
        <v>0.112873</v>
      </c>
      <c r="M73">
        <v>1.0629E-2</v>
      </c>
      <c r="N73">
        <v>4.8776E-2</v>
      </c>
      <c r="O73">
        <v>0.89469900000000002</v>
      </c>
      <c r="P73">
        <v>0.15217800000000001</v>
      </c>
      <c r="Q73">
        <v>0.53460200000000002</v>
      </c>
      <c r="R73">
        <v>0</v>
      </c>
      <c r="S73">
        <v>0.10291699999999999</v>
      </c>
      <c r="T73">
        <v>4.8180000000000001E-2</v>
      </c>
      <c r="U73">
        <v>4.9095E-2</v>
      </c>
      <c r="V73">
        <v>9.8966999999999999E-2</v>
      </c>
      <c r="W73">
        <v>1.5335E-2</v>
      </c>
      <c r="X73">
        <v>1.5335E-2</v>
      </c>
      <c r="Y73">
        <v>5.4940999999999997E-2</v>
      </c>
      <c r="Z73">
        <v>1.5796000000000001E-2</v>
      </c>
      <c r="AA73">
        <v>1.5796000000000001E-2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1.679467</v>
      </c>
      <c r="K74">
        <v>5.9919E-2</v>
      </c>
      <c r="L74">
        <v>0.240929</v>
      </c>
      <c r="M74">
        <v>1.4017999999999999E-2</v>
      </c>
      <c r="N74">
        <v>6.0108000000000002E-2</v>
      </c>
      <c r="O74">
        <v>0.63941800000000004</v>
      </c>
      <c r="P74">
        <v>0.18307899999999999</v>
      </c>
      <c r="Q74">
        <v>0.83303099999999997</v>
      </c>
      <c r="R74">
        <v>1.1979999999999999E-2</v>
      </c>
      <c r="S74">
        <v>0.43431900000000001</v>
      </c>
      <c r="T74">
        <v>0.18893099999999999</v>
      </c>
      <c r="U74">
        <v>0.13381000000000001</v>
      </c>
      <c r="V74">
        <v>0.14926300000000001</v>
      </c>
      <c r="W74">
        <v>2.6773000000000002E-2</v>
      </c>
      <c r="X74">
        <v>2.6773000000000002E-2</v>
      </c>
      <c r="Y74">
        <v>0.81222399999999995</v>
      </c>
      <c r="Z74">
        <v>0.30895499999999998</v>
      </c>
      <c r="AA74">
        <v>0.30895499999999998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1.657845</v>
      </c>
      <c r="K75">
        <v>4.7791E-2</v>
      </c>
      <c r="L75">
        <v>0.211758</v>
      </c>
      <c r="M75">
        <v>1.2171E-2</v>
      </c>
      <c r="N75">
        <v>5.5495000000000003E-2</v>
      </c>
      <c r="O75">
        <v>0.784555</v>
      </c>
      <c r="P75">
        <v>0.16261600000000001</v>
      </c>
      <c r="Q75">
        <v>0.67418299999999998</v>
      </c>
      <c r="R75">
        <v>1.0149E-2</v>
      </c>
      <c r="S75">
        <v>0.30948999999999999</v>
      </c>
      <c r="T75">
        <v>0.10188999999999999</v>
      </c>
      <c r="U75">
        <v>9.4517000000000004E-2</v>
      </c>
      <c r="V75">
        <v>0.137099</v>
      </c>
      <c r="W75">
        <v>2.1336000000000001E-2</v>
      </c>
      <c r="X75">
        <v>2.1336000000000001E-2</v>
      </c>
      <c r="Y75">
        <v>0.38352599999999998</v>
      </c>
      <c r="Z75">
        <v>0.152975</v>
      </c>
      <c r="AA75">
        <v>0.152975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1.6669179999999999</v>
      </c>
      <c r="K76">
        <v>4.6413000000000003E-2</v>
      </c>
      <c r="L76">
        <v>0.166351</v>
      </c>
      <c r="M76">
        <v>1.2647E-2</v>
      </c>
      <c r="N76">
        <v>5.9611999999999998E-2</v>
      </c>
      <c r="O76">
        <v>0.89260499999999998</v>
      </c>
      <c r="P76">
        <v>0.16078700000000001</v>
      </c>
      <c r="Q76">
        <v>0.635598</v>
      </c>
      <c r="R76">
        <v>9.1559999999999992E-3</v>
      </c>
      <c r="S76">
        <v>0.24385100000000001</v>
      </c>
      <c r="T76">
        <v>8.0699000000000007E-2</v>
      </c>
      <c r="U76">
        <v>8.0605999999999997E-2</v>
      </c>
      <c r="V76">
        <v>0.135544</v>
      </c>
      <c r="W76">
        <v>2.0933E-2</v>
      </c>
      <c r="X76">
        <v>2.0933E-2</v>
      </c>
      <c r="Y76">
        <v>0.205731</v>
      </c>
      <c r="Z76">
        <v>9.8633999999999999E-2</v>
      </c>
      <c r="AA76">
        <v>9.8633999999999999E-2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1.6365780000000001</v>
      </c>
      <c r="K77">
        <v>4.4065E-2</v>
      </c>
      <c r="L77">
        <v>0.154337</v>
      </c>
      <c r="M77">
        <v>1.2928E-2</v>
      </c>
      <c r="N77">
        <v>6.1739000000000002E-2</v>
      </c>
      <c r="O77">
        <v>0.91877600000000004</v>
      </c>
      <c r="P77">
        <v>0.16439599999999999</v>
      </c>
      <c r="Q77">
        <v>0.608765</v>
      </c>
      <c r="R77">
        <v>8.5540000000000008E-3</v>
      </c>
      <c r="S77">
        <v>0.19137000000000001</v>
      </c>
      <c r="T77">
        <v>6.2956999999999999E-2</v>
      </c>
      <c r="U77">
        <v>6.4793000000000003E-2</v>
      </c>
      <c r="V77">
        <v>0.12592300000000001</v>
      </c>
      <c r="W77">
        <v>1.9203999999999999E-2</v>
      </c>
      <c r="X77">
        <v>1.9203999999999999E-2</v>
      </c>
      <c r="Y77">
        <v>0.137792</v>
      </c>
      <c r="Z77">
        <v>5.9470000000000002E-2</v>
      </c>
      <c r="AA77">
        <v>5.9470000000000002E-2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1.6246419999999999</v>
      </c>
      <c r="K78">
        <v>8.4423999999999999E-2</v>
      </c>
      <c r="L78">
        <v>0.19095699999999999</v>
      </c>
      <c r="M78">
        <v>1.6951000000000001E-2</v>
      </c>
      <c r="N78">
        <v>6.8794999999999995E-2</v>
      </c>
      <c r="O78">
        <v>0.60341199999999995</v>
      </c>
      <c r="P78">
        <v>0.22759199999999999</v>
      </c>
      <c r="Q78">
        <v>1.045777</v>
      </c>
      <c r="R78">
        <v>1.2324999999999999E-2</v>
      </c>
      <c r="S78">
        <v>0.56719399999999998</v>
      </c>
      <c r="T78">
        <v>0.29990299999999998</v>
      </c>
      <c r="U78">
        <v>0.179094</v>
      </c>
      <c r="V78">
        <v>0.154196</v>
      </c>
      <c r="W78">
        <v>4.1230999999999997E-2</v>
      </c>
      <c r="X78">
        <v>4.1230999999999997E-2</v>
      </c>
      <c r="Y78">
        <v>0.94759700000000002</v>
      </c>
      <c r="Z78">
        <v>0.59533700000000001</v>
      </c>
      <c r="AA78">
        <v>0.59533700000000001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1.5425469999999999</v>
      </c>
      <c r="K79">
        <v>5.484E-2</v>
      </c>
      <c r="L79">
        <v>0.23432700000000001</v>
      </c>
      <c r="M79">
        <v>1.3148999999999999E-2</v>
      </c>
      <c r="N79">
        <v>5.7918999999999998E-2</v>
      </c>
      <c r="O79">
        <v>0.739653</v>
      </c>
      <c r="P79">
        <v>0.17452400000000001</v>
      </c>
      <c r="Q79">
        <v>0.73260599999999998</v>
      </c>
      <c r="R79">
        <v>9.8010000000000007E-3</v>
      </c>
      <c r="S79">
        <v>0.35443799999999998</v>
      </c>
      <c r="T79">
        <v>0.13691300000000001</v>
      </c>
      <c r="U79">
        <v>0.119169</v>
      </c>
      <c r="V79">
        <v>0.145375</v>
      </c>
      <c r="W79">
        <v>2.6641999999999999E-2</v>
      </c>
      <c r="X79">
        <v>2.6641999999999999E-2</v>
      </c>
      <c r="Y79">
        <v>0.51080199999999998</v>
      </c>
      <c r="Z79">
        <v>0.19112199999999999</v>
      </c>
      <c r="AA79">
        <v>0.19112199999999999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1.513814</v>
      </c>
      <c r="K80">
        <v>5.3350000000000002E-2</v>
      </c>
      <c r="L80">
        <v>0.18812000000000001</v>
      </c>
      <c r="M80">
        <v>1.3535E-2</v>
      </c>
      <c r="N80">
        <v>6.1716E-2</v>
      </c>
      <c r="O80">
        <v>0.85409900000000005</v>
      </c>
      <c r="P80">
        <v>0.16429199999999999</v>
      </c>
      <c r="Q80">
        <v>0.66330299999999998</v>
      </c>
      <c r="R80">
        <v>8.4499999999999992E-3</v>
      </c>
      <c r="S80">
        <v>0.28120800000000001</v>
      </c>
      <c r="T80">
        <v>9.9061999999999997E-2</v>
      </c>
      <c r="U80">
        <v>9.7272999999999998E-2</v>
      </c>
      <c r="V80">
        <v>0.148311</v>
      </c>
      <c r="W80">
        <v>2.6012E-2</v>
      </c>
      <c r="X80">
        <v>2.6012E-2</v>
      </c>
      <c r="Y80">
        <v>0.249477</v>
      </c>
      <c r="Z80">
        <v>0.105737</v>
      </c>
      <c r="AA80">
        <v>0.105737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1.5064550000000001</v>
      </c>
      <c r="K81">
        <v>5.1375999999999998E-2</v>
      </c>
      <c r="L81">
        <v>0.163579</v>
      </c>
      <c r="M81">
        <v>1.4219000000000001E-2</v>
      </c>
      <c r="N81">
        <v>6.4824000000000007E-2</v>
      </c>
      <c r="O81">
        <v>0.90942599999999996</v>
      </c>
      <c r="P81">
        <v>0.16817399999999999</v>
      </c>
      <c r="Q81">
        <v>0.62331499999999995</v>
      </c>
      <c r="R81">
        <v>7.6709999999999999E-3</v>
      </c>
      <c r="S81">
        <v>0.22504099999999999</v>
      </c>
      <c r="T81">
        <v>7.6939999999999995E-2</v>
      </c>
      <c r="U81">
        <v>7.8285999999999994E-2</v>
      </c>
      <c r="V81">
        <v>0.14377000000000001</v>
      </c>
      <c r="W81">
        <v>2.4261000000000001E-2</v>
      </c>
      <c r="X81">
        <v>2.4261000000000001E-2</v>
      </c>
      <c r="Y81">
        <v>0.14941299999999999</v>
      </c>
      <c r="Z81">
        <v>6.6867999999999997E-2</v>
      </c>
      <c r="AA81">
        <v>6.6867999999999997E-2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0.91701200000000005</v>
      </c>
      <c r="K82">
        <v>8.2988000000000006E-2</v>
      </c>
      <c r="L82">
        <v>1.2572E-2</v>
      </c>
      <c r="M82">
        <v>2.4188000000000001E-2</v>
      </c>
      <c r="N82">
        <v>9.3036999999999995E-2</v>
      </c>
      <c r="O82">
        <v>0.100588</v>
      </c>
      <c r="P82">
        <v>0.298456</v>
      </c>
      <c r="Q82">
        <v>1.175387</v>
      </c>
      <c r="R82">
        <v>0</v>
      </c>
      <c r="S82">
        <v>0.26641100000000001</v>
      </c>
      <c r="T82">
        <v>0.10835599999999999</v>
      </c>
      <c r="U82">
        <v>0.11265699999999999</v>
      </c>
      <c r="V82">
        <v>0.140759</v>
      </c>
      <c r="W82">
        <v>3.7032000000000002E-2</v>
      </c>
      <c r="X82">
        <v>3.7032000000000002E-2</v>
      </c>
      <c r="Y82">
        <v>0.55288099999999996</v>
      </c>
      <c r="Z82">
        <v>6.5264000000000003E-2</v>
      </c>
      <c r="AA82">
        <v>6.5264000000000003E-2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0.93605300000000002</v>
      </c>
      <c r="K83">
        <v>6.3947000000000004E-2</v>
      </c>
      <c r="L83">
        <v>1.6428999999999999E-2</v>
      </c>
      <c r="M83">
        <v>2.7661999999999999E-2</v>
      </c>
      <c r="N83">
        <v>0.118365</v>
      </c>
      <c r="O83">
        <v>0.13290099999999999</v>
      </c>
      <c r="P83">
        <v>0.28841299999999997</v>
      </c>
      <c r="Q83">
        <v>1.12588</v>
      </c>
      <c r="R83">
        <v>0</v>
      </c>
      <c r="S83">
        <v>0.20887700000000001</v>
      </c>
      <c r="T83">
        <v>8.3527000000000004E-2</v>
      </c>
      <c r="U83">
        <v>8.9050000000000004E-2</v>
      </c>
      <c r="V83">
        <v>0.14032500000000001</v>
      </c>
      <c r="W83">
        <v>2.7681000000000001E-2</v>
      </c>
      <c r="X83">
        <v>2.7681000000000001E-2</v>
      </c>
      <c r="Y83">
        <v>0.17441200000000001</v>
      </c>
      <c r="Z83">
        <v>4.0228E-2</v>
      </c>
      <c r="AA83">
        <v>4.0228E-2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0.94418000000000002</v>
      </c>
      <c r="K84">
        <v>5.5820000000000002E-2</v>
      </c>
      <c r="L84">
        <v>1.8412999999999999E-2</v>
      </c>
      <c r="M84">
        <v>3.0388999999999999E-2</v>
      </c>
      <c r="N84">
        <v>0.134496</v>
      </c>
      <c r="O84">
        <v>0.13486400000000001</v>
      </c>
      <c r="P84">
        <v>0.285445</v>
      </c>
      <c r="Q84">
        <v>1.1014550000000001</v>
      </c>
      <c r="R84">
        <v>0</v>
      </c>
      <c r="S84">
        <v>0.161519</v>
      </c>
      <c r="T84">
        <v>6.8815000000000001E-2</v>
      </c>
      <c r="U84">
        <v>7.3495000000000005E-2</v>
      </c>
      <c r="V84">
        <v>0.134995</v>
      </c>
      <c r="W84">
        <v>2.3220999999999999E-2</v>
      </c>
      <c r="X84">
        <v>2.3220999999999999E-2</v>
      </c>
      <c r="Y84">
        <v>9.2575000000000005E-2</v>
      </c>
      <c r="Z84">
        <v>2.3709999999999998E-2</v>
      </c>
      <c r="AA84">
        <v>2.3709999999999998E-2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0.94804900000000003</v>
      </c>
      <c r="K85">
        <v>5.1950999999999997E-2</v>
      </c>
      <c r="L85">
        <v>1.8294999999999999E-2</v>
      </c>
      <c r="M85">
        <v>3.2093000000000003E-2</v>
      </c>
      <c r="N85">
        <v>0.138631</v>
      </c>
      <c r="O85">
        <v>0.142043</v>
      </c>
      <c r="P85">
        <v>0.283134</v>
      </c>
      <c r="Q85">
        <v>1.0928819999999999</v>
      </c>
      <c r="R85">
        <v>0</v>
      </c>
      <c r="S85">
        <v>0.126056</v>
      </c>
      <c r="T85">
        <v>6.3427999999999998E-2</v>
      </c>
      <c r="U85">
        <v>6.7510000000000001E-2</v>
      </c>
      <c r="V85">
        <v>0.124752</v>
      </c>
      <c r="W85">
        <v>2.0576000000000001E-2</v>
      </c>
      <c r="X85">
        <v>2.0576000000000001E-2</v>
      </c>
      <c r="Y85">
        <v>4.7524999999999998E-2</v>
      </c>
      <c r="Z85">
        <v>1.3790999999999999E-2</v>
      </c>
      <c r="AA85">
        <v>1.3790999999999999E-2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0.91137699999999999</v>
      </c>
      <c r="K86">
        <v>8.8622999999999993E-2</v>
      </c>
      <c r="L86">
        <v>1.0148000000000001E-2</v>
      </c>
      <c r="M86">
        <v>2.4379999999999999E-2</v>
      </c>
      <c r="N86">
        <v>9.1700000000000004E-2</v>
      </c>
      <c r="O86">
        <v>7.7861E-2</v>
      </c>
      <c r="P86">
        <v>0.320137</v>
      </c>
      <c r="Q86">
        <v>1.1722999999999999</v>
      </c>
      <c r="R86">
        <v>0</v>
      </c>
      <c r="S86">
        <v>0.27122200000000002</v>
      </c>
      <c r="T86">
        <v>0.113374</v>
      </c>
      <c r="U86">
        <v>0.116878</v>
      </c>
      <c r="V86">
        <v>0.144513</v>
      </c>
      <c r="W86">
        <v>3.9456999999999999E-2</v>
      </c>
      <c r="X86">
        <v>3.9456999999999999E-2</v>
      </c>
      <c r="Y86">
        <v>0.74183200000000005</v>
      </c>
      <c r="Z86">
        <v>6.5879999999999994E-2</v>
      </c>
      <c r="AA86">
        <v>6.5879999999999994E-2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0.93480099999999999</v>
      </c>
      <c r="K87">
        <v>6.5198999999999993E-2</v>
      </c>
      <c r="L87">
        <v>1.5298000000000001E-2</v>
      </c>
      <c r="M87">
        <v>2.7133000000000001E-2</v>
      </c>
      <c r="N87">
        <v>0.115202</v>
      </c>
      <c r="O87">
        <v>0.12159399999999999</v>
      </c>
      <c r="P87">
        <v>0.291931</v>
      </c>
      <c r="Q87">
        <v>1.140811</v>
      </c>
      <c r="R87">
        <v>0</v>
      </c>
      <c r="S87">
        <v>0.20786199999999999</v>
      </c>
      <c r="T87">
        <v>8.4304000000000004E-2</v>
      </c>
      <c r="U87">
        <v>8.9559E-2</v>
      </c>
      <c r="V87">
        <v>0.139958</v>
      </c>
      <c r="W87">
        <v>2.8265999999999999E-2</v>
      </c>
      <c r="X87">
        <v>2.8265999999999999E-2</v>
      </c>
      <c r="Y87">
        <v>0.199489</v>
      </c>
      <c r="Z87">
        <v>4.0634000000000003E-2</v>
      </c>
      <c r="AA87">
        <v>4.0634000000000003E-2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0.94348100000000001</v>
      </c>
      <c r="K88">
        <v>5.6519E-2</v>
      </c>
      <c r="L88">
        <v>1.8734000000000001E-2</v>
      </c>
      <c r="M88">
        <v>2.9548000000000001E-2</v>
      </c>
      <c r="N88">
        <v>0.13272600000000001</v>
      </c>
      <c r="O88">
        <v>0.138403</v>
      </c>
      <c r="P88">
        <v>0.28294000000000002</v>
      </c>
      <c r="Q88">
        <v>1.103604</v>
      </c>
      <c r="R88">
        <v>0</v>
      </c>
      <c r="S88">
        <v>0.16048599999999999</v>
      </c>
      <c r="T88">
        <v>6.9136000000000003E-2</v>
      </c>
      <c r="U88">
        <v>7.3780999999999999E-2</v>
      </c>
      <c r="V88">
        <v>0.13394400000000001</v>
      </c>
      <c r="W88">
        <v>2.3505000000000002E-2</v>
      </c>
      <c r="X88">
        <v>2.3505000000000002E-2</v>
      </c>
      <c r="Y88">
        <v>9.2817999999999998E-2</v>
      </c>
      <c r="Z88">
        <v>2.3442999999999999E-2</v>
      </c>
      <c r="AA88">
        <v>2.3442999999999999E-2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0.94806999999999997</v>
      </c>
      <c r="K89">
        <v>5.1929999999999997E-2</v>
      </c>
      <c r="L89">
        <v>1.8697999999999999E-2</v>
      </c>
      <c r="M89">
        <v>3.2096E-2</v>
      </c>
      <c r="N89">
        <v>0.13874900000000001</v>
      </c>
      <c r="O89">
        <v>0.14836199999999999</v>
      </c>
      <c r="P89">
        <v>0.27454699999999999</v>
      </c>
      <c r="Q89">
        <v>1.0941449999999999</v>
      </c>
      <c r="R89">
        <v>0</v>
      </c>
      <c r="S89">
        <v>0.125227</v>
      </c>
      <c r="T89">
        <v>6.3091999999999995E-2</v>
      </c>
      <c r="U89">
        <v>6.7169000000000006E-2</v>
      </c>
      <c r="V89">
        <v>0.124024</v>
      </c>
      <c r="W89">
        <v>2.0556999999999999E-2</v>
      </c>
      <c r="X89">
        <v>2.0556999999999999E-2</v>
      </c>
      <c r="Y89">
        <v>4.6944E-2</v>
      </c>
      <c r="Z89">
        <v>1.4043E-2</v>
      </c>
      <c r="AA89">
        <v>1.4043E-2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1.673713</v>
      </c>
      <c r="K90">
        <v>0.10474899999999999</v>
      </c>
      <c r="L90">
        <v>1.4225E-2</v>
      </c>
      <c r="M90">
        <v>2.6733E-2</v>
      </c>
      <c r="N90">
        <v>0.101988</v>
      </c>
      <c r="O90">
        <v>0.127362</v>
      </c>
      <c r="P90">
        <v>0.371033</v>
      </c>
      <c r="Q90">
        <v>1.410561</v>
      </c>
      <c r="R90">
        <v>2.0022999999999999E-2</v>
      </c>
      <c r="S90">
        <v>0.57286999999999999</v>
      </c>
      <c r="T90">
        <v>0.17955299999999999</v>
      </c>
      <c r="U90">
        <v>0.18962300000000001</v>
      </c>
      <c r="V90">
        <v>0.179428</v>
      </c>
      <c r="W90">
        <v>4.0745000000000003E-2</v>
      </c>
      <c r="X90">
        <v>4.0745000000000003E-2</v>
      </c>
      <c r="Y90">
        <v>0.97067300000000001</v>
      </c>
      <c r="Z90">
        <v>0.2147</v>
      </c>
      <c r="AA90">
        <v>0.2147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1.622932</v>
      </c>
      <c r="K91">
        <v>7.8765000000000002E-2</v>
      </c>
      <c r="L91">
        <v>1.9665999999999999E-2</v>
      </c>
      <c r="M91">
        <v>3.0210000000000001E-2</v>
      </c>
      <c r="N91">
        <v>0.12989999999999999</v>
      </c>
      <c r="O91">
        <v>0.15620300000000001</v>
      </c>
      <c r="P91">
        <v>0.32588299999999998</v>
      </c>
      <c r="Q91">
        <v>1.3088299999999999</v>
      </c>
      <c r="R91">
        <v>1.5325999999999999E-2</v>
      </c>
      <c r="S91">
        <v>0.436224</v>
      </c>
      <c r="T91">
        <v>0.12882399999999999</v>
      </c>
      <c r="U91">
        <v>0.142458</v>
      </c>
      <c r="V91">
        <v>0.18370600000000001</v>
      </c>
      <c r="W91">
        <v>3.3202000000000002E-2</v>
      </c>
      <c r="X91">
        <v>3.3202000000000002E-2</v>
      </c>
      <c r="Y91">
        <v>0.52371599999999996</v>
      </c>
      <c r="Z91">
        <v>0.137711</v>
      </c>
      <c r="AA91">
        <v>0.137711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1.585181</v>
      </c>
      <c r="K92">
        <v>7.1708999999999995E-2</v>
      </c>
      <c r="L92">
        <v>2.2481000000000001E-2</v>
      </c>
      <c r="M92">
        <v>3.4283000000000001E-2</v>
      </c>
      <c r="N92">
        <v>0.153476</v>
      </c>
      <c r="O92">
        <v>0.15770400000000001</v>
      </c>
      <c r="P92">
        <v>0.314641</v>
      </c>
      <c r="Q92">
        <v>1.247458</v>
      </c>
      <c r="R92">
        <v>1.2924E-2</v>
      </c>
      <c r="S92">
        <v>0.34023999999999999</v>
      </c>
      <c r="T92">
        <v>0.10770299999999999</v>
      </c>
      <c r="U92">
        <v>0.117299</v>
      </c>
      <c r="V92">
        <v>0.18101999999999999</v>
      </c>
      <c r="W92">
        <v>3.1282999999999998E-2</v>
      </c>
      <c r="X92">
        <v>3.1282999999999998E-2</v>
      </c>
      <c r="Y92">
        <v>0.26887800000000001</v>
      </c>
      <c r="Z92">
        <v>8.4724999999999995E-2</v>
      </c>
      <c r="AA92">
        <v>8.4724999999999995E-2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1.544419</v>
      </c>
      <c r="K93">
        <v>6.6631999999999997E-2</v>
      </c>
      <c r="L93">
        <v>2.3574000000000001E-2</v>
      </c>
      <c r="M93">
        <v>3.7603999999999999E-2</v>
      </c>
      <c r="N93">
        <v>0.16638700000000001</v>
      </c>
      <c r="O93">
        <v>0.16156100000000001</v>
      </c>
      <c r="P93">
        <v>0.303867</v>
      </c>
      <c r="Q93">
        <v>1.2020759999999999</v>
      </c>
      <c r="R93">
        <v>1.1938000000000001E-2</v>
      </c>
      <c r="S93">
        <v>0.25210199999999999</v>
      </c>
      <c r="T93">
        <v>8.5943000000000006E-2</v>
      </c>
      <c r="U93">
        <v>9.2931E-2</v>
      </c>
      <c r="V93">
        <v>0.163523</v>
      </c>
      <c r="W93">
        <v>2.7945000000000001E-2</v>
      </c>
      <c r="X93">
        <v>2.7945000000000001E-2</v>
      </c>
      <c r="Y93">
        <v>0.148838</v>
      </c>
      <c r="Z93">
        <v>5.3301000000000001E-2</v>
      </c>
      <c r="AA93">
        <v>5.3301000000000001E-2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1.6643790000000001</v>
      </c>
      <c r="K94">
        <v>0.138601</v>
      </c>
      <c r="L94">
        <v>1.2995E-2</v>
      </c>
      <c r="M94">
        <v>2.9263999999999998E-2</v>
      </c>
      <c r="N94">
        <v>0.107977</v>
      </c>
      <c r="O94">
        <v>0.107735</v>
      </c>
      <c r="P94">
        <v>0.42903200000000002</v>
      </c>
      <c r="Q94">
        <v>1.516519</v>
      </c>
      <c r="R94">
        <v>2.0483000000000001E-2</v>
      </c>
      <c r="S94">
        <v>0.693998</v>
      </c>
      <c r="T94">
        <v>0.232601</v>
      </c>
      <c r="U94">
        <v>0.23935300000000001</v>
      </c>
      <c r="V94">
        <v>0.176453</v>
      </c>
      <c r="W94">
        <v>6.1192000000000003E-2</v>
      </c>
      <c r="X94">
        <v>6.1192000000000003E-2</v>
      </c>
      <c r="Y94">
        <v>1.008947</v>
      </c>
      <c r="Z94">
        <v>0.29263299999999998</v>
      </c>
      <c r="AA94">
        <v>0.29263299999999998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1.533898</v>
      </c>
      <c r="K95">
        <v>9.6879999999999994E-2</v>
      </c>
      <c r="L95">
        <v>1.7927999999999999E-2</v>
      </c>
      <c r="M95">
        <v>3.0200999999999999E-2</v>
      </c>
      <c r="N95">
        <v>0.12670999999999999</v>
      </c>
      <c r="O95">
        <v>0.14941599999999999</v>
      </c>
      <c r="P95">
        <v>0.349914</v>
      </c>
      <c r="Q95">
        <v>1.3718809999999999</v>
      </c>
      <c r="R95">
        <v>1.4579E-2</v>
      </c>
      <c r="S95">
        <v>0.494815</v>
      </c>
      <c r="T95">
        <v>0.16562199999999999</v>
      </c>
      <c r="U95">
        <v>0.178927</v>
      </c>
      <c r="V95">
        <v>0.18879599999999999</v>
      </c>
      <c r="W95">
        <v>4.5328E-2</v>
      </c>
      <c r="X95">
        <v>4.5328E-2</v>
      </c>
      <c r="Y95">
        <v>0.68669199999999997</v>
      </c>
      <c r="Z95">
        <v>0.157721</v>
      </c>
      <c r="AA95">
        <v>0.157721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1.4747760000000001</v>
      </c>
      <c r="K96">
        <v>8.7306999999999996E-2</v>
      </c>
      <c r="L96">
        <v>2.3557000000000002E-2</v>
      </c>
      <c r="M96">
        <v>3.3187000000000001E-2</v>
      </c>
      <c r="N96">
        <v>0.15353</v>
      </c>
      <c r="O96">
        <v>0.159885</v>
      </c>
      <c r="P96">
        <v>0.32174199999999997</v>
      </c>
      <c r="Q96">
        <v>1.2868360000000001</v>
      </c>
      <c r="R96">
        <v>1.1823E-2</v>
      </c>
      <c r="S96">
        <v>0.38824599999999998</v>
      </c>
      <c r="T96">
        <v>0.13302600000000001</v>
      </c>
      <c r="U96">
        <v>0.144649</v>
      </c>
      <c r="V96">
        <v>0.19532099999999999</v>
      </c>
      <c r="W96">
        <v>4.1895000000000002E-2</v>
      </c>
      <c r="X96">
        <v>4.1895000000000002E-2</v>
      </c>
      <c r="Y96">
        <v>0.32969399999999999</v>
      </c>
      <c r="Z96">
        <v>9.2037999999999995E-2</v>
      </c>
      <c r="AA96">
        <v>9.2037999999999995E-2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1.4446380000000001</v>
      </c>
      <c r="K97">
        <v>8.0751000000000003E-2</v>
      </c>
      <c r="L97">
        <v>2.5284999999999998E-2</v>
      </c>
      <c r="M97">
        <v>3.9067999999999999E-2</v>
      </c>
      <c r="N97">
        <v>0.17027600000000001</v>
      </c>
      <c r="O97">
        <v>0.16372200000000001</v>
      </c>
      <c r="P97">
        <v>0.29738300000000001</v>
      </c>
      <c r="Q97">
        <v>1.225921</v>
      </c>
      <c r="R97">
        <v>1.047E-2</v>
      </c>
      <c r="S97">
        <v>0.298265</v>
      </c>
      <c r="T97">
        <v>0.10566200000000001</v>
      </c>
      <c r="U97">
        <v>0.11357299999999999</v>
      </c>
      <c r="V97">
        <v>0.18626599999999999</v>
      </c>
      <c r="W97">
        <v>3.7298999999999999E-2</v>
      </c>
      <c r="X97">
        <v>3.7298999999999999E-2</v>
      </c>
      <c r="Y97">
        <v>0.16028800000000001</v>
      </c>
      <c r="Z97">
        <v>5.7443000000000001E-2</v>
      </c>
      <c r="AA97">
        <v>5.7443000000000001E-2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0.97797999999999996</v>
      </c>
      <c r="K98">
        <v>2.2020000000000001E-2</v>
      </c>
      <c r="L98">
        <v>1.269E-2</v>
      </c>
      <c r="M98">
        <v>1.2160000000000001E-2</v>
      </c>
      <c r="N98">
        <v>5.2065E-2</v>
      </c>
      <c r="O98">
        <v>0.22379399999999999</v>
      </c>
      <c r="P98">
        <v>0.28009800000000001</v>
      </c>
      <c r="Q98">
        <v>1.2982400000000001</v>
      </c>
      <c r="R98">
        <v>0</v>
      </c>
      <c r="S98">
        <v>0.138519</v>
      </c>
      <c r="T98">
        <v>2.6022E-2</v>
      </c>
      <c r="U98">
        <v>2.3366999999999999E-2</v>
      </c>
      <c r="V98">
        <v>8.1028000000000003E-2</v>
      </c>
      <c r="W98">
        <v>1.0283E-2</v>
      </c>
      <c r="X98">
        <v>1.0283E-2</v>
      </c>
      <c r="Y98">
        <v>0.94565500000000002</v>
      </c>
      <c r="Z98">
        <v>3.3496999999999999E-2</v>
      </c>
      <c r="AA98">
        <v>3.3496999999999999E-2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0.981271</v>
      </c>
      <c r="K99">
        <v>1.8728999999999999E-2</v>
      </c>
      <c r="L99">
        <v>2.3799000000000001E-2</v>
      </c>
      <c r="M99">
        <v>1.516E-2</v>
      </c>
      <c r="N99">
        <v>7.4464000000000002E-2</v>
      </c>
      <c r="O99">
        <v>0.27438400000000002</v>
      </c>
      <c r="P99">
        <v>0.24352799999999999</v>
      </c>
      <c r="Q99">
        <v>1.2177849999999999</v>
      </c>
      <c r="R99">
        <v>0</v>
      </c>
      <c r="S99">
        <v>7.6716999999999994E-2</v>
      </c>
      <c r="T99">
        <v>2.2110999999999999E-2</v>
      </c>
      <c r="U99">
        <v>2.0188000000000001E-2</v>
      </c>
      <c r="V99">
        <v>7.0933999999999997E-2</v>
      </c>
      <c r="W99">
        <v>8.2660000000000008E-3</v>
      </c>
      <c r="X99">
        <v>8.2660000000000008E-3</v>
      </c>
      <c r="Y99">
        <v>0.20999000000000001</v>
      </c>
      <c r="Z99">
        <v>1.5887999999999999E-2</v>
      </c>
      <c r="AA99">
        <v>1.5887999999999999E-2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0.98202999999999996</v>
      </c>
      <c r="K100">
        <v>1.797E-2</v>
      </c>
      <c r="L100">
        <v>1.9723000000000001E-2</v>
      </c>
      <c r="M100">
        <v>1.8089999999999998E-2</v>
      </c>
      <c r="N100">
        <v>7.3816999999999994E-2</v>
      </c>
      <c r="O100">
        <v>0.30486099999999999</v>
      </c>
      <c r="P100">
        <v>0.246143</v>
      </c>
      <c r="Q100">
        <v>1.189797</v>
      </c>
      <c r="R100">
        <v>0</v>
      </c>
      <c r="S100">
        <v>5.4446000000000001E-2</v>
      </c>
      <c r="T100">
        <v>2.0434000000000001E-2</v>
      </c>
      <c r="U100">
        <v>1.9384999999999999E-2</v>
      </c>
      <c r="V100">
        <v>5.8110000000000002E-2</v>
      </c>
      <c r="W100">
        <v>7.7510000000000001E-3</v>
      </c>
      <c r="X100">
        <v>7.7510000000000001E-3</v>
      </c>
      <c r="Y100">
        <v>8.8165999999999994E-2</v>
      </c>
      <c r="Z100">
        <v>1.0236E-2</v>
      </c>
      <c r="AA100">
        <v>1.0236E-2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0.98256699999999997</v>
      </c>
      <c r="K101">
        <v>1.7433000000000001E-2</v>
      </c>
      <c r="L101">
        <v>1.4579E-2</v>
      </c>
      <c r="M101">
        <v>2.2776000000000001E-2</v>
      </c>
      <c r="N101">
        <v>8.5999999999999993E-2</v>
      </c>
      <c r="O101">
        <v>0.30366300000000002</v>
      </c>
      <c r="P101">
        <v>0.235952</v>
      </c>
      <c r="Q101">
        <v>1.178809</v>
      </c>
      <c r="R101">
        <v>0</v>
      </c>
      <c r="S101">
        <v>3.798E-2</v>
      </c>
      <c r="T101">
        <v>1.9924999999999998E-2</v>
      </c>
      <c r="U101">
        <v>1.9154999999999998E-2</v>
      </c>
      <c r="V101">
        <v>4.7410000000000001E-2</v>
      </c>
      <c r="W101">
        <v>7.3080000000000003E-3</v>
      </c>
      <c r="X101">
        <v>7.3080000000000003E-3</v>
      </c>
      <c r="Y101">
        <v>6.3752000000000003E-2</v>
      </c>
      <c r="Z101">
        <v>5.62E-3</v>
      </c>
      <c r="AA101">
        <v>5.62E-3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0.97742499999999999</v>
      </c>
      <c r="K102">
        <v>2.2575000000000001E-2</v>
      </c>
      <c r="L102">
        <v>8.4899999999999993E-3</v>
      </c>
      <c r="M102">
        <v>9.0159999999999997E-3</v>
      </c>
      <c r="N102">
        <v>3.3293000000000003E-2</v>
      </c>
      <c r="O102">
        <v>0.188553</v>
      </c>
      <c r="P102">
        <v>0.32707799999999998</v>
      </c>
      <c r="Q102">
        <v>1.33762</v>
      </c>
      <c r="R102">
        <v>0</v>
      </c>
      <c r="S102">
        <v>0.132102</v>
      </c>
      <c r="T102">
        <v>2.6568000000000001E-2</v>
      </c>
      <c r="U102">
        <v>2.3914999999999999E-2</v>
      </c>
      <c r="V102">
        <v>8.2055000000000003E-2</v>
      </c>
      <c r="W102">
        <v>1.0534999999999999E-2</v>
      </c>
      <c r="X102">
        <v>1.0534999999999999E-2</v>
      </c>
      <c r="Y102">
        <v>0.96160800000000002</v>
      </c>
      <c r="Z102">
        <v>3.3496999999999999E-2</v>
      </c>
      <c r="AA102">
        <v>3.3496999999999999E-2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0.98121100000000006</v>
      </c>
      <c r="K103">
        <v>1.8789E-2</v>
      </c>
      <c r="L103">
        <v>2.1649999999999999E-2</v>
      </c>
      <c r="M103">
        <v>1.4381E-2</v>
      </c>
      <c r="N103">
        <v>7.0493E-2</v>
      </c>
      <c r="O103">
        <v>0.26802599999999999</v>
      </c>
      <c r="P103">
        <v>0.24762700000000001</v>
      </c>
      <c r="Q103">
        <v>1.233722</v>
      </c>
      <c r="R103">
        <v>0</v>
      </c>
      <c r="S103">
        <v>7.7563999999999994E-2</v>
      </c>
      <c r="T103">
        <v>2.2162999999999999E-2</v>
      </c>
      <c r="U103">
        <v>2.0249E-2</v>
      </c>
      <c r="V103">
        <v>7.2772000000000003E-2</v>
      </c>
      <c r="W103">
        <v>8.2889999999999995E-3</v>
      </c>
      <c r="X103">
        <v>8.2889999999999995E-3</v>
      </c>
      <c r="Y103">
        <v>0.33469199999999999</v>
      </c>
      <c r="Z103">
        <v>1.5900999999999998E-2</v>
      </c>
      <c r="AA103">
        <v>1.5900999999999998E-2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0.98199199999999998</v>
      </c>
      <c r="K104">
        <v>1.8008E-2</v>
      </c>
      <c r="L104">
        <v>1.8523999999999999E-2</v>
      </c>
      <c r="M104">
        <v>1.6478E-2</v>
      </c>
      <c r="N104">
        <v>7.0892999999999998E-2</v>
      </c>
      <c r="O104">
        <v>0.31209900000000002</v>
      </c>
      <c r="P104">
        <v>0.24032000000000001</v>
      </c>
      <c r="Q104">
        <v>1.199775</v>
      </c>
      <c r="R104">
        <v>0</v>
      </c>
      <c r="S104">
        <v>5.4398000000000002E-2</v>
      </c>
      <c r="T104">
        <v>2.0383999999999999E-2</v>
      </c>
      <c r="U104">
        <v>1.9383999999999998E-2</v>
      </c>
      <c r="V104">
        <v>5.7536999999999998E-2</v>
      </c>
      <c r="W104">
        <v>7.7679999999999997E-3</v>
      </c>
      <c r="X104">
        <v>7.7679999999999997E-3</v>
      </c>
      <c r="Y104">
        <v>8.8701000000000002E-2</v>
      </c>
      <c r="Z104">
        <v>1.0168999999999999E-2</v>
      </c>
      <c r="AA104">
        <v>1.0168999999999999E-2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0.98251100000000002</v>
      </c>
      <c r="K105">
        <v>1.7489000000000001E-2</v>
      </c>
      <c r="L105">
        <v>1.5207999999999999E-2</v>
      </c>
      <c r="M105">
        <v>2.0555E-2</v>
      </c>
      <c r="N105">
        <v>7.9400999999999999E-2</v>
      </c>
      <c r="O105">
        <v>0.324822</v>
      </c>
      <c r="P105">
        <v>0.25406800000000002</v>
      </c>
      <c r="Q105">
        <v>1.1558029999999999</v>
      </c>
      <c r="R105">
        <v>0</v>
      </c>
      <c r="S105">
        <v>3.7973E-2</v>
      </c>
      <c r="T105">
        <v>1.9956999999999999E-2</v>
      </c>
      <c r="U105">
        <v>1.9172000000000002E-2</v>
      </c>
      <c r="V105">
        <v>4.6878999999999997E-2</v>
      </c>
      <c r="W105">
        <v>7.3350000000000004E-3</v>
      </c>
      <c r="X105">
        <v>7.3350000000000004E-3</v>
      </c>
      <c r="Y105">
        <v>6.4549999999999996E-2</v>
      </c>
      <c r="Z105">
        <v>5.7489999999999998E-3</v>
      </c>
      <c r="AA105">
        <v>5.7489999999999998E-3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1.8308409999999999</v>
      </c>
      <c r="K106">
        <v>3.5466999999999999E-2</v>
      </c>
      <c r="L106">
        <v>2.2513999999999999E-2</v>
      </c>
      <c r="M106">
        <v>1.9467999999999999E-2</v>
      </c>
      <c r="N106">
        <v>7.9530000000000003E-2</v>
      </c>
      <c r="O106">
        <v>0.30688300000000002</v>
      </c>
      <c r="P106">
        <v>0.37491099999999999</v>
      </c>
      <c r="Q106">
        <v>1.7191209999999999</v>
      </c>
      <c r="R106">
        <v>5.2240000000000003E-3</v>
      </c>
      <c r="S106">
        <v>0.53261000000000003</v>
      </c>
      <c r="T106">
        <v>7.0166000000000006E-2</v>
      </c>
      <c r="U106">
        <v>5.4093000000000002E-2</v>
      </c>
      <c r="V106">
        <v>0.117016</v>
      </c>
      <c r="W106">
        <v>2.1049999999999999E-2</v>
      </c>
      <c r="X106">
        <v>2.1049999999999999E-2</v>
      </c>
      <c r="Y106">
        <v>1.067312</v>
      </c>
      <c r="Z106">
        <v>0.14640400000000001</v>
      </c>
      <c r="AA106">
        <v>0.14640400000000001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1.675834</v>
      </c>
      <c r="K107">
        <v>2.1609E-2</v>
      </c>
      <c r="L107">
        <v>3.3160000000000002E-2</v>
      </c>
      <c r="M107">
        <v>2.0851000000000001E-2</v>
      </c>
      <c r="N107">
        <v>0.10291699999999999</v>
      </c>
      <c r="O107">
        <v>0.34130300000000002</v>
      </c>
      <c r="P107">
        <v>0.30784299999999998</v>
      </c>
      <c r="Q107">
        <v>1.5281</v>
      </c>
      <c r="R107">
        <v>4.4730000000000004E-3</v>
      </c>
      <c r="S107">
        <v>0.225825</v>
      </c>
      <c r="T107">
        <v>3.4708999999999997E-2</v>
      </c>
      <c r="U107">
        <v>2.8117E-2</v>
      </c>
      <c r="V107">
        <v>0.119279</v>
      </c>
      <c r="W107">
        <v>1.0387E-2</v>
      </c>
      <c r="X107">
        <v>1.0387E-2</v>
      </c>
      <c r="Y107">
        <v>0.57142499999999996</v>
      </c>
      <c r="Z107">
        <v>7.1891999999999998E-2</v>
      </c>
      <c r="AA107">
        <v>7.1891999999999998E-2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1.513182</v>
      </c>
      <c r="K108">
        <v>2.1255E-2</v>
      </c>
      <c r="L108">
        <v>3.1149E-2</v>
      </c>
      <c r="M108">
        <v>2.4447E-2</v>
      </c>
      <c r="N108">
        <v>0.10571700000000001</v>
      </c>
      <c r="O108">
        <v>0.329795</v>
      </c>
      <c r="P108">
        <v>0.29439300000000002</v>
      </c>
      <c r="Q108">
        <v>1.3943479999999999</v>
      </c>
      <c r="R108">
        <v>4.1190000000000003E-3</v>
      </c>
      <c r="S108">
        <v>0.12431200000000001</v>
      </c>
      <c r="T108">
        <v>3.2903000000000002E-2</v>
      </c>
      <c r="U108">
        <v>2.8698999999999999E-2</v>
      </c>
      <c r="V108">
        <v>0.10709200000000001</v>
      </c>
      <c r="W108">
        <v>9.8510000000000004E-3</v>
      </c>
      <c r="X108">
        <v>9.8510000000000004E-3</v>
      </c>
      <c r="Y108">
        <v>0.22198899999999999</v>
      </c>
      <c r="Z108">
        <v>3.8356000000000001E-2</v>
      </c>
      <c r="AA108">
        <v>3.8356000000000001E-2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1.4214560000000001</v>
      </c>
      <c r="K109">
        <v>2.0931000000000002E-2</v>
      </c>
      <c r="L109">
        <v>3.1321000000000002E-2</v>
      </c>
      <c r="M109">
        <v>3.3094999999999999E-2</v>
      </c>
      <c r="N109">
        <v>0.12235799999999999</v>
      </c>
      <c r="O109">
        <v>0.298317</v>
      </c>
      <c r="P109">
        <v>0.282281</v>
      </c>
      <c r="Q109">
        <v>1.300497</v>
      </c>
      <c r="R109">
        <v>3.885E-3</v>
      </c>
      <c r="S109">
        <v>8.4600999999999996E-2</v>
      </c>
      <c r="T109">
        <v>2.7099999999999999E-2</v>
      </c>
      <c r="U109">
        <v>2.529E-2</v>
      </c>
      <c r="V109">
        <v>8.9250999999999997E-2</v>
      </c>
      <c r="W109">
        <v>9.4710000000000003E-3</v>
      </c>
      <c r="X109">
        <v>9.4710000000000003E-3</v>
      </c>
      <c r="Y109">
        <v>0.15242700000000001</v>
      </c>
      <c r="Z109">
        <v>2.1909999999999999E-2</v>
      </c>
      <c r="AA109">
        <v>2.1909999999999999E-2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1.7769509999999999</v>
      </c>
      <c r="K110">
        <v>0.103921</v>
      </c>
      <c r="L110">
        <v>1.7607999999999999E-2</v>
      </c>
      <c r="M110">
        <v>1.7121999999999998E-2</v>
      </c>
      <c r="N110">
        <v>5.5125E-2</v>
      </c>
      <c r="O110">
        <v>0.26908799999999999</v>
      </c>
      <c r="P110">
        <v>0.44767400000000002</v>
      </c>
      <c r="Q110">
        <v>1.7727329999999999</v>
      </c>
      <c r="R110">
        <v>5.13E-3</v>
      </c>
      <c r="S110">
        <v>0.75417500000000004</v>
      </c>
      <c r="T110">
        <v>0.158135</v>
      </c>
      <c r="U110">
        <v>0.133242</v>
      </c>
      <c r="V110">
        <v>0.105388</v>
      </c>
      <c r="W110">
        <v>7.0489999999999997E-2</v>
      </c>
      <c r="X110">
        <v>7.0489999999999997E-2</v>
      </c>
      <c r="Y110">
        <v>0.92827700000000002</v>
      </c>
      <c r="Z110">
        <v>0.165015</v>
      </c>
      <c r="AA110">
        <v>0.165015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1.6965140000000001</v>
      </c>
      <c r="K111">
        <v>2.5236999999999999E-2</v>
      </c>
      <c r="L111">
        <v>3.5876999999999999E-2</v>
      </c>
      <c r="M111">
        <v>2.4704E-2</v>
      </c>
      <c r="N111">
        <v>0.11405700000000001</v>
      </c>
      <c r="O111">
        <v>0.35015000000000002</v>
      </c>
      <c r="P111">
        <v>0.33493000000000001</v>
      </c>
      <c r="Q111">
        <v>1.6419980000000001</v>
      </c>
      <c r="R111">
        <v>4.2849999999999997E-3</v>
      </c>
      <c r="S111">
        <v>0.32567499999999999</v>
      </c>
      <c r="T111">
        <v>4.6011000000000003E-2</v>
      </c>
      <c r="U111">
        <v>3.5645999999999997E-2</v>
      </c>
      <c r="V111">
        <v>0.123691</v>
      </c>
      <c r="W111">
        <v>1.3393E-2</v>
      </c>
      <c r="X111">
        <v>1.3393E-2</v>
      </c>
      <c r="Y111">
        <v>0.82774000000000003</v>
      </c>
      <c r="Z111">
        <v>9.5115000000000005E-2</v>
      </c>
      <c r="AA111">
        <v>9.5115000000000005E-2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1.476307</v>
      </c>
      <c r="K112">
        <v>2.3601E-2</v>
      </c>
      <c r="L112">
        <v>3.1512999999999999E-2</v>
      </c>
      <c r="M112">
        <v>2.4081999999999999E-2</v>
      </c>
      <c r="N112">
        <v>0.10546899999999999</v>
      </c>
      <c r="O112">
        <v>0.35043600000000003</v>
      </c>
      <c r="P112">
        <v>0.29923300000000003</v>
      </c>
      <c r="Q112">
        <v>1.465962</v>
      </c>
      <c r="R112">
        <v>3.826E-3</v>
      </c>
      <c r="S112">
        <v>0.14757500000000001</v>
      </c>
      <c r="T112">
        <v>3.6457999999999997E-2</v>
      </c>
      <c r="U112">
        <v>3.1269999999999999E-2</v>
      </c>
      <c r="V112">
        <v>0.11425299999999999</v>
      </c>
      <c r="W112">
        <v>1.1553000000000001E-2</v>
      </c>
      <c r="X112">
        <v>1.1553000000000001E-2</v>
      </c>
      <c r="Y112">
        <v>0.32306200000000002</v>
      </c>
      <c r="Z112">
        <v>4.3264999999999998E-2</v>
      </c>
      <c r="AA112">
        <v>4.3264999999999998E-2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1.346387</v>
      </c>
      <c r="K113">
        <v>2.4105999999999999E-2</v>
      </c>
      <c r="L113">
        <v>3.2031999999999998E-2</v>
      </c>
      <c r="M113">
        <v>3.0901999999999999E-2</v>
      </c>
      <c r="N113">
        <v>0.120808</v>
      </c>
      <c r="O113">
        <v>0.32119700000000001</v>
      </c>
      <c r="P113">
        <v>0.29286200000000001</v>
      </c>
      <c r="Q113">
        <v>1.3111710000000001</v>
      </c>
      <c r="R113">
        <v>3.2919999999999998E-3</v>
      </c>
      <c r="S113">
        <v>9.9084000000000005E-2</v>
      </c>
      <c r="T113">
        <v>3.1648000000000003E-2</v>
      </c>
      <c r="U113">
        <v>2.9026E-2</v>
      </c>
      <c r="V113">
        <v>9.8489999999999994E-2</v>
      </c>
      <c r="W113">
        <v>1.1455999999999999E-2</v>
      </c>
      <c r="X113">
        <v>1.1455999999999999E-2</v>
      </c>
      <c r="Y113">
        <v>0.168991</v>
      </c>
      <c r="Z113">
        <v>2.4804E-2</v>
      </c>
      <c r="AA113">
        <v>2.4804E-2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0.99179799999999996</v>
      </c>
      <c r="K114">
        <v>8.2019999999999992E-3</v>
      </c>
      <c r="L114">
        <v>0.104278</v>
      </c>
      <c r="M114">
        <v>2.5524000000000002E-2</v>
      </c>
      <c r="N114">
        <v>0.16486899999999999</v>
      </c>
      <c r="O114">
        <v>0.33063100000000001</v>
      </c>
      <c r="P114">
        <v>0.155579</v>
      </c>
      <c r="Q114">
        <v>0.90804300000000004</v>
      </c>
      <c r="R114">
        <v>0</v>
      </c>
      <c r="S114">
        <v>0.11805400000000001</v>
      </c>
      <c r="T114">
        <v>2.8208E-2</v>
      </c>
      <c r="U114">
        <v>1.7333000000000001E-2</v>
      </c>
      <c r="V114">
        <v>0.10542799999999999</v>
      </c>
      <c r="W114">
        <v>3.8040000000000001E-3</v>
      </c>
      <c r="X114">
        <v>3.8040000000000001E-3</v>
      </c>
      <c r="Y114">
        <v>0.14609</v>
      </c>
      <c r="Z114">
        <v>5.8254E-2</v>
      </c>
      <c r="AA114">
        <v>5.8254E-2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0.99207199999999995</v>
      </c>
      <c r="K115">
        <v>7.9279999999999993E-3</v>
      </c>
      <c r="L115">
        <v>0.14205799999999999</v>
      </c>
      <c r="M115">
        <v>3.5465999999999998E-2</v>
      </c>
      <c r="N115">
        <v>0.235737</v>
      </c>
      <c r="O115">
        <v>0.28451599999999999</v>
      </c>
      <c r="P115">
        <v>0.125082</v>
      </c>
      <c r="Q115">
        <v>0.74802299999999999</v>
      </c>
      <c r="R115">
        <v>0</v>
      </c>
      <c r="S115">
        <v>7.9695000000000002E-2</v>
      </c>
      <c r="T115">
        <v>1.7902999999999999E-2</v>
      </c>
      <c r="U115">
        <v>1.3273E-2</v>
      </c>
      <c r="V115">
        <v>9.9679000000000004E-2</v>
      </c>
      <c r="W115">
        <v>3.5609999999999999E-3</v>
      </c>
      <c r="X115">
        <v>3.5609999999999999E-3</v>
      </c>
      <c r="Y115">
        <v>0.10327699999999999</v>
      </c>
      <c r="Z115">
        <v>2.4615000000000001E-2</v>
      </c>
      <c r="AA115">
        <v>2.4615000000000001E-2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0.99222699999999997</v>
      </c>
      <c r="K116">
        <v>7.7730000000000004E-3</v>
      </c>
      <c r="L116">
        <v>0.20442099999999999</v>
      </c>
      <c r="M116">
        <v>4.3756999999999997E-2</v>
      </c>
      <c r="N116">
        <v>0.29150700000000002</v>
      </c>
      <c r="O116">
        <v>0.238819</v>
      </c>
      <c r="P116">
        <v>0.10331899999999999</v>
      </c>
      <c r="Q116">
        <v>0.56294699999999998</v>
      </c>
      <c r="R116">
        <v>0</v>
      </c>
      <c r="S116">
        <v>5.7376999999999997E-2</v>
      </c>
      <c r="T116">
        <v>1.2684000000000001E-2</v>
      </c>
      <c r="U116">
        <v>1.0803999999999999E-2</v>
      </c>
      <c r="V116">
        <v>9.1516E-2</v>
      </c>
      <c r="W116">
        <v>3.3600000000000001E-3</v>
      </c>
      <c r="X116">
        <v>3.3600000000000001E-3</v>
      </c>
      <c r="Y116">
        <v>5.2798999999999999E-2</v>
      </c>
      <c r="Z116">
        <v>1.1776E-2</v>
      </c>
      <c r="AA116">
        <v>1.1776E-2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0.99226599999999998</v>
      </c>
      <c r="K117">
        <v>7.7340000000000004E-3</v>
      </c>
      <c r="L117">
        <v>0.28298000000000001</v>
      </c>
      <c r="M117">
        <v>5.6050999999999997E-2</v>
      </c>
      <c r="N117">
        <v>0.30930400000000002</v>
      </c>
      <c r="O117">
        <v>0.20488300000000001</v>
      </c>
      <c r="P117">
        <v>8.6096000000000006E-2</v>
      </c>
      <c r="Q117">
        <v>0.39688200000000001</v>
      </c>
      <c r="R117">
        <v>0</v>
      </c>
      <c r="S117">
        <v>4.0457E-2</v>
      </c>
      <c r="T117">
        <v>1.1377E-2</v>
      </c>
      <c r="U117">
        <v>1.0315E-2</v>
      </c>
      <c r="V117">
        <v>8.0712999999999993E-2</v>
      </c>
      <c r="W117">
        <v>3.1930000000000001E-3</v>
      </c>
      <c r="X117">
        <v>3.1930000000000001E-3</v>
      </c>
      <c r="Y117">
        <v>1.0359999999999999E-2</v>
      </c>
      <c r="Z117">
        <v>1.6280000000000001E-3</v>
      </c>
      <c r="AA117">
        <v>1.6280000000000001E-3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0.99183600000000005</v>
      </c>
      <c r="K118">
        <v>8.1639999999999994E-3</v>
      </c>
      <c r="L118">
        <v>0.100676</v>
      </c>
      <c r="M118">
        <v>2.4257000000000001E-2</v>
      </c>
      <c r="N118">
        <v>0.15094199999999999</v>
      </c>
      <c r="O118">
        <v>0.35191299999999998</v>
      </c>
      <c r="P118">
        <v>0.15259600000000001</v>
      </c>
      <c r="Q118">
        <v>0.92741200000000001</v>
      </c>
      <c r="R118">
        <v>0</v>
      </c>
      <c r="S118">
        <v>0.11484999999999999</v>
      </c>
      <c r="T118">
        <v>2.8076E-2</v>
      </c>
      <c r="U118">
        <v>1.7132000000000001E-2</v>
      </c>
      <c r="V118">
        <v>0.104398</v>
      </c>
      <c r="W118">
        <v>3.7829999999999999E-3</v>
      </c>
      <c r="X118">
        <v>3.7829999999999999E-3</v>
      </c>
      <c r="Y118">
        <v>0.144595</v>
      </c>
      <c r="Z118">
        <v>5.7257000000000002E-2</v>
      </c>
      <c r="AA118">
        <v>5.7257000000000002E-2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0.99208300000000005</v>
      </c>
      <c r="K119">
        <v>7.9170000000000004E-3</v>
      </c>
      <c r="L119">
        <v>0.14186399999999999</v>
      </c>
      <c r="M119">
        <v>3.2905999999999998E-2</v>
      </c>
      <c r="N119">
        <v>0.21985199999999999</v>
      </c>
      <c r="O119">
        <v>0.299176</v>
      </c>
      <c r="P119">
        <v>0.132799</v>
      </c>
      <c r="Q119">
        <v>0.76294799999999996</v>
      </c>
      <c r="R119">
        <v>0</v>
      </c>
      <c r="S119">
        <v>7.8053999999999998E-2</v>
      </c>
      <c r="T119">
        <v>1.7905999999999998E-2</v>
      </c>
      <c r="U119">
        <v>1.3308E-2</v>
      </c>
      <c r="V119">
        <v>9.7782999999999995E-2</v>
      </c>
      <c r="W119">
        <v>3.542E-3</v>
      </c>
      <c r="X119">
        <v>3.542E-3</v>
      </c>
      <c r="Y119">
        <v>0.104738</v>
      </c>
      <c r="Z119">
        <v>2.6535E-2</v>
      </c>
      <c r="AA119">
        <v>2.6535E-2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0.99220699999999995</v>
      </c>
      <c r="K120">
        <v>7.7929999999999996E-3</v>
      </c>
      <c r="L120">
        <v>0.20397000000000001</v>
      </c>
      <c r="M120">
        <v>4.4706000000000003E-2</v>
      </c>
      <c r="N120">
        <v>0.27332699999999999</v>
      </c>
      <c r="O120">
        <v>0.24770700000000001</v>
      </c>
      <c r="P120">
        <v>0.104231</v>
      </c>
      <c r="Q120">
        <v>0.58847000000000005</v>
      </c>
      <c r="R120">
        <v>0</v>
      </c>
      <c r="S120">
        <v>5.6794999999999998E-2</v>
      </c>
      <c r="T120">
        <v>1.2619999999999999E-2</v>
      </c>
      <c r="U120">
        <v>1.0782999999999999E-2</v>
      </c>
      <c r="V120">
        <v>8.9727000000000001E-2</v>
      </c>
      <c r="W120">
        <v>3.3609999999999998E-3</v>
      </c>
      <c r="X120">
        <v>3.3609999999999998E-3</v>
      </c>
      <c r="Y120">
        <v>5.2659999999999998E-2</v>
      </c>
      <c r="Z120">
        <v>1.0895999999999999E-2</v>
      </c>
      <c r="AA120">
        <v>1.0895999999999999E-2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0.99232799999999999</v>
      </c>
      <c r="K121">
        <v>7.672E-3</v>
      </c>
      <c r="L121">
        <v>0.28789700000000001</v>
      </c>
      <c r="M121">
        <v>5.3158999999999998E-2</v>
      </c>
      <c r="N121">
        <v>0.30826799999999999</v>
      </c>
      <c r="O121">
        <v>0.19924</v>
      </c>
      <c r="P121">
        <v>8.3316000000000001E-2</v>
      </c>
      <c r="Q121">
        <v>0.403451</v>
      </c>
      <c r="R121">
        <v>0</v>
      </c>
      <c r="S121">
        <v>3.9938000000000001E-2</v>
      </c>
      <c r="T121">
        <v>1.132E-2</v>
      </c>
      <c r="U121">
        <v>1.0286E-2</v>
      </c>
      <c r="V121">
        <v>7.9237000000000002E-2</v>
      </c>
      <c r="W121">
        <v>3.1689999999999999E-3</v>
      </c>
      <c r="X121">
        <v>3.1689999999999999E-3</v>
      </c>
      <c r="Y121">
        <v>1.2548999999999999E-2</v>
      </c>
      <c r="Z121">
        <v>1.66E-3</v>
      </c>
      <c r="AA121">
        <v>1.66E-3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1.777269</v>
      </c>
      <c r="K122">
        <v>9.1400000000000006E-3</v>
      </c>
      <c r="L122">
        <v>0.13619500000000001</v>
      </c>
      <c r="M122">
        <v>2.9826999999999999E-2</v>
      </c>
      <c r="N122">
        <v>0.19176699999999999</v>
      </c>
      <c r="O122">
        <v>0.47435500000000003</v>
      </c>
      <c r="P122">
        <v>0.21619099999999999</v>
      </c>
      <c r="Q122">
        <v>1.266257</v>
      </c>
      <c r="R122">
        <v>2.124E-3</v>
      </c>
      <c r="S122">
        <v>0.32785599999999998</v>
      </c>
      <c r="T122">
        <v>0.105131</v>
      </c>
      <c r="U122">
        <v>5.4419000000000002E-2</v>
      </c>
      <c r="V122">
        <v>0.16638600000000001</v>
      </c>
      <c r="W122">
        <v>4.5690000000000001E-3</v>
      </c>
      <c r="X122">
        <v>4.5690000000000001E-3</v>
      </c>
      <c r="Y122">
        <v>0.45552300000000001</v>
      </c>
      <c r="Z122">
        <v>0.17025499999999999</v>
      </c>
      <c r="AA122">
        <v>0.17025499999999999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1.6987680000000001</v>
      </c>
      <c r="K123">
        <v>8.7530000000000004E-3</v>
      </c>
      <c r="L123">
        <v>0.160189</v>
      </c>
      <c r="M123">
        <v>4.1563999999999997E-2</v>
      </c>
      <c r="N123">
        <v>0.27173199999999997</v>
      </c>
      <c r="O123">
        <v>0.40155600000000002</v>
      </c>
      <c r="P123">
        <v>0.18246399999999999</v>
      </c>
      <c r="Q123">
        <v>1.0619590000000001</v>
      </c>
      <c r="R123">
        <v>2.055E-3</v>
      </c>
      <c r="S123">
        <v>0.20932799999999999</v>
      </c>
      <c r="T123">
        <v>4.5231E-2</v>
      </c>
      <c r="U123">
        <v>2.8343E-2</v>
      </c>
      <c r="V123">
        <v>0.159195</v>
      </c>
      <c r="W123">
        <v>4.2339999999999999E-3</v>
      </c>
      <c r="X123">
        <v>4.2339999999999999E-3</v>
      </c>
      <c r="Y123">
        <v>0.26951700000000001</v>
      </c>
      <c r="Z123">
        <v>7.9991999999999994E-2</v>
      </c>
      <c r="AA123">
        <v>7.9991999999999994E-2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1.635103</v>
      </c>
      <c r="K124">
        <v>8.8419999999999992E-3</v>
      </c>
      <c r="L124">
        <v>0.211035</v>
      </c>
      <c r="M124">
        <v>5.4307000000000001E-2</v>
      </c>
      <c r="N124">
        <v>0.34866999999999998</v>
      </c>
      <c r="O124">
        <v>0.33507799999999999</v>
      </c>
      <c r="P124">
        <v>0.15399099999999999</v>
      </c>
      <c r="Q124">
        <v>0.82956700000000005</v>
      </c>
      <c r="R124">
        <v>1.9689999999999998E-3</v>
      </c>
      <c r="S124">
        <v>0.14158999999999999</v>
      </c>
      <c r="T124">
        <v>2.9231E-2</v>
      </c>
      <c r="U124">
        <v>2.1455999999999999E-2</v>
      </c>
      <c r="V124">
        <v>0.149313</v>
      </c>
      <c r="W124">
        <v>4.1770000000000002E-3</v>
      </c>
      <c r="X124">
        <v>4.1770000000000002E-3</v>
      </c>
      <c r="Y124">
        <v>0.15416099999999999</v>
      </c>
      <c r="Z124">
        <v>3.8223E-2</v>
      </c>
      <c r="AA124">
        <v>3.8223E-2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1.6324129999999999</v>
      </c>
      <c r="K125">
        <v>8.8159999999999992E-3</v>
      </c>
      <c r="L125">
        <v>0.28230300000000003</v>
      </c>
      <c r="M125">
        <v>6.8357000000000001E-2</v>
      </c>
      <c r="N125">
        <v>0.39895700000000001</v>
      </c>
      <c r="O125">
        <v>0.29004200000000002</v>
      </c>
      <c r="P125">
        <v>0.12534999999999999</v>
      </c>
      <c r="Q125">
        <v>0.59594400000000003</v>
      </c>
      <c r="R125">
        <v>1.9139999999999999E-3</v>
      </c>
      <c r="S125">
        <v>9.7808000000000006E-2</v>
      </c>
      <c r="T125">
        <v>1.8484E-2</v>
      </c>
      <c r="U125">
        <v>1.5224E-2</v>
      </c>
      <c r="V125">
        <v>0.13231599999999999</v>
      </c>
      <c r="W125">
        <v>4.0109999999999998E-3</v>
      </c>
      <c r="X125">
        <v>4.0109999999999998E-3</v>
      </c>
      <c r="Y125">
        <v>5.6804E-2</v>
      </c>
      <c r="Z125">
        <v>1.2688E-2</v>
      </c>
      <c r="AA125">
        <v>1.2688E-2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1.7054940000000001</v>
      </c>
      <c r="K126">
        <v>1.0401000000000001E-2</v>
      </c>
      <c r="L126">
        <v>0.133045</v>
      </c>
      <c r="M126">
        <v>2.8756E-2</v>
      </c>
      <c r="N126">
        <v>0.17810899999999999</v>
      </c>
      <c r="O126">
        <v>0.52397499999999997</v>
      </c>
      <c r="P126">
        <v>0.22894400000000001</v>
      </c>
      <c r="Q126">
        <v>1.3568309999999999</v>
      </c>
      <c r="R126">
        <v>2.036E-3</v>
      </c>
      <c r="S126">
        <v>0.39752799999999999</v>
      </c>
      <c r="T126">
        <v>0.16064700000000001</v>
      </c>
      <c r="U126">
        <v>7.4167999999999998E-2</v>
      </c>
      <c r="V126">
        <v>0.18737500000000001</v>
      </c>
      <c r="W126">
        <v>5.6810000000000003E-3</v>
      </c>
      <c r="X126">
        <v>5.6810000000000003E-3</v>
      </c>
      <c r="Y126">
        <v>0.51439699999999999</v>
      </c>
      <c r="Z126">
        <v>0.22109699999999999</v>
      </c>
      <c r="AA126">
        <v>0.22109699999999999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1.5655539999999999</v>
      </c>
      <c r="K127">
        <v>9.7199999999999995E-3</v>
      </c>
      <c r="L127">
        <v>0.15102199999999999</v>
      </c>
      <c r="M127">
        <v>3.8489000000000002E-2</v>
      </c>
      <c r="N127">
        <v>0.24952199999999999</v>
      </c>
      <c r="O127">
        <v>0.44062800000000002</v>
      </c>
      <c r="P127">
        <v>0.20269300000000001</v>
      </c>
      <c r="Q127">
        <v>1.1586339999999999</v>
      </c>
      <c r="R127">
        <v>1.9449999999999999E-3</v>
      </c>
      <c r="S127">
        <v>0.246611</v>
      </c>
      <c r="T127">
        <v>6.4998E-2</v>
      </c>
      <c r="U127">
        <v>3.7922999999999998E-2</v>
      </c>
      <c r="V127">
        <v>0.16861899999999999</v>
      </c>
      <c r="W127">
        <v>5.0489999999999997E-3</v>
      </c>
      <c r="X127">
        <v>5.0489999999999997E-3</v>
      </c>
      <c r="Y127">
        <v>0.33168999999999998</v>
      </c>
      <c r="Z127">
        <v>0.109806</v>
      </c>
      <c r="AA127">
        <v>0.109806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1.4803170000000001</v>
      </c>
      <c r="K128">
        <v>9.8399999999999998E-3</v>
      </c>
      <c r="L128">
        <v>0.18701200000000001</v>
      </c>
      <c r="M128">
        <v>5.1838000000000002E-2</v>
      </c>
      <c r="N128">
        <v>0.32185799999999998</v>
      </c>
      <c r="O128">
        <v>0.36711199999999999</v>
      </c>
      <c r="P128">
        <v>0.173264</v>
      </c>
      <c r="Q128">
        <v>0.92767100000000002</v>
      </c>
      <c r="R128">
        <v>1.8420000000000001E-3</v>
      </c>
      <c r="S128">
        <v>0.16447500000000001</v>
      </c>
      <c r="T128">
        <v>3.3043999999999997E-2</v>
      </c>
      <c r="U128">
        <v>2.3515999999999999E-2</v>
      </c>
      <c r="V128">
        <v>0.158302</v>
      </c>
      <c r="W128">
        <v>4.9620000000000003E-3</v>
      </c>
      <c r="X128">
        <v>4.9620000000000003E-3</v>
      </c>
      <c r="Y128">
        <v>0.18093200000000001</v>
      </c>
      <c r="Z128">
        <v>4.3721000000000003E-2</v>
      </c>
      <c r="AA128">
        <v>4.3721000000000003E-2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1.446955</v>
      </c>
      <c r="K129">
        <v>9.8670000000000008E-3</v>
      </c>
      <c r="L129">
        <v>0.25315599999999999</v>
      </c>
      <c r="M129">
        <v>6.1662000000000002E-2</v>
      </c>
      <c r="N129">
        <v>0.39007700000000001</v>
      </c>
      <c r="O129">
        <v>0.31314599999999998</v>
      </c>
      <c r="P129">
        <v>0.133575</v>
      </c>
      <c r="Q129">
        <v>0.68318999999999996</v>
      </c>
      <c r="R129">
        <v>1.74E-3</v>
      </c>
      <c r="S129">
        <v>0.112263</v>
      </c>
      <c r="T129">
        <v>2.1596000000000001E-2</v>
      </c>
      <c r="U129">
        <v>1.7479000000000001E-2</v>
      </c>
      <c r="V129">
        <v>0.14630299999999999</v>
      </c>
      <c r="W129">
        <v>4.8349999999999999E-3</v>
      </c>
      <c r="X129">
        <v>4.8349999999999999E-3</v>
      </c>
      <c r="Y129">
        <v>8.9175000000000004E-2</v>
      </c>
      <c r="Z129">
        <v>1.5356E-2</v>
      </c>
      <c r="AA129">
        <v>1.5356E-2</v>
      </c>
      <c r="AB129" s="31"/>
      <c r="AC129" s="31"/>
    </row>
    <row r="130" spans="1:29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0.95831500000000003</v>
      </c>
      <c r="K130">
        <v>4.1685E-2</v>
      </c>
      <c r="L130">
        <v>0.188031</v>
      </c>
      <c r="M130">
        <v>5.1992999999999998E-2</v>
      </c>
      <c r="N130">
        <v>0.24294199999999999</v>
      </c>
      <c r="O130">
        <v>0.26787899999999998</v>
      </c>
      <c r="P130">
        <v>0.115735</v>
      </c>
      <c r="Q130">
        <v>0.56708400000000003</v>
      </c>
      <c r="R130">
        <v>0</v>
      </c>
      <c r="S130">
        <v>0.31388199999999999</v>
      </c>
      <c r="T130">
        <v>5.8222999999999997E-2</v>
      </c>
      <c r="U130">
        <v>5.1933E-2</v>
      </c>
      <c r="V130">
        <v>0.24449199999999999</v>
      </c>
      <c r="W130">
        <v>2.6155999999999999E-2</v>
      </c>
      <c r="X130">
        <v>2.6155999999999999E-2</v>
      </c>
      <c r="Y130">
        <v>0.801678</v>
      </c>
      <c r="Z130">
        <v>0.106223</v>
      </c>
      <c r="AA130">
        <v>0.106223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0.96834200000000004</v>
      </c>
      <c r="K131">
        <v>3.1657999999999999E-2</v>
      </c>
      <c r="L131">
        <v>0.250892</v>
      </c>
      <c r="M131">
        <v>6.9256999999999999E-2</v>
      </c>
      <c r="N131">
        <v>0.32416800000000001</v>
      </c>
      <c r="O131">
        <v>0.15720899999999999</v>
      </c>
      <c r="P131">
        <v>8.6966000000000002E-2</v>
      </c>
      <c r="Q131">
        <v>0.40387400000000001</v>
      </c>
      <c r="R131">
        <v>0</v>
      </c>
      <c r="S131">
        <v>0.20566499999999999</v>
      </c>
      <c r="T131">
        <v>4.2365E-2</v>
      </c>
      <c r="U131">
        <v>3.7872999999999997E-2</v>
      </c>
      <c r="V131">
        <v>0.25700299999999998</v>
      </c>
      <c r="W131">
        <v>1.9997000000000001E-2</v>
      </c>
      <c r="X131">
        <v>1.9997000000000001E-2</v>
      </c>
      <c r="Y131">
        <v>0.55157599999999996</v>
      </c>
      <c r="Z131">
        <v>6.1786000000000001E-2</v>
      </c>
      <c r="AA131">
        <v>6.1786000000000001E-2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0.974495</v>
      </c>
      <c r="K132">
        <v>2.5505E-2</v>
      </c>
      <c r="L132">
        <v>0.25511</v>
      </c>
      <c r="M132">
        <v>8.3631999999999998E-2</v>
      </c>
      <c r="N132">
        <v>0.36993399999999999</v>
      </c>
      <c r="O132">
        <v>0.117747</v>
      </c>
      <c r="P132">
        <v>7.9856999999999997E-2</v>
      </c>
      <c r="Q132">
        <v>0.334036</v>
      </c>
      <c r="R132">
        <v>0</v>
      </c>
      <c r="S132">
        <v>0.15581100000000001</v>
      </c>
      <c r="T132">
        <v>3.1990999999999999E-2</v>
      </c>
      <c r="U132">
        <v>2.9139000000000002E-2</v>
      </c>
      <c r="V132">
        <v>0.26026300000000002</v>
      </c>
      <c r="W132">
        <v>1.5934E-2</v>
      </c>
      <c r="X132">
        <v>1.5934E-2</v>
      </c>
      <c r="Y132">
        <v>0.22467799999999999</v>
      </c>
      <c r="Z132">
        <v>3.0241000000000001E-2</v>
      </c>
      <c r="AA132">
        <v>3.0241000000000001E-2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0.97886200000000001</v>
      </c>
      <c r="K133">
        <v>2.1138000000000001E-2</v>
      </c>
      <c r="L133">
        <v>0.24005299999999999</v>
      </c>
      <c r="M133">
        <v>9.6986000000000003E-2</v>
      </c>
      <c r="N133">
        <v>0.383266</v>
      </c>
      <c r="O133">
        <v>0.10427599999999999</v>
      </c>
      <c r="P133">
        <v>8.4876999999999994E-2</v>
      </c>
      <c r="Q133">
        <v>0.327961</v>
      </c>
      <c r="R133">
        <v>0</v>
      </c>
      <c r="S133">
        <v>0.12352200000000001</v>
      </c>
      <c r="T133">
        <v>2.6898999999999999E-2</v>
      </c>
      <c r="U133">
        <v>2.4499E-2</v>
      </c>
      <c r="V133">
        <v>0.246756</v>
      </c>
      <c r="W133">
        <v>1.2739E-2</v>
      </c>
      <c r="X133">
        <v>1.2739E-2</v>
      </c>
      <c r="Y133">
        <v>0.15868599999999999</v>
      </c>
      <c r="Z133">
        <v>9.4249999999999994E-3</v>
      </c>
      <c r="AA133">
        <v>9.4249999999999994E-3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0.95851900000000001</v>
      </c>
      <c r="K134">
        <v>4.1480999999999997E-2</v>
      </c>
      <c r="L134">
        <v>0.166827</v>
      </c>
      <c r="M134">
        <v>5.0774E-2</v>
      </c>
      <c r="N134">
        <v>0.23283899999999999</v>
      </c>
      <c r="O134">
        <v>0.30829600000000001</v>
      </c>
      <c r="P134">
        <v>0.118203</v>
      </c>
      <c r="Q134">
        <v>0.58965900000000004</v>
      </c>
      <c r="R134">
        <v>0</v>
      </c>
      <c r="S134">
        <v>0.30712299999999998</v>
      </c>
      <c r="T134">
        <v>5.7708000000000002E-2</v>
      </c>
      <c r="U134">
        <v>5.1549999999999999E-2</v>
      </c>
      <c r="V134">
        <v>0.24524299999999999</v>
      </c>
      <c r="W134">
        <v>2.6006000000000001E-2</v>
      </c>
      <c r="X134">
        <v>2.6006000000000001E-2</v>
      </c>
      <c r="Y134">
        <v>0.84641599999999995</v>
      </c>
      <c r="Z134">
        <v>0.106209</v>
      </c>
      <c r="AA134">
        <v>0.106209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0.968553</v>
      </c>
      <c r="K135">
        <v>3.1447000000000003E-2</v>
      </c>
      <c r="L135">
        <v>0.24674699999999999</v>
      </c>
      <c r="M135">
        <v>6.7872000000000002E-2</v>
      </c>
      <c r="N135">
        <v>0.317994</v>
      </c>
      <c r="O135">
        <v>0.17122100000000001</v>
      </c>
      <c r="P135">
        <v>8.6643999999999999E-2</v>
      </c>
      <c r="Q135">
        <v>0.41401300000000002</v>
      </c>
      <c r="R135">
        <v>0</v>
      </c>
      <c r="S135">
        <v>0.19856099999999999</v>
      </c>
      <c r="T135">
        <v>4.2046E-2</v>
      </c>
      <c r="U135">
        <v>3.7574999999999997E-2</v>
      </c>
      <c r="V135">
        <v>0.25369900000000001</v>
      </c>
      <c r="W135">
        <v>1.9827999999999998E-2</v>
      </c>
      <c r="X135">
        <v>1.9827999999999998E-2</v>
      </c>
      <c r="Y135">
        <v>0.54796400000000001</v>
      </c>
      <c r="Z135">
        <v>6.1786000000000001E-2</v>
      </c>
      <c r="AA135">
        <v>6.1786000000000001E-2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0.97462599999999999</v>
      </c>
      <c r="K136">
        <v>2.5374000000000001E-2</v>
      </c>
      <c r="L136">
        <v>0.26252700000000001</v>
      </c>
      <c r="M136">
        <v>8.1350000000000006E-2</v>
      </c>
      <c r="N136">
        <v>0.37262699999999999</v>
      </c>
      <c r="O136">
        <v>0.115894</v>
      </c>
      <c r="P136">
        <v>7.5338000000000002E-2</v>
      </c>
      <c r="Q136">
        <v>0.32501099999999999</v>
      </c>
      <c r="R136">
        <v>0</v>
      </c>
      <c r="S136">
        <v>0.15048800000000001</v>
      </c>
      <c r="T136">
        <v>3.1828000000000002E-2</v>
      </c>
      <c r="U136">
        <v>2.8982000000000001E-2</v>
      </c>
      <c r="V136">
        <v>0.25619500000000001</v>
      </c>
      <c r="W136">
        <v>1.5824000000000001E-2</v>
      </c>
      <c r="X136">
        <v>1.5824000000000001E-2</v>
      </c>
      <c r="Y136">
        <v>0.21146499999999999</v>
      </c>
      <c r="Z136">
        <v>3.0241000000000001E-2</v>
      </c>
      <c r="AA136">
        <v>3.0241000000000001E-2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0.978904</v>
      </c>
      <c r="K137">
        <v>2.1096E-2</v>
      </c>
      <c r="L137">
        <v>0.24968799999999999</v>
      </c>
      <c r="M137">
        <v>9.2927999999999997E-2</v>
      </c>
      <c r="N137">
        <v>0.38946900000000001</v>
      </c>
      <c r="O137">
        <v>9.9901000000000004E-2</v>
      </c>
      <c r="P137">
        <v>7.8591999999999995E-2</v>
      </c>
      <c r="Q137">
        <v>0.31514300000000001</v>
      </c>
      <c r="R137">
        <v>0</v>
      </c>
      <c r="S137">
        <v>0.118612</v>
      </c>
      <c r="T137">
        <v>2.6988999999999999E-2</v>
      </c>
      <c r="U137">
        <v>2.4368999999999998E-2</v>
      </c>
      <c r="V137">
        <v>0.24205699999999999</v>
      </c>
      <c r="W137">
        <v>1.2704999999999999E-2</v>
      </c>
      <c r="X137">
        <v>1.2704999999999999E-2</v>
      </c>
      <c r="Y137">
        <v>0.16178899999999999</v>
      </c>
      <c r="Z137">
        <v>6.267E-3</v>
      </c>
      <c r="AA137">
        <v>6.267E-3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1.8661030000000001</v>
      </c>
      <c r="K138">
        <v>4.9741E-2</v>
      </c>
      <c r="L138">
        <v>0.20224700000000001</v>
      </c>
      <c r="M138">
        <v>5.2808000000000001E-2</v>
      </c>
      <c r="N138">
        <v>0.24982199999999999</v>
      </c>
      <c r="O138">
        <v>0.40871299999999999</v>
      </c>
      <c r="P138">
        <v>0.140685</v>
      </c>
      <c r="Q138">
        <v>0.72482500000000005</v>
      </c>
      <c r="R138">
        <v>1.1665999999999999E-2</v>
      </c>
      <c r="S138">
        <v>0.85848599999999997</v>
      </c>
      <c r="T138">
        <v>0.13519700000000001</v>
      </c>
      <c r="U138">
        <v>0.116248</v>
      </c>
      <c r="V138">
        <v>0.275341</v>
      </c>
      <c r="W138">
        <v>3.0747E-2</v>
      </c>
      <c r="X138">
        <v>3.0747E-2</v>
      </c>
      <c r="Y138">
        <v>1.1238189999999999</v>
      </c>
      <c r="Z138">
        <v>0.38076599999999999</v>
      </c>
      <c r="AA138">
        <v>0.38076599999999999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1.845925</v>
      </c>
      <c r="K139">
        <v>3.9696000000000002E-2</v>
      </c>
      <c r="L139">
        <v>0.28177200000000002</v>
      </c>
      <c r="M139">
        <v>7.2151000000000007E-2</v>
      </c>
      <c r="N139">
        <v>0.33875699999999997</v>
      </c>
      <c r="O139">
        <v>0.25986700000000001</v>
      </c>
      <c r="P139">
        <v>0.114666</v>
      </c>
      <c r="Q139">
        <v>0.56078600000000001</v>
      </c>
      <c r="R139">
        <v>9.0119999999999992E-3</v>
      </c>
      <c r="S139">
        <v>0.56251399999999996</v>
      </c>
      <c r="T139">
        <v>7.7566999999999997E-2</v>
      </c>
      <c r="U139">
        <v>6.6441E-2</v>
      </c>
      <c r="V139">
        <v>0.297014</v>
      </c>
      <c r="W139">
        <v>2.5565999999999998E-2</v>
      </c>
      <c r="X139">
        <v>2.5565999999999998E-2</v>
      </c>
      <c r="Y139">
        <v>1.0031140000000001</v>
      </c>
      <c r="Z139">
        <v>0.221132</v>
      </c>
      <c r="AA139">
        <v>0.221132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1.8366420000000001</v>
      </c>
      <c r="K140">
        <v>3.3833000000000002E-2</v>
      </c>
      <c r="L140">
        <v>0.30283199999999999</v>
      </c>
      <c r="M140">
        <v>8.9058999999999999E-2</v>
      </c>
      <c r="N140">
        <v>0.40249099999999999</v>
      </c>
      <c r="O140">
        <v>0.18331600000000001</v>
      </c>
      <c r="P140">
        <v>0.108732</v>
      </c>
      <c r="Q140">
        <v>0.465943</v>
      </c>
      <c r="R140">
        <v>7.1780000000000004E-3</v>
      </c>
      <c r="S140">
        <v>0.39809800000000001</v>
      </c>
      <c r="T140">
        <v>5.9265999999999999E-2</v>
      </c>
      <c r="U140">
        <v>5.1508999999999999E-2</v>
      </c>
      <c r="V140">
        <v>0.29982599999999998</v>
      </c>
      <c r="W140">
        <v>2.2294000000000001E-2</v>
      </c>
      <c r="X140">
        <v>2.2294000000000001E-2</v>
      </c>
      <c r="Y140">
        <v>0.83069400000000004</v>
      </c>
      <c r="Z140">
        <v>0.13173399999999999</v>
      </c>
      <c r="AA140">
        <v>0.13173399999999999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1.8425370000000001</v>
      </c>
      <c r="K141">
        <v>2.9246000000000001E-2</v>
      </c>
      <c r="L141">
        <v>0.28351700000000002</v>
      </c>
      <c r="M141">
        <v>0.104312</v>
      </c>
      <c r="N141">
        <v>0.42376900000000001</v>
      </c>
      <c r="O141">
        <v>0.15459999999999999</v>
      </c>
      <c r="P141">
        <v>0.112539</v>
      </c>
      <c r="Q141">
        <v>0.44110700000000003</v>
      </c>
      <c r="R141">
        <v>5.8389999999999996E-3</v>
      </c>
      <c r="S141">
        <v>0.29470000000000002</v>
      </c>
      <c r="T141">
        <v>4.2264999999999997E-2</v>
      </c>
      <c r="U141">
        <v>3.8239000000000002E-2</v>
      </c>
      <c r="V141">
        <v>0.27202300000000001</v>
      </c>
      <c r="W141">
        <v>1.8901000000000001E-2</v>
      </c>
      <c r="X141">
        <v>1.8901000000000001E-2</v>
      </c>
      <c r="Y141">
        <v>0.66079500000000002</v>
      </c>
      <c r="Z141">
        <v>4.1929000000000001E-2</v>
      </c>
      <c r="AA141">
        <v>4.1929000000000001E-2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1.825555</v>
      </c>
      <c r="K142">
        <v>6.1866999999999998E-2</v>
      </c>
      <c r="L142">
        <v>0.1802</v>
      </c>
      <c r="M142">
        <v>5.1393000000000001E-2</v>
      </c>
      <c r="N142">
        <v>0.238901</v>
      </c>
      <c r="O142">
        <v>0.49013800000000002</v>
      </c>
      <c r="P142">
        <v>0.15607599999999999</v>
      </c>
      <c r="Q142">
        <v>0.81156300000000003</v>
      </c>
      <c r="R142">
        <v>1.157E-2</v>
      </c>
      <c r="S142">
        <v>0.992116</v>
      </c>
      <c r="T142">
        <v>0.183777</v>
      </c>
      <c r="U142">
        <v>0.164521</v>
      </c>
      <c r="V142">
        <v>0.29228999999999999</v>
      </c>
      <c r="W142">
        <v>4.1574E-2</v>
      </c>
      <c r="X142">
        <v>4.1574E-2</v>
      </c>
      <c r="Y142">
        <v>1.139518</v>
      </c>
      <c r="Z142">
        <v>0.466227</v>
      </c>
      <c r="AA142">
        <v>0.466227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1.7355799999999999</v>
      </c>
      <c r="K143">
        <v>5.0210999999999999E-2</v>
      </c>
      <c r="L143">
        <v>0.26241999999999999</v>
      </c>
      <c r="M143">
        <v>7.0405999999999996E-2</v>
      </c>
      <c r="N143">
        <v>0.330646</v>
      </c>
      <c r="O143">
        <v>0.32779900000000001</v>
      </c>
      <c r="P143">
        <v>0.12981000000000001</v>
      </c>
      <c r="Q143">
        <v>0.660219</v>
      </c>
      <c r="R143">
        <v>8.8389999999999996E-3</v>
      </c>
      <c r="S143">
        <v>0.649536</v>
      </c>
      <c r="T143">
        <v>0.110779</v>
      </c>
      <c r="U143">
        <v>9.5274999999999999E-2</v>
      </c>
      <c r="V143">
        <v>0.32544099999999998</v>
      </c>
      <c r="W143">
        <v>3.5453999999999999E-2</v>
      </c>
      <c r="X143">
        <v>3.5453999999999999E-2</v>
      </c>
      <c r="Y143">
        <v>1.0517639999999999</v>
      </c>
      <c r="Z143">
        <v>0.25875900000000002</v>
      </c>
      <c r="AA143">
        <v>0.25875900000000002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1.6924779999999999</v>
      </c>
      <c r="K144">
        <v>4.3450000000000003E-2</v>
      </c>
      <c r="L144">
        <v>0.309535</v>
      </c>
      <c r="M144">
        <v>8.8957999999999995E-2</v>
      </c>
      <c r="N144">
        <v>0.41091499999999997</v>
      </c>
      <c r="O144">
        <v>0.21315799999999999</v>
      </c>
      <c r="P144">
        <v>0.114852</v>
      </c>
      <c r="Q144">
        <v>0.52488100000000004</v>
      </c>
      <c r="R144">
        <v>6.973E-3</v>
      </c>
      <c r="S144">
        <v>0.446245</v>
      </c>
      <c r="T144">
        <v>7.3589000000000002E-2</v>
      </c>
      <c r="U144">
        <v>6.4352999999999994E-2</v>
      </c>
      <c r="V144">
        <v>0.33943600000000002</v>
      </c>
      <c r="W144">
        <v>3.1248000000000001E-2</v>
      </c>
      <c r="X144">
        <v>3.1248000000000001E-2</v>
      </c>
      <c r="Y144">
        <v>0.87351999999999996</v>
      </c>
      <c r="Z144">
        <v>0.140845</v>
      </c>
      <c r="AA144">
        <v>0.140845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1.695103</v>
      </c>
      <c r="K145">
        <v>3.7899000000000002E-2</v>
      </c>
      <c r="L145">
        <v>0.30357499999999998</v>
      </c>
      <c r="M145">
        <v>0.104172</v>
      </c>
      <c r="N145">
        <v>0.45256200000000002</v>
      </c>
      <c r="O145">
        <v>0.16900399999999999</v>
      </c>
      <c r="P145">
        <v>0.113079</v>
      </c>
      <c r="Q145">
        <v>0.47139199999999998</v>
      </c>
      <c r="R145">
        <v>5.5389999999999997E-3</v>
      </c>
      <c r="S145">
        <v>0.32754800000000001</v>
      </c>
      <c r="T145">
        <v>5.4220999999999998E-2</v>
      </c>
      <c r="U145">
        <v>4.8846000000000001E-2</v>
      </c>
      <c r="V145">
        <v>0.33208100000000002</v>
      </c>
      <c r="W145">
        <v>2.6841E-2</v>
      </c>
      <c r="X145">
        <v>2.6841E-2</v>
      </c>
      <c r="Y145">
        <v>0.70457199999999998</v>
      </c>
      <c r="Z145">
        <v>4.8647000000000003E-2</v>
      </c>
      <c r="AA145">
        <v>4.8647000000000003E-2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0.97350400000000004</v>
      </c>
      <c r="K146">
        <v>2.6495999999999999E-2</v>
      </c>
      <c r="L146">
        <v>4.8543999999999997E-2</v>
      </c>
      <c r="M146">
        <v>5.0694999999999997E-2</v>
      </c>
      <c r="N146">
        <v>0.21354999999999999</v>
      </c>
      <c r="O146">
        <v>0.11648500000000001</v>
      </c>
      <c r="P146">
        <v>0.24899199999999999</v>
      </c>
      <c r="Q146">
        <v>0.955951</v>
      </c>
      <c r="R146">
        <v>0</v>
      </c>
      <c r="S146">
        <v>0.35491299999999998</v>
      </c>
      <c r="T146">
        <v>9.0542999999999998E-2</v>
      </c>
      <c r="U146">
        <v>6.2677999999999998E-2</v>
      </c>
      <c r="V146">
        <v>0.181727</v>
      </c>
      <c r="W146">
        <v>1.0475999999999999E-2</v>
      </c>
      <c r="X146">
        <v>1.0475999999999999E-2</v>
      </c>
      <c r="Y146">
        <v>0.25264199999999998</v>
      </c>
      <c r="Z146">
        <v>9.1313000000000005E-2</v>
      </c>
      <c r="AA146">
        <v>9.1313000000000005E-2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0.97953199999999996</v>
      </c>
      <c r="K147">
        <v>2.0468E-2</v>
      </c>
      <c r="L147">
        <v>6.5320000000000003E-2</v>
      </c>
      <c r="M147">
        <v>6.6277000000000003E-2</v>
      </c>
      <c r="N147">
        <v>0.27021699999999998</v>
      </c>
      <c r="O147">
        <v>0.11139499999999999</v>
      </c>
      <c r="P147">
        <v>0.214138</v>
      </c>
      <c r="Q147">
        <v>0.829901</v>
      </c>
      <c r="R147">
        <v>0</v>
      </c>
      <c r="S147">
        <v>0.26166099999999998</v>
      </c>
      <c r="T147">
        <v>6.4530000000000004E-2</v>
      </c>
      <c r="U147">
        <v>4.3121E-2</v>
      </c>
      <c r="V147">
        <v>0.17655799999999999</v>
      </c>
      <c r="W147">
        <v>7.8040000000000002E-3</v>
      </c>
      <c r="X147">
        <v>7.8040000000000002E-3</v>
      </c>
      <c r="Y147">
        <v>0.139738</v>
      </c>
      <c r="Z147">
        <v>3.9058000000000002E-2</v>
      </c>
      <c r="AA147">
        <v>3.9058000000000002E-2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0.98310699999999995</v>
      </c>
      <c r="K148">
        <v>1.6892999999999998E-2</v>
      </c>
      <c r="L148">
        <v>7.2793999999999998E-2</v>
      </c>
      <c r="M148">
        <v>7.4226E-2</v>
      </c>
      <c r="N148">
        <v>0.31106099999999998</v>
      </c>
      <c r="O148">
        <v>0.11007</v>
      </c>
      <c r="P148">
        <v>0.187087</v>
      </c>
      <c r="Q148">
        <v>0.75289399999999995</v>
      </c>
      <c r="R148">
        <v>0</v>
      </c>
      <c r="S148">
        <v>0.18332100000000001</v>
      </c>
      <c r="T148">
        <v>4.4727000000000003E-2</v>
      </c>
      <c r="U148">
        <v>2.9114000000000001E-2</v>
      </c>
      <c r="V148">
        <v>0.15573100000000001</v>
      </c>
      <c r="W148">
        <v>6.228E-3</v>
      </c>
      <c r="X148">
        <v>6.228E-3</v>
      </c>
      <c r="Y148">
        <v>3.8476000000000003E-2</v>
      </c>
      <c r="Z148">
        <v>2.209E-3</v>
      </c>
      <c r="AA148">
        <v>2.209E-3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0.98573</v>
      </c>
      <c r="K149">
        <v>1.427E-2</v>
      </c>
      <c r="L149">
        <v>8.5666999999999993E-2</v>
      </c>
      <c r="M149">
        <v>7.7220999999999998E-2</v>
      </c>
      <c r="N149">
        <v>0.31332100000000002</v>
      </c>
      <c r="O149">
        <v>0.122084</v>
      </c>
      <c r="P149">
        <v>0.17914099999999999</v>
      </c>
      <c r="Q149">
        <v>0.71781799999999996</v>
      </c>
      <c r="R149">
        <v>0</v>
      </c>
      <c r="S149">
        <v>0.13958999999999999</v>
      </c>
      <c r="T149">
        <v>3.5874999999999997E-2</v>
      </c>
      <c r="U149">
        <v>2.3386000000000001E-2</v>
      </c>
      <c r="V149">
        <v>0.13582</v>
      </c>
      <c r="W149">
        <v>5.0400000000000002E-3</v>
      </c>
      <c r="X149">
        <v>5.0400000000000002E-3</v>
      </c>
      <c r="Y149">
        <v>1.4636E-2</v>
      </c>
      <c r="Z149">
        <v>3.2200000000000002E-4</v>
      </c>
      <c r="AA149">
        <v>3.2200000000000002E-4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0.97344900000000001</v>
      </c>
      <c r="K150">
        <v>2.6551000000000002E-2</v>
      </c>
      <c r="L150">
        <v>4.6489999999999997E-2</v>
      </c>
      <c r="M150">
        <v>4.6545999999999997E-2</v>
      </c>
      <c r="N150">
        <v>0.196463</v>
      </c>
      <c r="O150">
        <v>0.11518399999999999</v>
      </c>
      <c r="P150">
        <v>0.25581399999999999</v>
      </c>
      <c r="Q150">
        <v>0.99690299999999998</v>
      </c>
      <c r="R150">
        <v>0</v>
      </c>
      <c r="S150">
        <v>0.34621299999999999</v>
      </c>
      <c r="T150">
        <v>8.8858000000000006E-2</v>
      </c>
      <c r="U150">
        <v>6.1947000000000002E-2</v>
      </c>
      <c r="V150">
        <v>0.18053</v>
      </c>
      <c r="W150">
        <v>1.0496E-2</v>
      </c>
      <c r="X150">
        <v>1.0496E-2</v>
      </c>
      <c r="Y150">
        <v>0.26697199999999999</v>
      </c>
      <c r="Z150">
        <v>9.1483999999999996E-2</v>
      </c>
      <c r="AA150">
        <v>9.1483999999999996E-2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0.979626</v>
      </c>
      <c r="K151">
        <v>2.0374E-2</v>
      </c>
      <c r="L151">
        <v>5.9074000000000002E-2</v>
      </c>
      <c r="M151">
        <v>6.2713000000000005E-2</v>
      </c>
      <c r="N151">
        <v>0.26309300000000002</v>
      </c>
      <c r="O151">
        <v>0.10985499999999999</v>
      </c>
      <c r="P151">
        <v>0.22453899999999999</v>
      </c>
      <c r="Q151">
        <v>0.85509900000000005</v>
      </c>
      <c r="R151">
        <v>0</v>
      </c>
      <c r="S151">
        <v>0.25113600000000003</v>
      </c>
      <c r="T151">
        <v>6.3457E-2</v>
      </c>
      <c r="U151">
        <v>4.2936000000000002E-2</v>
      </c>
      <c r="V151">
        <v>0.17310700000000001</v>
      </c>
      <c r="W151">
        <v>7.7840000000000001E-3</v>
      </c>
      <c r="X151">
        <v>7.7840000000000001E-3</v>
      </c>
      <c r="Y151">
        <v>0.13883400000000001</v>
      </c>
      <c r="Z151">
        <v>3.8553999999999998E-2</v>
      </c>
      <c r="AA151">
        <v>3.8553999999999998E-2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0.98264399999999996</v>
      </c>
      <c r="K152">
        <v>1.7356E-2</v>
      </c>
      <c r="L152">
        <v>7.1720999999999993E-2</v>
      </c>
      <c r="M152">
        <v>7.8033000000000005E-2</v>
      </c>
      <c r="N152">
        <v>0.30946899999999999</v>
      </c>
      <c r="O152">
        <v>0.10806200000000001</v>
      </c>
      <c r="P152">
        <v>0.197709</v>
      </c>
      <c r="Q152">
        <v>0.74106899999999998</v>
      </c>
      <c r="R152">
        <v>0</v>
      </c>
      <c r="S152">
        <v>0.17549300000000001</v>
      </c>
      <c r="T152">
        <v>4.4169E-2</v>
      </c>
      <c r="U152">
        <v>2.9239999999999999E-2</v>
      </c>
      <c r="V152">
        <v>0.15219299999999999</v>
      </c>
      <c r="W152">
        <v>6.3899999999999998E-3</v>
      </c>
      <c r="X152">
        <v>6.3899999999999998E-3</v>
      </c>
      <c r="Y152">
        <v>3.3716999999999997E-2</v>
      </c>
      <c r="Z152">
        <v>3.4499999999999999E-3</v>
      </c>
      <c r="AA152">
        <v>3.4499999999999999E-3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0.98572899999999997</v>
      </c>
      <c r="K153">
        <v>1.4271000000000001E-2</v>
      </c>
      <c r="L153">
        <v>8.2237000000000005E-2</v>
      </c>
      <c r="M153">
        <v>7.8151999999999999E-2</v>
      </c>
      <c r="N153">
        <v>0.32444899999999999</v>
      </c>
      <c r="O153">
        <v>0.11604299999999999</v>
      </c>
      <c r="P153">
        <v>0.19365499999999999</v>
      </c>
      <c r="Q153">
        <v>0.692083</v>
      </c>
      <c r="R153">
        <v>0</v>
      </c>
      <c r="S153">
        <v>0.13324800000000001</v>
      </c>
      <c r="T153">
        <v>3.5268000000000001E-2</v>
      </c>
      <c r="U153">
        <v>2.3314999999999999E-2</v>
      </c>
      <c r="V153">
        <v>0.132298</v>
      </c>
      <c r="W153">
        <v>5.0520000000000001E-3</v>
      </c>
      <c r="X153">
        <v>5.0520000000000001E-3</v>
      </c>
      <c r="Y153">
        <v>1.1398E-2</v>
      </c>
      <c r="Z153">
        <v>1.7200000000000001E-4</v>
      </c>
      <c r="AA153">
        <v>1.7200000000000001E-4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1.7912250000000001</v>
      </c>
      <c r="K154">
        <v>2.912E-2</v>
      </c>
      <c r="L154">
        <v>6.6754999999999995E-2</v>
      </c>
      <c r="M154">
        <v>5.6793000000000003E-2</v>
      </c>
      <c r="N154">
        <v>0.23921300000000001</v>
      </c>
      <c r="O154">
        <v>0.15043200000000001</v>
      </c>
      <c r="P154">
        <v>0.3135</v>
      </c>
      <c r="Q154">
        <v>1.1868050000000001</v>
      </c>
      <c r="R154">
        <v>7.3550000000000004E-3</v>
      </c>
      <c r="S154">
        <v>0.76670099999999997</v>
      </c>
      <c r="T154">
        <v>0.242755</v>
      </c>
      <c r="U154">
        <v>0.15571199999999999</v>
      </c>
      <c r="V154">
        <v>0.24391199999999999</v>
      </c>
      <c r="W154">
        <v>1.2501999999999999E-2</v>
      </c>
      <c r="X154">
        <v>1.2501999999999999E-2</v>
      </c>
      <c r="Y154">
        <v>0.86496899999999999</v>
      </c>
      <c r="Z154">
        <v>0.35261500000000001</v>
      </c>
      <c r="AA154">
        <v>0.35261500000000001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1.763139</v>
      </c>
      <c r="K155">
        <v>2.2615E-2</v>
      </c>
      <c r="L155">
        <v>8.2090999999999997E-2</v>
      </c>
      <c r="M155">
        <v>7.3294999999999999E-2</v>
      </c>
      <c r="N155">
        <v>0.30370799999999998</v>
      </c>
      <c r="O155">
        <v>0.14141200000000001</v>
      </c>
      <c r="P155">
        <v>0.27074100000000001</v>
      </c>
      <c r="Q155">
        <v>1.0422560000000001</v>
      </c>
      <c r="R155">
        <v>5.7600000000000004E-3</v>
      </c>
      <c r="S155">
        <v>0.60883200000000004</v>
      </c>
      <c r="T155">
        <v>0.13409399999999999</v>
      </c>
      <c r="U155">
        <v>8.6812E-2</v>
      </c>
      <c r="V155">
        <v>0.24532100000000001</v>
      </c>
      <c r="W155">
        <v>9.5289999999999993E-3</v>
      </c>
      <c r="X155">
        <v>9.5289999999999993E-3</v>
      </c>
      <c r="Y155">
        <v>0.61464600000000003</v>
      </c>
      <c r="Z155">
        <v>0.16059799999999999</v>
      </c>
      <c r="AA155">
        <v>0.16059799999999999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1.7003029999999999</v>
      </c>
      <c r="K156">
        <v>1.9567000000000001E-2</v>
      </c>
      <c r="L156">
        <v>8.9596999999999996E-2</v>
      </c>
      <c r="M156">
        <v>8.4318000000000004E-2</v>
      </c>
      <c r="N156">
        <v>0.34927599999999998</v>
      </c>
      <c r="O156">
        <v>0.13881499999999999</v>
      </c>
      <c r="P156">
        <v>0.24462500000000001</v>
      </c>
      <c r="Q156">
        <v>0.96870699999999998</v>
      </c>
      <c r="R156">
        <v>4.7089999999999996E-3</v>
      </c>
      <c r="S156">
        <v>0.45850600000000002</v>
      </c>
      <c r="T156">
        <v>8.8566000000000006E-2</v>
      </c>
      <c r="U156">
        <v>5.7600999999999999E-2</v>
      </c>
      <c r="V156">
        <v>0.24079400000000001</v>
      </c>
      <c r="W156">
        <v>8.3020000000000004E-3</v>
      </c>
      <c r="X156">
        <v>8.3020000000000004E-3</v>
      </c>
      <c r="Y156">
        <v>0.24232200000000001</v>
      </c>
      <c r="Z156">
        <v>6.7159999999999997E-2</v>
      </c>
      <c r="AA156">
        <v>6.7159999999999997E-2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1.666045</v>
      </c>
      <c r="K157">
        <v>1.7155E-2</v>
      </c>
      <c r="L157">
        <v>0.10687199999999999</v>
      </c>
      <c r="M157">
        <v>9.0899999999999995E-2</v>
      </c>
      <c r="N157">
        <v>0.37090400000000001</v>
      </c>
      <c r="O157">
        <v>0.14791499999999999</v>
      </c>
      <c r="P157">
        <v>0.21973899999999999</v>
      </c>
      <c r="Q157">
        <v>0.88571599999999995</v>
      </c>
      <c r="R157">
        <v>3.8649999999999999E-3</v>
      </c>
      <c r="S157">
        <v>0.32828200000000002</v>
      </c>
      <c r="T157">
        <v>5.3029E-2</v>
      </c>
      <c r="U157">
        <v>3.3439999999999998E-2</v>
      </c>
      <c r="V157">
        <v>0.212365</v>
      </c>
      <c r="W157">
        <v>7.0720000000000002E-3</v>
      </c>
      <c r="X157">
        <v>7.0720000000000002E-3</v>
      </c>
      <c r="Y157">
        <v>5.5446000000000002E-2</v>
      </c>
      <c r="Z157">
        <v>2.1050000000000001E-3</v>
      </c>
      <c r="AA157">
        <v>2.1050000000000001E-3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1.724348</v>
      </c>
      <c r="K158">
        <v>3.3286999999999997E-2</v>
      </c>
      <c r="L158">
        <v>6.8166000000000004E-2</v>
      </c>
      <c r="M158">
        <v>5.4045999999999997E-2</v>
      </c>
      <c r="N158">
        <v>0.224721</v>
      </c>
      <c r="O158">
        <v>0.156725</v>
      </c>
      <c r="P158">
        <v>0.33966499999999999</v>
      </c>
      <c r="Q158">
        <v>1.303113</v>
      </c>
      <c r="R158">
        <v>7.2700000000000004E-3</v>
      </c>
      <c r="S158">
        <v>0.85531100000000004</v>
      </c>
      <c r="T158">
        <v>0.32182899999999998</v>
      </c>
      <c r="U158">
        <v>0.20536799999999999</v>
      </c>
      <c r="V158">
        <v>0.269374</v>
      </c>
      <c r="W158">
        <v>1.6160000000000001E-2</v>
      </c>
      <c r="X158">
        <v>1.6160000000000001E-2</v>
      </c>
      <c r="Y158">
        <v>0.90558300000000003</v>
      </c>
      <c r="Z158">
        <v>0.51951499999999995</v>
      </c>
      <c r="AA158">
        <v>0.51951499999999995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1.6466240000000001</v>
      </c>
      <c r="K159">
        <v>2.5096E-2</v>
      </c>
      <c r="L159">
        <v>7.5760999999999995E-2</v>
      </c>
      <c r="M159">
        <v>6.8210000000000007E-2</v>
      </c>
      <c r="N159">
        <v>0.294159</v>
      </c>
      <c r="O159">
        <v>0.151979</v>
      </c>
      <c r="P159">
        <v>0.29869800000000002</v>
      </c>
      <c r="Q159">
        <v>1.146849</v>
      </c>
      <c r="R159">
        <v>5.7359999999999998E-3</v>
      </c>
      <c r="S159">
        <v>0.67213299999999998</v>
      </c>
      <c r="T159">
        <v>0.189996</v>
      </c>
      <c r="U159">
        <v>0.12385500000000001</v>
      </c>
      <c r="V159">
        <v>0.256768</v>
      </c>
      <c r="W159">
        <v>1.1681E-2</v>
      </c>
      <c r="X159">
        <v>1.1681E-2</v>
      </c>
      <c r="Y159">
        <v>0.71139399999999997</v>
      </c>
      <c r="Z159">
        <v>0.21174799999999999</v>
      </c>
      <c r="AA159">
        <v>0.21174799999999999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1.559766</v>
      </c>
      <c r="K160">
        <v>2.2436000000000001E-2</v>
      </c>
      <c r="L160">
        <v>8.7582999999999994E-2</v>
      </c>
      <c r="M160">
        <v>8.2723000000000005E-2</v>
      </c>
      <c r="N160">
        <v>0.34439900000000001</v>
      </c>
      <c r="O160">
        <v>0.148399</v>
      </c>
      <c r="P160">
        <v>0.27005299999999999</v>
      </c>
      <c r="Q160">
        <v>1.030178</v>
      </c>
      <c r="R160">
        <v>4.8170000000000001E-3</v>
      </c>
      <c r="S160">
        <v>0.51882099999999998</v>
      </c>
      <c r="T160">
        <v>0.113747</v>
      </c>
      <c r="U160">
        <v>7.3152999999999996E-2</v>
      </c>
      <c r="V160">
        <v>0.25456499999999999</v>
      </c>
      <c r="W160">
        <v>1.0381E-2</v>
      </c>
      <c r="X160">
        <v>1.0381E-2</v>
      </c>
      <c r="Y160">
        <v>0.30343999999999999</v>
      </c>
      <c r="Z160">
        <v>7.7105999999999994E-2</v>
      </c>
      <c r="AA160">
        <v>7.7105999999999994E-2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1.5046630000000001</v>
      </c>
      <c r="K161">
        <v>1.9479E-2</v>
      </c>
      <c r="L161">
        <v>0.10062400000000001</v>
      </c>
      <c r="M161">
        <v>9.1745999999999994E-2</v>
      </c>
      <c r="N161">
        <v>0.37771100000000002</v>
      </c>
      <c r="O161">
        <v>0.150648</v>
      </c>
      <c r="P161">
        <v>0.25236399999999998</v>
      </c>
      <c r="Q161">
        <v>0.92036200000000001</v>
      </c>
      <c r="R161">
        <v>3.7650000000000001E-3</v>
      </c>
      <c r="S161">
        <v>0.383932</v>
      </c>
      <c r="T161">
        <v>6.8881999999999999E-2</v>
      </c>
      <c r="U161">
        <v>4.3355999999999999E-2</v>
      </c>
      <c r="V161">
        <v>0.23847599999999999</v>
      </c>
      <c r="W161">
        <v>8.8570000000000003E-3</v>
      </c>
      <c r="X161">
        <v>8.8570000000000003E-3</v>
      </c>
      <c r="Y161">
        <v>0.103036</v>
      </c>
      <c r="Z161">
        <v>1.1265000000000001E-2</v>
      </c>
      <c r="AA161">
        <v>1.1265000000000001E-2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0.99001700000000004</v>
      </c>
      <c r="K162">
        <v>9.9830000000000006E-3</v>
      </c>
      <c r="L162">
        <v>3.0603999999999999E-2</v>
      </c>
      <c r="M162">
        <v>6.3633999999999996E-2</v>
      </c>
      <c r="N162">
        <v>0.26117699999999999</v>
      </c>
      <c r="O162">
        <v>9.2929999999999999E-2</v>
      </c>
      <c r="P162">
        <v>0.24963299999999999</v>
      </c>
      <c r="Q162">
        <v>0.92664100000000005</v>
      </c>
      <c r="R162">
        <v>0</v>
      </c>
      <c r="S162">
        <v>0.14130200000000001</v>
      </c>
      <c r="T162">
        <v>2.9135000000000001E-2</v>
      </c>
      <c r="U162">
        <v>1.9887999999999999E-2</v>
      </c>
      <c r="V162">
        <v>0.114799</v>
      </c>
      <c r="W162">
        <v>5.3179999999999998E-3</v>
      </c>
      <c r="X162">
        <v>5.3179999999999998E-3</v>
      </c>
      <c r="Y162">
        <v>0.29864400000000002</v>
      </c>
      <c r="Z162">
        <v>6.6052E-2</v>
      </c>
      <c r="AA162">
        <v>6.6052E-2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0.99130399999999996</v>
      </c>
      <c r="K163">
        <v>8.6960000000000006E-3</v>
      </c>
      <c r="L163">
        <v>3.8370000000000001E-2</v>
      </c>
      <c r="M163">
        <v>7.6041999999999998E-2</v>
      </c>
      <c r="N163">
        <v>0.32180799999999998</v>
      </c>
      <c r="O163">
        <v>8.5401000000000005E-2</v>
      </c>
      <c r="P163">
        <v>0.214009</v>
      </c>
      <c r="Q163">
        <v>0.81075900000000001</v>
      </c>
      <c r="R163">
        <v>0</v>
      </c>
      <c r="S163">
        <v>9.9445000000000006E-2</v>
      </c>
      <c r="T163">
        <v>2.0664999999999999E-2</v>
      </c>
      <c r="U163">
        <v>1.5134999999999999E-2</v>
      </c>
      <c r="V163">
        <v>0.11919399999999999</v>
      </c>
      <c r="W163">
        <v>4.4209999999999996E-3</v>
      </c>
      <c r="X163">
        <v>4.4209999999999996E-3</v>
      </c>
      <c r="Y163">
        <v>0.20829</v>
      </c>
      <c r="Z163">
        <v>3.6084999999999999E-2</v>
      </c>
      <c r="AA163">
        <v>3.6084999999999999E-2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0.99235399999999996</v>
      </c>
      <c r="K164">
        <v>7.646E-3</v>
      </c>
      <c r="L164">
        <v>4.2479999999999997E-2</v>
      </c>
      <c r="M164">
        <v>8.8676000000000005E-2</v>
      </c>
      <c r="N164">
        <v>0.355078</v>
      </c>
      <c r="O164">
        <v>8.5278999999999994E-2</v>
      </c>
      <c r="P164">
        <v>0.19106200000000001</v>
      </c>
      <c r="Q164">
        <v>0.73589800000000005</v>
      </c>
      <c r="R164">
        <v>0</v>
      </c>
      <c r="S164">
        <v>7.5740000000000002E-2</v>
      </c>
      <c r="T164">
        <v>1.5517E-2</v>
      </c>
      <c r="U164">
        <v>1.1856E-2</v>
      </c>
      <c r="V164">
        <v>0.113595</v>
      </c>
      <c r="W164">
        <v>3.6240000000000001E-3</v>
      </c>
      <c r="X164">
        <v>3.6240000000000001E-3</v>
      </c>
      <c r="Y164">
        <v>0.11995</v>
      </c>
      <c r="Z164">
        <v>2.1073999999999999E-2</v>
      </c>
      <c r="AA164">
        <v>2.1073999999999999E-2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0.99293399999999998</v>
      </c>
      <c r="K165">
        <v>7.0660000000000002E-3</v>
      </c>
      <c r="L165">
        <v>5.9629000000000001E-2</v>
      </c>
      <c r="M165">
        <v>9.5780000000000004E-2</v>
      </c>
      <c r="N165">
        <v>0.38090499999999999</v>
      </c>
      <c r="O165">
        <v>9.7116999999999995E-2</v>
      </c>
      <c r="P165">
        <v>0.186914</v>
      </c>
      <c r="Q165">
        <v>0.62921000000000005</v>
      </c>
      <c r="R165">
        <v>0</v>
      </c>
      <c r="S165">
        <v>5.7329999999999999E-2</v>
      </c>
      <c r="T165">
        <v>1.443E-2</v>
      </c>
      <c r="U165">
        <v>1.1292999999999999E-2</v>
      </c>
      <c r="V165">
        <v>0.101798</v>
      </c>
      <c r="W165">
        <v>3.1120000000000002E-3</v>
      </c>
      <c r="X165">
        <v>3.1120000000000002E-3</v>
      </c>
      <c r="Y165">
        <v>1.7936000000000001E-2</v>
      </c>
      <c r="Z165">
        <v>1.769E-3</v>
      </c>
      <c r="AA165">
        <v>1.769E-3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0.99012500000000003</v>
      </c>
      <c r="K166">
        <v>9.8750000000000001E-3</v>
      </c>
      <c r="L166">
        <v>2.9087999999999999E-2</v>
      </c>
      <c r="M166">
        <v>5.5509000000000003E-2</v>
      </c>
      <c r="N166">
        <v>0.23738100000000001</v>
      </c>
      <c r="O166">
        <v>9.7295999999999994E-2</v>
      </c>
      <c r="P166">
        <v>0.25236199999999998</v>
      </c>
      <c r="Q166">
        <v>0.98663699999999999</v>
      </c>
      <c r="R166">
        <v>0</v>
      </c>
      <c r="S166">
        <v>0.137876</v>
      </c>
      <c r="T166">
        <v>2.8819999999999998E-2</v>
      </c>
      <c r="U166">
        <v>1.9694E-2</v>
      </c>
      <c r="V166">
        <v>0.112537</v>
      </c>
      <c r="W166">
        <v>5.2779999999999997E-3</v>
      </c>
      <c r="X166">
        <v>5.2779999999999997E-3</v>
      </c>
      <c r="Y166">
        <v>0.34429700000000002</v>
      </c>
      <c r="Z166">
        <v>6.6062999999999997E-2</v>
      </c>
      <c r="AA166">
        <v>6.6062999999999997E-2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0.99138099999999996</v>
      </c>
      <c r="K167">
        <v>8.6189999999999999E-3</v>
      </c>
      <c r="L167">
        <v>3.7426000000000001E-2</v>
      </c>
      <c r="M167">
        <v>7.3538999999999993E-2</v>
      </c>
      <c r="N167">
        <v>0.30806099999999997</v>
      </c>
      <c r="O167">
        <v>8.9469999999999994E-2</v>
      </c>
      <c r="P167">
        <v>0.22286900000000001</v>
      </c>
      <c r="Q167">
        <v>0.832372</v>
      </c>
      <c r="R167">
        <v>0</v>
      </c>
      <c r="S167">
        <v>9.6914E-2</v>
      </c>
      <c r="T167">
        <v>2.0507999999999998E-2</v>
      </c>
      <c r="U167">
        <v>1.5003000000000001E-2</v>
      </c>
      <c r="V167">
        <v>0.11580799999999999</v>
      </c>
      <c r="W167">
        <v>4.3639999999999998E-3</v>
      </c>
      <c r="X167">
        <v>4.3639999999999998E-3</v>
      </c>
      <c r="Y167">
        <v>0.182226</v>
      </c>
      <c r="Z167">
        <v>3.7259E-2</v>
      </c>
      <c r="AA167">
        <v>3.7259E-2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0.99228099999999997</v>
      </c>
      <c r="K168">
        <v>7.7190000000000002E-3</v>
      </c>
      <c r="L168">
        <v>4.0134999999999997E-2</v>
      </c>
      <c r="M168">
        <v>8.7076000000000001E-2</v>
      </c>
      <c r="N168">
        <v>0.34579199999999999</v>
      </c>
      <c r="O168">
        <v>9.2769000000000004E-2</v>
      </c>
      <c r="P168">
        <v>0.20005899999999999</v>
      </c>
      <c r="Q168">
        <v>0.74572899999999998</v>
      </c>
      <c r="R168">
        <v>0</v>
      </c>
      <c r="S168">
        <v>7.4834999999999999E-2</v>
      </c>
      <c r="T168">
        <v>1.5592E-2</v>
      </c>
      <c r="U168">
        <v>1.1984E-2</v>
      </c>
      <c r="V168">
        <v>0.111446</v>
      </c>
      <c r="W168">
        <v>3.6740000000000002E-3</v>
      </c>
      <c r="X168">
        <v>3.6740000000000002E-3</v>
      </c>
      <c r="Y168">
        <v>0.11391999999999999</v>
      </c>
      <c r="Z168">
        <v>2.213E-2</v>
      </c>
      <c r="AA168">
        <v>2.213E-2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0.99292599999999998</v>
      </c>
      <c r="K169">
        <v>7.0740000000000004E-3</v>
      </c>
      <c r="L169">
        <v>5.5648999999999997E-2</v>
      </c>
      <c r="M169">
        <v>9.7003000000000006E-2</v>
      </c>
      <c r="N169">
        <v>0.38696799999999998</v>
      </c>
      <c r="O169">
        <v>8.1366999999999995E-2</v>
      </c>
      <c r="P169">
        <v>0.177646</v>
      </c>
      <c r="Q169">
        <v>0.64759999999999995</v>
      </c>
      <c r="R169">
        <v>0</v>
      </c>
      <c r="S169">
        <v>5.6061E-2</v>
      </c>
      <c r="T169">
        <v>1.4402999999999999E-2</v>
      </c>
      <c r="U169">
        <v>1.1306E-2</v>
      </c>
      <c r="V169">
        <v>9.9654999999999994E-2</v>
      </c>
      <c r="W169">
        <v>3.1020000000000002E-3</v>
      </c>
      <c r="X169">
        <v>3.1020000000000002E-3</v>
      </c>
      <c r="Y169">
        <v>1.9902E-2</v>
      </c>
      <c r="Z169">
        <v>1.9610000000000001E-3</v>
      </c>
      <c r="AA169">
        <v>1.9610000000000001E-3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1.7902340000000001</v>
      </c>
      <c r="K170">
        <v>1.1946999999999999E-2</v>
      </c>
      <c r="L170">
        <v>4.2648999999999999E-2</v>
      </c>
      <c r="M170">
        <v>7.6970999999999998E-2</v>
      </c>
      <c r="N170">
        <v>0.31509900000000002</v>
      </c>
      <c r="O170">
        <v>0.13555800000000001</v>
      </c>
      <c r="P170">
        <v>0.34716799999999998</v>
      </c>
      <c r="Q170">
        <v>1.3113790000000001</v>
      </c>
      <c r="R170">
        <v>2.7160000000000001E-3</v>
      </c>
      <c r="S170">
        <v>0.38956299999999999</v>
      </c>
      <c r="T170">
        <v>9.7957000000000002E-2</v>
      </c>
      <c r="U170">
        <v>6.5502000000000005E-2</v>
      </c>
      <c r="V170">
        <v>0.17027500000000001</v>
      </c>
      <c r="W170">
        <v>6.5250000000000004E-3</v>
      </c>
      <c r="X170">
        <v>6.5250000000000004E-3</v>
      </c>
      <c r="Y170">
        <v>0.68025500000000005</v>
      </c>
      <c r="Z170">
        <v>0.157664</v>
      </c>
      <c r="AA170">
        <v>0.157664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1.709257</v>
      </c>
      <c r="K171">
        <v>1.0577E-2</v>
      </c>
      <c r="L171">
        <v>5.3656000000000002E-2</v>
      </c>
      <c r="M171">
        <v>9.5162999999999998E-2</v>
      </c>
      <c r="N171">
        <v>0.39192900000000003</v>
      </c>
      <c r="O171">
        <v>0.11598700000000001</v>
      </c>
      <c r="P171">
        <v>0.29124299999999997</v>
      </c>
      <c r="Q171">
        <v>1.09785</v>
      </c>
      <c r="R171">
        <v>2.3670000000000002E-3</v>
      </c>
      <c r="S171">
        <v>0.260349</v>
      </c>
      <c r="T171">
        <v>4.8405999999999998E-2</v>
      </c>
      <c r="U171">
        <v>3.3531999999999999E-2</v>
      </c>
      <c r="V171">
        <v>0.18154999999999999</v>
      </c>
      <c r="W171">
        <v>5.7609999999999996E-3</v>
      </c>
      <c r="X171">
        <v>5.7609999999999996E-3</v>
      </c>
      <c r="Y171">
        <v>0.51482300000000003</v>
      </c>
      <c r="Z171">
        <v>9.7334000000000004E-2</v>
      </c>
      <c r="AA171">
        <v>9.7334000000000004E-2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1.644547</v>
      </c>
      <c r="K172">
        <v>9.8560000000000002E-3</v>
      </c>
      <c r="L172">
        <v>5.7700000000000001E-2</v>
      </c>
      <c r="M172">
        <v>0.10975500000000001</v>
      </c>
      <c r="N172">
        <v>0.44284899999999999</v>
      </c>
      <c r="O172">
        <v>0.10946500000000001</v>
      </c>
      <c r="P172">
        <v>0.25071599999999999</v>
      </c>
      <c r="Q172">
        <v>0.953268</v>
      </c>
      <c r="R172">
        <v>2.0149999999999999E-3</v>
      </c>
      <c r="S172">
        <v>0.186169</v>
      </c>
      <c r="T172">
        <v>3.3309999999999999E-2</v>
      </c>
      <c r="U172">
        <v>2.3918999999999999E-2</v>
      </c>
      <c r="V172">
        <v>0.18566099999999999</v>
      </c>
      <c r="W172">
        <v>5.2729999999999999E-3</v>
      </c>
      <c r="X172">
        <v>5.2729999999999999E-3</v>
      </c>
      <c r="Y172">
        <v>0.30085099999999998</v>
      </c>
      <c r="Z172">
        <v>5.7303E-2</v>
      </c>
      <c r="AA172">
        <v>5.7303E-2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1.6577599999999999</v>
      </c>
      <c r="K173">
        <v>9.3179999999999999E-3</v>
      </c>
      <c r="L173">
        <v>7.8770000000000007E-2</v>
      </c>
      <c r="M173">
        <v>0.11898599999999999</v>
      </c>
      <c r="N173">
        <v>0.47325299999999998</v>
      </c>
      <c r="O173">
        <v>0.124899</v>
      </c>
      <c r="P173">
        <v>0.22650799999999999</v>
      </c>
      <c r="Q173">
        <v>0.80330500000000005</v>
      </c>
      <c r="R173">
        <v>1.825E-3</v>
      </c>
      <c r="S173">
        <v>0.13586999999999999</v>
      </c>
      <c r="T173">
        <v>2.3279000000000001E-2</v>
      </c>
      <c r="U173">
        <v>1.7384E-2</v>
      </c>
      <c r="V173">
        <v>0.16880600000000001</v>
      </c>
      <c r="W173">
        <v>4.7739999999999996E-3</v>
      </c>
      <c r="X173">
        <v>4.7739999999999996E-3</v>
      </c>
      <c r="Y173">
        <v>0.119977</v>
      </c>
      <c r="Z173">
        <v>1.2999E-2</v>
      </c>
      <c r="AA173">
        <v>1.2999E-2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1.6921390000000001</v>
      </c>
      <c r="K174">
        <v>1.5011999999999999E-2</v>
      </c>
      <c r="L174">
        <v>3.9759999999999997E-2</v>
      </c>
      <c r="M174">
        <v>7.0291000000000006E-2</v>
      </c>
      <c r="N174">
        <v>0.28883500000000001</v>
      </c>
      <c r="O174">
        <v>0.14909900000000001</v>
      </c>
      <c r="P174">
        <v>0.37416300000000002</v>
      </c>
      <c r="Q174">
        <v>1.4669099999999999</v>
      </c>
      <c r="R174">
        <v>2.6020000000000001E-3</v>
      </c>
      <c r="S174">
        <v>0.469281</v>
      </c>
      <c r="T174">
        <v>0.140287</v>
      </c>
      <c r="U174">
        <v>8.6400000000000005E-2</v>
      </c>
      <c r="V174">
        <v>0.186197</v>
      </c>
      <c r="W174">
        <v>9.2130000000000007E-3</v>
      </c>
      <c r="X174">
        <v>9.2130000000000007E-3</v>
      </c>
      <c r="Y174">
        <v>0.70049300000000003</v>
      </c>
      <c r="Z174">
        <v>0.177763</v>
      </c>
      <c r="AA174">
        <v>0.177763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1.5655680000000001</v>
      </c>
      <c r="K175">
        <v>1.2716E-2</v>
      </c>
      <c r="L175">
        <v>5.1366000000000002E-2</v>
      </c>
      <c r="M175">
        <v>9.1994999999999993E-2</v>
      </c>
      <c r="N175">
        <v>0.3795</v>
      </c>
      <c r="O175">
        <v>0.12589</v>
      </c>
      <c r="P175">
        <v>0.31318099999999999</v>
      </c>
      <c r="Q175">
        <v>1.1890719999999999</v>
      </c>
      <c r="R175">
        <v>2.2360000000000001E-3</v>
      </c>
      <c r="S175">
        <v>0.29480899999999999</v>
      </c>
      <c r="T175">
        <v>6.5897999999999998E-2</v>
      </c>
      <c r="U175">
        <v>4.5710000000000001E-2</v>
      </c>
      <c r="V175">
        <v>0.18589800000000001</v>
      </c>
      <c r="W175">
        <v>7.6249999999999998E-3</v>
      </c>
      <c r="X175">
        <v>7.6249999999999998E-3</v>
      </c>
      <c r="Y175">
        <v>0.59980599999999995</v>
      </c>
      <c r="Z175">
        <v>0.11185199999999999</v>
      </c>
      <c r="AA175">
        <v>0.11185199999999999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1.459201</v>
      </c>
      <c r="K176">
        <v>1.2088E-2</v>
      </c>
      <c r="L176">
        <v>5.6120000000000003E-2</v>
      </c>
      <c r="M176">
        <v>0.104849</v>
      </c>
      <c r="N176">
        <v>0.42846400000000001</v>
      </c>
      <c r="O176">
        <v>0.113563</v>
      </c>
      <c r="P176">
        <v>0.27286500000000002</v>
      </c>
      <c r="Q176">
        <v>1.003563</v>
      </c>
      <c r="R176">
        <v>1.921E-3</v>
      </c>
      <c r="S176">
        <v>0.21101600000000001</v>
      </c>
      <c r="T176">
        <v>3.8714999999999999E-2</v>
      </c>
      <c r="U176">
        <v>2.7892E-2</v>
      </c>
      <c r="V176">
        <v>0.19221199999999999</v>
      </c>
      <c r="W176">
        <v>7.1869999999999998E-3</v>
      </c>
      <c r="X176">
        <v>7.1869999999999998E-3</v>
      </c>
      <c r="Y176">
        <v>0.34663500000000003</v>
      </c>
      <c r="Z176">
        <v>6.0187999999999998E-2</v>
      </c>
      <c r="AA176">
        <v>6.0187999999999998E-2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1.440334</v>
      </c>
      <c r="K177">
        <v>1.1318999999999999E-2</v>
      </c>
      <c r="L177">
        <v>6.8540000000000004E-2</v>
      </c>
      <c r="M177">
        <v>0.116026</v>
      </c>
      <c r="N177">
        <v>0.46718399999999999</v>
      </c>
      <c r="O177">
        <v>0.110622</v>
      </c>
      <c r="P177">
        <v>0.23875299999999999</v>
      </c>
      <c r="Q177">
        <v>0.87569399999999997</v>
      </c>
      <c r="R177">
        <v>1.6869999999999999E-3</v>
      </c>
      <c r="S177">
        <v>0.15230299999999999</v>
      </c>
      <c r="T177">
        <v>2.8375000000000001E-2</v>
      </c>
      <c r="U177">
        <v>2.112E-2</v>
      </c>
      <c r="V177">
        <v>0.18312</v>
      </c>
      <c r="W177">
        <v>6.3559999999999997E-3</v>
      </c>
      <c r="X177">
        <v>6.3559999999999997E-3</v>
      </c>
      <c r="Y177">
        <v>0.16345299999999999</v>
      </c>
      <c r="Z177">
        <v>1.8657E-2</v>
      </c>
      <c r="AA177">
        <v>1.8657E-2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0.97789599999999999</v>
      </c>
      <c r="K178">
        <v>2.2103999999999999E-2</v>
      </c>
      <c r="L178">
        <v>0.34775800000000001</v>
      </c>
      <c r="M178">
        <v>2.3387000000000002E-2</v>
      </c>
      <c r="N178">
        <v>9.5659999999999995E-2</v>
      </c>
      <c r="O178">
        <v>0.40341300000000002</v>
      </c>
      <c r="P178">
        <v>0.110115</v>
      </c>
      <c r="Q178">
        <v>0.50865400000000005</v>
      </c>
      <c r="R178">
        <v>0</v>
      </c>
      <c r="S178">
        <v>0.278781</v>
      </c>
      <c r="T178">
        <v>6.9042000000000006E-2</v>
      </c>
      <c r="U178">
        <v>6.1988000000000001E-2</v>
      </c>
      <c r="V178">
        <v>0.134238</v>
      </c>
      <c r="W178">
        <v>1.1166000000000001E-2</v>
      </c>
      <c r="X178">
        <v>1.1166000000000001E-2</v>
      </c>
      <c r="Y178">
        <v>0.551813</v>
      </c>
      <c r="Z178">
        <v>8.8313000000000003E-2</v>
      </c>
      <c r="AA178">
        <v>8.8313000000000003E-2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0.983205</v>
      </c>
      <c r="K179">
        <v>1.6795000000000001E-2</v>
      </c>
      <c r="L179">
        <v>0.45940399999999998</v>
      </c>
      <c r="M179">
        <v>3.1972E-2</v>
      </c>
      <c r="N179">
        <v>0.13531799999999999</v>
      </c>
      <c r="O179">
        <v>0.25209300000000001</v>
      </c>
      <c r="P179">
        <v>8.1256999999999996E-2</v>
      </c>
      <c r="Q179">
        <v>0.37967299999999998</v>
      </c>
      <c r="R179">
        <v>0</v>
      </c>
      <c r="S179">
        <v>0.20821400000000001</v>
      </c>
      <c r="T179">
        <v>4.8034E-2</v>
      </c>
      <c r="U179">
        <v>4.7251000000000001E-2</v>
      </c>
      <c r="V179">
        <v>0.13173799999999999</v>
      </c>
      <c r="W179">
        <v>8.1550000000000008E-3</v>
      </c>
      <c r="X179">
        <v>8.1550000000000008E-3</v>
      </c>
      <c r="Y179">
        <v>0.13017200000000001</v>
      </c>
      <c r="Z179">
        <v>5.2921000000000003E-2</v>
      </c>
      <c r="AA179">
        <v>5.2921000000000003E-2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0.98530499999999999</v>
      </c>
      <c r="K180">
        <v>1.4695E-2</v>
      </c>
      <c r="L180">
        <v>0.497616</v>
      </c>
      <c r="M180">
        <v>3.5978999999999997E-2</v>
      </c>
      <c r="N180">
        <v>0.149755</v>
      </c>
      <c r="O180">
        <v>0.18901799999999999</v>
      </c>
      <c r="P180">
        <v>7.4246999999999994E-2</v>
      </c>
      <c r="Q180">
        <v>0.340644</v>
      </c>
      <c r="R180">
        <v>0</v>
      </c>
      <c r="S180">
        <v>0.15946199999999999</v>
      </c>
      <c r="T180">
        <v>3.5790000000000002E-2</v>
      </c>
      <c r="U180">
        <v>3.6492999999999998E-2</v>
      </c>
      <c r="V180">
        <v>0.12517400000000001</v>
      </c>
      <c r="W180">
        <v>6.7039999999999999E-3</v>
      </c>
      <c r="X180">
        <v>6.7039999999999999E-3</v>
      </c>
      <c r="Y180">
        <v>6.8855E-2</v>
      </c>
      <c r="Z180">
        <v>2.061E-2</v>
      </c>
      <c r="AA180">
        <v>2.061E-2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0.98668199999999995</v>
      </c>
      <c r="K181">
        <v>1.3318E-2</v>
      </c>
      <c r="L181">
        <v>0.52096900000000002</v>
      </c>
      <c r="M181">
        <v>3.8779000000000001E-2</v>
      </c>
      <c r="N181">
        <v>0.15728200000000001</v>
      </c>
      <c r="O181">
        <v>0.156669</v>
      </c>
      <c r="P181">
        <v>7.1398000000000003E-2</v>
      </c>
      <c r="Q181">
        <v>0.31123699999999999</v>
      </c>
      <c r="R181">
        <v>0</v>
      </c>
      <c r="S181">
        <v>0.13006000000000001</v>
      </c>
      <c r="T181">
        <v>3.1745000000000002E-2</v>
      </c>
      <c r="U181">
        <v>3.2844999999999999E-2</v>
      </c>
      <c r="V181">
        <v>0.11434800000000001</v>
      </c>
      <c r="W181">
        <v>5.6620000000000004E-3</v>
      </c>
      <c r="X181">
        <v>5.6620000000000004E-3</v>
      </c>
      <c r="Y181">
        <v>3.3124000000000001E-2</v>
      </c>
      <c r="Z181">
        <v>9.2499999999999995E-3</v>
      </c>
      <c r="AA181">
        <v>9.2499999999999995E-3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0.97560599999999997</v>
      </c>
      <c r="K182">
        <v>2.4393999999999999E-2</v>
      </c>
      <c r="L182">
        <v>0.23339399999999999</v>
      </c>
      <c r="M182">
        <v>1.7853000000000001E-2</v>
      </c>
      <c r="N182">
        <v>6.8197999999999995E-2</v>
      </c>
      <c r="O182">
        <v>0.48368499999999998</v>
      </c>
      <c r="P182">
        <v>0.16093399999999999</v>
      </c>
      <c r="Q182">
        <v>0.66770200000000002</v>
      </c>
      <c r="R182">
        <v>0</v>
      </c>
      <c r="S182">
        <v>0.27720499999999998</v>
      </c>
      <c r="T182">
        <v>6.9988999999999996E-2</v>
      </c>
      <c r="U182">
        <v>6.3206999999999999E-2</v>
      </c>
      <c r="V182">
        <v>0.142095</v>
      </c>
      <c r="W182">
        <v>1.2196E-2</v>
      </c>
      <c r="X182">
        <v>1.2196E-2</v>
      </c>
      <c r="Y182">
        <v>0.85292599999999996</v>
      </c>
      <c r="Z182">
        <v>8.9107000000000006E-2</v>
      </c>
      <c r="AA182">
        <v>8.9107000000000006E-2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0.98324999999999996</v>
      </c>
      <c r="K183">
        <v>1.6750000000000001E-2</v>
      </c>
      <c r="L183">
        <v>0.43381599999999998</v>
      </c>
      <c r="M183">
        <v>3.0388999999999999E-2</v>
      </c>
      <c r="N183">
        <v>0.12806600000000001</v>
      </c>
      <c r="O183">
        <v>0.30165999999999998</v>
      </c>
      <c r="P183">
        <v>8.3232E-2</v>
      </c>
      <c r="Q183">
        <v>0.39706599999999997</v>
      </c>
      <c r="R183">
        <v>0</v>
      </c>
      <c r="S183">
        <v>0.20213700000000001</v>
      </c>
      <c r="T183">
        <v>4.6968000000000003E-2</v>
      </c>
      <c r="U183">
        <v>4.6147000000000001E-2</v>
      </c>
      <c r="V183">
        <v>0.12967200000000001</v>
      </c>
      <c r="W183">
        <v>8.1429999999999992E-3</v>
      </c>
      <c r="X183">
        <v>8.1429999999999992E-3</v>
      </c>
      <c r="Y183">
        <v>0.12677099999999999</v>
      </c>
      <c r="Z183">
        <v>5.0347999999999997E-2</v>
      </c>
      <c r="AA183">
        <v>5.0347999999999997E-2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0.98560700000000001</v>
      </c>
      <c r="K184">
        <v>1.4393E-2</v>
      </c>
      <c r="L184">
        <v>0.50359900000000002</v>
      </c>
      <c r="M184">
        <v>3.6373000000000003E-2</v>
      </c>
      <c r="N184">
        <v>0.14758399999999999</v>
      </c>
      <c r="O184">
        <v>0.183197</v>
      </c>
      <c r="P184">
        <v>7.4618000000000004E-2</v>
      </c>
      <c r="Q184">
        <v>0.33828599999999998</v>
      </c>
      <c r="R184">
        <v>0</v>
      </c>
      <c r="S184">
        <v>0.15426300000000001</v>
      </c>
      <c r="T184">
        <v>3.4636E-2</v>
      </c>
      <c r="U184">
        <v>3.5443000000000002E-2</v>
      </c>
      <c r="V184">
        <v>0.12248000000000001</v>
      </c>
      <c r="W184">
        <v>6.5950000000000002E-3</v>
      </c>
      <c r="X184">
        <v>6.5950000000000002E-3</v>
      </c>
      <c r="Y184">
        <v>7.0155999999999996E-2</v>
      </c>
      <c r="Z184">
        <v>2.1437000000000001E-2</v>
      </c>
      <c r="AA184">
        <v>2.1437000000000001E-2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0.98692999999999997</v>
      </c>
      <c r="K185">
        <v>1.307E-2</v>
      </c>
      <c r="L185">
        <v>0.52346199999999998</v>
      </c>
      <c r="M185">
        <v>3.9856000000000003E-2</v>
      </c>
      <c r="N185">
        <v>0.154305</v>
      </c>
      <c r="O185">
        <v>0.154615</v>
      </c>
      <c r="P185">
        <v>7.5689000000000006E-2</v>
      </c>
      <c r="Q185">
        <v>0.30831199999999997</v>
      </c>
      <c r="R185">
        <v>0</v>
      </c>
      <c r="S185">
        <v>0.12501899999999999</v>
      </c>
      <c r="T185">
        <v>3.1016999999999999E-2</v>
      </c>
      <c r="U185">
        <v>3.211E-2</v>
      </c>
      <c r="V185">
        <v>0.111632</v>
      </c>
      <c r="W185">
        <v>5.5560000000000002E-3</v>
      </c>
      <c r="X185">
        <v>5.5560000000000002E-3</v>
      </c>
      <c r="Y185">
        <v>3.3399999999999999E-2</v>
      </c>
      <c r="Z185">
        <v>8.6610000000000003E-3</v>
      </c>
      <c r="AA185">
        <v>8.6610000000000003E-3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1.8016620000000001</v>
      </c>
      <c r="K186">
        <v>3.0217999999999998E-2</v>
      </c>
      <c r="L186">
        <v>0.41178799999999999</v>
      </c>
      <c r="M186">
        <v>2.8046000000000001E-2</v>
      </c>
      <c r="N186">
        <v>0.11506</v>
      </c>
      <c r="O186">
        <v>0.59719100000000003</v>
      </c>
      <c r="P186">
        <v>0.14537</v>
      </c>
      <c r="Q186">
        <v>0.674647</v>
      </c>
      <c r="R186">
        <v>5.8180000000000003E-3</v>
      </c>
      <c r="S186">
        <v>0.61273100000000003</v>
      </c>
      <c r="T186">
        <v>0.21778800000000001</v>
      </c>
      <c r="U186">
        <v>0.138687</v>
      </c>
      <c r="V186">
        <v>0.17283399999999999</v>
      </c>
      <c r="W186">
        <v>1.5021E-2</v>
      </c>
      <c r="X186">
        <v>1.5021E-2</v>
      </c>
      <c r="Y186">
        <v>0.77980499999999997</v>
      </c>
      <c r="Z186">
        <v>0.39479599999999998</v>
      </c>
      <c r="AA186">
        <v>0.39479599999999998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1.7916160000000001</v>
      </c>
      <c r="K187">
        <v>2.1082E-2</v>
      </c>
      <c r="L187">
        <v>0.53564999999999996</v>
      </c>
      <c r="M187">
        <v>3.6799999999999999E-2</v>
      </c>
      <c r="N187">
        <v>0.15793499999999999</v>
      </c>
      <c r="O187">
        <v>0.39202500000000001</v>
      </c>
      <c r="P187">
        <v>0.108294</v>
      </c>
      <c r="Q187">
        <v>0.51100999999999996</v>
      </c>
      <c r="R187">
        <v>4.5250000000000004E-3</v>
      </c>
      <c r="S187">
        <v>0.45111000000000001</v>
      </c>
      <c r="T187">
        <v>9.6528000000000003E-2</v>
      </c>
      <c r="U187">
        <v>8.7076000000000001E-2</v>
      </c>
      <c r="V187">
        <v>0.17144200000000001</v>
      </c>
      <c r="W187">
        <v>1.0962E-2</v>
      </c>
      <c r="X187">
        <v>1.0962E-2</v>
      </c>
      <c r="Y187">
        <v>0.47885100000000003</v>
      </c>
      <c r="Z187">
        <v>0.15285599999999999</v>
      </c>
      <c r="AA187">
        <v>0.15285599999999999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1.790489</v>
      </c>
      <c r="K188">
        <v>2.0265999999999999E-2</v>
      </c>
      <c r="L188">
        <v>0.57874000000000003</v>
      </c>
      <c r="M188">
        <v>4.2187000000000002E-2</v>
      </c>
      <c r="N188">
        <v>0.180366</v>
      </c>
      <c r="O188">
        <v>0.30202499999999999</v>
      </c>
      <c r="P188">
        <v>9.6714999999999995E-2</v>
      </c>
      <c r="Q188">
        <v>0.461059</v>
      </c>
      <c r="R188">
        <v>3.8639999999999998E-3</v>
      </c>
      <c r="S188">
        <v>0.35769699999999999</v>
      </c>
      <c r="T188">
        <v>6.5776000000000001E-2</v>
      </c>
      <c r="U188">
        <v>6.4815999999999999E-2</v>
      </c>
      <c r="V188">
        <v>0.17697299999999999</v>
      </c>
      <c r="W188">
        <v>1.0555999999999999E-2</v>
      </c>
      <c r="X188">
        <v>1.0555999999999999E-2</v>
      </c>
      <c r="Y188">
        <v>0.218726</v>
      </c>
      <c r="Z188">
        <v>9.1455999999999996E-2</v>
      </c>
      <c r="AA188">
        <v>9.1455999999999996E-2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1.799015</v>
      </c>
      <c r="K189">
        <v>1.8682000000000001E-2</v>
      </c>
      <c r="L189">
        <v>0.61331999999999998</v>
      </c>
      <c r="M189">
        <v>4.6209E-2</v>
      </c>
      <c r="N189">
        <v>0.193407</v>
      </c>
      <c r="O189">
        <v>0.23860600000000001</v>
      </c>
      <c r="P189">
        <v>8.8711999999999999E-2</v>
      </c>
      <c r="Q189">
        <v>0.40589500000000001</v>
      </c>
      <c r="R189">
        <v>3.4030000000000002E-3</v>
      </c>
      <c r="S189">
        <v>0.26692100000000002</v>
      </c>
      <c r="T189">
        <v>4.6439000000000001E-2</v>
      </c>
      <c r="U189">
        <v>4.7376000000000001E-2</v>
      </c>
      <c r="V189">
        <v>0.15978899999999999</v>
      </c>
      <c r="W189">
        <v>9.1160000000000008E-3</v>
      </c>
      <c r="X189">
        <v>9.1160000000000008E-3</v>
      </c>
      <c r="Y189">
        <v>9.1283000000000003E-2</v>
      </c>
      <c r="Z189">
        <v>3.1900999999999999E-2</v>
      </c>
      <c r="AA189">
        <v>3.1900999999999999E-2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1.7658929999999999</v>
      </c>
      <c r="K190">
        <v>5.1061000000000002E-2</v>
      </c>
      <c r="L190">
        <v>0.25520900000000002</v>
      </c>
      <c r="M190">
        <v>2.4021000000000001E-2</v>
      </c>
      <c r="N190">
        <v>9.1904E-2</v>
      </c>
      <c r="O190">
        <v>0.72468699999999997</v>
      </c>
      <c r="P190">
        <v>0.245112</v>
      </c>
      <c r="Q190">
        <v>0.97102100000000002</v>
      </c>
      <c r="R190">
        <v>6.3210000000000002E-3</v>
      </c>
      <c r="S190">
        <v>0.77002800000000005</v>
      </c>
      <c r="T190">
        <v>0.35056599999999999</v>
      </c>
      <c r="U190">
        <v>0.18921499999999999</v>
      </c>
      <c r="V190">
        <v>0.18595999999999999</v>
      </c>
      <c r="W190">
        <v>2.8236000000000001E-2</v>
      </c>
      <c r="X190">
        <v>2.8236000000000001E-2</v>
      </c>
      <c r="Y190">
        <v>0.35225400000000001</v>
      </c>
      <c r="Z190">
        <v>0.56007399999999996</v>
      </c>
      <c r="AA190">
        <v>0.56007399999999996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1.6665449999999999</v>
      </c>
      <c r="K191">
        <v>2.6626E-2</v>
      </c>
      <c r="L191">
        <v>0.50125799999999998</v>
      </c>
      <c r="M191">
        <v>3.6752E-2</v>
      </c>
      <c r="N191">
        <v>0.15817500000000001</v>
      </c>
      <c r="O191">
        <v>0.49194399999999999</v>
      </c>
      <c r="P191">
        <v>0.12064999999999999</v>
      </c>
      <c r="Q191">
        <v>0.58735400000000004</v>
      </c>
      <c r="R191">
        <v>4.4320000000000002E-3</v>
      </c>
      <c r="S191">
        <v>0.50539699999999999</v>
      </c>
      <c r="T191">
        <v>0.14297699999999999</v>
      </c>
      <c r="U191">
        <v>0.114797</v>
      </c>
      <c r="V191">
        <v>0.18517500000000001</v>
      </c>
      <c r="W191">
        <v>1.5311E-2</v>
      </c>
      <c r="X191">
        <v>1.5311E-2</v>
      </c>
      <c r="Y191">
        <v>0.59028800000000003</v>
      </c>
      <c r="Z191">
        <v>0.214783</v>
      </c>
      <c r="AA191">
        <v>0.214783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1.6294040000000001</v>
      </c>
      <c r="K192">
        <v>2.4833999999999998E-2</v>
      </c>
      <c r="L192">
        <v>0.57636399999999999</v>
      </c>
      <c r="M192">
        <v>4.3986999999999998E-2</v>
      </c>
      <c r="N192">
        <v>0.186669</v>
      </c>
      <c r="O192">
        <v>0.33127699999999999</v>
      </c>
      <c r="P192">
        <v>0.103531</v>
      </c>
      <c r="Q192">
        <v>0.49584800000000001</v>
      </c>
      <c r="R192">
        <v>3.6470000000000001E-3</v>
      </c>
      <c r="S192">
        <v>0.40448400000000001</v>
      </c>
      <c r="T192">
        <v>8.3429000000000003E-2</v>
      </c>
      <c r="U192">
        <v>8.0782999999999994E-2</v>
      </c>
      <c r="V192">
        <v>0.191886</v>
      </c>
      <c r="W192">
        <v>1.4222E-2</v>
      </c>
      <c r="X192">
        <v>1.4222E-2</v>
      </c>
      <c r="Y192">
        <v>0.27383299999999999</v>
      </c>
      <c r="Z192">
        <v>9.4958000000000001E-2</v>
      </c>
      <c r="AA192">
        <v>9.4958000000000001E-2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1.6208260000000001</v>
      </c>
      <c r="K193">
        <v>2.3009000000000002E-2</v>
      </c>
      <c r="L193">
        <v>0.60716700000000001</v>
      </c>
      <c r="M193">
        <v>4.9362000000000003E-2</v>
      </c>
      <c r="N193">
        <v>0.20078499999999999</v>
      </c>
      <c r="O193">
        <v>0.27067400000000003</v>
      </c>
      <c r="P193">
        <v>9.9178000000000002E-2</v>
      </c>
      <c r="Q193">
        <v>0.42875400000000002</v>
      </c>
      <c r="R193">
        <v>3.1510000000000002E-3</v>
      </c>
      <c r="S193">
        <v>0.31041999999999997</v>
      </c>
      <c r="T193">
        <v>5.7944000000000002E-2</v>
      </c>
      <c r="U193">
        <v>5.8674999999999998E-2</v>
      </c>
      <c r="V193">
        <v>0.18663299999999999</v>
      </c>
      <c r="W193">
        <v>1.2435999999999999E-2</v>
      </c>
      <c r="X193">
        <v>1.2435999999999999E-2</v>
      </c>
      <c r="Y193">
        <v>0.128409</v>
      </c>
      <c r="Z193">
        <v>4.5251E-2</v>
      </c>
      <c r="AA193">
        <v>4.5251E-2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0.94265200000000005</v>
      </c>
      <c r="K194">
        <v>5.7348000000000003E-2</v>
      </c>
      <c r="L194">
        <v>2.5930999999999999E-2</v>
      </c>
      <c r="M194">
        <v>3.9198999999999998E-2</v>
      </c>
      <c r="N194">
        <v>0.15218200000000001</v>
      </c>
      <c r="O194">
        <v>0.110662</v>
      </c>
      <c r="P194">
        <v>0.27976800000000002</v>
      </c>
      <c r="Q194">
        <v>1.060249</v>
      </c>
      <c r="R194">
        <v>0</v>
      </c>
      <c r="S194">
        <v>0.399316</v>
      </c>
      <c r="T194">
        <v>0.10462</v>
      </c>
      <c r="U194">
        <v>0.112272</v>
      </c>
      <c r="V194">
        <v>0.17544499999999999</v>
      </c>
      <c r="W194">
        <v>2.7407999999999998E-2</v>
      </c>
      <c r="X194">
        <v>2.7407999999999998E-2</v>
      </c>
      <c r="Y194">
        <v>0.656891</v>
      </c>
      <c r="Z194">
        <v>8.9502999999999999E-2</v>
      </c>
      <c r="AA194">
        <v>8.9502999999999999E-2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0.96013700000000002</v>
      </c>
      <c r="K195">
        <v>3.9863000000000003E-2</v>
      </c>
      <c r="L195">
        <v>4.4316000000000001E-2</v>
      </c>
      <c r="M195">
        <v>5.9011000000000001E-2</v>
      </c>
      <c r="N195">
        <v>0.25501299999999999</v>
      </c>
      <c r="O195">
        <v>0.108435</v>
      </c>
      <c r="P195">
        <v>0.21267800000000001</v>
      </c>
      <c r="Q195">
        <v>0.88248199999999999</v>
      </c>
      <c r="R195">
        <v>0</v>
      </c>
      <c r="S195">
        <v>0.30442399999999997</v>
      </c>
      <c r="T195">
        <v>7.6885999999999996E-2</v>
      </c>
      <c r="U195">
        <v>8.6456000000000005E-2</v>
      </c>
      <c r="V195">
        <v>0.17649599999999999</v>
      </c>
      <c r="W195">
        <v>1.8917E-2</v>
      </c>
      <c r="X195">
        <v>1.8917E-2</v>
      </c>
      <c r="Y195">
        <v>0.223775</v>
      </c>
      <c r="Z195">
        <v>5.1755000000000002E-2</v>
      </c>
      <c r="AA195">
        <v>5.1755000000000002E-2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0.96535499999999996</v>
      </c>
      <c r="K196">
        <v>3.4645000000000002E-2</v>
      </c>
      <c r="L196">
        <v>5.4509000000000002E-2</v>
      </c>
      <c r="M196">
        <v>7.7727000000000004E-2</v>
      </c>
      <c r="N196">
        <v>0.31453399999999998</v>
      </c>
      <c r="O196">
        <v>9.3399999999999997E-2</v>
      </c>
      <c r="P196">
        <v>0.18651899999999999</v>
      </c>
      <c r="Q196">
        <v>0.75725200000000004</v>
      </c>
      <c r="R196">
        <v>0</v>
      </c>
      <c r="S196">
        <v>0.219634</v>
      </c>
      <c r="T196">
        <v>5.6807999999999997E-2</v>
      </c>
      <c r="U196">
        <v>6.4956E-2</v>
      </c>
      <c r="V196">
        <v>0.16431999999999999</v>
      </c>
      <c r="W196">
        <v>1.5820000000000001E-2</v>
      </c>
      <c r="X196">
        <v>1.5820000000000001E-2</v>
      </c>
      <c r="Y196">
        <v>0.124489</v>
      </c>
      <c r="Z196">
        <v>2.8736000000000001E-2</v>
      </c>
      <c r="AA196">
        <v>2.8736000000000001E-2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0.96975199999999995</v>
      </c>
      <c r="K197">
        <v>3.0248000000000001E-2</v>
      </c>
      <c r="L197">
        <v>5.9646999999999999E-2</v>
      </c>
      <c r="M197">
        <v>8.9751999999999998E-2</v>
      </c>
      <c r="N197">
        <v>0.35826999999999998</v>
      </c>
      <c r="O197">
        <v>8.3155999999999994E-2</v>
      </c>
      <c r="P197">
        <v>0.16739399999999999</v>
      </c>
      <c r="Q197">
        <v>0.67361599999999999</v>
      </c>
      <c r="R197">
        <v>0</v>
      </c>
      <c r="S197">
        <v>0.16336200000000001</v>
      </c>
      <c r="T197">
        <v>5.0444000000000003E-2</v>
      </c>
      <c r="U197">
        <v>5.8210999999999999E-2</v>
      </c>
      <c r="V197">
        <v>0.149286</v>
      </c>
      <c r="W197">
        <v>1.3112E-2</v>
      </c>
      <c r="X197">
        <v>1.3112E-2</v>
      </c>
      <c r="Y197">
        <v>5.2356E-2</v>
      </c>
      <c r="Z197">
        <v>1.2501999999999999E-2</v>
      </c>
      <c r="AA197">
        <v>1.2501999999999999E-2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0.93690700000000005</v>
      </c>
      <c r="K198">
        <v>6.3092999999999996E-2</v>
      </c>
      <c r="L198">
        <v>1.6063000000000001E-2</v>
      </c>
      <c r="M198">
        <v>2.8257000000000001E-2</v>
      </c>
      <c r="N198">
        <v>0.109058</v>
      </c>
      <c r="O198">
        <v>9.4437999999999994E-2</v>
      </c>
      <c r="P198">
        <v>0.34044000000000002</v>
      </c>
      <c r="Q198">
        <v>1.13218</v>
      </c>
      <c r="R198">
        <v>0</v>
      </c>
      <c r="S198">
        <v>0.39716200000000002</v>
      </c>
      <c r="T198">
        <v>0.10752200000000001</v>
      </c>
      <c r="U198">
        <v>0.113856</v>
      </c>
      <c r="V198">
        <v>0.17482300000000001</v>
      </c>
      <c r="W198">
        <v>2.9987E-2</v>
      </c>
      <c r="X198">
        <v>2.9987E-2</v>
      </c>
      <c r="Y198">
        <v>0.83824100000000001</v>
      </c>
      <c r="Z198">
        <v>9.0007000000000004E-2</v>
      </c>
      <c r="AA198">
        <v>9.0007000000000004E-2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0.96007100000000001</v>
      </c>
      <c r="K199">
        <v>3.9928999999999999E-2</v>
      </c>
      <c r="L199">
        <v>4.0407999999999999E-2</v>
      </c>
      <c r="M199">
        <v>5.6625000000000002E-2</v>
      </c>
      <c r="N199">
        <v>0.24451400000000001</v>
      </c>
      <c r="O199">
        <v>0.10742400000000001</v>
      </c>
      <c r="P199">
        <v>0.22156000000000001</v>
      </c>
      <c r="Q199">
        <v>0.90806500000000001</v>
      </c>
      <c r="R199">
        <v>0</v>
      </c>
      <c r="S199">
        <v>0.297209</v>
      </c>
      <c r="T199">
        <v>7.5856999999999994E-2</v>
      </c>
      <c r="U199">
        <v>8.4585999999999995E-2</v>
      </c>
      <c r="V199">
        <v>0.17316500000000001</v>
      </c>
      <c r="W199">
        <v>1.8953999999999999E-2</v>
      </c>
      <c r="X199">
        <v>1.8953999999999999E-2</v>
      </c>
      <c r="Y199">
        <v>0.230739</v>
      </c>
      <c r="Z199">
        <v>5.2019999999999997E-2</v>
      </c>
      <c r="AA199">
        <v>5.2019999999999997E-2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0.96594199999999997</v>
      </c>
      <c r="K200">
        <v>3.4057999999999998E-2</v>
      </c>
      <c r="L200">
        <v>5.5962999999999999E-2</v>
      </c>
      <c r="M200">
        <v>7.4772000000000005E-2</v>
      </c>
      <c r="N200">
        <v>0.31770500000000002</v>
      </c>
      <c r="O200">
        <v>9.6263000000000001E-2</v>
      </c>
      <c r="P200">
        <v>0.18487700000000001</v>
      </c>
      <c r="Q200">
        <v>0.75386399999999998</v>
      </c>
      <c r="R200">
        <v>0</v>
      </c>
      <c r="S200">
        <v>0.21564900000000001</v>
      </c>
      <c r="T200">
        <v>5.5606000000000003E-2</v>
      </c>
      <c r="U200">
        <v>6.3416E-2</v>
      </c>
      <c r="V200">
        <v>0.16156999999999999</v>
      </c>
      <c r="W200">
        <v>1.5563E-2</v>
      </c>
      <c r="X200">
        <v>1.5563E-2</v>
      </c>
      <c r="Y200">
        <v>0.120892</v>
      </c>
      <c r="Z200">
        <v>2.7948000000000001E-2</v>
      </c>
      <c r="AA200">
        <v>2.7948000000000001E-2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0.97023700000000002</v>
      </c>
      <c r="K201">
        <v>2.9763000000000001E-2</v>
      </c>
      <c r="L201">
        <v>6.4633999999999997E-2</v>
      </c>
      <c r="M201">
        <v>8.8125999999999996E-2</v>
      </c>
      <c r="N201">
        <v>0.36080400000000001</v>
      </c>
      <c r="O201">
        <v>8.8002999999999998E-2</v>
      </c>
      <c r="P201">
        <v>0.17479900000000001</v>
      </c>
      <c r="Q201">
        <v>0.65054599999999996</v>
      </c>
      <c r="R201">
        <v>0</v>
      </c>
      <c r="S201">
        <v>0.15637499999999999</v>
      </c>
      <c r="T201">
        <v>4.9366E-2</v>
      </c>
      <c r="U201">
        <v>5.6772999999999997E-2</v>
      </c>
      <c r="V201">
        <v>0.14591599999999999</v>
      </c>
      <c r="W201">
        <v>1.2883E-2</v>
      </c>
      <c r="X201">
        <v>1.2883E-2</v>
      </c>
      <c r="Y201">
        <v>5.4906999999999997E-2</v>
      </c>
      <c r="Z201">
        <v>1.4002000000000001E-2</v>
      </c>
      <c r="AA201">
        <v>1.4002000000000001E-2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1.758999</v>
      </c>
      <c r="K202">
        <v>6.9750999999999994E-2</v>
      </c>
      <c r="L202">
        <v>3.2342999999999997E-2</v>
      </c>
      <c r="M202">
        <v>4.5269999999999998E-2</v>
      </c>
      <c r="N202">
        <v>0.17511199999999999</v>
      </c>
      <c r="O202">
        <v>0.152199</v>
      </c>
      <c r="P202">
        <v>0.36510100000000001</v>
      </c>
      <c r="Q202">
        <v>1.368552</v>
      </c>
      <c r="R202">
        <v>1.4917E-2</v>
      </c>
      <c r="S202">
        <v>0.80591400000000002</v>
      </c>
      <c r="T202">
        <v>0.19770299999999999</v>
      </c>
      <c r="U202">
        <v>0.210091</v>
      </c>
      <c r="V202">
        <v>0.222915</v>
      </c>
      <c r="W202">
        <v>3.0370000000000001E-2</v>
      </c>
      <c r="X202">
        <v>3.0370000000000001E-2</v>
      </c>
      <c r="Y202">
        <v>1.013924</v>
      </c>
      <c r="Z202">
        <v>0.34640300000000002</v>
      </c>
      <c r="AA202">
        <v>0.34640300000000002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1.722628</v>
      </c>
      <c r="K203">
        <v>5.1178000000000001E-2</v>
      </c>
      <c r="L203">
        <v>5.2363E-2</v>
      </c>
      <c r="M203">
        <v>6.3909999999999995E-2</v>
      </c>
      <c r="N203">
        <v>0.27778799999999998</v>
      </c>
      <c r="O203">
        <v>0.152915</v>
      </c>
      <c r="P203">
        <v>0.28798899999999999</v>
      </c>
      <c r="Q203">
        <v>1.1639980000000001</v>
      </c>
      <c r="R203">
        <v>1.0758999999999999E-2</v>
      </c>
      <c r="S203">
        <v>0.63646499999999995</v>
      </c>
      <c r="T203">
        <v>0.137238</v>
      </c>
      <c r="U203">
        <v>0.15351899999999999</v>
      </c>
      <c r="V203">
        <v>0.23979400000000001</v>
      </c>
      <c r="W203">
        <v>2.5572999999999999E-2</v>
      </c>
      <c r="X203">
        <v>2.5572999999999999E-2</v>
      </c>
      <c r="Y203">
        <v>0.75948899999999997</v>
      </c>
      <c r="Z203">
        <v>0.188552</v>
      </c>
      <c r="AA203">
        <v>0.188552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1.6577010000000001</v>
      </c>
      <c r="K204">
        <v>4.8867000000000001E-2</v>
      </c>
      <c r="L204">
        <v>6.4397999999999997E-2</v>
      </c>
      <c r="M204">
        <v>8.1927E-2</v>
      </c>
      <c r="N204">
        <v>0.34570200000000001</v>
      </c>
      <c r="O204">
        <v>0.13391600000000001</v>
      </c>
      <c r="P204">
        <v>0.25029899999999999</v>
      </c>
      <c r="Q204">
        <v>1.0124249999999999</v>
      </c>
      <c r="R204">
        <v>9.3109999999999998E-3</v>
      </c>
      <c r="S204">
        <v>0.50199099999999997</v>
      </c>
      <c r="T204">
        <v>0.104112</v>
      </c>
      <c r="U204">
        <v>0.11744400000000001</v>
      </c>
      <c r="V204">
        <v>0.24318500000000001</v>
      </c>
      <c r="W204">
        <v>2.5038000000000001E-2</v>
      </c>
      <c r="X204">
        <v>2.5038000000000001E-2</v>
      </c>
      <c r="Y204">
        <v>0.38755600000000001</v>
      </c>
      <c r="Z204">
        <v>0.101088</v>
      </c>
      <c r="AA204">
        <v>0.101088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1.6360380000000001</v>
      </c>
      <c r="K205">
        <v>4.4305999999999998E-2</v>
      </c>
      <c r="L205">
        <v>7.3746000000000006E-2</v>
      </c>
      <c r="M205">
        <v>9.6745999999999999E-2</v>
      </c>
      <c r="N205">
        <v>0.39475300000000002</v>
      </c>
      <c r="O205">
        <v>0.11880599999999999</v>
      </c>
      <c r="P205">
        <v>0.216722</v>
      </c>
      <c r="Q205">
        <v>0.88251999999999997</v>
      </c>
      <c r="R205">
        <v>7.9500000000000005E-3</v>
      </c>
      <c r="S205">
        <v>0.35694199999999998</v>
      </c>
      <c r="T205">
        <v>7.5590000000000004E-2</v>
      </c>
      <c r="U205">
        <v>8.6125999999999994E-2</v>
      </c>
      <c r="V205">
        <v>0.21263000000000001</v>
      </c>
      <c r="W205">
        <v>2.1521999999999999E-2</v>
      </c>
      <c r="X205">
        <v>2.1521999999999999E-2</v>
      </c>
      <c r="Y205">
        <v>0.18377099999999999</v>
      </c>
      <c r="Z205">
        <v>4.7864999999999998E-2</v>
      </c>
      <c r="AA205">
        <v>4.7864999999999998E-2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1.7029339999999999</v>
      </c>
      <c r="K206">
        <v>9.4464999999999993E-2</v>
      </c>
      <c r="L206">
        <v>2.2311000000000001E-2</v>
      </c>
      <c r="M206">
        <v>3.6700000000000003E-2</v>
      </c>
      <c r="N206">
        <v>0.13753000000000001</v>
      </c>
      <c r="O206">
        <v>0.131242</v>
      </c>
      <c r="P206">
        <v>0.47159299999999998</v>
      </c>
      <c r="Q206">
        <v>1.541466</v>
      </c>
      <c r="R206">
        <v>1.5754000000000001E-2</v>
      </c>
      <c r="S206">
        <v>0.93766499999999997</v>
      </c>
      <c r="T206">
        <v>0.24002299999999999</v>
      </c>
      <c r="U206">
        <v>0.24795400000000001</v>
      </c>
      <c r="V206">
        <v>0.22998299999999999</v>
      </c>
      <c r="W206">
        <v>4.5508E-2</v>
      </c>
      <c r="X206">
        <v>4.5508E-2</v>
      </c>
      <c r="Y206">
        <v>0.59971200000000002</v>
      </c>
      <c r="Z206">
        <v>0.447403</v>
      </c>
      <c r="AA206">
        <v>0.447403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1.60266</v>
      </c>
      <c r="K207">
        <v>6.5864000000000006E-2</v>
      </c>
      <c r="L207">
        <v>4.7656999999999998E-2</v>
      </c>
      <c r="M207">
        <v>5.8796000000000001E-2</v>
      </c>
      <c r="N207">
        <v>0.25881500000000002</v>
      </c>
      <c r="O207">
        <v>0.16031799999999999</v>
      </c>
      <c r="P207">
        <v>0.32362600000000002</v>
      </c>
      <c r="Q207">
        <v>1.291398</v>
      </c>
      <c r="R207">
        <v>1.0304000000000001E-2</v>
      </c>
      <c r="S207">
        <v>0.704959</v>
      </c>
      <c r="T207">
        <v>0.176347</v>
      </c>
      <c r="U207">
        <v>0.19291800000000001</v>
      </c>
      <c r="V207">
        <v>0.25216</v>
      </c>
      <c r="W207">
        <v>3.6253000000000001E-2</v>
      </c>
      <c r="X207">
        <v>3.6253000000000001E-2</v>
      </c>
      <c r="Y207">
        <v>0.88542100000000001</v>
      </c>
      <c r="Z207">
        <v>0.23189199999999999</v>
      </c>
      <c r="AA207">
        <v>0.23189199999999999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1.5264979999999999</v>
      </c>
      <c r="K208">
        <v>6.0234999999999997E-2</v>
      </c>
      <c r="L208">
        <v>6.3476000000000005E-2</v>
      </c>
      <c r="M208">
        <v>7.6907000000000003E-2</v>
      </c>
      <c r="N208">
        <v>0.33551300000000001</v>
      </c>
      <c r="O208">
        <v>0.14693200000000001</v>
      </c>
      <c r="P208">
        <v>0.272955</v>
      </c>
      <c r="Q208">
        <v>1.095502</v>
      </c>
      <c r="R208">
        <v>8.8889999999999993E-3</v>
      </c>
      <c r="S208">
        <v>0.56858600000000004</v>
      </c>
      <c r="T208">
        <v>0.129025</v>
      </c>
      <c r="U208">
        <v>0.14583099999999999</v>
      </c>
      <c r="V208">
        <v>0.26146799999999998</v>
      </c>
      <c r="W208">
        <v>3.3869999999999997E-2</v>
      </c>
      <c r="X208">
        <v>3.3869999999999997E-2</v>
      </c>
      <c r="Y208">
        <v>0.50952500000000001</v>
      </c>
      <c r="Z208">
        <v>0.108693</v>
      </c>
      <c r="AA208">
        <v>0.108693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1.499679</v>
      </c>
      <c r="K209">
        <v>5.4875E-2</v>
      </c>
      <c r="L209">
        <v>7.8E-2</v>
      </c>
      <c r="M209">
        <v>9.2319999999999999E-2</v>
      </c>
      <c r="N209">
        <v>0.39472800000000002</v>
      </c>
      <c r="O209">
        <v>0.13269</v>
      </c>
      <c r="P209">
        <v>0.238289</v>
      </c>
      <c r="Q209">
        <v>0.92351399999999995</v>
      </c>
      <c r="R209">
        <v>7.5230000000000002E-3</v>
      </c>
      <c r="S209">
        <v>0.41994199999999998</v>
      </c>
      <c r="T209">
        <v>9.3740000000000004E-2</v>
      </c>
      <c r="U209">
        <v>0.10652399999999999</v>
      </c>
      <c r="V209">
        <v>0.243009</v>
      </c>
      <c r="W209">
        <v>2.9315999999999998E-2</v>
      </c>
      <c r="X209">
        <v>2.9315999999999998E-2</v>
      </c>
      <c r="Y209">
        <v>0.222744</v>
      </c>
      <c r="Z209">
        <v>5.5675000000000002E-2</v>
      </c>
      <c r="AA209">
        <v>5.5675000000000002E-2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0.99690800000000002</v>
      </c>
      <c r="K210">
        <v>3.0920000000000001E-3</v>
      </c>
      <c r="L210">
        <v>2.2433999999999999E-2</v>
      </c>
      <c r="M210">
        <v>1.1561999999999999E-2</v>
      </c>
      <c r="N210">
        <v>4.8913999999999999E-2</v>
      </c>
      <c r="O210">
        <v>0.23231599999999999</v>
      </c>
      <c r="P210">
        <v>0.34406199999999998</v>
      </c>
      <c r="Q210">
        <v>1.251617</v>
      </c>
      <c r="R210">
        <v>0</v>
      </c>
      <c r="S210">
        <v>0.188781</v>
      </c>
      <c r="T210">
        <v>1.12E-2</v>
      </c>
      <c r="U210">
        <v>5.5259999999999997E-3</v>
      </c>
      <c r="V210">
        <v>0.110236</v>
      </c>
      <c r="W210">
        <v>1.627E-3</v>
      </c>
      <c r="X210">
        <v>1.627E-3</v>
      </c>
      <c r="Y210">
        <v>0.90516799999999997</v>
      </c>
      <c r="Z210">
        <v>2.4058E-2</v>
      </c>
      <c r="AA210">
        <v>2.4058E-2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0.99760499999999996</v>
      </c>
      <c r="K211">
        <v>2.395E-3</v>
      </c>
      <c r="L211">
        <v>4.7711000000000003E-2</v>
      </c>
      <c r="M211">
        <v>2.4525000000000002E-2</v>
      </c>
      <c r="N211">
        <v>0.114313</v>
      </c>
      <c r="O211">
        <v>0.24039099999999999</v>
      </c>
      <c r="P211">
        <v>0.27249099999999998</v>
      </c>
      <c r="Q211">
        <v>1.1092299999999999</v>
      </c>
      <c r="R211">
        <v>0</v>
      </c>
      <c r="S211">
        <v>0.10181800000000001</v>
      </c>
      <c r="T211">
        <v>7.6949999999999996E-3</v>
      </c>
      <c r="U211">
        <v>4.3629999999999997E-3</v>
      </c>
      <c r="V211">
        <v>9.2020000000000005E-2</v>
      </c>
      <c r="W211">
        <v>1.16E-3</v>
      </c>
      <c r="X211">
        <v>1.16E-3</v>
      </c>
      <c r="Y211">
        <v>0.17393400000000001</v>
      </c>
      <c r="Z211">
        <v>8.9929999999999993E-3</v>
      </c>
      <c r="AA211">
        <v>8.9929999999999993E-3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0.99778500000000003</v>
      </c>
      <c r="K212">
        <v>2.215E-3</v>
      </c>
      <c r="L212">
        <v>7.0916999999999994E-2</v>
      </c>
      <c r="M212">
        <v>4.3665000000000002E-2</v>
      </c>
      <c r="N212">
        <v>0.18030299999999999</v>
      </c>
      <c r="O212">
        <v>0.188726</v>
      </c>
      <c r="P212">
        <v>0.237929</v>
      </c>
      <c r="Q212">
        <v>0.97914400000000001</v>
      </c>
      <c r="R212">
        <v>0</v>
      </c>
      <c r="S212">
        <v>5.5827000000000002E-2</v>
      </c>
      <c r="T212">
        <v>4.7400000000000003E-3</v>
      </c>
      <c r="U212">
        <v>3.261E-3</v>
      </c>
      <c r="V212">
        <v>7.6323000000000002E-2</v>
      </c>
      <c r="W212">
        <v>1.0330000000000001E-3</v>
      </c>
      <c r="X212">
        <v>1.0330000000000001E-3</v>
      </c>
      <c r="Y212">
        <v>0.11298900000000001</v>
      </c>
      <c r="Z212">
        <v>4.2509999999999996E-3</v>
      </c>
      <c r="AA212">
        <v>4.2509999999999996E-3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0.99792800000000004</v>
      </c>
      <c r="K213">
        <v>2.0720000000000001E-3</v>
      </c>
      <c r="L213">
        <v>9.3282000000000004E-2</v>
      </c>
      <c r="M213">
        <v>6.7211999999999994E-2</v>
      </c>
      <c r="N213">
        <v>0.25879400000000002</v>
      </c>
      <c r="O213">
        <v>0.139516</v>
      </c>
      <c r="P213">
        <v>0.20300299999999999</v>
      </c>
      <c r="Q213">
        <v>0.81476000000000004</v>
      </c>
      <c r="R213">
        <v>0</v>
      </c>
      <c r="S213">
        <v>3.2707E-2</v>
      </c>
      <c r="T213">
        <v>4.1549999999999998E-3</v>
      </c>
      <c r="U213">
        <v>3.055E-3</v>
      </c>
      <c r="V213">
        <v>5.8613999999999999E-2</v>
      </c>
      <c r="W213">
        <v>9.3499999999999996E-4</v>
      </c>
      <c r="X213">
        <v>9.3499999999999996E-4</v>
      </c>
      <c r="Y213">
        <v>4.8889000000000002E-2</v>
      </c>
      <c r="Z213">
        <v>1.2769999999999999E-3</v>
      </c>
      <c r="AA213">
        <v>1.2769999999999999E-3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0.99681500000000001</v>
      </c>
      <c r="K214">
        <v>3.1849999999999999E-3</v>
      </c>
      <c r="L214">
        <v>1.221E-2</v>
      </c>
      <c r="M214">
        <v>8.9829999999999997E-3</v>
      </c>
      <c r="N214">
        <v>3.6444999999999998E-2</v>
      </c>
      <c r="O214">
        <v>0.20668400000000001</v>
      </c>
      <c r="P214">
        <v>0.37163600000000002</v>
      </c>
      <c r="Q214">
        <v>1.3000339999999999</v>
      </c>
      <c r="R214">
        <v>0</v>
      </c>
      <c r="S214">
        <v>0.18265899999999999</v>
      </c>
      <c r="T214">
        <v>1.1249E-2</v>
      </c>
      <c r="U214">
        <v>5.607E-3</v>
      </c>
      <c r="V214">
        <v>0.111431</v>
      </c>
      <c r="W214">
        <v>1.668E-3</v>
      </c>
      <c r="X214">
        <v>1.668E-3</v>
      </c>
      <c r="Y214">
        <v>0.92962400000000001</v>
      </c>
      <c r="Z214">
        <v>2.4058E-2</v>
      </c>
      <c r="AA214">
        <v>2.4058E-2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0.99759500000000001</v>
      </c>
      <c r="K215">
        <v>2.405E-3</v>
      </c>
      <c r="L215">
        <v>4.2569999999999997E-2</v>
      </c>
      <c r="M215">
        <v>2.1932E-2</v>
      </c>
      <c r="N215">
        <v>0.103114</v>
      </c>
      <c r="O215">
        <v>0.232045</v>
      </c>
      <c r="P215">
        <v>0.28668900000000003</v>
      </c>
      <c r="Q215">
        <v>1.1412249999999999</v>
      </c>
      <c r="R215">
        <v>0</v>
      </c>
      <c r="S215">
        <v>0.100332</v>
      </c>
      <c r="T215">
        <v>7.6540000000000002E-3</v>
      </c>
      <c r="U215">
        <v>4.3220000000000003E-3</v>
      </c>
      <c r="V215">
        <v>9.0711E-2</v>
      </c>
      <c r="W215">
        <v>1.163E-3</v>
      </c>
      <c r="X215">
        <v>1.163E-3</v>
      </c>
      <c r="Y215">
        <v>0.37895200000000001</v>
      </c>
      <c r="Z215">
        <v>9.2650000000000007E-3</v>
      </c>
      <c r="AA215">
        <v>9.2650000000000007E-3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0.99779600000000002</v>
      </c>
      <c r="K216">
        <v>2.2039999999999998E-3</v>
      </c>
      <c r="L216">
        <v>6.5041000000000002E-2</v>
      </c>
      <c r="M216">
        <v>4.0140000000000002E-2</v>
      </c>
      <c r="N216">
        <v>0.16345100000000001</v>
      </c>
      <c r="O216">
        <v>0.201874</v>
      </c>
      <c r="P216">
        <v>0.245003</v>
      </c>
      <c r="Q216">
        <v>1.011452</v>
      </c>
      <c r="R216">
        <v>0</v>
      </c>
      <c r="S216">
        <v>5.5979000000000001E-2</v>
      </c>
      <c r="T216">
        <v>4.7949999999999998E-3</v>
      </c>
      <c r="U216">
        <v>3.2650000000000001E-3</v>
      </c>
      <c r="V216">
        <v>7.5448000000000001E-2</v>
      </c>
      <c r="W216">
        <v>1.024E-3</v>
      </c>
      <c r="X216">
        <v>1.024E-3</v>
      </c>
      <c r="Y216">
        <v>0.11530600000000001</v>
      </c>
      <c r="Z216">
        <v>4.5030000000000001E-3</v>
      </c>
      <c r="AA216">
        <v>4.5030000000000001E-3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0.99790599999999996</v>
      </c>
      <c r="K217">
        <v>2.0939999999999999E-3</v>
      </c>
      <c r="L217">
        <v>9.2662999999999995E-2</v>
      </c>
      <c r="M217">
        <v>6.105E-2</v>
      </c>
      <c r="N217">
        <v>0.246725</v>
      </c>
      <c r="O217">
        <v>0.15192700000000001</v>
      </c>
      <c r="P217">
        <v>0.203621</v>
      </c>
      <c r="Q217">
        <v>0.83938900000000005</v>
      </c>
      <c r="R217">
        <v>0</v>
      </c>
      <c r="S217">
        <v>3.2636999999999999E-2</v>
      </c>
      <c r="T217">
        <v>4.1910000000000003E-3</v>
      </c>
      <c r="U217">
        <v>3.0920000000000001E-3</v>
      </c>
      <c r="V217">
        <v>5.7116E-2</v>
      </c>
      <c r="W217">
        <v>9.4399999999999996E-4</v>
      </c>
      <c r="X217">
        <v>9.4399999999999996E-4</v>
      </c>
      <c r="Y217">
        <v>4.9463E-2</v>
      </c>
      <c r="Z217">
        <v>2.418E-3</v>
      </c>
      <c r="AA217">
        <v>2.418E-3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1.8638440000000001</v>
      </c>
      <c r="K218">
        <v>9.5840000000000005E-3</v>
      </c>
      <c r="L218">
        <v>4.0916000000000001E-2</v>
      </c>
      <c r="M218">
        <v>1.7628000000000001E-2</v>
      </c>
      <c r="N218">
        <v>7.3005E-2</v>
      </c>
      <c r="O218">
        <v>0.32279200000000002</v>
      </c>
      <c r="P218">
        <v>0.453291</v>
      </c>
      <c r="Q218">
        <v>1.6331500000000001</v>
      </c>
      <c r="R218">
        <v>8.0699999999999999E-4</v>
      </c>
      <c r="S218">
        <v>0.65347299999999997</v>
      </c>
      <c r="T218">
        <v>5.9714999999999997E-2</v>
      </c>
      <c r="U218">
        <v>3.2578000000000003E-2</v>
      </c>
      <c r="V218">
        <v>0.139436</v>
      </c>
      <c r="W218">
        <v>6.3439999999999998E-3</v>
      </c>
      <c r="X218">
        <v>6.3439999999999998E-3</v>
      </c>
      <c r="Y218">
        <v>0.97826400000000002</v>
      </c>
      <c r="Z218">
        <v>0.166352</v>
      </c>
      <c r="AA218">
        <v>0.166352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1.78616</v>
      </c>
      <c r="K219">
        <v>3.7569999999999999E-3</v>
      </c>
      <c r="L219">
        <v>6.9172999999999998E-2</v>
      </c>
      <c r="M219">
        <v>3.2249E-2</v>
      </c>
      <c r="N219">
        <v>0.15237300000000001</v>
      </c>
      <c r="O219">
        <v>0.34756500000000001</v>
      </c>
      <c r="P219">
        <v>0.365699</v>
      </c>
      <c r="Q219">
        <v>1.509331</v>
      </c>
      <c r="R219">
        <v>6.4599999999999998E-4</v>
      </c>
      <c r="S219">
        <v>0.30553599999999997</v>
      </c>
      <c r="T219">
        <v>2.1235E-2</v>
      </c>
      <c r="U219">
        <v>1.1079E-2</v>
      </c>
      <c r="V219">
        <v>0.15348700000000001</v>
      </c>
      <c r="W219">
        <v>2.0370000000000002E-3</v>
      </c>
      <c r="X219">
        <v>2.0370000000000002E-3</v>
      </c>
      <c r="Y219">
        <v>0.69507799999999997</v>
      </c>
      <c r="Z219">
        <v>4.8273999999999997E-2</v>
      </c>
      <c r="AA219">
        <v>4.8273999999999997E-2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1.615799</v>
      </c>
      <c r="K220">
        <v>3.921E-3</v>
      </c>
      <c r="L220">
        <v>8.7873000000000007E-2</v>
      </c>
      <c r="M220">
        <v>5.3351999999999997E-2</v>
      </c>
      <c r="N220">
        <v>0.22303200000000001</v>
      </c>
      <c r="O220">
        <v>0.27064899999999997</v>
      </c>
      <c r="P220">
        <v>0.31677</v>
      </c>
      <c r="Q220">
        <v>1.3102229999999999</v>
      </c>
      <c r="R220">
        <v>5.6499999999999996E-4</v>
      </c>
      <c r="S220">
        <v>0.16403699999999999</v>
      </c>
      <c r="T220">
        <v>1.3767E-2</v>
      </c>
      <c r="U220">
        <v>8.2819999999999994E-3</v>
      </c>
      <c r="V220">
        <v>0.13986899999999999</v>
      </c>
      <c r="W220">
        <v>1.9889999999999999E-3</v>
      </c>
      <c r="X220">
        <v>1.9889999999999999E-3</v>
      </c>
      <c r="Y220">
        <v>0.29133500000000001</v>
      </c>
      <c r="Z220">
        <v>1.5821000000000002E-2</v>
      </c>
      <c r="AA220">
        <v>1.5821000000000002E-2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1.526402</v>
      </c>
      <c r="K221">
        <v>3.9110000000000004E-3</v>
      </c>
      <c r="L221">
        <v>9.9099999999999994E-2</v>
      </c>
      <c r="M221">
        <v>8.4249000000000004E-2</v>
      </c>
      <c r="N221">
        <v>0.30039300000000002</v>
      </c>
      <c r="O221">
        <v>0.19822200000000001</v>
      </c>
      <c r="P221">
        <v>0.28510400000000002</v>
      </c>
      <c r="Q221">
        <v>1.0820890000000001</v>
      </c>
      <c r="R221">
        <v>5.0699999999999996E-4</v>
      </c>
      <c r="S221">
        <v>9.0135000000000007E-2</v>
      </c>
      <c r="T221">
        <v>8.4849999999999995E-3</v>
      </c>
      <c r="U221">
        <v>6.0699999999999999E-3</v>
      </c>
      <c r="V221">
        <v>0.11403000000000001</v>
      </c>
      <c r="W221">
        <v>1.8760000000000001E-3</v>
      </c>
      <c r="X221">
        <v>1.8760000000000001E-3</v>
      </c>
      <c r="Y221">
        <v>0.16732900000000001</v>
      </c>
      <c r="Z221">
        <v>6.149E-3</v>
      </c>
      <c r="AA221">
        <v>6.149E-3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1.812505</v>
      </c>
      <c r="K222">
        <v>6.5224000000000004E-2</v>
      </c>
      <c r="L222">
        <v>2.5645999999999999E-2</v>
      </c>
      <c r="M222">
        <v>1.4097E-2</v>
      </c>
      <c r="N222">
        <v>5.4401999999999999E-2</v>
      </c>
      <c r="O222">
        <v>0.28015499999999999</v>
      </c>
      <c r="P222">
        <v>0.49466500000000002</v>
      </c>
      <c r="Q222">
        <v>1.6891240000000001</v>
      </c>
      <c r="R222">
        <v>7.9600000000000005E-4</v>
      </c>
      <c r="S222">
        <v>0.88186100000000001</v>
      </c>
      <c r="T222">
        <v>0.15092900000000001</v>
      </c>
      <c r="U222">
        <v>0.107881</v>
      </c>
      <c r="V222">
        <v>0.12809999999999999</v>
      </c>
      <c r="W222">
        <v>4.7425000000000002E-2</v>
      </c>
      <c r="X222">
        <v>4.7425000000000002E-2</v>
      </c>
      <c r="Y222">
        <v>0.43104900000000002</v>
      </c>
      <c r="Z222">
        <v>0.22522</v>
      </c>
      <c r="AA222">
        <v>0.22522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1.7299</v>
      </c>
      <c r="K223">
        <v>5.4460000000000003E-3</v>
      </c>
      <c r="L223">
        <v>6.8844000000000002E-2</v>
      </c>
      <c r="M223">
        <v>3.3508999999999997E-2</v>
      </c>
      <c r="N223">
        <v>0.15232599999999999</v>
      </c>
      <c r="O223">
        <v>0.346389</v>
      </c>
      <c r="P223">
        <v>0.409833</v>
      </c>
      <c r="Q223">
        <v>1.6287929999999999</v>
      </c>
      <c r="R223">
        <v>6.0800000000000003E-4</v>
      </c>
      <c r="S223">
        <v>0.43030499999999999</v>
      </c>
      <c r="T223">
        <v>3.0419000000000002E-2</v>
      </c>
      <c r="U223">
        <v>1.5651999999999999E-2</v>
      </c>
      <c r="V223">
        <v>0.155139</v>
      </c>
      <c r="W223">
        <v>3.3300000000000001E-3</v>
      </c>
      <c r="X223">
        <v>3.3300000000000001E-3</v>
      </c>
      <c r="Y223">
        <v>0.91426600000000002</v>
      </c>
      <c r="Z223">
        <v>8.0744999999999997E-2</v>
      </c>
      <c r="AA223">
        <v>8.0744999999999997E-2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1.547331</v>
      </c>
      <c r="K224">
        <v>4.5050000000000003E-3</v>
      </c>
      <c r="L224">
        <v>7.9804E-2</v>
      </c>
      <c r="M224">
        <v>4.5536E-2</v>
      </c>
      <c r="N224">
        <v>0.20025999999999999</v>
      </c>
      <c r="O224">
        <v>0.31389400000000001</v>
      </c>
      <c r="P224">
        <v>0.33761999999999998</v>
      </c>
      <c r="Q224">
        <v>1.4165829999999999</v>
      </c>
      <c r="R224">
        <v>5.1900000000000004E-4</v>
      </c>
      <c r="S224">
        <v>0.19670299999999999</v>
      </c>
      <c r="T224">
        <v>1.6256E-2</v>
      </c>
      <c r="U224">
        <v>9.3109999999999998E-3</v>
      </c>
      <c r="V224">
        <v>0.14716699999999999</v>
      </c>
      <c r="W224">
        <v>2.447E-3</v>
      </c>
      <c r="X224">
        <v>2.447E-3</v>
      </c>
      <c r="Y224">
        <v>0.38631700000000002</v>
      </c>
      <c r="Z224">
        <v>1.9820000000000001E-2</v>
      </c>
      <c r="AA224">
        <v>1.9820000000000001E-2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1.4091640000000001</v>
      </c>
      <c r="K225">
        <v>4.5409999999999999E-3</v>
      </c>
      <c r="L225">
        <v>9.3127000000000001E-2</v>
      </c>
      <c r="M225">
        <v>7.1722999999999995E-2</v>
      </c>
      <c r="N225">
        <v>0.27351399999999998</v>
      </c>
      <c r="O225">
        <v>0.23005500000000001</v>
      </c>
      <c r="P225">
        <v>0.29008800000000001</v>
      </c>
      <c r="Q225">
        <v>1.16543</v>
      </c>
      <c r="R225">
        <v>4.4999999999999999E-4</v>
      </c>
      <c r="S225">
        <v>0.11415400000000001</v>
      </c>
      <c r="T225">
        <v>1.0083999999999999E-2</v>
      </c>
      <c r="U225">
        <v>6.973E-3</v>
      </c>
      <c r="V225">
        <v>0.12586600000000001</v>
      </c>
      <c r="W225">
        <v>2.3370000000000001E-3</v>
      </c>
      <c r="X225">
        <v>2.3370000000000001E-3</v>
      </c>
      <c r="Y225">
        <v>0.19616400000000001</v>
      </c>
      <c r="Z225">
        <v>8.9169999999999996E-3</v>
      </c>
      <c r="AA225">
        <v>8.9169999999999996E-3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</row>
    <row r="241" spans="1:6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</row>
    <row r="242" spans="1:6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</row>
    <row r="243" spans="1:6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</row>
    <row r="244" spans="1:6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</row>
    <row r="245" spans="1:6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</row>
    <row r="246" spans="1:6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</row>
    <row r="247" spans="1:6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</row>
    <row r="248" spans="1:6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</row>
    <row r="249" spans="1:6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</row>
    <row r="250" spans="1:6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</row>
    <row r="251" spans="1:6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</row>
    <row r="252" spans="1:6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</row>
    <row r="253" spans="1:6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</row>
    <row r="254" spans="1:6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</row>
    <row r="255" spans="1:6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</row>
    <row r="256" spans="1:6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</row>
    <row r="257" spans="1:6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</row>
    <row r="258" spans="1:6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</row>
    <row r="259" spans="1:6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</row>
    <row r="260" spans="1:6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</row>
    <row r="261" spans="1:6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</row>
    <row r="262" spans="1:6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</row>
    <row r="263" spans="1:6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</row>
    <row r="264" spans="1:6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</row>
    <row r="265" spans="1:6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</row>
    <row r="266" spans="1:6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</row>
    <row r="267" spans="1:6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</row>
    <row r="268" spans="1:6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</row>
    <row r="269" spans="1:6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</row>
    <row r="270" spans="1:6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</row>
    <row r="271" spans="1:6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</row>
    <row r="272" spans="1:6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</row>
    <row r="273" spans="1:6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</row>
    <row r="274" spans="1:6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</row>
    <row r="275" spans="1:6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</row>
    <row r="276" spans="1:6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</row>
    <row r="277" spans="1:6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</row>
    <row r="278" spans="1:6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</row>
    <row r="279" spans="1:6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</row>
    <row r="280" spans="1:6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</row>
    <row r="281" spans="1:6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</row>
    <row r="282" spans="1:6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</row>
    <row r="283" spans="1:6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</row>
    <row r="284" spans="1:6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</row>
    <row r="285" spans="1:6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</row>
    <row r="286" spans="1:6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</row>
    <row r="287" spans="1:6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</row>
    <row r="288" spans="1:6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</row>
    <row r="289" spans="1:6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</row>
    <row r="290" spans="1:6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</row>
    <row r="291" spans="1:6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</row>
    <row r="292" spans="1:6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</row>
    <row r="293" spans="1:6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</row>
    <row r="294" spans="1:6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</row>
    <row r="295" spans="1:6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</row>
    <row r="296" spans="1:6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</row>
    <row r="297" spans="1:6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</row>
    <row r="298" spans="1:6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</row>
    <row r="299" spans="1:6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</row>
    <row r="300" spans="1:6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</row>
    <row r="301" spans="1:6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</row>
    <row r="302" spans="1:6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</row>
    <row r="303" spans="1:6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</row>
    <row r="304" spans="1:6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</row>
    <row r="305" spans="1:6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</row>
    <row r="306" spans="1:6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</row>
    <row r="307" spans="1:6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</row>
    <row r="308" spans="1:6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</row>
    <row r="309" spans="1:6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</row>
    <row r="310" spans="1:6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</row>
    <row r="311" spans="1:6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</row>
    <row r="312" spans="1:6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</row>
    <row r="313" spans="1:6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</row>
    <row r="314" spans="1:6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</row>
    <row r="315" spans="1:6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</row>
    <row r="316" spans="1:6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</row>
    <row r="317" spans="1:6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</row>
    <row r="318" spans="1:6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</row>
    <row r="319" spans="1:6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</row>
    <row r="320" spans="1:6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</row>
    <row r="321" spans="1:6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</row>
    <row r="322" spans="1:6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</row>
    <row r="323" spans="1:6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</row>
    <row r="324" spans="1:6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</row>
    <row r="325" spans="1:6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</row>
    <row r="326" spans="1:6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</row>
    <row r="327" spans="1:6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</row>
    <row r="328" spans="1:6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</row>
    <row r="329" spans="1:6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</row>
    <row r="330" spans="1:6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</row>
    <row r="331" spans="1:6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</row>
    <row r="332" spans="1:6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</row>
    <row r="333" spans="1:6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</row>
    <row r="334" spans="1:6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</row>
    <row r="335" spans="1:6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</row>
    <row r="336" spans="1:6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</row>
    <row r="337" spans="1:6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8"/>
  <sheetViews>
    <sheetView zoomScale="85" zoomScaleNormal="85" workbookViewId="0">
      <pane xSplit="6" ySplit="1" topLeftCell="G164" activePane="bottomRight" state="frozen"/>
      <selection pane="topRight" activeCell="F1" sqref="F1"/>
      <selection pane="bottomLeft" activeCell="A2" sqref="A2"/>
      <selection pane="bottomRight" activeCell="K2" sqref="K2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21" width="17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2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49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5">
        <v>2</v>
      </c>
      <c r="H2">
        <f ca="1">INDIRECT("'Proposal input'!"&amp;"J"&amp;$G2)</f>
        <v>0.96416299999999999</v>
      </c>
      <c r="I2">
        <f ca="1">INDIRECT("'Proposal input'!"&amp;"K"&amp;$G2)</f>
        <v>3.5837000000000001E-2</v>
      </c>
      <c r="J2">
        <f ca="1">INDIRECT("'Proposal input'!"&amp;"L"&amp;$G2)</f>
        <v>3.7193999999999998E-2</v>
      </c>
      <c r="K2" s="22">
        <f ca="1">INDIRECT("'Proposal input'!"&amp;"R"&amp;$G2)</f>
        <v>0</v>
      </c>
      <c r="L2" s="22">
        <f ca="1">J2+K2</f>
        <v>3.7193999999999998E-2</v>
      </c>
      <c r="M2">
        <f ca="1">INDIRECT("'Proposal input'!"&amp;"M"&amp;$G2)</f>
        <v>1.1372999999999999E-2</v>
      </c>
      <c r="N2">
        <f ca="1">INDIRECT("'Proposal input'!"&amp;"N"&amp;$G2)</f>
        <v>7.9468999999999998E-2</v>
      </c>
      <c r="O2">
        <f ca="1">INDIRECT("'Proposal input'!"&amp;"O"&amp;$G2)</f>
        <v>0.43075600000000003</v>
      </c>
      <c r="P2">
        <f ca="1">INDIRECT("'Proposal input'!"&amp;"P"&amp;$G2)</f>
        <v>0.15998599999999999</v>
      </c>
      <c r="Q2">
        <f ca="1">INDIRECT("'Proposal input'!"&amp;"Q"&amp;$G2)</f>
        <v>1.081512</v>
      </c>
      <c r="R2">
        <f ca="1">J2+2*O2</f>
        <v>0.898706</v>
      </c>
      <c r="S2">
        <f ca="1">L2+2*O2</f>
        <v>0.898706</v>
      </c>
      <c r="T2">
        <f ca="1">M2+2*P2</f>
        <v>0.331345</v>
      </c>
      <c r="U2">
        <f ca="1">N2+2*Q2</f>
        <v>2.2424930000000001</v>
      </c>
      <c r="V2">
        <f ca="1">INDIRECT("'Proposal input'!"&amp;"S"&amp;$G2)</f>
        <v>0.100566</v>
      </c>
      <c r="W2">
        <f ca="1">INDIRECT("'Proposal input'!"&amp;"T"&amp;$G2)</f>
        <v>5.0499000000000002E-2</v>
      </c>
      <c r="X2">
        <f ca="1">INDIRECT("'Proposal input'!"&amp;"U"&amp;$G2)</f>
        <v>4.2233E-2</v>
      </c>
      <c r="Y2">
        <f ca="1">INDIRECT("'Proposal input'!"&amp;"V"&amp;$G2)</f>
        <v>8.6607000000000003E-2</v>
      </c>
      <c r="Z2">
        <f ca="1">INDIRECT("'Proposal input'!"&amp;"W"&amp;$G2)</f>
        <v>1.6343E-2</v>
      </c>
      <c r="AA2">
        <f ca="1">INDIRECT("'Proposal input'!"&amp;"X"&amp;$G2)</f>
        <v>1.6343E-2</v>
      </c>
      <c r="AB2">
        <f ca="1">INDIRECT("'Proposal input'!"&amp;"Y"&amp;$G2)</f>
        <v>0.12914300000000001</v>
      </c>
      <c r="AC2">
        <f ca="1">INDIRECT("'Proposal input'!"&amp;"Z"&amp;$G2)</f>
        <v>8.1883999999999998E-2</v>
      </c>
      <c r="AD2">
        <f ca="1">INDIRECT("'Proposal input'!"&amp;"AA"&amp;$G2)</f>
        <v>8.1883999999999998E-2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INDIRECT("'Proposal input'!"&amp;"J"&amp;$G3)</f>
        <v>0.96455800000000003</v>
      </c>
      <c r="I3">
        <f t="shared" ref="I3:I66" ca="1" si="1">INDIRECT("'Proposal input'!"&amp;"K"&amp;$G3)</f>
        <v>3.5443000000000002E-2</v>
      </c>
      <c r="J3">
        <f t="shared" ref="J3:J66" ca="1" si="2">INDIRECT("'Proposal input'!"&amp;"L"&amp;$G3)</f>
        <v>3.7914000000000003E-2</v>
      </c>
      <c r="K3">
        <f t="shared" ref="K3:K66" ca="1" si="3">INDIRECT("'Proposal input'!"&amp;"R"&amp;$G3)</f>
        <v>0</v>
      </c>
      <c r="L3" s="31">
        <f t="shared" ref="L3:L66" ca="1" si="4">J3+K3</f>
        <v>3.7914000000000003E-2</v>
      </c>
      <c r="M3">
        <f t="shared" ref="M3:M66" ca="1" si="5">INDIRECT("'Proposal input'!"&amp;"M"&amp;$G3)</f>
        <v>1.4319999999999999E-2</v>
      </c>
      <c r="N3">
        <f t="shared" ref="N3:N66" ca="1" si="6">INDIRECT("'Proposal input'!"&amp;"N"&amp;$G3)</f>
        <v>0.102185</v>
      </c>
      <c r="O3">
        <f t="shared" ref="O3:O66" ca="1" si="7">INDIRECT("'Proposal input'!"&amp;"O"&amp;$G3)</f>
        <v>0.49932599999999999</v>
      </c>
      <c r="P3">
        <f t="shared" ref="P3:P66" ca="1" si="8">INDIRECT("'Proposal input'!"&amp;"P"&amp;$G3)</f>
        <v>0.156084</v>
      </c>
      <c r="Q3">
        <f t="shared" ref="Q3:Q66" ca="1" si="9">INDIRECT("'Proposal input'!"&amp;"Q"&amp;$G3)</f>
        <v>0.96486700000000003</v>
      </c>
      <c r="R3">
        <f t="shared" ref="R3:R66" ca="1" si="10">J3+2*O3</f>
        <v>1.0365660000000001</v>
      </c>
      <c r="S3">
        <f t="shared" ref="S3:S66" ca="1" si="11">L3+2*O3</f>
        <v>1.0365660000000001</v>
      </c>
      <c r="T3">
        <f t="shared" ref="T3:T66" ca="1" si="12">M3+2*P3</f>
        <v>0.326488</v>
      </c>
      <c r="U3">
        <f t="shared" ref="U3:U66" ca="1" si="13">N3+2*Q3</f>
        <v>2.0319190000000003</v>
      </c>
      <c r="V3">
        <f t="shared" ref="V3:V66" ca="1" si="14">INDIRECT("'Proposal input'!"&amp;"S"&amp;$G3)</f>
        <v>7.6388999999999999E-2</v>
      </c>
      <c r="W3">
        <f t="shared" ref="W3:W66" ca="1" si="15">INDIRECT("'Proposal input'!"&amp;"T"&amp;$G3)</f>
        <v>4.3179000000000002E-2</v>
      </c>
      <c r="X3">
        <f t="shared" ref="X3:X66" ca="1" si="16">INDIRECT("'Proposal input'!"&amp;"U"&amp;$G3)</f>
        <v>3.9470999999999999E-2</v>
      </c>
      <c r="Y3">
        <f t="shared" ref="Y3:Y66" ca="1" si="17">INDIRECT("'Proposal input'!"&amp;"V"&amp;$G3)</f>
        <v>8.4012000000000003E-2</v>
      </c>
      <c r="Z3">
        <f t="shared" ref="Z3:Z66" ca="1" si="18">INDIRECT("'Proposal input'!"&amp;"W"&amp;$G3)</f>
        <v>1.5753E-2</v>
      </c>
      <c r="AA3">
        <f t="shared" ref="AA3:AA66" ca="1" si="19">INDIRECT("'Proposal input'!"&amp;"X"&amp;$G3)</f>
        <v>1.5753E-2</v>
      </c>
      <c r="AB3">
        <f t="shared" ref="AB3:AB66" ca="1" si="20">INDIRECT("'Proposal input'!"&amp;"Y"&amp;$G3)</f>
        <v>0.103073</v>
      </c>
      <c r="AC3">
        <f t="shared" ref="AC3:AC66" ca="1" si="21">INDIRECT("'Proposal input'!"&amp;"Z"&amp;$G3)</f>
        <v>4.7386999999999999E-2</v>
      </c>
      <c r="AD3">
        <f t="shared" ref="AD3:AD66" ca="1" si="22">INDIRECT("'Proposal input'!"&amp;"AA"&amp;$G3)</f>
        <v>4.7386999999999999E-2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0.96482599999999996</v>
      </c>
      <c r="I4">
        <f t="shared" ca="1" si="1"/>
        <v>3.5173999999999997E-2</v>
      </c>
      <c r="J4">
        <f t="shared" ca="1" si="2"/>
        <v>3.5188999999999998E-2</v>
      </c>
      <c r="K4">
        <f t="shared" ca="1" si="3"/>
        <v>0</v>
      </c>
      <c r="L4" s="31">
        <f t="shared" ca="1" si="4"/>
        <v>3.5188999999999998E-2</v>
      </c>
      <c r="M4">
        <f t="shared" ca="1" si="5"/>
        <v>1.6799999999999999E-2</v>
      </c>
      <c r="N4">
        <f t="shared" ca="1" si="6"/>
        <v>0.115856</v>
      </c>
      <c r="O4">
        <f t="shared" ca="1" si="7"/>
        <v>0.61344100000000001</v>
      </c>
      <c r="P4">
        <f t="shared" ca="1" si="8"/>
        <v>0.15695799999999999</v>
      </c>
      <c r="Q4">
        <f t="shared" ca="1" si="9"/>
        <v>0.82356300000000005</v>
      </c>
      <c r="R4">
        <f t="shared" ca="1" si="10"/>
        <v>1.2620709999999999</v>
      </c>
      <c r="S4">
        <f t="shared" ca="1" si="11"/>
        <v>1.2620709999999999</v>
      </c>
      <c r="T4">
        <f t="shared" ca="1" si="12"/>
        <v>0.33071599999999995</v>
      </c>
      <c r="U4">
        <f t="shared" ca="1" si="13"/>
        <v>1.762982</v>
      </c>
      <c r="V4">
        <f t="shared" ca="1" si="14"/>
        <v>6.2294000000000002E-2</v>
      </c>
      <c r="W4">
        <f t="shared" ca="1" si="15"/>
        <v>4.0108999999999999E-2</v>
      </c>
      <c r="X4">
        <f t="shared" ca="1" si="16"/>
        <v>3.8211000000000002E-2</v>
      </c>
      <c r="Y4">
        <f t="shared" ca="1" si="17"/>
        <v>8.0813999999999997E-2</v>
      </c>
      <c r="Z4">
        <f t="shared" ca="1" si="18"/>
        <v>1.5188E-2</v>
      </c>
      <c r="AA4">
        <f t="shared" ca="1" si="19"/>
        <v>1.5188E-2</v>
      </c>
      <c r="AB4">
        <f t="shared" ca="1" si="20"/>
        <v>8.4380999999999998E-2</v>
      </c>
      <c r="AC4">
        <f t="shared" ca="1" si="21"/>
        <v>2.1250999999999999E-2</v>
      </c>
      <c r="AD4">
        <f t="shared" ca="1" si="22"/>
        <v>2.1250999999999999E-2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0.96504199999999996</v>
      </c>
      <c r="I5">
        <f t="shared" ca="1" si="1"/>
        <v>3.4958000000000003E-2</v>
      </c>
      <c r="J5">
        <f t="shared" ca="1" si="2"/>
        <v>3.9118E-2</v>
      </c>
      <c r="K5">
        <f t="shared" ca="1" si="3"/>
        <v>0</v>
      </c>
      <c r="L5" s="31">
        <f t="shared" ca="1" si="4"/>
        <v>3.9118E-2</v>
      </c>
      <c r="M5">
        <f t="shared" ca="1" si="5"/>
        <v>2.0348999999999999E-2</v>
      </c>
      <c r="N5">
        <f t="shared" ca="1" si="6"/>
        <v>0.11225499999999999</v>
      </c>
      <c r="O5">
        <f t="shared" ca="1" si="7"/>
        <v>0.72548599999999996</v>
      </c>
      <c r="P5">
        <f t="shared" ca="1" si="8"/>
        <v>0.139954</v>
      </c>
      <c r="Q5">
        <f t="shared" ca="1" si="9"/>
        <v>0.72119999999999995</v>
      </c>
      <c r="R5">
        <f t="shared" ca="1" si="10"/>
        <v>1.4900899999999999</v>
      </c>
      <c r="S5">
        <f t="shared" ca="1" si="11"/>
        <v>1.4900899999999999</v>
      </c>
      <c r="T5">
        <f t="shared" ca="1" si="12"/>
        <v>0.300257</v>
      </c>
      <c r="U5">
        <f t="shared" ca="1" si="13"/>
        <v>1.5546549999999999</v>
      </c>
      <c r="V5">
        <f t="shared" ca="1" si="14"/>
        <v>5.2638999999999998E-2</v>
      </c>
      <c r="W5">
        <f t="shared" ca="1" si="15"/>
        <v>3.9012999999999999E-2</v>
      </c>
      <c r="X5">
        <f t="shared" ca="1" si="16"/>
        <v>3.7746000000000002E-2</v>
      </c>
      <c r="Y5">
        <f t="shared" ca="1" si="17"/>
        <v>7.5526999999999997E-2</v>
      </c>
      <c r="Z5">
        <f t="shared" ca="1" si="18"/>
        <v>1.455E-2</v>
      </c>
      <c r="AA5">
        <f t="shared" ca="1" si="19"/>
        <v>1.455E-2</v>
      </c>
      <c r="AB5">
        <f t="shared" ca="1" si="20"/>
        <v>5.3364000000000002E-2</v>
      </c>
      <c r="AC5">
        <f t="shared" ca="1" si="21"/>
        <v>1.2593E-2</v>
      </c>
      <c r="AD5">
        <f t="shared" ca="1" si="22"/>
        <v>1.2593E-2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0.96416800000000003</v>
      </c>
      <c r="I6">
        <f t="shared" ca="1" si="1"/>
        <v>3.5832000000000003E-2</v>
      </c>
      <c r="J6">
        <f t="shared" ca="1" si="2"/>
        <v>3.5198E-2</v>
      </c>
      <c r="K6">
        <f t="shared" ca="1" si="3"/>
        <v>0</v>
      </c>
      <c r="L6" s="31">
        <f t="shared" ca="1" si="4"/>
        <v>3.5198E-2</v>
      </c>
      <c r="M6">
        <f t="shared" ca="1" si="5"/>
        <v>1.0266000000000001E-2</v>
      </c>
      <c r="N6">
        <f t="shared" ca="1" si="6"/>
        <v>6.9353999999999999E-2</v>
      </c>
      <c r="O6">
        <f t="shared" ca="1" si="7"/>
        <v>0.45361200000000002</v>
      </c>
      <c r="P6">
        <f t="shared" ca="1" si="8"/>
        <v>0.15998100000000001</v>
      </c>
      <c r="Q6">
        <f t="shared" ca="1" si="9"/>
        <v>1.085107</v>
      </c>
      <c r="R6">
        <f t="shared" ca="1" si="10"/>
        <v>0.94242199999999998</v>
      </c>
      <c r="S6">
        <f t="shared" ca="1" si="11"/>
        <v>0.94242199999999998</v>
      </c>
      <c r="T6">
        <f t="shared" ca="1" si="12"/>
        <v>0.33022800000000002</v>
      </c>
      <c r="U6">
        <f t="shared" ca="1" si="13"/>
        <v>2.2395680000000002</v>
      </c>
      <c r="V6">
        <f t="shared" ca="1" si="14"/>
        <v>9.9934999999999996E-2</v>
      </c>
      <c r="W6">
        <f t="shared" ca="1" si="15"/>
        <v>5.0453999999999999E-2</v>
      </c>
      <c r="X6">
        <f t="shared" ca="1" si="16"/>
        <v>4.2201000000000002E-2</v>
      </c>
      <c r="Y6">
        <f t="shared" ca="1" si="17"/>
        <v>8.5424E-2</v>
      </c>
      <c r="Z6">
        <f t="shared" ca="1" si="18"/>
        <v>1.634E-2</v>
      </c>
      <c r="AA6">
        <f t="shared" ca="1" si="19"/>
        <v>1.634E-2</v>
      </c>
      <c r="AB6">
        <f t="shared" ca="1" si="20"/>
        <v>0.12806100000000001</v>
      </c>
      <c r="AC6">
        <f t="shared" ca="1" si="21"/>
        <v>8.1339999999999996E-2</v>
      </c>
      <c r="AD6">
        <f t="shared" ca="1" si="22"/>
        <v>8.1339999999999996E-2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0.96454300000000004</v>
      </c>
      <c r="I7">
        <f t="shared" ca="1" si="1"/>
        <v>3.5457000000000002E-2</v>
      </c>
      <c r="J7">
        <f t="shared" ca="1" si="2"/>
        <v>3.5538E-2</v>
      </c>
      <c r="K7">
        <f t="shared" ca="1" si="3"/>
        <v>0</v>
      </c>
      <c r="L7" s="31">
        <f t="shared" ca="1" si="4"/>
        <v>3.5538E-2</v>
      </c>
      <c r="M7">
        <f t="shared" ca="1" si="5"/>
        <v>1.3063E-2</v>
      </c>
      <c r="N7">
        <f t="shared" ca="1" si="6"/>
        <v>9.4455999999999998E-2</v>
      </c>
      <c r="O7">
        <f t="shared" ca="1" si="7"/>
        <v>0.53080099999999997</v>
      </c>
      <c r="P7">
        <f t="shared" ca="1" si="8"/>
        <v>0.15464600000000001</v>
      </c>
      <c r="Q7">
        <f t="shared" ca="1" si="9"/>
        <v>0.95752599999999999</v>
      </c>
      <c r="R7">
        <f t="shared" ca="1" si="10"/>
        <v>1.09714</v>
      </c>
      <c r="S7">
        <f t="shared" ca="1" si="11"/>
        <v>1.09714</v>
      </c>
      <c r="T7">
        <f t="shared" ca="1" si="12"/>
        <v>0.322355</v>
      </c>
      <c r="U7">
        <f t="shared" ca="1" si="13"/>
        <v>2.0095079999999998</v>
      </c>
      <c r="V7">
        <f t="shared" ca="1" si="14"/>
        <v>7.6110999999999998E-2</v>
      </c>
      <c r="W7">
        <f t="shared" ca="1" si="15"/>
        <v>4.3227000000000002E-2</v>
      </c>
      <c r="X7">
        <f t="shared" ca="1" si="16"/>
        <v>3.9508000000000001E-2</v>
      </c>
      <c r="Y7">
        <f t="shared" ca="1" si="17"/>
        <v>8.2952999999999999E-2</v>
      </c>
      <c r="Z7">
        <f t="shared" ca="1" si="18"/>
        <v>1.5758999999999999E-2</v>
      </c>
      <c r="AA7">
        <f t="shared" ca="1" si="19"/>
        <v>1.5758999999999999E-2</v>
      </c>
      <c r="AB7">
        <f t="shared" ca="1" si="20"/>
        <v>0.104824</v>
      </c>
      <c r="AC7">
        <f t="shared" ca="1" si="21"/>
        <v>4.8216000000000002E-2</v>
      </c>
      <c r="AD7">
        <f t="shared" ca="1" si="22"/>
        <v>4.8216000000000002E-2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0.96479400000000004</v>
      </c>
      <c r="I8">
        <f t="shared" ca="1" si="1"/>
        <v>3.5206000000000001E-2</v>
      </c>
      <c r="J8">
        <f t="shared" ca="1" si="2"/>
        <v>3.6086E-2</v>
      </c>
      <c r="K8">
        <f t="shared" ca="1" si="3"/>
        <v>0</v>
      </c>
      <c r="L8" s="31">
        <f t="shared" ca="1" si="4"/>
        <v>3.6086E-2</v>
      </c>
      <c r="M8">
        <f t="shared" ca="1" si="5"/>
        <v>1.5691E-2</v>
      </c>
      <c r="N8">
        <f t="shared" ca="1" si="6"/>
        <v>0.116066</v>
      </c>
      <c r="O8">
        <f t="shared" ca="1" si="7"/>
        <v>0.63179399999999997</v>
      </c>
      <c r="P8">
        <f t="shared" ca="1" si="8"/>
        <v>0.15028</v>
      </c>
      <c r="Q8">
        <f t="shared" ca="1" si="9"/>
        <v>0.81183000000000005</v>
      </c>
      <c r="R8">
        <f t="shared" ca="1" si="10"/>
        <v>1.299674</v>
      </c>
      <c r="S8">
        <f t="shared" ca="1" si="11"/>
        <v>1.299674</v>
      </c>
      <c r="T8">
        <f t="shared" ca="1" si="12"/>
        <v>0.316251</v>
      </c>
      <c r="U8">
        <f t="shared" ca="1" si="13"/>
        <v>1.7397260000000001</v>
      </c>
      <c r="V8">
        <f t="shared" ca="1" si="14"/>
        <v>6.2184999999999997E-2</v>
      </c>
      <c r="W8">
        <f t="shared" ca="1" si="15"/>
        <v>4.0120999999999997E-2</v>
      </c>
      <c r="X8">
        <f t="shared" ca="1" si="16"/>
        <v>3.8263999999999999E-2</v>
      </c>
      <c r="Y8">
        <f t="shared" ca="1" si="17"/>
        <v>8.0550999999999998E-2</v>
      </c>
      <c r="Z8">
        <f t="shared" ca="1" si="18"/>
        <v>1.5199000000000001E-2</v>
      </c>
      <c r="AA8">
        <f t="shared" ca="1" si="19"/>
        <v>1.5199000000000001E-2</v>
      </c>
      <c r="AB8">
        <f t="shared" ca="1" si="20"/>
        <v>8.3903000000000005E-2</v>
      </c>
      <c r="AC8">
        <f t="shared" ca="1" si="21"/>
        <v>2.2523000000000001E-2</v>
      </c>
      <c r="AD8">
        <f t="shared" ca="1" si="22"/>
        <v>2.2523000000000001E-2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0.96502399999999999</v>
      </c>
      <c r="I9">
        <f t="shared" ca="1" si="1"/>
        <v>3.4976E-2</v>
      </c>
      <c r="J9">
        <f t="shared" ca="1" si="2"/>
        <v>3.7104999999999999E-2</v>
      </c>
      <c r="K9">
        <f t="shared" ca="1" si="3"/>
        <v>0</v>
      </c>
      <c r="L9" s="31">
        <f t="shared" ca="1" si="4"/>
        <v>3.7104999999999999E-2</v>
      </c>
      <c r="M9">
        <f t="shared" ca="1" si="5"/>
        <v>1.6278000000000001E-2</v>
      </c>
      <c r="N9">
        <f t="shared" ca="1" si="6"/>
        <v>0.109734</v>
      </c>
      <c r="O9">
        <f t="shared" ca="1" si="7"/>
        <v>0.73759799999999998</v>
      </c>
      <c r="P9">
        <f t="shared" ca="1" si="8"/>
        <v>0.14838499999999999</v>
      </c>
      <c r="Q9">
        <f t="shared" ca="1" si="9"/>
        <v>0.71783200000000003</v>
      </c>
      <c r="R9">
        <f t="shared" ca="1" si="10"/>
        <v>1.5123009999999999</v>
      </c>
      <c r="S9">
        <f t="shared" ca="1" si="11"/>
        <v>1.5123009999999999</v>
      </c>
      <c r="T9">
        <f t="shared" ca="1" si="12"/>
        <v>0.31304799999999999</v>
      </c>
      <c r="U9">
        <f t="shared" ca="1" si="13"/>
        <v>1.545398</v>
      </c>
      <c r="V9">
        <f t="shared" ca="1" si="14"/>
        <v>5.2644999999999997E-2</v>
      </c>
      <c r="W9">
        <f t="shared" ca="1" si="15"/>
        <v>3.9024000000000003E-2</v>
      </c>
      <c r="X9">
        <f t="shared" ca="1" si="16"/>
        <v>3.7769999999999998E-2</v>
      </c>
      <c r="Y9">
        <f t="shared" ca="1" si="17"/>
        <v>7.4998999999999996E-2</v>
      </c>
      <c r="Z9">
        <f t="shared" ca="1" si="18"/>
        <v>1.4555999999999999E-2</v>
      </c>
      <c r="AA9">
        <f t="shared" ca="1" si="19"/>
        <v>1.4555999999999999E-2</v>
      </c>
      <c r="AB9">
        <f t="shared" ca="1" si="20"/>
        <v>5.3177000000000002E-2</v>
      </c>
      <c r="AC9">
        <f t="shared" ca="1" si="21"/>
        <v>1.1254E-2</v>
      </c>
      <c r="AD9">
        <f t="shared" ca="1" si="22"/>
        <v>1.1254E-2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1.7124200000000001</v>
      </c>
      <c r="I10">
        <f t="shared" ca="1" si="1"/>
        <v>3.8073999999999997E-2</v>
      </c>
      <c r="J10">
        <f t="shared" ca="1" si="2"/>
        <v>5.0528999999999998E-2</v>
      </c>
      <c r="K10">
        <f t="shared" ca="1" si="3"/>
        <v>8.7039999999999999E-3</v>
      </c>
      <c r="L10" s="31">
        <f t="shared" ca="1" si="4"/>
        <v>5.9232999999999994E-2</v>
      </c>
      <c r="M10">
        <f t="shared" ca="1" si="5"/>
        <v>1.4135999999999999E-2</v>
      </c>
      <c r="N10">
        <f t="shared" ca="1" si="6"/>
        <v>9.3422000000000005E-2</v>
      </c>
      <c r="O10">
        <f t="shared" ca="1" si="7"/>
        <v>0.44755299999999998</v>
      </c>
      <c r="P10">
        <f t="shared" ca="1" si="8"/>
        <v>0.209206</v>
      </c>
      <c r="Q10">
        <f t="shared" ca="1" si="9"/>
        <v>1.407562</v>
      </c>
      <c r="R10">
        <f t="shared" ca="1" si="10"/>
        <v>0.945635</v>
      </c>
      <c r="S10">
        <f t="shared" ca="1" si="11"/>
        <v>0.95433899999999994</v>
      </c>
      <c r="T10">
        <f t="shared" ca="1" si="12"/>
        <v>0.43254799999999999</v>
      </c>
      <c r="U10">
        <f t="shared" ca="1" si="13"/>
        <v>2.9085459999999999</v>
      </c>
      <c r="V10">
        <f t="shared" ca="1" si="14"/>
        <v>0.248444</v>
      </c>
      <c r="W10">
        <f t="shared" ca="1" si="15"/>
        <v>0.114943</v>
      </c>
      <c r="X10">
        <f t="shared" ca="1" si="16"/>
        <v>7.8481999999999996E-2</v>
      </c>
      <c r="Y10">
        <f t="shared" ca="1" si="17"/>
        <v>0.14071500000000001</v>
      </c>
      <c r="Z10">
        <f t="shared" ca="1" si="18"/>
        <v>1.8319999999999999E-2</v>
      </c>
      <c r="AA10">
        <f t="shared" ca="1" si="19"/>
        <v>1.8319999999999999E-2</v>
      </c>
      <c r="AB10">
        <f t="shared" ca="1" si="20"/>
        <v>0.33777299999999999</v>
      </c>
      <c r="AC10">
        <f t="shared" ca="1" si="21"/>
        <v>0.21140500000000001</v>
      </c>
      <c r="AD10">
        <f t="shared" ca="1" si="22"/>
        <v>0.21140500000000001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1.6175710000000001</v>
      </c>
      <c r="I11">
        <f t="shared" ca="1" si="1"/>
        <v>3.7423999999999999E-2</v>
      </c>
      <c r="J11">
        <f t="shared" ca="1" si="2"/>
        <v>4.9443000000000001E-2</v>
      </c>
      <c r="K11">
        <f t="shared" ca="1" si="3"/>
        <v>8.5839999999999996E-3</v>
      </c>
      <c r="L11" s="31">
        <f t="shared" ca="1" si="4"/>
        <v>5.8027000000000002E-2</v>
      </c>
      <c r="M11">
        <f t="shared" ca="1" si="5"/>
        <v>1.7475999999999998E-2</v>
      </c>
      <c r="N11">
        <f t="shared" ca="1" si="6"/>
        <v>0.119493</v>
      </c>
      <c r="O11">
        <f t="shared" ca="1" si="7"/>
        <v>0.45263399999999998</v>
      </c>
      <c r="P11">
        <f t="shared" ca="1" si="8"/>
        <v>0.20587</v>
      </c>
      <c r="Q11">
        <f t="shared" ca="1" si="9"/>
        <v>1.2623519999999999</v>
      </c>
      <c r="R11">
        <f t="shared" ca="1" si="10"/>
        <v>0.95471099999999998</v>
      </c>
      <c r="S11">
        <f t="shared" ca="1" si="11"/>
        <v>0.96329500000000001</v>
      </c>
      <c r="T11">
        <f t="shared" ca="1" si="12"/>
        <v>0.42921599999999999</v>
      </c>
      <c r="U11">
        <f t="shared" ca="1" si="13"/>
        <v>2.6441969999999997</v>
      </c>
      <c r="V11">
        <f t="shared" ca="1" si="14"/>
        <v>0.16995499999999999</v>
      </c>
      <c r="W11">
        <f t="shared" ca="1" si="15"/>
        <v>7.1308999999999997E-2</v>
      </c>
      <c r="X11">
        <f t="shared" ca="1" si="16"/>
        <v>5.7589000000000001E-2</v>
      </c>
      <c r="Y11">
        <f t="shared" ca="1" si="17"/>
        <v>0.13028000000000001</v>
      </c>
      <c r="Z11">
        <f t="shared" ca="1" si="18"/>
        <v>1.7493000000000002E-2</v>
      </c>
      <c r="AA11">
        <f t="shared" ca="1" si="19"/>
        <v>1.7493000000000002E-2</v>
      </c>
      <c r="AB11">
        <f t="shared" ca="1" si="20"/>
        <v>0.25070199999999998</v>
      </c>
      <c r="AC11">
        <f t="shared" ca="1" si="21"/>
        <v>0.142342</v>
      </c>
      <c r="AD11">
        <f t="shared" ca="1" si="22"/>
        <v>0.142342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1.5418970000000001</v>
      </c>
      <c r="I12">
        <f t="shared" ca="1" si="1"/>
        <v>3.8045000000000002E-2</v>
      </c>
      <c r="J12">
        <f t="shared" ca="1" si="2"/>
        <v>5.0515999999999998E-2</v>
      </c>
      <c r="K12">
        <f t="shared" ca="1" si="3"/>
        <v>8.319E-3</v>
      </c>
      <c r="L12" s="31">
        <f t="shared" ca="1" si="4"/>
        <v>5.8834999999999998E-2</v>
      </c>
      <c r="M12">
        <f t="shared" ca="1" si="5"/>
        <v>2.0549999999999999E-2</v>
      </c>
      <c r="N12">
        <f t="shared" ca="1" si="6"/>
        <v>0.141985</v>
      </c>
      <c r="O12">
        <f t="shared" ca="1" si="7"/>
        <v>0.52355300000000005</v>
      </c>
      <c r="P12">
        <f t="shared" ca="1" si="8"/>
        <v>0.19869899999999999</v>
      </c>
      <c r="Q12">
        <f t="shared" ca="1" si="9"/>
        <v>1.08002</v>
      </c>
      <c r="R12">
        <f t="shared" ca="1" si="10"/>
        <v>1.0976220000000001</v>
      </c>
      <c r="S12">
        <f t="shared" ca="1" si="11"/>
        <v>1.1059410000000001</v>
      </c>
      <c r="T12">
        <f t="shared" ca="1" si="12"/>
        <v>0.41794799999999999</v>
      </c>
      <c r="U12">
        <f t="shared" ca="1" si="13"/>
        <v>2.302025</v>
      </c>
      <c r="V12">
        <f t="shared" ca="1" si="14"/>
        <v>0.13092899999999999</v>
      </c>
      <c r="W12">
        <f t="shared" ca="1" si="15"/>
        <v>6.4430000000000001E-2</v>
      </c>
      <c r="X12">
        <f t="shared" ca="1" si="16"/>
        <v>5.6361000000000001E-2</v>
      </c>
      <c r="Y12">
        <f t="shared" ca="1" si="17"/>
        <v>0.123108</v>
      </c>
      <c r="Z12">
        <f t="shared" ca="1" si="18"/>
        <v>1.7616E-2</v>
      </c>
      <c r="AA12">
        <f t="shared" ca="1" si="19"/>
        <v>1.7616E-2</v>
      </c>
      <c r="AB12">
        <f t="shared" ca="1" si="20"/>
        <v>0.19267100000000001</v>
      </c>
      <c r="AC12">
        <f t="shared" ca="1" si="21"/>
        <v>9.4364000000000003E-2</v>
      </c>
      <c r="AD12">
        <f t="shared" ca="1" si="22"/>
        <v>9.4364000000000003E-2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1.5099929999999999</v>
      </c>
      <c r="I13">
        <f t="shared" ca="1" si="1"/>
        <v>3.8237E-2</v>
      </c>
      <c r="J13">
        <f t="shared" ca="1" si="2"/>
        <v>5.1778999999999999E-2</v>
      </c>
      <c r="K13">
        <f t="shared" ca="1" si="3"/>
        <v>8.1370000000000001E-3</v>
      </c>
      <c r="L13" s="31">
        <f t="shared" ca="1" si="4"/>
        <v>5.9915999999999997E-2</v>
      </c>
      <c r="M13">
        <f t="shared" ca="1" si="5"/>
        <v>2.3865000000000001E-2</v>
      </c>
      <c r="N13">
        <f t="shared" ca="1" si="6"/>
        <v>0.15412300000000001</v>
      </c>
      <c r="O13">
        <f t="shared" ca="1" si="7"/>
        <v>0.62947200000000003</v>
      </c>
      <c r="P13">
        <f t="shared" ca="1" si="8"/>
        <v>0.17463699999999999</v>
      </c>
      <c r="Q13">
        <f t="shared" ca="1" si="9"/>
        <v>0.92843600000000004</v>
      </c>
      <c r="R13">
        <f t="shared" ca="1" si="10"/>
        <v>1.3107230000000001</v>
      </c>
      <c r="S13">
        <f t="shared" ca="1" si="11"/>
        <v>1.3188600000000001</v>
      </c>
      <c r="T13">
        <f t="shared" ca="1" si="12"/>
        <v>0.373139</v>
      </c>
      <c r="U13">
        <f t="shared" ca="1" si="13"/>
        <v>2.0109950000000003</v>
      </c>
      <c r="V13">
        <f t="shared" ca="1" si="14"/>
        <v>0.10421900000000001</v>
      </c>
      <c r="W13">
        <f t="shared" ca="1" si="15"/>
        <v>5.1803000000000002E-2</v>
      </c>
      <c r="X13">
        <f t="shared" ca="1" si="16"/>
        <v>4.7736000000000001E-2</v>
      </c>
      <c r="Y13">
        <f t="shared" ca="1" si="17"/>
        <v>0.11328000000000001</v>
      </c>
      <c r="Z13">
        <f t="shared" ca="1" si="18"/>
        <v>1.7222999999999999E-2</v>
      </c>
      <c r="AA13">
        <f t="shared" ca="1" si="19"/>
        <v>1.7222999999999999E-2</v>
      </c>
      <c r="AB13">
        <f t="shared" ca="1" si="20"/>
        <v>0.14257800000000001</v>
      </c>
      <c r="AC13">
        <f t="shared" ca="1" si="21"/>
        <v>6.4855999999999997E-2</v>
      </c>
      <c r="AD13">
        <f t="shared" ca="1" si="22"/>
        <v>6.4855999999999997E-2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1.6711670000000001</v>
      </c>
      <c r="I14">
        <f t="shared" ca="1" si="1"/>
        <v>4.0875000000000002E-2</v>
      </c>
      <c r="J14">
        <f t="shared" ca="1" si="2"/>
        <v>5.0375000000000003E-2</v>
      </c>
      <c r="K14">
        <f t="shared" ca="1" si="3"/>
        <v>8.3689999999999997E-3</v>
      </c>
      <c r="L14" s="31">
        <f t="shared" ca="1" si="4"/>
        <v>5.8744000000000005E-2</v>
      </c>
      <c r="M14">
        <f t="shared" ca="1" si="5"/>
        <v>1.4159E-2</v>
      </c>
      <c r="N14">
        <f t="shared" ca="1" si="6"/>
        <v>9.1385999999999995E-2</v>
      </c>
      <c r="O14">
        <f t="shared" ca="1" si="7"/>
        <v>0.48134399999999999</v>
      </c>
      <c r="P14">
        <f t="shared" ca="1" si="8"/>
        <v>0.22223000000000001</v>
      </c>
      <c r="Q14">
        <f t="shared" ca="1" si="9"/>
        <v>1.498451</v>
      </c>
      <c r="R14">
        <f t="shared" ca="1" si="10"/>
        <v>1.013063</v>
      </c>
      <c r="S14">
        <f t="shared" ca="1" si="11"/>
        <v>1.0214319999999999</v>
      </c>
      <c r="T14">
        <f t="shared" ca="1" si="12"/>
        <v>0.458619</v>
      </c>
      <c r="U14">
        <f t="shared" ca="1" si="13"/>
        <v>3.0882879999999999</v>
      </c>
      <c r="V14">
        <f t="shared" ca="1" si="14"/>
        <v>0.30563400000000002</v>
      </c>
      <c r="W14">
        <f t="shared" ca="1" si="15"/>
        <v>0.158614</v>
      </c>
      <c r="X14">
        <f t="shared" ca="1" si="16"/>
        <v>9.8784999999999998E-2</v>
      </c>
      <c r="Y14">
        <f t="shared" ca="1" si="17"/>
        <v>0.15118799999999999</v>
      </c>
      <c r="Z14">
        <f t="shared" ca="1" si="18"/>
        <v>2.0671999999999999E-2</v>
      </c>
      <c r="AA14">
        <f t="shared" ca="1" si="19"/>
        <v>2.0671999999999999E-2</v>
      </c>
      <c r="AB14">
        <f t="shared" ca="1" si="20"/>
        <v>0.38255699999999998</v>
      </c>
      <c r="AC14">
        <f t="shared" ca="1" si="21"/>
        <v>0.244343</v>
      </c>
      <c r="AD14">
        <f t="shared" ca="1" si="22"/>
        <v>0.244343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1.5389079999999999</v>
      </c>
      <c r="I15">
        <f t="shared" ca="1" si="1"/>
        <v>4.0187E-2</v>
      </c>
      <c r="J15">
        <f t="shared" ca="1" si="2"/>
        <v>5.3013999999999999E-2</v>
      </c>
      <c r="K15">
        <f t="shared" ca="1" si="3"/>
        <v>8.1469999999999997E-3</v>
      </c>
      <c r="L15" s="31">
        <f t="shared" ca="1" si="4"/>
        <v>6.1161E-2</v>
      </c>
      <c r="M15">
        <f t="shared" ca="1" si="5"/>
        <v>1.7125000000000001E-2</v>
      </c>
      <c r="N15">
        <f t="shared" ca="1" si="6"/>
        <v>0.11196200000000001</v>
      </c>
      <c r="O15">
        <f t="shared" ca="1" si="7"/>
        <v>0.456426</v>
      </c>
      <c r="P15">
        <f t="shared" ca="1" si="8"/>
        <v>0.21318500000000001</v>
      </c>
      <c r="Q15">
        <f t="shared" ca="1" si="9"/>
        <v>1.3511519999999999</v>
      </c>
      <c r="R15">
        <f t="shared" ca="1" si="10"/>
        <v>0.965866</v>
      </c>
      <c r="S15">
        <f t="shared" ca="1" si="11"/>
        <v>0.97401300000000002</v>
      </c>
      <c r="T15">
        <f t="shared" ca="1" si="12"/>
        <v>0.44349500000000003</v>
      </c>
      <c r="U15">
        <f t="shared" ca="1" si="13"/>
        <v>2.8142659999999999</v>
      </c>
      <c r="V15">
        <f t="shared" ca="1" si="14"/>
        <v>0.197741</v>
      </c>
      <c r="W15">
        <f t="shared" ca="1" si="15"/>
        <v>9.1439000000000006E-2</v>
      </c>
      <c r="X15">
        <f t="shared" ca="1" si="16"/>
        <v>7.0283999999999999E-2</v>
      </c>
      <c r="Y15">
        <f t="shared" ca="1" si="17"/>
        <v>0.13663500000000001</v>
      </c>
      <c r="Z15">
        <f t="shared" ca="1" si="18"/>
        <v>1.9765999999999999E-2</v>
      </c>
      <c r="AA15">
        <f t="shared" ca="1" si="19"/>
        <v>1.9765999999999999E-2</v>
      </c>
      <c r="AB15">
        <f t="shared" ca="1" si="20"/>
        <v>0.27411000000000002</v>
      </c>
      <c r="AC15">
        <f t="shared" ca="1" si="21"/>
        <v>0.15704699999999999</v>
      </c>
      <c r="AD15">
        <f t="shared" ca="1" si="22"/>
        <v>0.15704699999999999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1.431305</v>
      </c>
      <c r="I16">
        <f t="shared" ca="1" si="1"/>
        <v>4.1410000000000002E-2</v>
      </c>
      <c r="J16">
        <f t="shared" ca="1" si="2"/>
        <v>5.1040000000000002E-2</v>
      </c>
      <c r="K16">
        <f t="shared" ca="1" si="3"/>
        <v>7.6769999999999998E-3</v>
      </c>
      <c r="L16" s="31">
        <f t="shared" ca="1" si="4"/>
        <v>5.8717000000000005E-2</v>
      </c>
      <c r="M16">
        <f t="shared" ca="1" si="5"/>
        <v>2.1013E-2</v>
      </c>
      <c r="N16">
        <f t="shared" ca="1" si="6"/>
        <v>0.14163600000000001</v>
      </c>
      <c r="O16">
        <f t="shared" ca="1" si="7"/>
        <v>0.492309</v>
      </c>
      <c r="P16">
        <f t="shared" ca="1" si="8"/>
        <v>0.21049899999999999</v>
      </c>
      <c r="Q16">
        <f t="shared" ca="1" si="9"/>
        <v>1.1492579999999999</v>
      </c>
      <c r="R16">
        <f t="shared" ca="1" si="10"/>
        <v>1.035658</v>
      </c>
      <c r="S16">
        <f t="shared" ca="1" si="11"/>
        <v>1.0433349999999999</v>
      </c>
      <c r="T16">
        <f t="shared" ca="1" si="12"/>
        <v>0.44201099999999999</v>
      </c>
      <c r="U16">
        <f t="shared" ca="1" si="13"/>
        <v>2.4401519999999999</v>
      </c>
      <c r="V16">
        <f t="shared" ca="1" si="14"/>
        <v>0.14757500000000001</v>
      </c>
      <c r="W16">
        <f t="shared" ca="1" si="15"/>
        <v>7.0683999999999997E-2</v>
      </c>
      <c r="X16">
        <f t="shared" ca="1" si="16"/>
        <v>6.1120000000000001E-2</v>
      </c>
      <c r="Y16">
        <f t="shared" ca="1" si="17"/>
        <v>0.13097800000000001</v>
      </c>
      <c r="Z16">
        <f t="shared" ca="1" si="18"/>
        <v>2.0236000000000001E-2</v>
      </c>
      <c r="AA16">
        <f t="shared" ca="1" si="19"/>
        <v>2.0236000000000001E-2</v>
      </c>
      <c r="AB16">
        <f t="shared" ca="1" si="20"/>
        <v>0.20565600000000001</v>
      </c>
      <c r="AC16">
        <f t="shared" ca="1" si="21"/>
        <v>0.102908</v>
      </c>
      <c r="AD16">
        <f t="shared" ca="1" si="22"/>
        <v>0.102908</v>
      </c>
    </row>
    <row r="17" spans="1:30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1.3714630000000001</v>
      </c>
      <c r="I17">
        <f t="shared" ca="1" si="1"/>
        <v>4.2433999999999999E-2</v>
      </c>
      <c r="J17">
        <f t="shared" ca="1" si="2"/>
        <v>5.1429000000000002E-2</v>
      </c>
      <c r="K17">
        <f t="shared" ca="1" si="3"/>
        <v>7.267E-3</v>
      </c>
      <c r="L17" s="31">
        <f t="shared" ca="1" si="4"/>
        <v>5.8696000000000005E-2</v>
      </c>
      <c r="M17">
        <f t="shared" ca="1" si="5"/>
        <v>2.2429999999999999E-2</v>
      </c>
      <c r="N17">
        <f t="shared" ca="1" si="6"/>
        <v>0.157747</v>
      </c>
      <c r="O17">
        <f t="shared" ca="1" si="7"/>
        <v>0.58344499999999999</v>
      </c>
      <c r="P17">
        <f t="shared" ca="1" si="8"/>
        <v>0.19450799999999999</v>
      </c>
      <c r="Q17">
        <f t="shared" ca="1" si="9"/>
        <v>0.97110200000000002</v>
      </c>
      <c r="R17">
        <f t="shared" ca="1" si="10"/>
        <v>1.2183189999999999</v>
      </c>
      <c r="S17">
        <f t="shared" ca="1" si="11"/>
        <v>1.2255860000000001</v>
      </c>
      <c r="T17">
        <f t="shared" ca="1" si="12"/>
        <v>0.41144599999999998</v>
      </c>
      <c r="U17">
        <f t="shared" ca="1" si="13"/>
        <v>2.0999509999999999</v>
      </c>
      <c r="V17">
        <f t="shared" ca="1" si="14"/>
        <v>0.116636</v>
      </c>
      <c r="W17">
        <f t="shared" ca="1" si="15"/>
        <v>6.0373999999999997E-2</v>
      </c>
      <c r="X17">
        <f t="shared" ca="1" si="16"/>
        <v>5.4503000000000003E-2</v>
      </c>
      <c r="Y17">
        <f t="shared" ca="1" si="17"/>
        <v>0.12322</v>
      </c>
      <c r="Z17">
        <f t="shared" ca="1" si="18"/>
        <v>2.0346E-2</v>
      </c>
      <c r="AA17">
        <f t="shared" ca="1" si="19"/>
        <v>2.0346E-2</v>
      </c>
      <c r="AB17">
        <f t="shared" ca="1" si="20"/>
        <v>0.15227599999999999</v>
      </c>
      <c r="AC17">
        <f t="shared" ca="1" si="21"/>
        <v>6.3269000000000006E-2</v>
      </c>
      <c r="AD17">
        <f t="shared" ca="1" si="22"/>
        <v>6.3269000000000006E-2</v>
      </c>
    </row>
    <row r="18" spans="1:30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0.92951300000000003</v>
      </c>
      <c r="I18">
        <f t="shared" ca="1" si="1"/>
        <v>7.0486999999999994E-2</v>
      </c>
      <c r="J18">
        <f t="shared" ca="1" si="2"/>
        <v>0.100688</v>
      </c>
      <c r="K18">
        <f t="shared" ca="1" si="3"/>
        <v>0</v>
      </c>
      <c r="L18" s="31">
        <f t="shared" ca="1" si="4"/>
        <v>0.100688</v>
      </c>
      <c r="M18">
        <f t="shared" ca="1" si="5"/>
        <v>3.4962E-2</v>
      </c>
      <c r="N18">
        <f t="shared" ca="1" si="6"/>
        <v>0.18648999999999999</v>
      </c>
      <c r="O18">
        <f t="shared" ca="1" si="7"/>
        <v>0.40467700000000001</v>
      </c>
      <c r="P18">
        <f t="shared" ca="1" si="8"/>
        <v>0.13020200000000001</v>
      </c>
      <c r="Q18">
        <f t="shared" ca="1" si="9"/>
        <v>0.679867</v>
      </c>
      <c r="R18">
        <f t="shared" ca="1" si="10"/>
        <v>0.91004200000000002</v>
      </c>
      <c r="S18">
        <f t="shared" ca="1" si="11"/>
        <v>0.91004200000000002</v>
      </c>
      <c r="T18">
        <f t="shared" ca="1" si="12"/>
        <v>0.29536600000000002</v>
      </c>
      <c r="U18">
        <f t="shared" ca="1" si="13"/>
        <v>1.546224</v>
      </c>
      <c r="V18">
        <f t="shared" ca="1" si="14"/>
        <v>0.23497399999999999</v>
      </c>
      <c r="W18">
        <f t="shared" ca="1" si="15"/>
        <v>7.9228999999999994E-2</v>
      </c>
      <c r="X18">
        <f t="shared" ca="1" si="16"/>
        <v>7.5830999999999996E-2</v>
      </c>
      <c r="Y18">
        <f t="shared" ca="1" si="17"/>
        <v>0.23120399999999999</v>
      </c>
      <c r="Z18">
        <f t="shared" ca="1" si="18"/>
        <v>3.8059999999999997E-2</v>
      </c>
      <c r="AA18">
        <f t="shared" ca="1" si="19"/>
        <v>3.8059999999999997E-2</v>
      </c>
      <c r="AB18">
        <f t="shared" ca="1" si="20"/>
        <v>0.61758999999999997</v>
      </c>
      <c r="AC18">
        <f t="shared" ca="1" si="21"/>
        <v>8.0186999999999994E-2</v>
      </c>
      <c r="AD18">
        <f t="shared" ca="1" si="22"/>
        <v>8.0186999999999994E-2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0.93940800000000002</v>
      </c>
      <c r="I19">
        <f t="shared" ca="1" si="1"/>
        <v>6.0592E-2</v>
      </c>
      <c r="J19">
        <f t="shared" ca="1" si="2"/>
        <v>0.107844</v>
      </c>
      <c r="K19">
        <f t="shared" ca="1" si="3"/>
        <v>0</v>
      </c>
      <c r="L19" s="31">
        <f t="shared" ca="1" si="4"/>
        <v>0.107844</v>
      </c>
      <c r="M19">
        <f t="shared" ca="1" si="5"/>
        <v>4.0739999999999998E-2</v>
      </c>
      <c r="N19">
        <f t="shared" ca="1" si="6"/>
        <v>0.21538399999999999</v>
      </c>
      <c r="O19">
        <f t="shared" ca="1" si="7"/>
        <v>0.40327299999999999</v>
      </c>
      <c r="P19">
        <f t="shared" ca="1" si="8"/>
        <v>0.137491</v>
      </c>
      <c r="Q19">
        <f t="shared" ca="1" si="9"/>
        <v>0.61011400000000005</v>
      </c>
      <c r="R19">
        <f t="shared" ca="1" si="10"/>
        <v>0.91439000000000004</v>
      </c>
      <c r="S19">
        <f t="shared" ca="1" si="11"/>
        <v>0.91439000000000004</v>
      </c>
      <c r="T19">
        <f t="shared" ca="1" si="12"/>
        <v>0.315722</v>
      </c>
      <c r="U19">
        <f t="shared" ca="1" si="13"/>
        <v>1.4356120000000001</v>
      </c>
      <c r="V19">
        <f t="shared" ca="1" si="14"/>
        <v>0.16486500000000001</v>
      </c>
      <c r="W19">
        <f t="shared" ca="1" si="15"/>
        <v>6.6643999999999995E-2</v>
      </c>
      <c r="X19">
        <f t="shared" ca="1" si="16"/>
        <v>6.4139000000000002E-2</v>
      </c>
      <c r="Y19">
        <f t="shared" ca="1" si="17"/>
        <v>0.242648</v>
      </c>
      <c r="Z19">
        <f t="shared" ca="1" si="18"/>
        <v>3.2592000000000003E-2</v>
      </c>
      <c r="AA19">
        <f t="shared" ca="1" si="19"/>
        <v>3.2592000000000003E-2</v>
      </c>
      <c r="AB19">
        <f t="shared" ca="1" si="20"/>
        <v>0.327567</v>
      </c>
      <c r="AC19">
        <f t="shared" ca="1" si="21"/>
        <v>5.6575E-2</v>
      </c>
      <c r="AD19">
        <f t="shared" ca="1" si="22"/>
        <v>5.6575E-2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0.94533500000000004</v>
      </c>
      <c r="I20">
        <f t="shared" ca="1" si="1"/>
        <v>5.4664999999999998E-2</v>
      </c>
      <c r="J20">
        <f t="shared" ca="1" si="2"/>
        <v>9.6529000000000004E-2</v>
      </c>
      <c r="K20">
        <f t="shared" ca="1" si="3"/>
        <v>0</v>
      </c>
      <c r="L20" s="31">
        <f t="shared" ca="1" si="4"/>
        <v>9.6529000000000004E-2</v>
      </c>
      <c r="M20">
        <f t="shared" ca="1" si="5"/>
        <v>4.3557999999999999E-2</v>
      </c>
      <c r="N20">
        <f t="shared" ca="1" si="6"/>
        <v>0.21395700000000001</v>
      </c>
      <c r="O20">
        <f t="shared" ca="1" si="7"/>
        <v>0.40550599999999998</v>
      </c>
      <c r="P20">
        <f t="shared" ca="1" si="8"/>
        <v>0.14608299999999999</v>
      </c>
      <c r="Q20">
        <f t="shared" ca="1" si="9"/>
        <v>0.630996</v>
      </c>
      <c r="R20">
        <f t="shared" ca="1" si="10"/>
        <v>0.90754099999999993</v>
      </c>
      <c r="S20">
        <f t="shared" ca="1" si="11"/>
        <v>0.90754099999999993</v>
      </c>
      <c r="T20">
        <f t="shared" ca="1" si="12"/>
        <v>0.33572399999999997</v>
      </c>
      <c r="U20">
        <f t="shared" ca="1" si="13"/>
        <v>1.475949</v>
      </c>
      <c r="V20">
        <f t="shared" ca="1" si="14"/>
        <v>0.124726</v>
      </c>
      <c r="W20">
        <f t="shared" ca="1" si="15"/>
        <v>5.892E-2</v>
      </c>
      <c r="X20">
        <f t="shared" ca="1" si="16"/>
        <v>5.7369000000000003E-2</v>
      </c>
      <c r="Y20">
        <f t="shared" ca="1" si="17"/>
        <v>0.239895</v>
      </c>
      <c r="Z20">
        <f t="shared" ca="1" si="18"/>
        <v>2.8882999999999999E-2</v>
      </c>
      <c r="AA20">
        <f t="shared" ca="1" si="19"/>
        <v>2.8882999999999999E-2</v>
      </c>
      <c r="AB20">
        <f t="shared" ca="1" si="20"/>
        <v>0.194244</v>
      </c>
      <c r="AC20">
        <f t="shared" ca="1" si="21"/>
        <v>4.0073999999999999E-2</v>
      </c>
      <c r="AD20">
        <f t="shared" ca="1" si="22"/>
        <v>4.0073999999999999E-2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0.94975900000000002</v>
      </c>
      <c r="I21">
        <f t="shared" ca="1" si="1"/>
        <v>5.0241000000000001E-2</v>
      </c>
      <c r="J21">
        <f t="shared" ca="1" si="2"/>
        <v>7.5486999999999999E-2</v>
      </c>
      <c r="K21">
        <f t="shared" ca="1" si="3"/>
        <v>0</v>
      </c>
      <c r="L21" s="31">
        <f t="shared" ca="1" si="4"/>
        <v>7.5486999999999999E-2</v>
      </c>
      <c r="M21">
        <f t="shared" ca="1" si="5"/>
        <v>4.3018000000000001E-2</v>
      </c>
      <c r="N21">
        <f t="shared" ca="1" si="6"/>
        <v>0.194271</v>
      </c>
      <c r="O21">
        <f t="shared" ca="1" si="7"/>
        <v>0.41731000000000001</v>
      </c>
      <c r="P21">
        <f t="shared" ca="1" si="8"/>
        <v>0.16488700000000001</v>
      </c>
      <c r="Q21">
        <f t="shared" ca="1" si="9"/>
        <v>0.69176599999999999</v>
      </c>
      <c r="R21">
        <f t="shared" ca="1" si="10"/>
        <v>0.910107</v>
      </c>
      <c r="S21">
        <f t="shared" ca="1" si="11"/>
        <v>0.910107</v>
      </c>
      <c r="T21">
        <f t="shared" ca="1" si="12"/>
        <v>0.37279200000000001</v>
      </c>
      <c r="U21">
        <f t="shared" ca="1" si="13"/>
        <v>1.5778030000000001</v>
      </c>
      <c r="V21">
        <f t="shared" ca="1" si="14"/>
        <v>0.10428</v>
      </c>
      <c r="W21">
        <f t="shared" ca="1" si="15"/>
        <v>5.4455000000000003E-2</v>
      </c>
      <c r="X21">
        <f t="shared" ca="1" si="16"/>
        <v>5.2932E-2</v>
      </c>
      <c r="Y21">
        <f t="shared" ca="1" si="17"/>
        <v>0.22295200000000001</v>
      </c>
      <c r="Z21">
        <f t="shared" ca="1" si="18"/>
        <v>2.5621000000000001E-2</v>
      </c>
      <c r="AA21">
        <f t="shared" ca="1" si="19"/>
        <v>2.5621000000000001E-2</v>
      </c>
      <c r="AB21">
        <f t="shared" ca="1" si="20"/>
        <v>0.10251300000000001</v>
      </c>
      <c r="AC21">
        <f t="shared" ca="1" si="21"/>
        <v>1.3946E-2</v>
      </c>
      <c r="AD21">
        <f t="shared" ca="1" si="22"/>
        <v>1.3946E-2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0.92954400000000004</v>
      </c>
      <c r="I22">
        <f t="shared" ca="1" si="1"/>
        <v>7.0456000000000005E-2</v>
      </c>
      <c r="J22">
        <f t="shared" ca="1" si="2"/>
        <v>8.5413000000000003E-2</v>
      </c>
      <c r="K22">
        <f t="shared" ca="1" si="3"/>
        <v>0</v>
      </c>
      <c r="L22" s="31">
        <f t="shared" ca="1" si="4"/>
        <v>8.5413000000000003E-2</v>
      </c>
      <c r="M22">
        <f t="shared" ca="1" si="5"/>
        <v>3.3965000000000002E-2</v>
      </c>
      <c r="N22">
        <f t="shared" ca="1" si="6"/>
        <v>0.17241799999999999</v>
      </c>
      <c r="O22">
        <f t="shared" ca="1" si="7"/>
        <v>0.44201000000000001</v>
      </c>
      <c r="P22">
        <f t="shared" ca="1" si="8"/>
        <v>0.13300400000000001</v>
      </c>
      <c r="Q22">
        <f t="shared" ca="1" si="9"/>
        <v>0.70048299999999997</v>
      </c>
      <c r="R22">
        <f t="shared" ca="1" si="10"/>
        <v>0.96943299999999999</v>
      </c>
      <c r="S22">
        <f t="shared" ca="1" si="11"/>
        <v>0.96943299999999999</v>
      </c>
      <c r="T22">
        <f t="shared" ca="1" si="12"/>
        <v>0.29997300000000005</v>
      </c>
      <c r="U22">
        <f t="shared" ca="1" si="13"/>
        <v>1.5733839999999999</v>
      </c>
      <c r="V22">
        <f t="shared" ca="1" si="14"/>
        <v>0.232878</v>
      </c>
      <c r="W22">
        <f t="shared" ca="1" si="15"/>
        <v>7.9079999999999998E-2</v>
      </c>
      <c r="X22">
        <f t="shared" ca="1" si="16"/>
        <v>7.5758000000000006E-2</v>
      </c>
      <c r="Y22">
        <f t="shared" ca="1" si="17"/>
        <v>0.23022999999999999</v>
      </c>
      <c r="Z22">
        <f t="shared" ca="1" si="18"/>
        <v>3.8032999999999997E-2</v>
      </c>
      <c r="AA22">
        <f t="shared" ca="1" si="19"/>
        <v>3.8032999999999997E-2</v>
      </c>
      <c r="AB22">
        <f t="shared" ca="1" si="20"/>
        <v>0.67461300000000002</v>
      </c>
      <c r="AC22">
        <f t="shared" ca="1" si="21"/>
        <v>7.8871999999999998E-2</v>
      </c>
      <c r="AD22">
        <f t="shared" ca="1" si="22"/>
        <v>7.8871999999999998E-2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0.93948500000000001</v>
      </c>
      <c r="I23">
        <f t="shared" ca="1" si="1"/>
        <v>6.0514999999999999E-2</v>
      </c>
      <c r="J23">
        <f t="shared" ca="1" si="2"/>
        <v>0.110071</v>
      </c>
      <c r="K23">
        <f t="shared" ca="1" si="3"/>
        <v>0</v>
      </c>
      <c r="L23" s="31">
        <f t="shared" ca="1" si="4"/>
        <v>0.110071</v>
      </c>
      <c r="M23">
        <f t="shared" ca="1" si="5"/>
        <v>3.9209000000000001E-2</v>
      </c>
      <c r="N23">
        <f t="shared" ca="1" si="6"/>
        <v>0.21071699999999999</v>
      </c>
      <c r="O23">
        <f t="shared" ca="1" si="7"/>
        <v>0.41466900000000001</v>
      </c>
      <c r="P23">
        <f t="shared" ca="1" si="8"/>
        <v>0.130442</v>
      </c>
      <c r="Q23">
        <f t="shared" ca="1" si="9"/>
        <v>0.61386499999999999</v>
      </c>
      <c r="R23">
        <f t="shared" ca="1" si="10"/>
        <v>0.93940900000000005</v>
      </c>
      <c r="S23">
        <f t="shared" ca="1" si="11"/>
        <v>0.93940900000000005</v>
      </c>
      <c r="T23">
        <f t="shared" ca="1" si="12"/>
        <v>0.300093</v>
      </c>
      <c r="U23">
        <f t="shared" ca="1" si="13"/>
        <v>1.438447</v>
      </c>
      <c r="V23">
        <f t="shared" ca="1" si="14"/>
        <v>0.16293099999999999</v>
      </c>
      <c r="W23">
        <f t="shared" ca="1" si="15"/>
        <v>6.6451999999999997E-2</v>
      </c>
      <c r="X23">
        <f t="shared" ca="1" si="16"/>
        <v>6.4006999999999994E-2</v>
      </c>
      <c r="Y23">
        <f t="shared" ca="1" si="17"/>
        <v>0.24215100000000001</v>
      </c>
      <c r="Z23">
        <f t="shared" ca="1" si="18"/>
        <v>3.2531999999999998E-2</v>
      </c>
      <c r="AA23">
        <f t="shared" ca="1" si="19"/>
        <v>3.2531999999999998E-2</v>
      </c>
      <c r="AB23">
        <f t="shared" ca="1" si="20"/>
        <v>0.32364500000000002</v>
      </c>
      <c r="AC23">
        <f t="shared" ca="1" si="21"/>
        <v>5.6575E-2</v>
      </c>
      <c r="AD23">
        <f t="shared" ca="1" si="22"/>
        <v>5.6575E-2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0.94542599999999999</v>
      </c>
      <c r="I24">
        <f t="shared" ca="1" si="1"/>
        <v>5.4573999999999998E-2</v>
      </c>
      <c r="J24">
        <f t="shared" ca="1" si="2"/>
        <v>9.9905999999999995E-2</v>
      </c>
      <c r="K24">
        <f t="shared" ca="1" si="3"/>
        <v>0</v>
      </c>
      <c r="L24" s="31">
        <f t="shared" ca="1" si="4"/>
        <v>9.9905999999999995E-2</v>
      </c>
      <c r="M24">
        <f t="shared" ca="1" si="5"/>
        <v>4.1640999999999997E-2</v>
      </c>
      <c r="N24">
        <f t="shared" ca="1" si="6"/>
        <v>0.21354100000000001</v>
      </c>
      <c r="O24">
        <f t="shared" ca="1" si="7"/>
        <v>0.41527599999999998</v>
      </c>
      <c r="P24">
        <f t="shared" ca="1" si="8"/>
        <v>0.14296600000000001</v>
      </c>
      <c r="Q24">
        <f t="shared" ca="1" si="9"/>
        <v>0.62243300000000001</v>
      </c>
      <c r="R24">
        <f t="shared" ca="1" si="10"/>
        <v>0.93045800000000001</v>
      </c>
      <c r="S24">
        <f t="shared" ca="1" si="11"/>
        <v>0.93045800000000001</v>
      </c>
      <c r="T24">
        <f t="shared" ca="1" si="12"/>
        <v>0.327573</v>
      </c>
      <c r="U24">
        <f t="shared" ca="1" si="13"/>
        <v>1.458407</v>
      </c>
      <c r="V24">
        <f t="shared" ca="1" si="14"/>
        <v>0.123159</v>
      </c>
      <c r="W24">
        <f t="shared" ca="1" si="15"/>
        <v>5.8809E-2</v>
      </c>
      <c r="X24">
        <f t="shared" ca="1" si="16"/>
        <v>5.7265000000000003E-2</v>
      </c>
      <c r="Y24">
        <f t="shared" ca="1" si="17"/>
        <v>0.23958199999999999</v>
      </c>
      <c r="Z24">
        <f t="shared" ca="1" si="18"/>
        <v>2.8815E-2</v>
      </c>
      <c r="AA24">
        <f t="shared" ca="1" si="19"/>
        <v>2.8815E-2</v>
      </c>
      <c r="AB24">
        <f t="shared" ca="1" si="20"/>
        <v>0.186108</v>
      </c>
      <c r="AC24">
        <f t="shared" ca="1" si="21"/>
        <v>4.0073999999999999E-2</v>
      </c>
      <c r="AD24">
        <f t="shared" ca="1" si="22"/>
        <v>4.0073999999999999E-2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0.94991999999999999</v>
      </c>
      <c r="I25">
        <f t="shared" ca="1" si="1"/>
        <v>5.008E-2</v>
      </c>
      <c r="J25">
        <f t="shared" ca="1" si="2"/>
        <v>8.0294000000000004E-2</v>
      </c>
      <c r="K25">
        <f t="shared" ca="1" si="3"/>
        <v>0</v>
      </c>
      <c r="L25" s="31">
        <f t="shared" ca="1" si="4"/>
        <v>8.0294000000000004E-2</v>
      </c>
      <c r="M25">
        <f t="shared" ca="1" si="5"/>
        <v>4.1779999999999998E-2</v>
      </c>
      <c r="N25">
        <f t="shared" ca="1" si="6"/>
        <v>0.19711999999999999</v>
      </c>
      <c r="O25">
        <f t="shared" ca="1" si="7"/>
        <v>0.42845299999999997</v>
      </c>
      <c r="P25">
        <f t="shared" ca="1" si="8"/>
        <v>0.16073200000000001</v>
      </c>
      <c r="Q25">
        <f t="shared" ca="1" si="9"/>
        <v>0.67226699999999995</v>
      </c>
      <c r="R25">
        <f t="shared" ca="1" si="10"/>
        <v>0.93719999999999992</v>
      </c>
      <c r="S25">
        <f t="shared" ca="1" si="11"/>
        <v>0.93719999999999992</v>
      </c>
      <c r="T25">
        <f t="shared" ca="1" si="12"/>
        <v>0.36324400000000001</v>
      </c>
      <c r="U25">
        <f t="shared" ca="1" si="13"/>
        <v>1.5416539999999999</v>
      </c>
      <c r="V25">
        <f t="shared" ca="1" si="14"/>
        <v>0.102392</v>
      </c>
      <c r="W25">
        <f t="shared" ca="1" si="15"/>
        <v>5.4316000000000003E-2</v>
      </c>
      <c r="X25">
        <f t="shared" ca="1" si="16"/>
        <v>5.2741000000000003E-2</v>
      </c>
      <c r="Y25">
        <f t="shared" ca="1" si="17"/>
        <v>0.222582</v>
      </c>
      <c r="Z25">
        <f t="shared" ca="1" si="18"/>
        <v>2.5516E-2</v>
      </c>
      <c r="AA25">
        <f t="shared" ca="1" si="19"/>
        <v>2.5516E-2</v>
      </c>
      <c r="AB25">
        <f t="shared" ca="1" si="20"/>
        <v>0.104672</v>
      </c>
      <c r="AC25">
        <f t="shared" ca="1" si="21"/>
        <v>1.3299E-2</v>
      </c>
      <c r="AD25">
        <f t="shared" ca="1" si="22"/>
        <v>1.3299E-2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1.770003</v>
      </c>
      <c r="I26">
        <f t="shared" ca="1" si="1"/>
        <v>8.1585000000000005E-2</v>
      </c>
      <c r="J26">
        <f t="shared" ca="1" si="2"/>
        <v>0.111272</v>
      </c>
      <c r="K26">
        <f t="shared" ca="1" si="3"/>
        <v>1.7583000000000001E-2</v>
      </c>
      <c r="L26" s="31">
        <f t="shared" ca="1" si="4"/>
        <v>0.128855</v>
      </c>
      <c r="M26">
        <f t="shared" ca="1" si="5"/>
        <v>3.6235999999999997E-2</v>
      </c>
      <c r="N26">
        <f t="shared" ca="1" si="6"/>
        <v>0.19553000000000001</v>
      </c>
      <c r="O26">
        <f t="shared" ca="1" si="7"/>
        <v>0.465702</v>
      </c>
      <c r="P26">
        <f t="shared" ca="1" si="8"/>
        <v>0.1522</v>
      </c>
      <c r="Q26">
        <f t="shared" ca="1" si="9"/>
        <v>0.84107799999999999</v>
      </c>
      <c r="R26">
        <f t="shared" ca="1" si="10"/>
        <v>1.0426759999999999</v>
      </c>
      <c r="S26">
        <f t="shared" ca="1" si="11"/>
        <v>1.0602590000000001</v>
      </c>
      <c r="T26">
        <f t="shared" ca="1" si="12"/>
        <v>0.34063599999999999</v>
      </c>
      <c r="U26">
        <f t="shared" ca="1" si="13"/>
        <v>1.877686</v>
      </c>
      <c r="V26">
        <f t="shared" ca="1" si="14"/>
        <v>0.67769199999999996</v>
      </c>
      <c r="W26">
        <f t="shared" ca="1" si="15"/>
        <v>0.142901</v>
      </c>
      <c r="X26">
        <f t="shared" ca="1" si="16"/>
        <v>0.131463</v>
      </c>
      <c r="Y26">
        <f t="shared" ca="1" si="17"/>
        <v>0.25910899999999998</v>
      </c>
      <c r="Z26">
        <f t="shared" ca="1" si="18"/>
        <v>4.1570000000000003E-2</v>
      </c>
      <c r="AA26">
        <f t="shared" ca="1" si="19"/>
        <v>4.1570000000000003E-2</v>
      </c>
      <c r="AB26">
        <f t="shared" ca="1" si="20"/>
        <v>1.0117290000000001</v>
      </c>
      <c r="AC26">
        <f t="shared" ca="1" si="21"/>
        <v>0.293518</v>
      </c>
      <c r="AD26">
        <f t="shared" ca="1" si="22"/>
        <v>0.293518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1.730378</v>
      </c>
      <c r="I27">
        <f t="shared" ca="1" si="1"/>
        <v>7.0562E-2</v>
      </c>
      <c r="J27">
        <f t="shared" ca="1" si="2"/>
        <v>0.12625400000000001</v>
      </c>
      <c r="K27">
        <f t="shared" ca="1" si="3"/>
        <v>1.4964E-2</v>
      </c>
      <c r="L27" s="31">
        <f t="shared" ca="1" si="4"/>
        <v>0.14121800000000001</v>
      </c>
      <c r="M27">
        <f t="shared" ca="1" si="5"/>
        <v>4.3783000000000002E-2</v>
      </c>
      <c r="N27">
        <f t="shared" ca="1" si="6"/>
        <v>0.231546</v>
      </c>
      <c r="O27">
        <f t="shared" ca="1" si="7"/>
        <v>0.44204500000000002</v>
      </c>
      <c r="P27">
        <f t="shared" ca="1" si="8"/>
        <v>0.15878800000000001</v>
      </c>
      <c r="Q27">
        <f t="shared" ca="1" si="9"/>
        <v>0.75712299999999999</v>
      </c>
      <c r="R27">
        <f t="shared" ca="1" si="10"/>
        <v>1.0103440000000001</v>
      </c>
      <c r="S27">
        <f t="shared" ca="1" si="11"/>
        <v>1.0253080000000001</v>
      </c>
      <c r="T27">
        <f t="shared" ca="1" si="12"/>
        <v>0.36135900000000004</v>
      </c>
      <c r="U27">
        <f t="shared" ca="1" si="13"/>
        <v>1.745792</v>
      </c>
      <c r="V27">
        <f t="shared" ca="1" si="14"/>
        <v>0.42527999999999999</v>
      </c>
      <c r="W27">
        <f t="shared" ca="1" si="15"/>
        <v>0.101269</v>
      </c>
      <c r="X27">
        <f t="shared" ca="1" si="16"/>
        <v>9.4524999999999998E-2</v>
      </c>
      <c r="Y27">
        <f t="shared" ca="1" si="17"/>
        <v>0.26090400000000002</v>
      </c>
      <c r="Z27">
        <f t="shared" ca="1" si="18"/>
        <v>3.7481E-2</v>
      </c>
      <c r="AA27">
        <f t="shared" ca="1" si="19"/>
        <v>3.7481E-2</v>
      </c>
      <c r="AB27">
        <f t="shared" ca="1" si="20"/>
        <v>0.85434600000000005</v>
      </c>
      <c r="AC27">
        <f t="shared" ca="1" si="21"/>
        <v>0.17843000000000001</v>
      </c>
      <c r="AD27">
        <f t="shared" ca="1" si="22"/>
        <v>0.17843000000000001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1.7155830000000001</v>
      </c>
      <c r="I28">
        <f t="shared" ca="1" si="1"/>
        <v>6.5366999999999995E-2</v>
      </c>
      <c r="J28">
        <f t="shared" ca="1" si="2"/>
        <v>0.12094199999999999</v>
      </c>
      <c r="K28">
        <f t="shared" ca="1" si="3"/>
        <v>1.3232000000000001E-2</v>
      </c>
      <c r="L28" s="31">
        <f t="shared" ca="1" si="4"/>
        <v>0.13417399999999999</v>
      </c>
      <c r="M28">
        <f t="shared" ca="1" si="5"/>
        <v>4.8919999999999998E-2</v>
      </c>
      <c r="N28">
        <f t="shared" ca="1" si="6"/>
        <v>0.24322299999999999</v>
      </c>
      <c r="O28">
        <f t="shared" ca="1" si="7"/>
        <v>0.43182500000000001</v>
      </c>
      <c r="P28">
        <f t="shared" ca="1" si="8"/>
        <v>0.165827</v>
      </c>
      <c r="Q28">
        <f t="shared" ca="1" si="9"/>
        <v>0.742946</v>
      </c>
      <c r="R28">
        <f t="shared" ca="1" si="10"/>
        <v>0.98459200000000002</v>
      </c>
      <c r="S28">
        <f t="shared" ca="1" si="11"/>
        <v>0.99782400000000004</v>
      </c>
      <c r="T28">
        <f t="shared" ca="1" si="12"/>
        <v>0.38057400000000002</v>
      </c>
      <c r="U28">
        <f t="shared" ca="1" si="13"/>
        <v>1.729115</v>
      </c>
      <c r="V28">
        <f t="shared" ca="1" si="14"/>
        <v>0.29397400000000001</v>
      </c>
      <c r="W28">
        <f t="shared" ca="1" si="15"/>
        <v>9.2020000000000005E-2</v>
      </c>
      <c r="X28">
        <f t="shared" ca="1" si="16"/>
        <v>8.7506E-2</v>
      </c>
      <c r="Y28">
        <f t="shared" ca="1" si="17"/>
        <v>0.25566899999999998</v>
      </c>
      <c r="Z28">
        <f t="shared" ca="1" si="18"/>
        <v>3.5714999999999997E-2</v>
      </c>
      <c r="AA28">
        <f t="shared" ca="1" si="19"/>
        <v>3.5714999999999997E-2</v>
      </c>
      <c r="AB28">
        <f t="shared" ca="1" si="20"/>
        <v>0.59265000000000001</v>
      </c>
      <c r="AC28">
        <f t="shared" ca="1" si="21"/>
        <v>0.139041</v>
      </c>
      <c r="AD28">
        <f t="shared" ca="1" si="22"/>
        <v>0.139041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1.7105790000000001</v>
      </c>
      <c r="I29">
        <f t="shared" ca="1" si="1"/>
        <v>6.0077999999999999E-2</v>
      </c>
      <c r="J29">
        <f t="shared" ca="1" si="2"/>
        <v>9.8255999999999996E-2</v>
      </c>
      <c r="K29">
        <f t="shared" ca="1" si="3"/>
        <v>1.1991E-2</v>
      </c>
      <c r="L29" s="31">
        <f t="shared" ca="1" si="4"/>
        <v>0.110247</v>
      </c>
      <c r="M29">
        <f t="shared" ca="1" si="5"/>
        <v>5.1206000000000002E-2</v>
      </c>
      <c r="N29">
        <f t="shared" ca="1" si="6"/>
        <v>0.23406099999999999</v>
      </c>
      <c r="O29">
        <f t="shared" ca="1" si="7"/>
        <v>0.435056</v>
      </c>
      <c r="P29">
        <f t="shared" ca="1" si="8"/>
        <v>0.18319299999999999</v>
      </c>
      <c r="Q29">
        <f t="shared" ca="1" si="9"/>
        <v>0.767347</v>
      </c>
      <c r="R29">
        <f t="shared" ca="1" si="10"/>
        <v>0.96836800000000001</v>
      </c>
      <c r="S29">
        <f t="shared" ca="1" si="11"/>
        <v>0.98035899999999998</v>
      </c>
      <c r="T29">
        <f t="shared" ca="1" si="12"/>
        <v>0.41759199999999996</v>
      </c>
      <c r="U29">
        <f t="shared" ca="1" si="13"/>
        <v>1.7687550000000001</v>
      </c>
      <c r="V29">
        <f t="shared" ca="1" si="14"/>
        <v>0.21978500000000001</v>
      </c>
      <c r="W29">
        <f t="shared" ca="1" si="15"/>
        <v>7.3371000000000006E-2</v>
      </c>
      <c r="X29">
        <f t="shared" ca="1" si="16"/>
        <v>7.0943000000000006E-2</v>
      </c>
      <c r="Y29">
        <f t="shared" ca="1" si="17"/>
        <v>0.231715</v>
      </c>
      <c r="Z29">
        <f t="shared" ca="1" si="18"/>
        <v>3.2163999999999998E-2</v>
      </c>
      <c r="AA29">
        <f t="shared" ca="1" si="19"/>
        <v>3.2163999999999998E-2</v>
      </c>
      <c r="AB29">
        <f t="shared" ca="1" si="20"/>
        <v>0.41397899999999999</v>
      </c>
      <c r="AC29">
        <f t="shared" ca="1" si="21"/>
        <v>8.6106000000000002E-2</v>
      </c>
      <c r="AD29">
        <f t="shared" ca="1" si="22"/>
        <v>8.6106000000000002E-2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1.729406</v>
      </c>
      <c r="I30">
        <f t="shared" ca="1" si="1"/>
        <v>9.6271999999999996E-2</v>
      </c>
      <c r="J30">
        <f t="shared" ca="1" si="2"/>
        <v>9.5195000000000002E-2</v>
      </c>
      <c r="K30">
        <f t="shared" ca="1" si="3"/>
        <v>1.7294E-2</v>
      </c>
      <c r="L30" s="31">
        <f t="shared" ca="1" si="4"/>
        <v>0.11248900000000001</v>
      </c>
      <c r="M30">
        <f t="shared" ca="1" si="5"/>
        <v>3.5429000000000002E-2</v>
      </c>
      <c r="N30">
        <f t="shared" ca="1" si="6"/>
        <v>0.18152799999999999</v>
      </c>
      <c r="O30">
        <f t="shared" ca="1" si="7"/>
        <v>0.53673199999999999</v>
      </c>
      <c r="P30">
        <f t="shared" ca="1" si="8"/>
        <v>0.16400600000000001</v>
      </c>
      <c r="Q30">
        <f t="shared" ca="1" si="9"/>
        <v>0.91284299999999996</v>
      </c>
      <c r="R30">
        <f t="shared" ca="1" si="10"/>
        <v>1.1686589999999999</v>
      </c>
      <c r="S30">
        <f t="shared" ca="1" si="11"/>
        <v>1.185953</v>
      </c>
      <c r="T30">
        <f t="shared" ca="1" si="12"/>
        <v>0.36344100000000001</v>
      </c>
      <c r="U30">
        <f t="shared" ca="1" si="13"/>
        <v>2.0072139999999998</v>
      </c>
      <c r="V30">
        <f t="shared" ca="1" si="14"/>
        <v>0.82867900000000005</v>
      </c>
      <c r="W30">
        <f t="shared" ca="1" si="15"/>
        <v>0.18517800000000001</v>
      </c>
      <c r="X30">
        <f t="shared" ca="1" si="16"/>
        <v>0.174236</v>
      </c>
      <c r="Y30">
        <f t="shared" ca="1" si="17"/>
        <v>0.26362200000000002</v>
      </c>
      <c r="Z30">
        <f t="shared" ca="1" si="18"/>
        <v>5.4214999999999999E-2</v>
      </c>
      <c r="AA30">
        <f t="shared" ca="1" si="19"/>
        <v>5.4214999999999999E-2</v>
      </c>
      <c r="AB30">
        <f t="shared" ca="1" si="20"/>
        <v>1.0438639999999999</v>
      </c>
      <c r="AC30">
        <f t="shared" ca="1" si="21"/>
        <v>0.389492</v>
      </c>
      <c r="AD30">
        <f t="shared" ca="1" si="22"/>
        <v>0.389492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1.637357</v>
      </c>
      <c r="I31">
        <f t="shared" ca="1" si="1"/>
        <v>8.3139000000000005E-2</v>
      </c>
      <c r="J31">
        <f t="shared" ca="1" si="2"/>
        <v>0.13469</v>
      </c>
      <c r="K31">
        <f t="shared" ca="1" si="3"/>
        <v>1.4546E-2</v>
      </c>
      <c r="L31" s="31">
        <f t="shared" ca="1" si="4"/>
        <v>0.14923600000000001</v>
      </c>
      <c r="M31">
        <f t="shared" ca="1" si="5"/>
        <v>4.2938999999999998E-2</v>
      </c>
      <c r="N31">
        <f t="shared" ca="1" si="6"/>
        <v>0.23174600000000001</v>
      </c>
      <c r="O31">
        <f t="shared" ca="1" si="7"/>
        <v>0.44755099999999998</v>
      </c>
      <c r="P31">
        <f t="shared" ca="1" si="8"/>
        <v>0.15876299999999999</v>
      </c>
      <c r="Q31">
        <f t="shared" ca="1" si="9"/>
        <v>0.818025</v>
      </c>
      <c r="R31">
        <f t="shared" ca="1" si="10"/>
        <v>1.029792</v>
      </c>
      <c r="S31">
        <f t="shared" ca="1" si="11"/>
        <v>1.044338</v>
      </c>
      <c r="T31">
        <f t="shared" ca="1" si="12"/>
        <v>0.36046499999999998</v>
      </c>
      <c r="U31">
        <f t="shared" ca="1" si="13"/>
        <v>1.867796</v>
      </c>
      <c r="V31">
        <f t="shared" ca="1" si="14"/>
        <v>0.49682100000000001</v>
      </c>
      <c r="W31">
        <f t="shared" ca="1" si="15"/>
        <v>0.13350500000000001</v>
      </c>
      <c r="X31">
        <f t="shared" ca="1" si="16"/>
        <v>0.122526</v>
      </c>
      <c r="Y31">
        <f t="shared" ca="1" si="17"/>
        <v>0.27849499999999999</v>
      </c>
      <c r="Z31">
        <f t="shared" ca="1" si="18"/>
        <v>4.8707E-2</v>
      </c>
      <c r="AA31">
        <f t="shared" ca="1" si="19"/>
        <v>4.8707E-2</v>
      </c>
      <c r="AB31">
        <f t="shared" ca="1" si="20"/>
        <v>0.91907499999999998</v>
      </c>
      <c r="AC31">
        <f t="shared" ca="1" si="21"/>
        <v>0.20508199999999999</v>
      </c>
      <c r="AD31">
        <f t="shared" ca="1" si="22"/>
        <v>0.20508199999999999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1.591642</v>
      </c>
      <c r="I32">
        <f t="shared" ca="1" si="1"/>
        <v>7.8400999999999998E-2</v>
      </c>
      <c r="J32">
        <f t="shared" ca="1" si="2"/>
        <v>0.13339400000000001</v>
      </c>
      <c r="K32">
        <f t="shared" ca="1" si="3"/>
        <v>1.242E-2</v>
      </c>
      <c r="L32" s="31">
        <f t="shared" ca="1" si="4"/>
        <v>0.145814</v>
      </c>
      <c r="M32">
        <f t="shared" ca="1" si="5"/>
        <v>4.9307999999999998E-2</v>
      </c>
      <c r="N32">
        <f t="shared" ca="1" si="6"/>
        <v>0.25386500000000001</v>
      </c>
      <c r="O32">
        <f t="shared" ca="1" si="7"/>
        <v>0.43481599999999998</v>
      </c>
      <c r="P32">
        <f t="shared" ca="1" si="8"/>
        <v>0.16473499999999999</v>
      </c>
      <c r="Q32">
        <f t="shared" ca="1" si="9"/>
        <v>0.77368999999999999</v>
      </c>
      <c r="R32">
        <f t="shared" ca="1" si="10"/>
        <v>1.003026</v>
      </c>
      <c r="S32">
        <f t="shared" ca="1" si="11"/>
        <v>1.0154459999999998</v>
      </c>
      <c r="T32">
        <f t="shared" ca="1" si="12"/>
        <v>0.378778</v>
      </c>
      <c r="U32">
        <f t="shared" ca="1" si="13"/>
        <v>1.801245</v>
      </c>
      <c r="V32">
        <f t="shared" ca="1" si="14"/>
        <v>0.338528</v>
      </c>
      <c r="W32">
        <f t="shared" ca="1" si="15"/>
        <v>0.109722</v>
      </c>
      <c r="X32">
        <f t="shared" ca="1" si="16"/>
        <v>0.103145</v>
      </c>
      <c r="Y32">
        <f t="shared" ca="1" si="17"/>
        <v>0.29037499999999999</v>
      </c>
      <c r="Z32">
        <f t="shared" ca="1" si="18"/>
        <v>4.7121999999999997E-2</v>
      </c>
      <c r="AA32">
        <f t="shared" ca="1" si="19"/>
        <v>4.7121999999999997E-2</v>
      </c>
      <c r="AB32">
        <f t="shared" ca="1" si="20"/>
        <v>0.64579299999999995</v>
      </c>
      <c r="AC32">
        <f t="shared" ca="1" si="21"/>
        <v>0.146535</v>
      </c>
      <c r="AD32">
        <f t="shared" ca="1" si="22"/>
        <v>0.146535</v>
      </c>
    </row>
    <row r="33" spans="1:30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1.5852299999999999</v>
      </c>
      <c r="I33">
        <f t="shared" ca="1" si="1"/>
        <v>7.2565000000000004E-2</v>
      </c>
      <c r="J33">
        <f t="shared" ca="1" si="2"/>
        <v>0.115075</v>
      </c>
      <c r="K33">
        <f t="shared" ca="1" si="3"/>
        <v>1.078E-2</v>
      </c>
      <c r="L33" s="31">
        <f t="shared" ca="1" si="4"/>
        <v>0.12585499999999999</v>
      </c>
      <c r="M33">
        <f t="shared" ca="1" si="5"/>
        <v>5.3227999999999998E-2</v>
      </c>
      <c r="N33">
        <f t="shared" ca="1" si="6"/>
        <v>0.25680500000000001</v>
      </c>
      <c r="O33">
        <f t="shared" ca="1" si="7"/>
        <v>0.43765300000000001</v>
      </c>
      <c r="P33">
        <f t="shared" ca="1" si="8"/>
        <v>0.17783299999999999</v>
      </c>
      <c r="Q33">
        <f t="shared" ca="1" si="9"/>
        <v>0.76054200000000005</v>
      </c>
      <c r="R33">
        <f t="shared" ca="1" si="10"/>
        <v>0.99038100000000007</v>
      </c>
      <c r="S33">
        <f t="shared" ca="1" si="11"/>
        <v>1.001161</v>
      </c>
      <c r="T33">
        <f t="shared" ca="1" si="12"/>
        <v>0.40889399999999998</v>
      </c>
      <c r="U33">
        <f t="shared" ca="1" si="13"/>
        <v>1.7778890000000001</v>
      </c>
      <c r="V33">
        <f t="shared" ca="1" si="14"/>
        <v>0.25251600000000002</v>
      </c>
      <c r="W33">
        <f t="shared" ca="1" si="15"/>
        <v>9.0009000000000006E-2</v>
      </c>
      <c r="X33">
        <f t="shared" ca="1" si="16"/>
        <v>8.6024000000000003E-2</v>
      </c>
      <c r="Y33">
        <f t="shared" ca="1" si="17"/>
        <v>0.28106900000000001</v>
      </c>
      <c r="Z33">
        <f t="shared" ca="1" si="18"/>
        <v>4.2791000000000003E-2</v>
      </c>
      <c r="AA33">
        <f t="shared" ca="1" si="19"/>
        <v>4.2791000000000003E-2</v>
      </c>
      <c r="AB33">
        <f t="shared" ca="1" si="20"/>
        <v>0.420491</v>
      </c>
      <c r="AC33">
        <f t="shared" ca="1" si="21"/>
        <v>9.0870999999999993E-2</v>
      </c>
      <c r="AD33">
        <f t="shared" ca="1" si="22"/>
        <v>9.0870999999999993E-2</v>
      </c>
    </row>
    <row r="34" spans="1:30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0.93435100000000004</v>
      </c>
      <c r="I34">
        <f t="shared" ca="1" si="1"/>
        <v>6.5648999999999999E-2</v>
      </c>
      <c r="J34">
        <f t="shared" ca="1" si="2"/>
        <v>1.3644E-2</v>
      </c>
      <c r="K34">
        <f t="shared" ca="1" si="3"/>
        <v>0</v>
      </c>
      <c r="L34" s="31">
        <f t="shared" ca="1" si="4"/>
        <v>1.3644E-2</v>
      </c>
      <c r="M34">
        <f t="shared" ca="1" si="5"/>
        <v>2.0284E-2</v>
      </c>
      <c r="N34">
        <f t="shared" ca="1" si="6"/>
        <v>8.7566000000000005E-2</v>
      </c>
      <c r="O34">
        <f t="shared" ca="1" si="7"/>
        <v>0.14758199999999999</v>
      </c>
      <c r="P34">
        <f t="shared" ca="1" si="8"/>
        <v>0.30919200000000002</v>
      </c>
      <c r="Q34">
        <f t="shared" ca="1" si="9"/>
        <v>1.168939</v>
      </c>
      <c r="R34">
        <f t="shared" ca="1" si="10"/>
        <v>0.30880799999999997</v>
      </c>
      <c r="S34">
        <f t="shared" ca="1" si="11"/>
        <v>0.30880799999999997</v>
      </c>
      <c r="T34">
        <f t="shared" ca="1" si="12"/>
        <v>0.63866800000000001</v>
      </c>
      <c r="U34">
        <f t="shared" ca="1" si="13"/>
        <v>2.4254439999999997</v>
      </c>
      <c r="V34">
        <f t="shared" ca="1" si="14"/>
        <v>0.25192900000000001</v>
      </c>
      <c r="W34">
        <f t="shared" ca="1" si="15"/>
        <v>9.6299999999999997E-2</v>
      </c>
      <c r="X34">
        <f t="shared" ca="1" si="16"/>
        <v>8.1059000000000006E-2</v>
      </c>
      <c r="Y34">
        <f t="shared" ca="1" si="17"/>
        <v>0.15079899999999999</v>
      </c>
      <c r="Z34">
        <f t="shared" ca="1" si="18"/>
        <v>2.3279000000000001E-2</v>
      </c>
      <c r="AA34">
        <f t="shared" ca="1" si="19"/>
        <v>2.3279000000000001E-2</v>
      </c>
      <c r="AB34">
        <f t="shared" ca="1" si="20"/>
        <v>0.21549199999999999</v>
      </c>
      <c r="AC34">
        <f t="shared" ca="1" si="21"/>
        <v>4.7525999999999999E-2</v>
      </c>
      <c r="AD34">
        <f t="shared" ca="1" si="22"/>
        <v>4.7525999999999999E-2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0.94078700000000004</v>
      </c>
      <c r="I35">
        <f t="shared" ca="1" si="1"/>
        <v>5.9213000000000002E-2</v>
      </c>
      <c r="J35">
        <f t="shared" ca="1" si="2"/>
        <v>1.5054E-2</v>
      </c>
      <c r="K35">
        <f t="shared" ca="1" si="3"/>
        <v>0</v>
      </c>
      <c r="L35" s="31">
        <f t="shared" ca="1" si="4"/>
        <v>1.5054E-2</v>
      </c>
      <c r="M35">
        <f t="shared" ca="1" si="5"/>
        <v>2.2533000000000001E-2</v>
      </c>
      <c r="N35">
        <f t="shared" ca="1" si="6"/>
        <v>9.6710000000000004E-2</v>
      </c>
      <c r="O35">
        <f t="shared" ca="1" si="7"/>
        <v>0.158912</v>
      </c>
      <c r="P35">
        <f t="shared" ca="1" si="8"/>
        <v>0.28358</v>
      </c>
      <c r="Q35">
        <f t="shared" ca="1" si="9"/>
        <v>1.1704889999999999</v>
      </c>
      <c r="R35">
        <f t="shared" ca="1" si="10"/>
        <v>0.33287800000000001</v>
      </c>
      <c r="S35">
        <f t="shared" ca="1" si="11"/>
        <v>0.33287800000000001</v>
      </c>
      <c r="T35">
        <f t="shared" ca="1" si="12"/>
        <v>0.58969300000000002</v>
      </c>
      <c r="U35">
        <f t="shared" ca="1" si="13"/>
        <v>2.4376879999999996</v>
      </c>
      <c r="V35">
        <f t="shared" ca="1" si="14"/>
        <v>0.19170599999999999</v>
      </c>
      <c r="W35">
        <f t="shared" ca="1" si="15"/>
        <v>7.7372999999999997E-2</v>
      </c>
      <c r="X35">
        <f t="shared" ca="1" si="16"/>
        <v>6.8472000000000005E-2</v>
      </c>
      <c r="Y35">
        <f t="shared" ca="1" si="17"/>
        <v>0.14019400000000001</v>
      </c>
      <c r="Z35">
        <f t="shared" ca="1" si="18"/>
        <v>2.0677999999999998E-2</v>
      </c>
      <c r="AA35">
        <f t="shared" ca="1" si="19"/>
        <v>2.0677999999999998E-2</v>
      </c>
      <c r="AB35">
        <f t="shared" ca="1" si="20"/>
        <v>0.103712</v>
      </c>
      <c r="AC35">
        <f t="shared" ca="1" si="21"/>
        <v>2.1727E-2</v>
      </c>
      <c r="AD35">
        <f t="shared" ca="1" si="22"/>
        <v>2.1727E-2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0.94339099999999998</v>
      </c>
      <c r="I36">
        <f t="shared" ca="1" si="1"/>
        <v>5.6609E-2</v>
      </c>
      <c r="J36">
        <f t="shared" ca="1" si="2"/>
        <v>1.3585E-2</v>
      </c>
      <c r="K36">
        <f t="shared" ca="1" si="3"/>
        <v>0</v>
      </c>
      <c r="L36" s="31">
        <f t="shared" ca="1" si="4"/>
        <v>1.3585E-2</v>
      </c>
      <c r="M36">
        <f t="shared" ca="1" si="5"/>
        <v>2.3036999999999998E-2</v>
      </c>
      <c r="N36">
        <f t="shared" ca="1" si="6"/>
        <v>0.10230300000000001</v>
      </c>
      <c r="O36">
        <f t="shared" ca="1" si="7"/>
        <v>0.18985399999999999</v>
      </c>
      <c r="P36">
        <f t="shared" ca="1" si="8"/>
        <v>0.257241</v>
      </c>
      <c r="Q36">
        <f t="shared" ca="1" si="9"/>
        <v>1.161835</v>
      </c>
      <c r="R36">
        <f t="shared" ca="1" si="10"/>
        <v>0.393293</v>
      </c>
      <c r="S36">
        <f t="shared" ca="1" si="11"/>
        <v>0.393293</v>
      </c>
      <c r="T36">
        <f t="shared" ca="1" si="12"/>
        <v>0.53751899999999997</v>
      </c>
      <c r="U36">
        <f t="shared" ca="1" si="13"/>
        <v>2.4259729999999999</v>
      </c>
      <c r="V36">
        <f t="shared" ca="1" si="14"/>
        <v>0.14454</v>
      </c>
      <c r="W36">
        <f t="shared" ca="1" si="15"/>
        <v>6.7470000000000002E-2</v>
      </c>
      <c r="X36">
        <f t="shared" ca="1" si="16"/>
        <v>6.166E-2</v>
      </c>
      <c r="Y36">
        <f t="shared" ca="1" si="17"/>
        <v>0.12600500000000001</v>
      </c>
      <c r="Z36">
        <f t="shared" ca="1" si="18"/>
        <v>1.9212E-2</v>
      </c>
      <c r="AA36">
        <f t="shared" ca="1" si="19"/>
        <v>1.9212E-2</v>
      </c>
      <c r="AB36">
        <f t="shared" ca="1" si="20"/>
        <v>6.9639999999999994E-2</v>
      </c>
      <c r="AC36">
        <f t="shared" ca="1" si="21"/>
        <v>4.3579999999999999E-3</v>
      </c>
      <c r="AD36">
        <f t="shared" ca="1" si="22"/>
        <v>4.3579999999999999E-3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0.94612499999999999</v>
      </c>
      <c r="I37">
        <f t="shared" ca="1" si="1"/>
        <v>5.3874999999999999E-2</v>
      </c>
      <c r="J37">
        <f t="shared" ca="1" si="2"/>
        <v>1.4132E-2</v>
      </c>
      <c r="K37">
        <f t="shared" ca="1" si="3"/>
        <v>0</v>
      </c>
      <c r="L37" s="31">
        <f t="shared" ca="1" si="4"/>
        <v>1.4132E-2</v>
      </c>
      <c r="M37">
        <f t="shared" ca="1" si="5"/>
        <v>2.2527999999999999E-2</v>
      </c>
      <c r="N37">
        <f t="shared" ca="1" si="6"/>
        <v>9.6245999999999998E-2</v>
      </c>
      <c r="O37">
        <f t="shared" ca="1" si="7"/>
        <v>0.26006600000000002</v>
      </c>
      <c r="P37">
        <f t="shared" ca="1" si="8"/>
        <v>0.27211299999999999</v>
      </c>
      <c r="Q37">
        <f t="shared" ca="1" si="9"/>
        <v>1.0942590000000001</v>
      </c>
      <c r="R37">
        <f t="shared" ca="1" si="10"/>
        <v>0.53426400000000007</v>
      </c>
      <c r="S37">
        <f t="shared" ca="1" si="11"/>
        <v>0.53426400000000007</v>
      </c>
      <c r="T37">
        <f t="shared" ca="1" si="12"/>
        <v>0.56675399999999998</v>
      </c>
      <c r="U37">
        <f t="shared" ca="1" si="13"/>
        <v>2.284764</v>
      </c>
      <c r="V37">
        <f t="shared" ca="1" si="14"/>
        <v>0.11408699999999999</v>
      </c>
      <c r="W37">
        <f t="shared" ca="1" si="15"/>
        <v>6.3295000000000004E-2</v>
      </c>
      <c r="X37">
        <f t="shared" ca="1" si="16"/>
        <v>5.8215999999999997E-2</v>
      </c>
      <c r="Y37">
        <f t="shared" ca="1" si="17"/>
        <v>0.11192199999999999</v>
      </c>
      <c r="Z37">
        <f t="shared" ca="1" si="18"/>
        <v>1.7920999999999999E-2</v>
      </c>
      <c r="AA37">
        <f t="shared" ca="1" si="19"/>
        <v>1.7920999999999999E-2</v>
      </c>
      <c r="AB37">
        <f t="shared" ca="1" si="20"/>
        <v>2.5543E-2</v>
      </c>
      <c r="AC37">
        <f t="shared" ca="1" si="21"/>
        <v>1.611E-3</v>
      </c>
      <c r="AD37">
        <f t="shared" ca="1" si="22"/>
        <v>1.611E-3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0.93428599999999995</v>
      </c>
      <c r="I38">
        <f t="shared" ca="1" si="1"/>
        <v>6.5713999999999995E-2</v>
      </c>
      <c r="J38">
        <f t="shared" ca="1" si="2"/>
        <v>1.404E-2</v>
      </c>
      <c r="K38">
        <f t="shared" ca="1" si="3"/>
        <v>0</v>
      </c>
      <c r="L38" s="31">
        <f t="shared" ca="1" si="4"/>
        <v>1.404E-2</v>
      </c>
      <c r="M38">
        <f t="shared" ca="1" si="5"/>
        <v>2.0681999999999999E-2</v>
      </c>
      <c r="N38">
        <f t="shared" ca="1" si="6"/>
        <v>8.7364999999999998E-2</v>
      </c>
      <c r="O38">
        <f t="shared" ca="1" si="7"/>
        <v>0.139624</v>
      </c>
      <c r="P38">
        <f t="shared" ca="1" si="8"/>
        <v>0.30372199999999999</v>
      </c>
      <c r="Q38">
        <f t="shared" ca="1" si="9"/>
        <v>1.1810529999999999</v>
      </c>
      <c r="R38">
        <f t="shared" ca="1" si="10"/>
        <v>0.29328799999999999</v>
      </c>
      <c r="S38">
        <f t="shared" ca="1" si="11"/>
        <v>0.29328799999999999</v>
      </c>
      <c r="T38">
        <f t="shared" ca="1" si="12"/>
        <v>0.62812599999999996</v>
      </c>
      <c r="U38">
        <f t="shared" ca="1" si="13"/>
        <v>2.449471</v>
      </c>
      <c r="V38">
        <f t="shared" ca="1" si="14"/>
        <v>0.25008399999999997</v>
      </c>
      <c r="W38">
        <f t="shared" ca="1" si="15"/>
        <v>9.5644999999999994E-2</v>
      </c>
      <c r="X38">
        <f t="shared" ca="1" si="16"/>
        <v>8.0930000000000002E-2</v>
      </c>
      <c r="Y38">
        <f t="shared" ca="1" si="17"/>
        <v>0.15178700000000001</v>
      </c>
      <c r="Z38">
        <f t="shared" ca="1" si="18"/>
        <v>2.3328000000000002E-2</v>
      </c>
      <c r="AA38">
        <f t="shared" ca="1" si="19"/>
        <v>2.3328000000000002E-2</v>
      </c>
      <c r="AB38">
        <f t="shared" ca="1" si="20"/>
        <v>0.27155099999999999</v>
      </c>
      <c r="AC38">
        <f t="shared" ca="1" si="21"/>
        <v>4.6609999999999999E-2</v>
      </c>
      <c r="AD38">
        <f t="shared" ca="1" si="22"/>
        <v>4.6609999999999999E-2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0.94038999999999995</v>
      </c>
      <c r="I39">
        <f t="shared" ca="1" si="1"/>
        <v>5.9610000000000003E-2</v>
      </c>
      <c r="J39">
        <f t="shared" ca="1" si="2"/>
        <v>1.4196E-2</v>
      </c>
      <c r="K39">
        <f t="shared" ca="1" si="3"/>
        <v>0</v>
      </c>
      <c r="L39" s="31">
        <f t="shared" ca="1" si="4"/>
        <v>1.4196E-2</v>
      </c>
      <c r="M39">
        <f t="shared" ca="1" si="5"/>
        <v>2.2061000000000001E-2</v>
      </c>
      <c r="N39">
        <f t="shared" ca="1" si="6"/>
        <v>9.5874000000000001E-2</v>
      </c>
      <c r="O39">
        <f t="shared" ca="1" si="7"/>
        <v>0.15784000000000001</v>
      </c>
      <c r="P39">
        <f t="shared" ca="1" si="8"/>
        <v>0.29160199999999997</v>
      </c>
      <c r="Q39">
        <f t="shared" ca="1" si="9"/>
        <v>1.1670739999999999</v>
      </c>
      <c r="R39">
        <f t="shared" ca="1" si="10"/>
        <v>0.329876</v>
      </c>
      <c r="S39">
        <f t="shared" ca="1" si="11"/>
        <v>0.329876</v>
      </c>
      <c r="T39">
        <f t="shared" ca="1" si="12"/>
        <v>0.60526499999999994</v>
      </c>
      <c r="U39">
        <f t="shared" ca="1" si="13"/>
        <v>2.4300219999999997</v>
      </c>
      <c r="V39">
        <f t="shared" ca="1" si="14"/>
        <v>0.189216</v>
      </c>
      <c r="W39">
        <f t="shared" ca="1" si="15"/>
        <v>7.7340999999999993E-2</v>
      </c>
      <c r="X39">
        <f t="shared" ca="1" si="16"/>
        <v>6.8439E-2</v>
      </c>
      <c r="Y39">
        <f t="shared" ca="1" si="17"/>
        <v>0.140067</v>
      </c>
      <c r="Z39">
        <f t="shared" ca="1" si="18"/>
        <v>2.0808E-2</v>
      </c>
      <c r="AA39">
        <f t="shared" ca="1" si="19"/>
        <v>2.0808E-2</v>
      </c>
      <c r="AB39">
        <f t="shared" ca="1" si="20"/>
        <v>0.11105</v>
      </c>
      <c r="AC39">
        <f t="shared" ca="1" si="21"/>
        <v>2.1756999999999999E-2</v>
      </c>
      <c r="AD39">
        <f t="shared" ca="1" si="22"/>
        <v>2.1756999999999999E-2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0.94337700000000002</v>
      </c>
      <c r="I40">
        <f t="shared" ca="1" si="1"/>
        <v>5.6623E-2</v>
      </c>
      <c r="J40">
        <f t="shared" ca="1" si="2"/>
        <v>1.4024E-2</v>
      </c>
      <c r="K40">
        <f t="shared" ca="1" si="3"/>
        <v>0</v>
      </c>
      <c r="L40" s="31">
        <f t="shared" ca="1" si="4"/>
        <v>1.4024E-2</v>
      </c>
      <c r="M40">
        <f t="shared" ca="1" si="5"/>
        <v>2.3066E-2</v>
      </c>
      <c r="N40">
        <f t="shared" ca="1" si="6"/>
        <v>0.101425</v>
      </c>
      <c r="O40">
        <f t="shared" ca="1" si="7"/>
        <v>0.19201099999999999</v>
      </c>
      <c r="P40">
        <f t="shared" ca="1" si="8"/>
        <v>0.26641900000000002</v>
      </c>
      <c r="Q40">
        <f t="shared" ca="1" si="9"/>
        <v>1.151294</v>
      </c>
      <c r="R40">
        <f t="shared" ca="1" si="10"/>
        <v>0.39804599999999996</v>
      </c>
      <c r="S40">
        <f t="shared" ca="1" si="11"/>
        <v>0.39804599999999996</v>
      </c>
      <c r="T40">
        <f t="shared" ca="1" si="12"/>
        <v>0.55590400000000006</v>
      </c>
      <c r="U40">
        <f t="shared" ca="1" si="13"/>
        <v>2.404013</v>
      </c>
      <c r="V40">
        <f t="shared" ca="1" si="14"/>
        <v>0.142841</v>
      </c>
      <c r="W40">
        <f t="shared" ca="1" si="15"/>
        <v>6.7369999999999999E-2</v>
      </c>
      <c r="X40">
        <f t="shared" ca="1" si="16"/>
        <v>6.1647E-2</v>
      </c>
      <c r="Y40">
        <f t="shared" ca="1" si="17"/>
        <v>0.12576200000000001</v>
      </c>
      <c r="Z40">
        <f t="shared" ca="1" si="18"/>
        <v>1.9220000000000001E-2</v>
      </c>
      <c r="AA40">
        <f t="shared" ca="1" si="19"/>
        <v>1.9220000000000001E-2</v>
      </c>
      <c r="AB40">
        <f t="shared" ca="1" si="20"/>
        <v>7.0485000000000006E-2</v>
      </c>
      <c r="AC40">
        <f t="shared" ca="1" si="21"/>
        <v>4.0369999999999998E-3</v>
      </c>
      <c r="AD40">
        <f t="shared" ca="1" si="22"/>
        <v>4.0369999999999998E-3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0.94611400000000001</v>
      </c>
      <c r="I41">
        <f t="shared" ca="1" si="1"/>
        <v>5.3886000000000003E-2</v>
      </c>
      <c r="J41">
        <f t="shared" ca="1" si="2"/>
        <v>1.4906000000000001E-2</v>
      </c>
      <c r="K41">
        <f t="shared" ca="1" si="3"/>
        <v>0</v>
      </c>
      <c r="L41" s="31">
        <f t="shared" ca="1" si="4"/>
        <v>1.4906000000000001E-2</v>
      </c>
      <c r="M41">
        <f t="shared" ca="1" si="5"/>
        <v>2.2103999999999999E-2</v>
      </c>
      <c r="N41">
        <f t="shared" ca="1" si="6"/>
        <v>9.7863000000000006E-2</v>
      </c>
      <c r="O41">
        <f t="shared" ca="1" si="7"/>
        <v>0.24439</v>
      </c>
      <c r="P41">
        <f t="shared" ca="1" si="8"/>
        <v>0.27230799999999999</v>
      </c>
      <c r="Q41">
        <f t="shared" ca="1" si="9"/>
        <v>1.105782</v>
      </c>
      <c r="R41">
        <f t="shared" ca="1" si="10"/>
        <v>0.50368599999999997</v>
      </c>
      <c r="S41">
        <f t="shared" ca="1" si="11"/>
        <v>0.50368599999999997</v>
      </c>
      <c r="T41">
        <f t="shared" ca="1" si="12"/>
        <v>0.56672</v>
      </c>
      <c r="U41">
        <f t="shared" ca="1" si="13"/>
        <v>2.3094269999999999</v>
      </c>
      <c r="V41">
        <f t="shared" ca="1" si="14"/>
        <v>0.112926</v>
      </c>
      <c r="W41">
        <f t="shared" ca="1" si="15"/>
        <v>6.3260999999999998E-2</v>
      </c>
      <c r="X41">
        <f t="shared" ca="1" si="16"/>
        <v>5.8238999999999999E-2</v>
      </c>
      <c r="Y41">
        <f t="shared" ca="1" si="17"/>
        <v>0.111456</v>
      </c>
      <c r="Z41">
        <f t="shared" ca="1" si="18"/>
        <v>1.7927999999999999E-2</v>
      </c>
      <c r="AA41">
        <f t="shared" ca="1" si="19"/>
        <v>1.7927999999999999E-2</v>
      </c>
      <c r="AB41">
        <f t="shared" ca="1" si="20"/>
        <v>2.3859000000000002E-2</v>
      </c>
      <c r="AC41">
        <f t="shared" ca="1" si="21"/>
        <v>1.6440000000000001E-3</v>
      </c>
      <c r="AD41">
        <f t="shared" ca="1" si="22"/>
        <v>1.6440000000000001E-3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1.6714910000000001</v>
      </c>
      <c r="I42">
        <f t="shared" ca="1" si="1"/>
        <v>7.1528999999999995E-2</v>
      </c>
      <c r="J42">
        <f t="shared" ca="1" si="2"/>
        <v>1.7923000000000001E-2</v>
      </c>
      <c r="K42">
        <f t="shared" ca="1" si="3"/>
        <v>1.5871E-2</v>
      </c>
      <c r="L42" s="31">
        <f t="shared" ca="1" si="4"/>
        <v>3.3794000000000005E-2</v>
      </c>
      <c r="M42">
        <f t="shared" ca="1" si="5"/>
        <v>2.3380000000000001E-2</v>
      </c>
      <c r="N42">
        <f t="shared" ca="1" si="6"/>
        <v>0.100466</v>
      </c>
      <c r="O42">
        <f t="shared" ca="1" si="7"/>
        <v>0.17199400000000001</v>
      </c>
      <c r="P42">
        <f t="shared" ca="1" si="8"/>
        <v>0.34313500000000002</v>
      </c>
      <c r="Q42">
        <f t="shared" ca="1" si="9"/>
        <v>1.3100579999999999</v>
      </c>
      <c r="R42">
        <f t="shared" ca="1" si="10"/>
        <v>0.36191100000000004</v>
      </c>
      <c r="S42">
        <f t="shared" ca="1" si="11"/>
        <v>0.37778200000000001</v>
      </c>
      <c r="T42">
        <f t="shared" ca="1" si="12"/>
        <v>0.70965</v>
      </c>
      <c r="U42">
        <f t="shared" ca="1" si="13"/>
        <v>2.7205819999999998</v>
      </c>
      <c r="V42">
        <f t="shared" ca="1" si="14"/>
        <v>0.59391300000000002</v>
      </c>
      <c r="W42">
        <f t="shared" ca="1" si="15"/>
        <v>0.19871800000000001</v>
      </c>
      <c r="X42">
        <f t="shared" ca="1" si="16"/>
        <v>0.14952499999999999</v>
      </c>
      <c r="Y42">
        <f t="shared" ca="1" si="17"/>
        <v>0.21473300000000001</v>
      </c>
      <c r="Z42">
        <f t="shared" ca="1" si="18"/>
        <v>2.7459000000000001E-2</v>
      </c>
      <c r="AA42">
        <f t="shared" ca="1" si="19"/>
        <v>2.7459000000000001E-2</v>
      </c>
      <c r="AB42">
        <f t="shared" ca="1" si="20"/>
        <v>0.70858600000000005</v>
      </c>
      <c r="AC42">
        <f t="shared" ca="1" si="21"/>
        <v>0.25367699999999999</v>
      </c>
      <c r="AD42">
        <f t="shared" ca="1" si="22"/>
        <v>0.25367699999999999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1.6140920000000001</v>
      </c>
      <c r="I43">
        <f t="shared" ca="1" si="1"/>
        <v>6.3433000000000003E-2</v>
      </c>
      <c r="J43">
        <f t="shared" ca="1" si="2"/>
        <v>1.9286000000000001E-2</v>
      </c>
      <c r="K43">
        <f t="shared" ca="1" si="3"/>
        <v>1.4399E-2</v>
      </c>
      <c r="L43" s="31">
        <f t="shared" ca="1" si="4"/>
        <v>3.3685E-2</v>
      </c>
      <c r="M43">
        <f t="shared" ca="1" si="5"/>
        <v>2.6102E-2</v>
      </c>
      <c r="N43">
        <f t="shared" ca="1" si="6"/>
        <v>0.113082</v>
      </c>
      <c r="O43">
        <f t="shared" ca="1" si="7"/>
        <v>0.17232700000000001</v>
      </c>
      <c r="P43">
        <f t="shared" ca="1" si="8"/>
        <v>0.31335400000000002</v>
      </c>
      <c r="Q43">
        <f t="shared" ca="1" si="9"/>
        <v>1.2750330000000001</v>
      </c>
      <c r="R43">
        <f t="shared" ca="1" si="10"/>
        <v>0.36394000000000004</v>
      </c>
      <c r="S43">
        <f t="shared" ca="1" si="11"/>
        <v>0.37833900000000004</v>
      </c>
      <c r="T43">
        <f t="shared" ca="1" si="12"/>
        <v>0.65281</v>
      </c>
      <c r="U43">
        <f t="shared" ca="1" si="13"/>
        <v>2.6631480000000001</v>
      </c>
      <c r="V43">
        <f t="shared" ca="1" si="14"/>
        <v>0.45464100000000002</v>
      </c>
      <c r="W43">
        <f t="shared" ca="1" si="15"/>
        <v>0.12587999999999999</v>
      </c>
      <c r="X43">
        <f t="shared" ca="1" si="16"/>
        <v>0.102646</v>
      </c>
      <c r="Y43">
        <f t="shared" ca="1" si="17"/>
        <v>0.19828299999999999</v>
      </c>
      <c r="Z43">
        <f t="shared" ca="1" si="18"/>
        <v>2.3741999999999999E-2</v>
      </c>
      <c r="AA43">
        <f t="shared" ca="1" si="19"/>
        <v>2.3741999999999999E-2</v>
      </c>
      <c r="AB43">
        <f t="shared" ca="1" si="20"/>
        <v>0.39154600000000001</v>
      </c>
      <c r="AC43">
        <f t="shared" ca="1" si="21"/>
        <v>0.119312</v>
      </c>
      <c r="AD43">
        <f t="shared" ca="1" si="22"/>
        <v>0.119312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1.581685</v>
      </c>
      <c r="I44">
        <f t="shared" ca="1" si="1"/>
        <v>6.1858999999999997E-2</v>
      </c>
      <c r="J44">
        <f t="shared" ca="1" si="2"/>
        <v>1.8224000000000001E-2</v>
      </c>
      <c r="K44">
        <f t="shared" ca="1" si="3"/>
        <v>1.3461000000000001E-2</v>
      </c>
      <c r="L44" s="31">
        <f t="shared" ca="1" si="4"/>
        <v>3.1685000000000005E-2</v>
      </c>
      <c r="M44">
        <f t="shared" ca="1" si="5"/>
        <v>2.7481999999999999E-2</v>
      </c>
      <c r="N44">
        <f t="shared" ca="1" si="6"/>
        <v>0.12521399999999999</v>
      </c>
      <c r="O44">
        <f t="shared" ca="1" si="7"/>
        <v>0.20174300000000001</v>
      </c>
      <c r="P44">
        <f t="shared" ca="1" si="8"/>
        <v>0.28483199999999997</v>
      </c>
      <c r="Q44">
        <f t="shared" ca="1" si="9"/>
        <v>1.243112</v>
      </c>
      <c r="R44">
        <f t="shared" ca="1" si="10"/>
        <v>0.42171000000000003</v>
      </c>
      <c r="S44">
        <f t="shared" ca="1" si="11"/>
        <v>0.43517100000000003</v>
      </c>
      <c r="T44">
        <f t="shared" ca="1" si="12"/>
        <v>0.59714599999999995</v>
      </c>
      <c r="U44">
        <f t="shared" ca="1" si="13"/>
        <v>2.6114380000000001</v>
      </c>
      <c r="V44">
        <f t="shared" ca="1" si="14"/>
        <v>0.332646</v>
      </c>
      <c r="W44">
        <f t="shared" ca="1" si="15"/>
        <v>0.105333</v>
      </c>
      <c r="X44">
        <f t="shared" ca="1" si="16"/>
        <v>9.0945999999999999E-2</v>
      </c>
      <c r="Y44">
        <f t="shared" ca="1" si="17"/>
        <v>0.17998</v>
      </c>
      <c r="Z44">
        <f t="shared" ca="1" si="18"/>
        <v>2.2783999999999999E-2</v>
      </c>
      <c r="AA44">
        <f t="shared" ca="1" si="19"/>
        <v>2.2783999999999999E-2</v>
      </c>
      <c r="AB44">
        <f t="shared" ca="1" si="20"/>
        <v>0.21324000000000001</v>
      </c>
      <c r="AC44">
        <f t="shared" ca="1" si="21"/>
        <v>7.6069999999999999E-2</v>
      </c>
      <c r="AD44">
        <f t="shared" ca="1" si="22"/>
        <v>7.6069999999999999E-2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1.5514140000000001</v>
      </c>
      <c r="I45">
        <f t="shared" ca="1" si="1"/>
        <v>5.8416000000000003E-2</v>
      </c>
      <c r="J45">
        <f t="shared" ca="1" si="2"/>
        <v>2.0284E-2</v>
      </c>
      <c r="K45">
        <f t="shared" ca="1" si="3"/>
        <v>1.294E-2</v>
      </c>
      <c r="L45" s="31">
        <f t="shared" ca="1" si="4"/>
        <v>3.3224000000000004E-2</v>
      </c>
      <c r="M45">
        <f t="shared" ca="1" si="5"/>
        <v>2.7642E-2</v>
      </c>
      <c r="N45">
        <f t="shared" ca="1" si="6"/>
        <v>0.128551</v>
      </c>
      <c r="O45">
        <f t="shared" ca="1" si="7"/>
        <v>0.26933600000000002</v>
      </c>
      <c r="P45">
        <f t="shared" ca="1" si="8"/>
        <v>0.283717</v>
      </c>
      <c r="Q45">
        <f t="shared" ca="1" si="9"/>
        <v>1.158895</v>
      </c>
      <c r="R45">
        <f t="shared" ca="1" si="10"/>
        <v>0.55895600000000001</v>
      </c>
      <c r="S45">
        <f t="shared" ca="1" si="11"/>
        <v>0.57189600000000007</v>
      </c>
      <c r="T45">
        <f t="shared" ca="1" si="12"/>
        <v>0.59507599999999994</v>
      </c>
      <c r="U45">
        <f t="shared" ca="1" si="13"/>
        <v>2.4463409999999999</v>
      </c>
      <c r="V45">
        <f t="shared" ca="1" si="14"/>
        <v>0.239398</v>
      </c>
      <c r="W45">
        <f t="shared" ca="1" si="15"/>
        <v>7.7922000000000005E-2</v>
      </c>
      <c r="X45">
        <f t="shared" ca="1" si="16"/>
        <v>6.9327E-2</v>
      </c>
      <c r="Y45">
        <f t="shared" ca="1" si="17"/>
        <v>0.156026</v>
      </c>
      <c r="Z45">
        <f t="shared" ca="1" si="18"/>
        <v>2.1144E-2</v>
      </c>
      <c r="AA45">
        <f t="shared" ca="1" si="19"/>
        <v>2.1144E-2</v>
      </c>
      <c r="AB45">
        <f t="shared" ca="1" si="20"/>
        <v>0.109948</v>
      </c>
      <c r="AC45">
        <f t="shared" ca="1" si="21"/>
        <v>2.3976999999999998E-2</v>
      </c>
      <c r="AD45">
        <f t="shared" ca="1" si="22"/>
        <v>2.3976999999999998E-2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1.6147590000000001</v>
      </c>
      <c r="I46">
        <f t="shared" ca="1" si="1"/>
        <v>8.1345000000000001E-2</v>
      </c>
      <c r="J46">
        <f t="shared" ca="1" si="2"/>
        <v>1.9746E-2</v>
      </c>
      <c r="K46">
        <f t="shared" ca="1" si="3"/>
        <v>1.5226E-2</v>
      </c>
      <c r="L46" s="31">
        <f t="shared" ca="1" si="4"/>
        <v>3.4972000000000003E-2</v>
      </c>
      <c r="M46">
        <f t="shared" ca="1" si="5"/>
        <v>2.6759000000000002E-2</v>
      </c>
      <c r="N46">
        <f t="shared" ca="1" si="6"/>
        <v>0.109086</v>
      </c>
      <c r="O46">
        <f t="shared" ca="1" si="7"/>
        <v>0.17552899999999999</v>
      </c>
      <c r="P46">
        <f t="shared" ca="1" si="8"/>
        <v>0.35750399999999999</v>
      </c>
      <c r="Q46">
        <f t="shared" ca="1" si="9"/>
        <v>1.3794409999999999</v>
      </c>
      <c r="R46">
        <f t="shared" ca="1" si="10"/>
        <v>0.37080399999999997</v>
      </c>
      <c r="S46">
        <f t="shared" ca="1" si="11"/>
        <v>0.38602999999999998</v>
      </c>
      <c r="T46">
        <f t="shared" ca="1" si="12"/>
        <v>0.74176699999999995</v>
      </c>
      <c r="U46">
        <f t="shared" ca="1" si="13"/>
        <v>2.8679679999999999</v>
      </c>
      <c r="V46">
        <f t="shared" ca="1" si="14"/>
        <v>0.66714899999999999</v>
      </c>
      <c r="W46">
        <f t="shared" ca="1" si="15"/>
        <v>0.265347</v>
      </c>
      <c r="X46">
        <f t="shared" ca="1" si="16"/>
        <v>0.19583999999999999</v>
      </c>
      <c r="Y46">
        <f t="shared" ca="1" si="17"/>
        <v>0.21936900000000001</v>
      </c>
      <c r="Z46">
        <f t="shared" ca="1" si="18"/>
        <v>3.5142E-2</v>
      </c>
      <c r="AA46">
        <f t="shared" ca="1" si="19"/>
        <v>3.5142E-2</v>
      </c>
      <c r="AB46">
        <f t="shared" ca="1" si="20"/>
        <v>0.80007200000000001</v>
      </c>
      <c r="AC46">
        <f t="shared" ca="1" si="21"/>
        <v>0.35332000000000002</v>
      </c>
      <c r="AD46">
        <f t="shared" ca="1" si="22"/>
        <v>0.35332000000000002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1.512977</v>
      </c>
      <c r="I47">
        <f t="shared" ca="1" si="1"/>
        <v>6.8576999999999999E-2</v>
      </c>
      <c r="J47">
        <f t="shared" ca="1" si="2"/>
        <v>1.8926999999999999E-2</v>
      </c>
      <c r="K47">
        <f t="shared" ca="1" si="3"/>
        <v>1.3981E-2</v>
      </c>
      <c r="L47" s="31">
        <f t="shared" ca="1" si="4"/>
        <v>3.2908E-2</v>
      </c>
      <c r="M47">
        <f t="shared" ca="1" si="5"/>
        <v>2.5536E-2</v>
      </c>
      <c r="N47">
        <f t="shared" ca="1" si="6"/>
        <v>0.112896</v>
      </c>
      <c r="O47">
        <f t="shared" ca="1" si="7"/>
        <v>0.17544499999999999</v>
      </c>
      <c r="P47">
        <f t="shared" ca="1" si="8"/>
        <v>0.32836799999999999</v>
      </c>
      <c r="Q47">
        <f t="shared" ca="1" si="9"/>
        <v>1.317761</v>
      </c>
      <c r="R47">
        <f t="shared" ca="1" si="10"/>
        <v>0.36981699999999995</v>
      </c>
      <c r="S47">
        <f t="shared" ca="1" si="11"/>
        <v>0.38379799999999997</v>
      </c>
      <c r="T47">
        <f t="shared" ca="1" si="12"/>
        <v>0.68227199999999999</v>
      </c>
      <c r="U47">
        <f t="shared" ca="1" si="13"/>
        <v>2.748418</v>
      </c>
      <c r="V47">
        <f t="shared" ca="1" si="14"/>
        <v>0.51464799999999999</v>
      </c>
      <c r="W47">
        <f t="shared" ca="1" si="15"/>
        <v>0.173432</v>
      </c>
      <c r="X47">
        <f t="shared" ca="1" si="16"/>
        <v>0.13832900000000001</v>
      </c>
      <c r="Y47">
        <f t="shared" ca="1" si="17"/>
        <v>0.204702</v>
      </c>
      <c r="Z47">
        <f t="shared" ca="1" si="18"/>
        <v>2.7543000000000002E-2</v>
      </c>
      <c r="AA47">
        <f t="shared" ca="1" si="19"/>
        <v>2.7543000000000002E-2</v>
      </c>
      <c r="AB47">
        <f t="shared" ca="1" si="20"/>
        <v>0.46331899999999998</v>
      </c>
      <c r="AC47">
        <f t="shared" ca="1" si="21"/>
        <v>0.14957500000000001</v>
      </c>
      <c r="AD47">
        <f t="shared" ca="1" si="22"/>
        <v>0.14957500000000001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1.452474</v>
      </c>
      <c r="I48">
        <f t="shared" ca="1" si="1"/>
        <v>6.6525000000000001E-2</v>
      </c>
      <c r="J48">
        <f t="shared" ca="1" si="2"/>
        <v>1.9699000000000001E-2</v>
      </c>
      <c r="K48">
        <f t="shared" ca="1" si="3"/>
        <v>1.2857E-2</v>
      </c>
      <c r="L48" s="31">
        <f t="shared" ca="1" si="4"/>
        <v>3.2556000000000002E-2</v>
      </c>
      <c r="M48">
        <f t="shared" ca="1" si="5"/>
        <v>2.9014999999999999E-2</v>
      </c>
      <c r="N48">
        <f t="shared" ca="1" si="6"/>
        <v>0.130326</v>
      </c>
      <c r="O48">
        <f t="shared" ca="1" si="7"/>
        <v>0.19639599999999999</v>
      </c>
      <c r="P48">
        <f t="shared" ca="1" si="8"/>
        <v>0.29800199999999999</v>
      </c>
      <c r="Q48">
        <f t="shared" ca="1" si="9"/>
        <v>1.2583549999999999</v>
      </c>
      <c r="R48">
        <f t="shared" ca="1" si="10"/>
        <v>0.412491</v>
      </c>
      <c r="S48">
        <f t="shared" ca="1" si="11"/>
        <v>0.42534799999999995</v>
      </c>
      <c r="T48">
        <f t="shared" ca="1" si="12"/>
        <v>0.62501899999999999</v>
      </c>
      <c r="U48">
        <f t="shared" ca="1" si="13"/>
        <v>2.6470359999999999</v>
      </c>
      <c r="V48">
        <f t="shared" ca="1" si="14"/>
        <v>0.38616600000000001</v>
      </c>
      <c r="W48">
        <f t="shared" ca="1" si="15"/>
        <v>0.132046</v>
      </c>
      <c r="X48">
        <f t="shared" ca="1" si="16"/>
        <v>0.111121</v>
      </c>
      <c r="Y48">
        <f t="shared" ca="1" si="17"/>
        <v>0.19345000000000001</v>
      </c>
      <c r="Z48">
        <f t="shared" ca="1" si="18"/>
        <v>2.6179000000000001E-2</v>
      </c>
      <c r="AA48">
        <f t="shared" ca="1" si="19"/>
        <v>2.6179000000000001E-2</v>
      </c>
      <c r="AB48">
        <f t="shared" ca="1" si="20"/>
        <v>0.248525</v>
      </c>
      <c r="AC48">
        <f t="shared" ca="1" si="21"/>
        <v>8.6282999999999999E-2</v>
      </c>
      <c r="AD48">
        <f t="shared" ca="1" si="22"/>
        <v>8.6282999999999999E-2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1.42445</v>
      </c>
      <c r="I49">
        <f t="shared" ca="1" si="1"/>
        <v>6.3791E-2</v>
      </c>
      <c r="J49">
        <f t="shared" ca="1" si="2"/>
        <v>2.1648000000000001E-2</v>
      </c>
      <c r="K49">
        <f t="shared" ca="1" si="3"/>
        <v>1.2038E-2</v>
      </c>
      <c r="L49" s="31">
        <f t="shared" ca="1" si="4"/>
        <v>3.3686000000000001E-2</v>
      </c>
      <c r="M49">
        <f t="shared" ca="1" si="5"/>
        <v>2.9590000000000002E-2</v>
      </c>
      <c r="N49">
        <f t="shared" ca="1" si="6"/>
        <v>0.13591400000000001</v>
      </c>
      <c r="O49">
        <f t="shared" ca="1" si="7"/>
        <v>0.24751500000000001</v>
      </c>
      <c r="P49">
        <f t="shared" ca="1" si="8"/>
        <v>0.29302600000000001</v>
      </c>
      <c r="Q49">
        <f t="shared" ca="1" si="9"/>
        <v>1.1807859999999999</v>
      </c>
      <c r="R49">
        <f t="shared" ca="1" si="10"/>
        <v>0.51667799999999997</v>
      </c>
      <c r="S49">
        <f t="shared" ca="1" si="11"/>
        <v>0.52871600000000007</v>
      </c>
      <c r="T49">
        <f t="shared" ca="1" si="12"/>
        <v>0.61564200000000002</v>
      </c>
      <c r="U49">
        <f t="shared" ca="1" si="13"/>
        <v>2.4974859999999999</v>
      </c>
      <c r="V49">
        <f t="shared" ca="1" si="14"/>
        <v>0.28654299999999999</v>
      </c>
      <c r="W49">
        <f t="shared" ca="1" si="15"/>
        <v>0.100564</v>
      </c>
      <c r="X49">
        <f t="shared" ca="1" si="16"/>
        <v>8.6383000000000001E-2</v>
      </c>
      <c r="Y49">
        <f t="shared" ca="1" si="17"/>
        <v>0.17614099999999999</v>
      </c>
      <c r="Z49">
        <f t="shared" ca="1" si="18"/>
        <v>2.4497000000000001E-2</v>
      </c>
      <c r="AA49">
        <f t="shared" ca="1" si="19"/>
        <v>2.4497000000000001E-2</v>
      </c>
      <c r="AB49">
        <f t="shared" ca="1" si="20"/>
        <v>0.13146099999999999</v>
      </c>
      <c r="AC49">
        <f t="shared" ca="1" si="21"/>
        <v>4.6459E-2</v>
      </c>
      <c r="AD49">
        <f t="shared" ca="1" si="22"/>
        <v>4.6459E-2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0.95102500000000001</v>
      </c>
      <c r="I50">
        <f t="shared" ca="1" si="1"/>
        <v>4.8974999999999998E-2</v>
      </c>
      <c r="J50">
        <f t="shared" ca="1" si="2"/>
        <v>1.0378E-2</v>
      </c>
      <c r="K50">
        <f t="shared" ca="1" si="3"/>
        <v>0</v>
      </c>
      <c r="L50" s="31">
        <f t="shared" ca="1" si="4"/>
        <v>1.0378E-2</v>
      </c>
      <c r="M50">
        <f t="shared" ca="1" si="5"/>
        <v>2.2449E-2</v>
      </c>
      <c r="N50">
        <f t="shared" ca="1" si="6"/>
        <v>9.0583999999999998E-2</v>
      </c>
      <c r="O50">
        <f t="shared" ca="1" si="7"/>
        <v>0.106819</v>
      </c>
      <c r="P50">
        <f t="shared" ca="1" si="8"/>
        <v>0.31156600000000001</v>
      </c>
      <c r="Q50">
        <f t="shared" ca="1" si="9"/>
        <v>1.236845</v>
      </c>
      <c r="R50">
        <f t="shared" ca="1" si="10"/>
        <v>0.22401599999999999</v>
      </c>
      <c r="S50">
        <f t="shared" ca="1" si="11"/>
        <v>0.22401599999999999</v>
      </c>
      <c r="T50">
        <f t="shared" ca="1" si="12"/>
        <v>0.64558100000000007</v>
      </c>
      <c r="U50">
        <f t="shared" ca="1" si="13"/>
        <v>2.5642740000000002</v>
      </c>
      <c r="V50">
        <f t="shared" ca="1" si="14"/>
        <v>0.119265</v>
      </c>
      <c r="W50">
        <f t="shared" ca="1" si="15"/>
        <v>5.8597999999999997E-2</v>
      </c>
      <c r="X50">
        <f t="shared" ca="1" si="16"/>
        <v>5.3634000000000001E-2</v>
      </c>
      <c r="Y50">
        <f t="shared" ca="1" si="17"/>
        <v>8.8493000000000002E-2</v>
      </c>
      <c r="Z50">
        <f t="shared" ca="1" si="18"/>
        <v>2.2846000000000002E-2</v>
      </c>
      <c r="AA50">
        <f t="shared" ca="1" si="19"/>
        <v>2.2846000000000002E-2</v>
      </c>
      <c r="AB50">
        <f t="shared" ca="1" si="20"/>
        <v>0.210761</v>
      </c>
      <c r="AC50">
        <f t="shared" ca="1" si="21"/>
        <v>6.4843999999999999E-2</v>
      </c>
      <c r="AD50">
        <f t="shared" ca="1" si="22"/>
        <v>6.4843999999999999E-2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0.95265999999999995</v>
      </c>
      <c r="I51">
        <f t="shared" ca="1" si="1"/>
        <v>4.734E-2</v>
      </c>
      <c r="J51">
        <f t="shared" ca="1" si="2"/>
        <v>1.0744999999999999E-2</v>
      </c>
      <c r="K51">
        <f t="shared" ca="1" si="3"/>
        <v>0</v>
      </c>
      <c r="L51" s="31">
        <f t="shared" ca="1" si="4"/>
        <v>1.0744999999999999E-2</v>
      </c>
      <c r="M51">
        <f t="shared" ca="1" si="5"/>
        <v>2.3792000000000001E-2</v>
      </c>
      <c r="N51">
        <f t="shared" ca="1" si="6"/>
        <v>0.100427</v>
      </c>
      <c r="O51">
        <f t="shared" ca="1" si="7"/>
        <v>0.12214</v>
      </c>
      <c r="P51">
        <f t="shared" ca="1" si="8"/>
        <v>0.31265900000000002</v>
      </c>
      <c r="Q51">
        <f t="shared" ca="1" si="9"/>
        <v>1.2005920000000001</v>
      </c>
      <c r="R51">
        <f t="shared" ca="1" si="10"/>
        <v>0.255025</v>
      </c>
      <c r="S51">
        <f t="shared" ca="1" si="11"/>
        <v>0.255025</v>
      </c>
      <c r="T51">
        <f t="shared" ca="1" si="12"/>
        <v>0.64911000000000008</v>
      </c>
      <c r="U51">
        <f t="shared" ca="1" si="13"/>
        <v>2.501611</v>
      </c>
      <c r="V51">
        <f t="shared" ca="1" si="14"/>
        <v>9.2981999999999995E-2</v>
      </c>
      <c r="W51">
        <f t="shared" ca="1" si="15"/>
        <v>5.3130999999999998E-2</v>
      </c>
      <c r="X51">
        <f t="shared" ca="1" si="16"/>
        <v>5.0441E-2</v>
      </c>
      <c r="Y51">
        <f t="shared" ca="1" si="17"/>
        <v>9.4576999999999994E-2</v>
      </c>
      <c r="Z51">
        <f t="shared" ca="1" si="18"/>
        <v>2.1382000000000002E-2</v>
      </c>
      <c r="AA51">
        <f t="shared" ca="1" si="19"/>
        <v>2.1382000000000002E-2</v>
      </c>
      <c r="AB51">
        <f t="shared" ca="1" si="20"/>
        <v>0.13328799999999999</v>
      </c>
      <c r="AC51">
        <f t="shared" ca="1" si="21"/>
        <v>4.1284000000000001E-2</v>
      </c>
      <c r="AD51">
        <f t="shared" ca="1" si="22"/>
        <v>4.1284000000000001E-2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0.95355599999999996</v>
      </c>
      <c r="I52">
        <f t="shared" ca="1" si="1"/>
        <v>4.6443999999999999E-2</v>
      </c>
      <c r="J52">
        <f t="shared" ca="1" si="2"/>
        <v>1.0364E-2</v>
      </c>
      <c r="K52">
        <f t="shared" ca="1" si="3"/>
        <v>0</v>
      </c>
      <c r="L52" s="31">
        <f t="shared" ca="1" si="4"/>
        <v>1.0364E-2</v>
      </c>
      <c r="M52">
        <f t="shared" ca="1" si="5"/>
        <v>2.6512000000000001E-2</v>
      </c>
      <c r="N52">
        <f t="shared" ca="1" si="6"/>
        <v>0.105834</v>
      </c>
      <c r="O52">
        <f t="shared" ca="1" si="7"/>
        <v>0.12756000000000001</v>
      </c>
      <c r="P52">
        <f t="shared" ca="1" si="8"/>
        <v>0.30265700000000001</v>
      </c>
      <c r="Q52">
        <f t="shared" ca="1" si="9"/>
        <v>1.1914750000000001</v>
      </c>
      <c r="R52">
        <f t="shared" ca="1" si="10"/>
        <v>0.265484</v>
      </c>
      <c r="S52">
        <f t="shared" ca="1" si="11"/>
        <v>0.265484</v>
      </c>
      <c r="T52">
        <f t="shared" ca="1" si="12"/>
        <v>0.631826</v>
      </c>
      <c r="U52">
        <f t="shared" ca="1" si="13"/>
        <v>2.4887840000000003</v>
      </c>
      <c r="V52">
        <f t="shared" ca="1" si="14"/>
        <v>7.8224000000000002E-2</v>
      </c>
      <c r="W52">
        <f t="shared" ca="1" si="15"/>
        <v>5.1027999999999997E-2</v>
      </c>
      <c r="X52">
        <f t="shared" ca="1" si="16"/>
        <v>4.9182999999999998E-2</v>
      </c>
      <c r="Y52">
        <f t="shared" ca="1" si="17"/>
        <v>9.5158000000000006E-2</v>
      </c>
      <c r="Z52">
        <f t="shared" ca="1" si="18"/>
        <v>2.0028000000000001E-2</v>
      </c>
      <c r="AA52">
        <f t="shared" ca="1" si="19"/>
        <v>2.0028000000000001E-2</v>
      </c>
      <c r="AB52">
        <f t="shared" ca="1" si="20"/>
        <v>0.103142</v>
      </c>
      <c r="AC52">
        <f t="shared" ca="1" si="21"/>
        <v>2.1189E-2</v>
      </c>
      <c r="AD52">
        <f t="shared" ca="1" si="22"/>
        <v>2.1189E-2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0.95438400000000001</v>
      </c>
      <c r="I53">
        <f t="shared" ca="1" si="1"/>
        <v>4.5615999999999997E-2</v>
      </c>
      <c r="J53">
        <f t="shared" ca="1" si="2"/>
        <v>1.0423E-2</v>
      </c>
      <c r="K53">
        <f t="shared" ca="1" si="3"/>
        <v>0</v>
      </c>
      <c r="L53" s="31">
        <f t="shared" ca="1" si="4"/>
        <v>1.0423E-2</v>
      </c>
      <c r="M53">
        <f t="shared" ca="1" si="5"/>
        <v>2.6726E-2</v>
      </c>
      <c r="N53">
        <f t="shared" ca="1" si="6"/>
        <v>0.105366</v>
      </c>
      <c r="O53">
        <f t="shared" ca="1" si="7"/>
        <v>0.17829700000000001</v>
      </c>
      <c r="P53">
        <f t="shared" ca="1" si="8"/>
        <v>0.31658199999999997</v>
      </c>
      <c r="Q53">
        <f t="shared" ca="1" si="9"/>
        <v>1.1288590000000001</v>
      </c>
      <c r="R53">
        <f t="shared" ca="1" si="10"/>
        <v>0.36701700000000004</v>
      </c>
      <c r="S53">
        <f t="shared" ca="1" si="11"/>
        <v>0.36701700000000004</v>
      </c>
      <c r="T53">
        <f t="shared" ca="1" si="12"/>
        <v>0.65988999999999998</v>
      </c>
      <c r="U53">
        <f t="shared" ca="1" si="13"/>
        <v>2.3630840000000002</v>
      </c>
      <c r="V53">
        <f t="shared" ca="1" si="14"/>
        <v>6.8529000000000007E-2</v>
      </c>
      <c r="W53">
        <f t="shared" ca="1" si="15"/>
        <v>5.0484000000000001E-2</v>
      </c>
      <c r="X53">
        <f t="shared" ca="1" si="16"/>
        <v>4.8751999999999997E-2</v>
      </c>
      <c r="Y53">
        <f t="shared" ca="1" si="17"/>
        <v>9.0503E-2</v>
      </c>
      <c r="Z53">
        <f t="shared" ca="1" si="18"/>
        <v>1.8688E-2</v>
      </c>
      <c r="AA53">
        <f t="shared" ca="1" si="19"/>
        <v>1.8688E-2</v>
      </c>
      <c r="AB53">
        <f t="shared" ca="1" si="20"/>
        <v>5.3593000000000002E-2</v>
      </c>
      <c r="AC53">
        <f t="shared" ca="1" si="21"/>
        <v>7.378E-3</v>
      </c>
      <c r="AD53">
        <f t="shared" ca="1" si="22"/>
        <v>7.378E-3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0.95103599999999999</v>
      </c>
      <c r="I54">
        <f t="shared" ca="1" si="1"/>
        <v>4.8964000000000001E-2</v>
      </c>
      <c r="J54">
        <f t="shared" ca="1" si="2"/>
        <v>9.3989999999999994E-3</v>
      </c>
      <c r="K54">
        <f t="shared" ca="1" si="3"/>
        <v>0</v>
      </c>
      <c r="L54" s="31">
        <f t="shared" ca="1" si="4"/>
        <v>9.3989999999999994E-3</v>
      </c>
      <c r="M54">
        <f t="shared" ca="1" si="5"/>
        <v>2.2290999999999998E-2</v>
      </c>
      <c r="N54">
        <f t="shared" ca="1" si="6"/>
        <v>9.2376E-2</v>
      </c>
      <c r="O54">
        <f t="shared" ca="1" si="7"/>
        <v>0.108708</v>
      </c>
      <c r="P54">
        <f t="shared" ca="1" si="8"/>
        <v>0.301597</v>
      </c>
      <c r="Q54">
        <f t="shared" ca="1" si="9"/>
        <v>1.2436339999999999</v>
      </c>
      <c r="R54">
        <f t="shared" ca="1" si="10"/>
        <v>0.22681499999999999</v>
      </c>
      <c r="S54">
        <f t="shared" ca="1" si="11"/>
        <v>0.22681499999999999</v>
      </c>
      <c r="T54">
        <f t="shared" ca="1" si="12"/>
        <v>0.62548499999999996</v>
      </c>
      <c r="U54">
        <f t="shared" ca="1" si="13"/>
        <v>2.5796439999999996</v>
      </c>
      <c r="V54">
        <f t="shared" ca="1" si="14"/>
        <v>0.118631</v>
      </c>
      <c r="W54">
        <f t="shared" ca="1" si="15"/>
        <v>5.8439999999999999E-2</v>
      </c>
      <c r="X54">
        <f t="shared" ca="1" si="16"/>
        <v>5.3553999999999997E-2</v>
      </c>
      <c r="Y54">
        <f t="shared" ca="1" si="17"/>
        <v>8.8350999999999999E-2</v>
      </c>
      <c r="Z54">
        <f t="shared" ca="1" si="18"/>
        <v>2.2838000000000001E-2</v>
      </c>
      <c r="AA54">
        <f t="shared" ca="1" si="19"/>
        <v>2.2838000000000001E-2</v>
      </c>
      <c r="AB54">
        <f t="shared" ca="1" si="20"/>
        <v>0.26012400000000002</v>
      </c>
      <c r="AC54">
        <f t="shared" ca="1" si="21"/>
        <v>6.4013E-2</v>
      </c>
      <c r="AD54">
        <f t="shared" ca="1" si="22"/>
        <v>6.4013E-2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0.95261399999999996</v>
      </c>
      <c r="I55">
        <f t="shared" ca="1" si="1"/>
        <v>4.7385999999999998E-2</v>
      </c>
      <c r="J55">
        <f t="shared" ca="1" si="2"/>
        <v>1.0399E-2</v>
      </c>
      <c r="K55">
        <f t="shared" ca="1" si="3"/>
        <v>0</v>
      </c>
      <c r="L55" s="31">
        <f t="shared" ca="1" si="4"/>
        <v>1.0399E-2</v>
      </c>
      <c r="M55">
        <f t="shared" ca="1" si="5"/>
        <v>2.3730999999999999E-2</v>
      </c>
      <c r="N55">
        <f t="shared" ca="1" si="6"/>
        <v>9.4973000000000002E-2</v>
      </c>
      <c r="O55">
        <f t="shared" ca="1" si="7"/>
        <v>0.118351</v>
      </c>
      <c r="P55">
        <f t="shared" ca="1" si="8"/>
        <v>0.31247900000000001</v>
      </c>
      <c r="Q55">
        <f t="shared" ca="1" si="9"/>
        <v>1.216191</v>
      </c>
      <c r="R55">
        <f t="shared" ca="1" si="10"/>
        <v>0.24710099999999999</v>
      </c>
      <c r="S55">
        <f t="shared" ca="1" si="11"/>
        <v>0.24710099999999999</v>
      </c>
      <c r="T55">
        <f t="shared" ca="1" si="12"/>
        <v>0.64868899999999996</v>
      </c>
      <c r="U55">
        <f t="shared" ca="1" si="13"/>
        <v>2.527355</v>
      </c>
      <c r="V55">
        <f t="shared" ca="1" si="14"/>
        <v>9.2227000000000003E-2</v>
      </c>
      <c r="W55">
        <f t="shared" ca="1" si="15"/>
        <v>5.3052000000000002E-2</v>
      </c>
      <c r="X55">
        <f t="shared" ca="1" si="16"/>
        <v>5.0346000000000002E-2</v>
      </c>
      <c r="Y55">
        <f t="shared" ca="1" si="17"/>
        <v>9.3743000000000007E-2</v>
      </c>
      <c r="Z55">
        <f t="shared" ca="1" si="18"/>
        <v>2.1399000000000001E-2</v>
      </c>
      <c r="AA55">
        <f t="shared" ca="1" si="19"/>
        <v>2.1399000000000001E-2</v>
      </c>
      <c r="AB55">
        <f t="shared" ca="1" si="20"/>
        <v>0.140435</v>
      </c>
      <c r="AC55">
        <f t="shared" ca="1" si="21"/>
        <v>4.0755E-2</v>
      </c>
      <c r="AD55">
        <f t="shared" ca="1" si="22"/>
        <v>4.0755E-2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0.95360599999999995</v>
      </c>
      <c r="I56">
        <f t="shared" ca="1" si="1"/>
        <v>4.6393999999999998E-2</v>
      </c>
      <c r="J56">
        <f t="shared" ca="1" si="2"/>
        <v>9.7009999999999996E-3</v>
      </c>
      <c r="K56">
        <f t="shared" ca="1" si="3"/>
        <v>0</v>
      </c>
      <c r="L56" s="31">
        <f t="shared" ca="1" si="4"/>
        <v>9.7009999999999996E-3</v>
      </c>
      <c r="M56">
        <f t="shared" ca="1" si="5"/>
        <v>2.3717999999999999E-2</v>
      </c>
      <c r="N56">
        <f t="shared" ca="1" si="6"/>
        <v>0.102343</v>
      </c>
      <c r="O56">
        <f t="shared" ca="1" si="7"/>
        <v>0.13819999999999999</v>
      </c>
      <c r="P56">
        <f t="shared" ca="1" si="8"/>
        <v>0.32000899999999999</v>
      </c>
      <c r="Q56">
        <f t="shared" ca="1" si="9"/>
        <v>1.1774789999999999</v>
      </c>
      <c r="R56">
        <f t="shared" ca="1" si="10"/>
        <v>0.28610099999999999</v>
      </c>
      <c r="S56">
        <f t="shared" ca="1" si="11"/>
        <v>0.28610099999999999</v>
      </c>
      <c r="T56">
        <f t="shared" ca="1" si="12"/>
        <v>0.66373599999999999</v>
      </c>
      <c r="U56">
        <f t="shared" ca="1" si="13"/>
        <v>2.4573009999999997</v>
      </c>
      <c r="V56">
        <f t="shared" ca="1" si="14"/>
        <v>7.8063999999999995E-2</v>
      </c>
      <c r="W56">
        <f t="shared" ca="1" si="15"/>
        <v>5.1007999999999998E-2</v>
      </c>
      <c r="X56">
        <f t="shared" ca="1" si="16"/>
        <v>4.913E-2</v>
      </c>
      <c r="Y56">
        <f t="shared" ca="1" si="17"/>
        <v>9.4656000000000004E-2</v>
      </c>
      <c r="Z56">
        <f t="shared" ca="1" si="18"/>
        <v>2.0029999999999999E-2</v>
      </c>
      <c r="AA56">
        <f t="shared" ca="1" si="19"/>
        <v>2.0029999999999999E-2</v>
      </c>
      <c r="AB56">
        <f t="shared" ca="1" si="20"/>
        <v>0.111563</v>
      </c>
      <c r="AC56">
        <f t="shared" ca="1" si="21"/>
        <v>2.1774999999999999E-2</v>
      </c>
      <c r="AD56">
        <f t="shared" ca="1" si="22"/>
        <v>2.1774999999999999E-2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0.95443</v>
      </c>
      <c r="I57">
        <f t="shared" ca="1" si="1"/>
        <v>4.5569999999999999E-2</v>
      </c>
      <c r="J57">
        <f t="shared" ca="1" si="2"/>
        <v>9.6200000000000001E-3</v>
      </c>
      <c r="K57">
        <f t="shared" ca="1" si="3"/>
        <v>0</v>
      </c>
      <c r="L57" s="31">
        <f t="shared" ca="1" si="4"/>
        <v>9.6200000000000001E-3</v>
      </c>
      <c r="M57">
        <f t="shared" ca="1" si="5"/>
        <v>2.5080999999999999E-2</v>
      </c>
      <c r="N57">
        <f t="shared" ca="1" si="6"/>
        <v>0.102135</v>
      </c>
      <c r="O57">
        <f t="shared" ca="1" si="7"/>
        <v>0.15847</v>
      </c>
      <c r="P57">
        <f t="shared" ca="1" si="8"/>
        <v>0.29018699999999997</v>
      </c>
      <c r="Q57">
        <f t="shared" ca="1" si="9"/>
        <v>1.1865319999999999</v>
      </c>
      <c r="R57">
        <f t="shared" ca="1" si="10"/>
        <v>0.32656000000000002</v>
      </c>
      <c r="S57">
        <f t="shared" ca="1" si="11"/>
        <v>0.32656000000000002</v>
      </c>
      <c r="T57">
        <f t="shared" ca="1" si="12"/>
        <v>0.60545499999999997</v>
      </c>
      <c r="U57">
        <f t="shared" ca="1" si="13"/>
        <v>2.4751989999999999</v>
      </c>
      <c r="V57">
        <f t="shared" ca="1" si="14"/>
        <v>6.8158999999999997E-2</v>
      </c>
      <c r="W57">
        <f t="shared" ca="1" si="15"/>
        <v>5.0387000000000001E-2</v>
      </c>
      <c r="X57">
        <f t="shared" ca="1" si="16"/>
        <v>4.8668999999999997E-2</v>
      </c>
      <c r="Y57">
        <f t="shared" ca="1" si="17"/>
        <v>8.9632000000000003E-2</v>
      </c>
      <c r="Z57">
        <f t="shared" ca="1" si="18"/>
        <v>1.8683999999999999E-2</v>
      </c>
      <c r="AA57">
        <f t="shared" ca="1" si="19"/>
        <v>1.8683999999999999E-2</v>
      </c>
      <c r="AB57">
        <f t="shared" ca="1" si="20"/>
        <v>5.1150000000000001E-2</v>
      </c>
      <c r="AC57">
        <f t="shared" ca="1" si="21"/>
        <v>6.7089999999999997E-3</v>
      </c>
      <c r="AD57">
        <f t="shared" ca="1" si="22"/>
        <v>6.7089999999999997E-3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1.703557</v>
      </c>
      <c r="I58">
        <f t="shared" ca="1" si="1"/>
        <v>5.3440000000000001E-2</v>
      </c>
      <c r="J58">
        <f t="shared" ca="1" si="2"/>
        <v>1.3776E-2</v>
      </c>
      <c r="K58">
        <f t="shared" ca="1" si="3"/>
        <v>1.1887E-2</v>
      </c>
      <c r="L58" s="31">
        <f t="shared" ca="1" si="4"/>
        <v>2.5662999999999998E-2</v>
      </c>
      <c r="M58">
        <f t="shared" ca="1" si="5"/>
        <v>2.7489E-2</v>
      </c>
      <c r="N58">
        <f t="shared" ca="1" si="6"/>
        <v>0.112251</v>
      </c>
      <c r="O58">
        <f t="shared" ca="1" si="7"/>
        <v>0.127965</v>
      </c>
      <c r="P58">
        <f t="shared" ca="1" si="8"/>
        <v>0.37712800000000002</v>
      </c>
      <c r="Q58">
        <f t="shared" ca="1" si="9"/>
        <v>1.501498</v>
      </c>
      <c r="R58">
        <f t="shared" ca="1" si="10"/>
        <v>0.269706</v>
      </c>
      <c r="S58">
        <f t="shared" ca="1" si="11"/>
        <v>0.28159299999999998</v>
      </c>
      <c r="T58">
        <f t="shared" ca="1" si="12"/>
        <v>0.78174500000000002</v>
      </c>
      <c r="U58">
        <f t="shared" ca="1" si="13"/>
        <v>3.1152470000000001</v>
      </c>
      <c r="V58">
        <f t="shared" ca="1" si="14"/>
        <v>0.29357899999999998</v>
      </c>
      <c r="W58">
        <f t="shared" ca="1" si="15"/>
        <v>0.115409</v>
      </c>
      <c r="X58">
        <f t="shared" ca="1" si="16"/>
        <v>9.5413999999999999E-2</v>
      </c>
      <c r="Y58">
        <f t="shared" ca="1" si="17"/>
        <v>0.132019</v>
      </c>
      <c r="Z58">
        <f t="shared" ca="1" si="18"/>
        <v>2.5748E-2</v>
      </c>
      <c r="AA58">
        <f t="shared" ca="1" si="19"/>
        <v>2.5748E-2</v>
      </c>
      <c r="AB58">
        <f t="shared" ca="1" si="20"/>
        <v>0.49685000000000001</v>
      </c>
      <c r="AC58">
        <f t="shared" ca="1" si="21"/>
        <v>0.182173</v>
      </c>
      <c r="AD58">
        <f t="shared" ca="1" si="22"/>
        <v>0.182173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1.6114900000000001</v>
      </c>
      <c r="I59">
        <f t="shared" ca="1" si="1"/>
        <v>5.0429000000000002E-2</v>
      </c>
      <c r="J59">
        <f t="shared" ca="1" si="2"/>
        <v>1.5093000000000001E-2</v>
      </c>
      <c r="K59">
        <f t="shared" ca="1" si="3"/>
        <v>1.159E-2</v>
      </c>
      <c r="L59" s="31">
        <f t="shared" ca="1" si="4"/>
        <v>2.6682999999999998E-2</v>
      </c>
      <c r="M59">
        <f t="shared" ca="1" si="5"/>
        <v>2.9375999999999999E-2</v>
      </c>
      <c r="N59">
        <f t="shared" ca="1" si="6"/>
        <v>0.12659000000000001</v>
      </c>
      <c r="O59">
        <f t="shared" ca="1" si="7"/>
        <v>0.13214100000000001</v>
      </c>
      <c r="P59">
        <f t="shared" ca="1" si="8"/>
        <v>0.365616</v>
      </c>
      <c r="Q59">
        <f t="shared" ca="1" si="9"/>
        <v>1.3839440000000001</v>
      </c>
      <c r="R59">
        <f t="shared" ca="1" si="10"/>
        <v>0.27937500000000004</v>
      </c>
      <c r="S59">
        <f t="shared" ca="1" si="11"/>
        <v>0.29096500000000003</v>
      </c>
      <c r="T59">
        <f t="shared" ca="1" si="12"/>
        <v>0.76060799999999995</v>
      </c>
      <c r="U59">
        <f t="shared" ca="1" si="13"/>
        <v>2.8944780000000003</v>
      </c>
      <c r="V59">
        <f t="shared" ca="1" si="14"/>
        <v>0.20566599999999999</v>
      </c>
      <c r="W59">
        <f t="shared" ca="1" si="15"/>
        <v>8.0246999999999999E-2</v>
      </c>
      <c r="X59">
        <f t="shared" ca="1" si="16"/>
        <v>7.2156999999999999E-2</v>
      </c>
      <c r="Y59">
        <f t="shared" ca="1" si="17"/>
        <v>0.13566400000000001</v>
      </c>
      <c r="Z59">
        <f t="shared" ca="1" si="18"/>
        <v>2.3512999999999999E-2</v>
      </c>
      <c r="AA59">
        <f t="shared" ca="1" si="19"/>
        <v>2.3512999999999999E-2</v>
      </c>
      <c r="AB59">
        <f t="shared" ca="1" si="20"/>
        <v>0.37768699999999999</v>
      </c>
      <c r="AC59">
        <f t="shared" ca="1" si="21"/>
        <v>0.12750400000000001</v>
      </c>
      <c r="AD59">
        <f t="shared" ca="1" si="22"/>
        <v>0.12750400000000001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1.533104</v>
      </c>
      <c r="I60">
        <f t="shared" ca="1" si="1"/>
        <v>5.0450000000000002E-2</v>
      </c>
      <c r="J60">
        <f t="shared" ca="1" si="2"/>
        <v>1.4973999999999999E-2</v>
      </c>
      <c r="K60">
        <f t="shared" ca="1" si="3"/>
        <v>1.1145E-2</v>
      </c>
      <c r="L60" s="31">
        <f t="shared" ca="1" si="4"/>
        <v>2.6119E-2</v>
      </c>
      <c r="M60">
        <f t="shared" ca="1" si="5"/>
        <v>3.5201999999999997E-2</v>
      </c>
      <c r="N60">
        <f t="shared" ca="1" si="6"/>
        <v>0.140461</v>
      </c>
      <c r="O60">
        <f t="shared" ca="1" si="7"/>
        <v>0.14201</v>
      </c>
      <c r="P60">
        <f t="shared" ca="1" si="8"/>
        <v>0.34072999999999998</v>
      </c>
      <c r="Q60">
        <f t="shared" ca="1" si="9"/>
        <v>1.3010949999999999</v>
      </c>
      <c r="R60">
        <f t="shared" ca="1" si="10"/>
        <v>0.29899399999999998</v>
      </c>
      <c r="S60">
        <f t="shared" ca="1" si="11"/>
        <v>0.310139</v>
      </c>
      <c r="T60">
        <f t="shared" ca="1" si="12"/>
        <v>0.71666199999999991</v>
      </c>
      <c r="U60">
        <f t="shared" ca="1" si="13"/>
        <v>2.742651</v>
      </c>
      <c r="V60">
        <f t="shared" ca="1" si="14"/>
        <v>0.16252800000000001</v>
      </c>
      <c r="W60">
        <f t="shared" ca="1" si="15"/>
        <v>7.6078999999999994E-2</v>
      </c>
      <c r="X60">
        <f t="shared" ca="1" si="16"/>
        <v>6.9898000000000002E-2</v>
      </c>
      <c r="Y60">
        <f t="shared" ca="1" si="17"/>
        <v>0.139653</v>
      </c>
      <c r="Z60">
        <f t="shared" ca="1" si="18"/>
        <v>2.2880999999999999E-2</v>
      </c>
      <c r="AA60">
        <f t="shared" ca="1" si="19"/>
        <v>2.2880999999999999E-2</v>
      </c>
      <c r="AB60">
        <f t="shared" ca="1" si="20"/>
        <v>0.23901700000000001</v>
      </c>
      <c r="AC60">
        <f t="shared" ca="1" si="21"/>
        <v>9.3204999999999996E-2</v>
      </c>
      <c r="AD60">
        <f t="shared" ca="1" si="22"/>
        <v>9.3204999999999996E-2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1.5074320000000001</v>
      </c>
      <c r="I61">
        <f t="shared" ca="1" si="1"/>
        <v>4.9869999999999998E-2</v>
      </c>
      <c r="J61">
        <f t="shared" ca="1" si="2"/>
        <v>1.5630000000000002E-2</v>
      </c>
      <c r="K61">
        <f t="shared" ca="1" si="3"/>
        <v>1.0808999999999999E-2</v>
      </c>
      <c r="L61" s="31">
        <f t="shared" ca="1" si="4"/>
        <v>2.6439000000000001E-2</v>
      </c>
      <c r="M61">
        <f t="shared" ca="1" si="5"/>
        <v>3.9240999999999998E-2</v>
      </c>
      <c r="N61">
        <f t="shared" ca="1" si="6"/>
        <v>0.14491599999999999</v>
      </c>
      <c r="O61">
        <f t="shared" ca="1" si="7"/>
        <v>0.182952</v>
      </c>
      <c r="P61">
        <f t="shared" ca="1" si="8"/>
        <v>0.32862200000000003</v>
      </c>
      <c r="Q61">
        <f t="shared" ca="1" si="9"/>
        <v>1.223142</v>
      </c>
      <c r="R61">
        <f t="shared" ca="1" si="10"/>
        <v>0.38153399999999998</v>
      </c>
      <c r="S61">
        <f t="shared" ca="1" si="11"/>
        <v>0.392343</v>
      </c>
      <c r="T61">
        <f t="shared" ca="1" si="12"/>
        <v>0.69648500000000002</v>
      </c>
      <c r="U61">
        <f t="shared" ca="1" si="13"/>
        <v>2.5911999999999997</v>
      </c>
      <c r="V61">
        <f t="shared" ca="1" si="14"/>
        <v>0.133127</v>
      </c>
      <c r="W61">
        <f t="shared" ca="1" si="15"/>
        <v>6.3208E-2</v>
      </c>
      <c r="X61">
        <f t="shared" ca="1" si="16"/>
        <v>5.9254000000000001E-2</v>
      </c>
      <c r="Y61">
        <f t="shared" ca="1" si="17"/>
        <v>0.13289100000000001</v>
      </c>
      <c r="Z61">
        <f t="shared" ca="1" si="18"/>
        <v>2.1798000000000001E-2</v>
      </c>
      <c r="AA61">
        <f t="shared" ca="1" si="19"/>
        <v>2.1798000000000001E-2</v>
      </c>
      <c r="AB61">
        <f t="shared" ca="1" si="20"/>
        <v>0.16080900000000001</v>
      </c>
      <c r="AC61">
        <f t="shared" ca="1" si="21"/>
        <v>5.7789E-2</v>
      </c>
      <c r="AD61">
        <f t="shared" ca="1" si="22"/>
        <v>5.7789E-2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1.6560379999999999</v>
      </c>
      <c r="I62">
        <f t="shared" ca="1" si="1"/>
        <v>5.9970000000000002E-2</v>
      </c>
      <c r="J62">
        <f t="shared" ca="1" si="2"/>
        <v>1.4959999999999999E-2</v>
      </c>
      <c r="K62">
        <f t="shared" ca="1" si="3"/>
        <v>1.1521E-2</v>
      </c>
      <c r="L62" s="31">
        <f t="shared" ca="1" si="4"/>
        <v>2.6480999999999998E-2</v>
      </c>
      <c r="M62">
        <f t="shared" ca="1" si="5"/>
        <v>3.0577E-2</v>
      </c>
      <c r="N62">
        <f t="shared" ca="1" si="6"/>
        <v>0.12543399999999999</v>
      </c>
      <c r="O62">
        <f t="shared" ca="1" si="7"/>
        <v>0.136069</v>
      </c>
      <c r="P62">
        <f t="shared" ca="1" si="8"/>
        <v>0.39296799999999998</v>
      </c>
      <c r="Q62">
        <f t="shared" ca="1" si="9"/>
        <v>1.589288</v>
      </c>
      <c r="R62">
        <f t="shared" ca="1" si="10"/>
        <v>0.28709799999999996</v>
      </c>
      <c r="S62">
        <f t="shared" ca="1" si="11"/>
        <v>0.29861899999999997</v>
      </c>
      <c r="T62">
        <f t="shared" ca="1" si="12"/>
        <v>0.81651299999999993</v>
      </c>
      <c r="U62">
        <f t="shared" ca="1" si="13"/>
        <v>3.3040099999999999</v>
      </c>
      <c r="V62">
        <f t="shared" ca="1" si="14"/>
        <v>0.351966</v>
      </c>
      <c r="W62">
        <f t="shared" ca="1" si="15"/>
        <v>0.147705</v>
      </c>
      <c r="X62">
        <f t="shared" ca="1" si="16"/>
        <v>0.115274</v>
      </c>
      <c r="Y62">
        <f t="shared" ca="1" si="17"/>
        <v>0.138264</v>
      </c>
      <c r="Z62">
        <f t="shared" ca="1" si="18"/>
        <v>3.0779999999999998E-2</v>
      </c>
      <c r="AA62">
        <f t="shared" ca="1" si="19"/>
        <v>3.0779999999999998E-2</v>
      </c>
      <c r="AB62">
        <f t="shared" ca="1" si="20"/>
        <v>0.56569700000000001</v>
      </c>
      <c r="AC62">
        <f t="shared" ca="1" si="21"/>
        <v>0.20059099999999999</v>
      </c>
      <c r="AD62">
        <f t="shared" ca="1" si="22"/>
        <v>0.20059099999999999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1.530586</v>
      </c>
      <c r="I63">
        <f t="shared" ca="1" si="1"/>
        <v>5.4830999999999998E-2</v>
      </c>
      <c r="J63">
        <f t="shared" ca="1" si="2"/>
        <v>1.5219999999999999E-2</v>
      </c>
      <c r="K63">
        <f t="shared" ca="1" si="3"/>
        <v>1.1055000000000001E-2</v>
      </c>
      <c r="L63" s="31">
        <f t="shared" ca="1" si="4"/>
        <v>2.6275E-2</v>
      </c>
      <c r="M63">
        <f t="shared" ca="1" si="5"/>
        <v>3.1033000000000002E-2</v>
      </c>
      <c r="N63">
        <f t="shared" ca="1" si="6"/>
        <v>0.12801000000000001</v>
      </c>
      <c r="O63">
        <f t="shared" ca="1" si="7"/>
        <v>0.13417200000000001</v>
      </c>
      <c r="P63">
        <f t="shared" ca="1" si="8"/>
        <v>0.376774</v>
      </c>
      <c r="Q63">
        <f t="shared" ca="1" si="9"/>
        <v>1.4650380000000001</v>
      </c>
      <c r="R63">
        <f t="shared" ca="1" si="10"/>
        <v>0.28356400000000004</v>
      </c>
      <c r="S63">
        <f t="shared" ca="1" si="11"/>
        <v>0.29461900000000002</v>
      </c>
      <c r="T63">
        <f t="shared" ca="1" si="12"/>
        <v>0.78458099999999997</v>
      </c>
      <c r="U63">
        <f t="shared" ca="1" si="13"/>
        <v>3.0580860000000003</v>
      </c>
      <c r="V63">
        <f t="shared" ca="1" si="14"/>
        <v>0.234903</v>
      </c>
      <c r="W63">
        <f t="shared" ca="1" si="15"/>
        <v>0.100397</v>
      </c>
      <c r="X63">
        <f t="shared" ca="1" si="16"/>
        <v>8.8136999999999993E-2</v>
      </c>
      <c r="Y63">
        <f t="shared" ca="1" si="17"/>
        <v>0.138627</v>
      </c>
      <c r="Z63">
        <f t="shared" ca="1" si="18"/>
        <v>2.7008000000000001E-2</v>
      </c>
      <c r="AA63">
        <f t="shared" ca="1" si="19"/>
        <v>2.7008000000000001E-2</v>
      </c>
      <c r="AB63">
        <f t="shared" ca="1" si="20"/>
        <v>0.38745800000000002</v>
      </c>
      <c r="AC63">
        <f t="shared" ca="1" si="21"/>
        <v>0.13799700000000001</v>
      </c>
      <c r="AD63">
        <f t="shared" ca="1" si="22"/>
        <v>0.13799700000000001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1.4156329999999999</v>
      </c>
      <c r="I64">
        <f t="shared" ca="1" si="1"/>
        <v>5.4899000000000003E-2</v>
      </c>
      <c r="J64">
        <f t="shared" ca="1" si="2"/>
        <v>1.5098E-2</v>
      </c>
      <c r="K64">
        <f t="shared" ca="1" si="3"/>
        <v>1.0430999999999999E-2</v>
      </c>
      <c r="L64" s="31">
        <f t="shared" ca="1" si="4"/>
        <v>2.5529E-2</v>
      </c>
      <c r="M64">
        <f t="shared" ca="1" si="5"/>
        <v>3.4558999999999999E-2</v>
      </c>
      <c r="N64">
        <f t="shared" ca="1" si="6"/>
        <v>0.143708</v>
      </c>
      <c r="O64">
        <f t="shared" ca="1" si="7"/>
        <v>0.140735</v>
      </c>
      <c r="P64">
        <f t="shared" ca="1" si="8"/>
        <v>0.35473100000000002</v>
      </c>
      <c r="Q64">
        <f t="shared" ca="1" si="9"/>
        <v>1.3337239999999999</v>
      </c>
      <c r="R64">
        <f t="shared" ca="1" si="10"/>
        <v>0.296568</v>
      </c>
      <c r="S64">
        <f t="shared" ca="1" si="11"/>
        <v>0.30699900000000002</v>
      </c>
      <c r="T64">
        <f t="shared" ca="1" si="12"/>
        <v>0.74402100000000004</v>
      </c>
      <c r="U64">
        <f t="shared" ca="1" si="13"/>
        <v>2.811156</v>
      </c>
      <c r="V64">
        <f t="shared" ca="1" si="14"/>
        <v>0.182142</v>
      </c>
      <c r="W64">
        <f t="shared" ca="1" si="15"/>
        <v>8.4442000000000003E-2</v>
      </c>
      <c r="X64">
        <f t="shared" ca="1" si="16"/>
        <v>7.7138999999999999E-2</v>
      </c>
      <c r="Y64">
        <f t="shared" ca="1" si="17"/>
        <v>0.14534</v>
      </c>
      <c r="Z64">
        <f t="shared" ca="1" si="18"/>
        <v>2.6457000000000001E-2</v>
      </c>
      <c r="AA64">
        <f t="shared" ca="1" si="19"/>
        <v>2.6457000000000001E-2</v>
      </c>
      <c r="AB64">
        <f t="shared" ca="1" si="20"/>
        <v>0.26571499999999998</v>
      </c>
      <c r="AC64">
        <f t="shared" ca="1" si="21"/>
        <v>9.7420000000000007E-2</v>
      </c>
      <c r="AD64">
        <f t="shared" ca="1" si="22"/>
        <v>9.7420000000000007E-2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1.3549549999999999</v>
      </c>
      <c r="I65">
        <f t="shared" ca="1" si="1"/>
        <v>5.5480000000000002E-2</v>
      </c>
      <c r="J65">
        <f t="shared" ca="1" si="2"/>
        <v>1.5233E-2</v>
      </c>
      <c r="K65">
        <f t="shared" ca="1" si="3"/>
        <v>9.8010000000000007E-3</v>
      </c>
      <c r="L65" s="31">
        <f t="shared" ca="1" si="4"/>
        <v>2.5034000000000001E-2</v>
      </c>
      <c r="M65">
        <f t="shared" ca="1" si="5"/>
        <v>3.7183000000000001E-2</v>
      </c>
      <c r="N65">
        <f t="shared" ca="1" si="6"/>
        <v>0.152116</v>
      </c>
      <c r="O65">
        <f t="shared" ca="1" si="7"/>
        <v>0.16176699999999999</v>
      </c>
      <c r="P65">
        <f t="shared" ca="1" si="8"/>
        <v>0.32530500000000001</v>
      </c>
      <c r="Q65">
        <f t="shared" ca="1" si="9"/>
        <v>1.2622640000000001</v>
      </c>
      <c r="R65">
        <f t="shared" ca="1" si="10"/>
        <v>0.33876699999999998</v>
      </c>
      <c r="S65">
        <f t="shared" ca="1" si="11"/>
        <v>0.34856799999999999</v>
      </c>
      <c r="T65">
        <f t="shared" ca="1" si="12"/>
        <v>0.68779299999999999</v>
      </c>
      <c r="U65">
        <f t="shared" ca="1" si="13"/>
        <v>2.676644</v>
      </c>
      <c r="V65">
        <f t="shared" ca="1" si="14"/>
        <v>0.148004</v>
      </c>
      <c r="W65">
        <f t="shared" ca="1" si="15"/>
        <v>7.5028999999999998E-2</v>
      </c>
      <c r="X65">
        <f t="shared" ca="1" si="16"/>
        <v>6.9115999999999997E-2</v>
      </c>
      <c r="Y65">
        <f t="shared" ca="1" si="17"/>
        <v>0.143544</v>
      </c>
      <c r="Z65">
        <f t="shared" ca="1" si="18"/>
        <v>2.5958999999999999E-2</v>
      </c>
      <c r="AA65">
        <f t="shared" ca="1" si="19"/>
        <v>2.5958999999999999E-2</v>
      </c>
      <c r="AB65">
        <f t="shared" ca="1" si="20"/>
        <v>0.173567</v>
      </c>
      <c r="AC65">
        <f t="shared" ca="1" si="21"/>
        <v>6.1816999999999997E-2</v>
      </c>
      <c r="AD65">
        <f t="shared" ca="1" si="22"/>
        <v>6.1816999999999997E-2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0.95098199999999999</v>
      </c>
      <c r="I66">
        <f t="shared" ca="1" si="1"/>
        <v>4.9017999999999999E-2</v>
      </c>
      <c r="J66">
        <f t="shared" ca="1" si="2"/>
        <v>0.19120400000000001</v>
      </c>
      <c r="K66">
        <f t="shared" ca="1" si="3"/>
        <v>0</v>
      </c>
      <c r="L66" s="31">
        <f t="shared" ca="1" si="4"/>
        <v>0.19120400000000001</v>
      </c>
      <c r="M66">
        <f t="shared" ca="1" si="5"/>
        <v>1.0300999999999999E-2</v>
      </c>
      <c r="N66">
        <f t="shared" ca="1" si="6"/>
        <v>4.4379000000000002E-2</v>
      </c>
      <c r="O66">
        <f t="shared" ca="1" si="7"/>
        <v>0.58404999999999996</v>
      </c>
      <c r="P66">
        <f t="shared" ca="1" si="8"/>
        <v>0.149259</v>
      </c>
      <c r="Q66">
        <f t="shared" ca="1" si="9"/>
        <v>0.67688899999999996</v>
      </c>
      <c r="R66">
        <f t="shared" ca="1" si="10"/>
        <v>1.3593039999999998</v>
      </c>
      <c r="S66">
        <f t="shared" ca="1" si="11"/>
        <v>1.3593039999999998</v>
      </c>
      <c r="T66">
        <f t="shared" ca="1" si="12"/>
        <v>0.30881900000000001</v>
      </c>
      <c r="U66">
        <f t="shared" ca="1" si="13"/>
        <v>1.3981569999999999</v>
      </c>
      <c r="V66">
        <f t="shared" ca="1" si="14"/>
        <v>0.18961500000000001</v>
      </c>
      <c r="W66">
        <f t="shared" ca="1" si="15"/>
        <v>7.7523999999999996E-2</v>
      </c>
      <c r="X66">
        <f t="shared" ca="1" si="16"/>
        <v>7.2827000000000003E-2</v>
      </c>
      <c r="Y66">
        <f t="shared" ca="1" si="17"/>
        <v>0.11008800000000001</v>
      </c>
      <c r="Z66">
        <f t="shared" ca="1" si="18"/>
        <v>2.2716E-2</v>
      </c>
      <c r="AA66">
        <f t="shared" ca="1" si="19"/>
        <v>2.2716E-2</v>
      </c>
      <c r="AB66">
        <f t="shared" ca="1" si="20"/>
        <v>0.44831199999999999</v>
      </c>
      <c r="AC66">
        <f t="shared" ca="1" si="21"/>
        <v>0.106012</v>
      </c>
      <c r="AD66">
        <f t="shared" ca="1" si="22"/>
        <v>0.106012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INDIRECT("'Proposal input'!"&amp;"J"&amp;$G67)</f>
        <v>0.95828100000000005</v>
      </c>
      <c r="I67">
        <f t="shared" ref="I67:I130" ca="1" si="25">INDIRECT("'Proposal input'!"&amp;"K"&amp;$G67)</f>
        <v>4.172E-2</v>
      </c>
      <c r="J67">
        <f t="shared" ref="J67:J130" ca="1" si="26">INDIRECT("'Proposal input'!"&amp;"L"&amp;$G67)</f>
        <v>0.15414800000000001</v>
      </c>
      <c r="K67">
        <f t="shared" ref="K67:K130" ca="1" si="27">INDIRECT("'Proposal input'!"&amp;"R"&amp;$G67)</f>
        <v>0</v>
      </c>
      <c r="L67" s="31">
        <f t="shared" ref="L67:L130" ca="1" si="28">J67+K67</f>
        <v>0.15414800000000001</v>
      </c>
      <c r="M67">
        <f t="shared" ref="M67:M130" ca="1" si="29">INDIRECT("'Proposal input'!"&amp;"M"&amp;$G67)</f>
        <v>1.0489999999999999E-2</v>
      </c>
      <c r="N67">
        <f t="shared" ref="N67:N130" ca="1" si="30">INDIRECT("'Proposal input'!"&amp;"N"&amp;$G67)</f>
        <v>4.7065000000000003E-2</v>
      </c>
      <c r="O67">
        <f t="shared" ref="O67:O130" ca="1" si="31">INDIRECT("'Proposal input'!"&amp;"O"&amp;$G67)</f>
        <v>0.76614099999999996</v>
      </c>
      <c r="P67">
        <f t="shared" ref="P67:P130" ca="1" si="32">INDIRECT("'Proposal input'!"&amp;"P"&amp;$G67)</f>
        <v>0.14625199999999999</v>
      </c>
      <c r="Q67">
        <f t="shared" ref="Q67:Q130" ca="1" si="33">INDIRECT("'Proposal input'!"&amp;"Q"&amp;$G67)</f>
        <v>0.58076099999999997</v>
      </c>
      <c r="R67">
        <f t="shared" ref="R67:R130" ca="1" si="34">J67+2*O67</f>
        <v>1.6864299999999999</v>
      </c>
      <c r="S67">
        <f t="shared" ref="S67:S130" ca="1" si="35">L67+2*O67</f>
        <v>1.6864299999999999</v>
      </c>
      <c r="T67">
        <f t="shared" ref="T67:T130" ca="1" si="36">M67+2*P67</f>
        <v>0.30299399999999999</v>
      </c>
      <c r="U67">
        <f t="shared" ref="U67:U130" ca="1" si="37">N67+2*Q67</f>
        <v>1.2085869999999999</v>
      </c>
      <c r="V67">
        <f t="shared" ref="V67:V130" ca="1" si="38">INDIRECT("'Proposal input'!"&amp;"S"&amp;$G67)</f>
        <v>0.150896</v>
      </c>
      <c r="W67">
        <f t="shared" ref="W67:W130" ca="1" si="39">INDIRECT("'Proposal input'!"&amp;"T"&amp;$G67)</f>
        <v>5.9941000000000001E-2</v>
      </c>
      <c r="X67">
        <f t="shared" ref="X67:X130" ca="1" si="40">INDIRECT("'Proposal input'!"&amp;"U"&amp;$G67)</f>
        <v>5.9767000000000001E-2</v>
      </c>
      <c r="Y67">
        <f t="shared" ref="Y67:Y130" ca="1" si="41">INDIRECT("'Proposal input'!"&amp;"V"&amp;$G67)</f>
        <v>0.109471</v>
      </c>
      <c r="Z67">
        <f t="shared" ref="Z67:Z130" ca="1" si="42">INDIRECT("'Proposal input'!"&amp;"W"&amp;$G67)</f>
        <v>1.8794000000000002E-2</v>
      </c>
      <c r="AA67">
        <f t="shared" ref="AA67:AA130" ca="1" si="43">INDIRECT("'Proposal input'!"&amp;"X"&amp;$G67)</f>
        <v>1.8794000000000002E-2</v>
      </c>
      <c r="AB67">
        <f t="shared" ref="AB67:AB130" ca="1" si="44">INDIRECT("'Proposal input'!"&amp;"Y"&amp;$G67)</f>
        <v>0.12506200000000001</v>
      </c>
      <c r="AC67">
        <f t="shared" ref="AC67:AC130" ca="1" si="45">INDIRECT("'Proposal input'!"&amp;"Z"&amp;$G67)</f>
        <v>4.6690000000000002E-2</v>
      </c>
      <c r="AD67">
        <f t="shared" ref="AD67:AD130" ca="1" si="46">INDIRECT("'Proposal input'!"&amp;"AA"&amp;$G67)</f>
        <v>4.6690000000000002E-2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0.96105300000000005</v>
      </c>
      <c r="I68">
        <f t="shared" ca="1" si="25"/>
        <v>3.8947000000000002E-2</v>
      </c>
      <c r="J68">
        <f t="shared" ca="1" si="26"/>
        <v>0.123043</v>
      </c>
      <c r="K68">
        <f t="shared" ca="1" si="27"/>
        <v>0</v>
      </c>
      <c r="L68" s="31">
        <f t="shared" ca="1" si="28"/>
        <v>0.123043</v>
      </c>
      <c r="M68">
        <f t="shared" ca="1" si="29"/>
        <v>1.0474000000000001E-2</v>
      </c>
      <c r="N68">
        <f t="shared" ca="1" si="30"/>
        <v>4.8626999999999997E-2</v>
      </c>
      <c r="O68">
        <f t="shared" ca="1" si="31"/>
        <v>0.85852099999999998</v>
      </c>
      <c r="P68">
        <f t="shared" ca="1" si="32"/>
        <v>0.147337</v>
      </c>
      <c r="Q68">
        <f t="shared" ca="1" si="33"/>
        <v>0.55195899999999998</v>
      </c>
      <c r="R68">
        <f t="shared" ca="1" si="34"/>
        <v>1.840085</v>
      </c>
      <c r="S68">
        <f t="shared" ca="1" si="35"/>
        <v>1.840085</v>
      </c>
      <c r="T68">
        <f t="shared" ca="1" si="36"/>
        <v>0.30514799999999997</v>
      </c>
      <c r="U68">
        <f t="shared" ca="1" si="37"/>
        <v>1.1525449999999999</v>
      </c>
      <c r="V68">
        <f t="shared" ca="1" si="38"/>
        <v>0.123068</v>
      </c>
      <c r="W68">
        <f t="shared" ca="1" si="39"/>
        <v>5.1818000000000003E-2</v>
      </c>
      <c r="X68">
        <f t="shared" ca="1" si="40"/>
        <v>5.2586000000000001E-2</v>
      </c>
      <c r="Y68">
        <f t="shared" ca="1" si="41"/>
        <v>0.105987</v>
      </c>
      <c r="Z68">
        <f t="shared" ca="1" si="42"/>
        <v>1.6934999999999999E-2</v>
      </c>
      <c r="AA68">
        <f t="shared" ca="1" si="43"/>
        <v>1.6934999999999999E-2</v>
      </c>
      <c r="AB68">
        <f t="shared" ca="1" si="44"/>
        <v>8.1908999999999996E-2</v>
      </c>
      <c r="AC68">
        <f t="shared" ca="1" si="45"/>
        <v>2.6662000000000002E-2</v>
      </c>
      <c r="AD68">
        <f t="shared" ca="1" si="46"/>
        <v>2.6662000000000002E-2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0.96314500000000003</v>
      </c>
      <c r="I69">
        <f t="shared" ca="1" si="25"/>
        <v>3.6854999999999999E-2</v>
      </c>
      <c r="J69">
        <f t="shared" ca="1" si="26"/>
        <v>0.11461200000000001</v>
      </c>
      <c r="K69">
        <f t="shared" ca="1" si="27"/>
        <v>0</v>
      </c>
      <c r="L69" s="31">
        <f t="shared" ca="1" si="28"/>
        <v>0.11461200000000001</v>
      </c>
      <c r="M69">
        <f t="shared" ca="1" si="29"/>
        <v>1.048E-2</v>
      </c>
      <c r="N69">
        <f t="shared" ca="1" si="30"/>
        <v>4.9654999999999998E-2</v>
      </c>
      <c r="O69">
        <f t="shared" ca="1" si="31"/>
        <v>0.88308699999999996</v>
      </c>
      <c r="P69">
        <f t="shared" ca="1" si="32"/>
        <v>0.15318200000000001</v>
      </c>
      <c r="Q69">
        <f t="shared" ca="1" si="33"/>
        <v>0.54052500000000003</v>
      </c>
      <c r="R69">
        <f t="shared" ca="1" si="34"/>
        <v>1.8807859999999998</v>
      </c>
      <c r="S69">
        <f t="shared" ca="1" si="35"/>
        <v>1.8807859999999998</v>
      </c>
      <c r="T69">
        <f t="shared" ca="1" si="36"/>
        <v>0.31684400000000001</v>
      </c>
      <c r="U69">
        <f t="shared" ca="1" si="37"/>
        <v>1.1307050000000001</v>
      </c>
      <c r="V69">
        <f t="shared" ca="1" si="38"/>
        <v>0.103686</v>
      </c>
      <c r="W69">
        <f t="shared" ca="1" si="39"/>
        <v>4.8222000000000001E-2</v>
      </c>
      <c r="X69">
        <f t="shared" ca="1" si="40"/>
        <v>4.9325000000000001E-2</v>
      </c>
      <c r="Y69">
        <f t="shared" ca="1" si="41"/>
        <v>9.8854999999999998E-2</v>
      </c>
      <c r="Z69">
        <f t="shared" ca="1" si="42"/>
        <v>1.5297E-2</v>
      </c>
      <c r="AA69">
        <f t="shared" ca="1" si="43"/>
        <v>1.5297E-2</v>
      </c>
      <c r="AB69">
        <f t="shared" ca="1" si="44"/>
        <v>5.5294999999999997E-2</v>
      </c>
      <c r="AC69">
        <f t="shared" ca="1" si="45"/>
        <v>1.5070999999999999E-2</v>
      </c>
      <c r="AD69">
        <f t="shared" ca="1" si="46"/>
        <v>1.5070999999999999E-2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0.94854300000000003</v>
      </c>
      <c r="I70">
        <f t="shared" ca="1" si="25"/>
        <v>5.1457000000000003E-2</v>
      </c>
      <c r="J70">
        <f t="shared" ca="1" si="26"/>
        <v>0.12564600000000001</v>
      </c>
      <c r="K70">
        <f t="shared" ca="1" si="27"/>
        <v>0</v>
      </c>
      <c r="L70" s="31">
        <f t="shared" ca="1" si="28"/>
        <v>0.12564600000000001</v>
      </c>
      <c r="M70">
        <f t="shared" ca="1" si="29"/>
        <v>9.9290000000000003E-3</v>
      </c>
      <c r="N70">
        <f t="shared" ca="1" si="30"/>
        <v>4.1751999999999997E-2</v>
      </c>
      <c r="O70">
        <f t="shared" ca="1" si="31"/>
        <v>0.56568099999999999</v>
      </c>
      <c r="P70">
        <f t="shared" ca="1" si="32"/>
        <v>0.16328500000000001</v>
      </c>
      <c r="Q70">
        <f t="shared" ca="1" si="33"/>
        <v>0.81346499999999999</v>
      </c>
      <c r="R70">
        <f t="shared" ca="1" si="34"/>
        <v>1.2570079999999999</v>
      </c>
      <c r="S70">
        <f t="shared" ca="1" si="35"/>
        <v>1.2570079999999999</v>
      </c>
      <c r="T70">
        <f t="shared" ca="1" si="36"/>
        <v>0.33649900000000005</v>
      </c>
      <c r="U70">
        <f t="shared" ca="1" si="37"/>
        <v>1.668682</v>
      </c>
      <c r="V70">
        <f t="shared" ca="1" si="38"/>
        <v>0.191195</v>
      </c>
      <c r="W70">
        <f t="shared" ca="1" si="39"/>
        <v>7.9245999999999997E-2</v>
      </c>
      <c r="X70">
        <f t="shared" ca="1" si="40"/>
        <v>7.4706999999999996E-2</v>
      </c>
      <c r="Y70">
        <f t="shared" ca="1" si="41"/>
        <v>0.11032699999999999</v>
      </c>
      <c r="Z70">
        <f t="shared" ca="1" si="42"/>
        <v>2.3799000000000001E-2</v>
      </c>
      <c r="AA70">
        <f t="shared" ca="1" si="43"/>
        <v>2.3799000000000001E-2</v>
      </c>
      <c r="AB70">
        <f t="shared" ca="1" si="44"/>
        <v>0.79301100000000002</v>
      </c>
      <c r="AC70">
        <f t="shared" ca="1" si="45"/>
        <v>0.11781</v>
      </c>
      <c r="AD70">
        <f t="shared" ca="1" si="46"/>
        <v>0.11781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0.957978</v>
      </c>
      <c r="I71">
        <f t="shared" ca="1" si="25"/>
        <v>4.2021999999999997E-2</v>
      </c>
      <c r="J71">
        <f t="shared" ca="1" si="26"/>
        <v>0.174927</v>
      </c>
      <c r="K71">
        <f t="shared" ca="1" si="27"/>
        <v>0</v>
      </c>
      <c r="L71" s="31">
        <f t="shared" ca="1" si="28"/>
        <v>0.174927</v>
      </c>
      <c r="M71">
        <f t="shared" ca="1" si="29"/>
        <v>1.0357999999999999E-2</v>
      </c>
      <c r="N71">
        <f t="shared" ca="1" si="30"/>
        <v>4.4396999999999999E-2</v>
      </c>
      <c r="O71">
        <f t="shared" ca="1" si="31"/>
        <v>0.72862499999999997</v>
      </c>
      <c r="P71">
        <f t="shared" ca="1" si="32"/>
        <v>0.14669699999999999</v>
      </c>
      <c r="Q71">
        <f t="shared" ca="1" si="33"/>
        <v>0.58126900000000004</v>
      </c>
      <c r="R71">
        <f t="shared" ca="1" si="34"/>
        <v>1.632177</v>
      </c>
      <c r="S71">
        <f t="shared" ca="1" si="35"/>
        <v>1.632177</v>
      </c>
      <c r="T71">
        <f t="shared" ca="1" si="36"/>
        <v>0.30375199999999997</v>
      </c>
      <c r="U71">
        <f t="shared" ca="1" si="37"/>
        <v>1.2069350000000001</v>
      </c>
      <c r="V71">
        <f t="shared" ca="1" si="38"/>
        <v>0.15010899999999999</v>
      </c>
      <c r="W71">
        <f t="shared" ca="1" si="39"/>
        <v>5.9832000000000003E-2</v>
      </c>
      <c r="X71">
        <f t="shared" ca="1" si="40"/>
        <v>5.9701999999999998E-2</v>
      </c>
      <c r="Y71">
        <f t="shared" ca="1" si="41"/>
        <v>0.110662</v>
      </c>
      <c r="Z71">
        <f t="shared" ca="1" si="42"/>
        <v>1.8907E-2</v>
      </c>
      <c r="AA71">
        <f t="shared" ca="1" si="43"/>
        <v>1.8907E-2</v>
      </c>
      <c r="AB71">
        <f t="shared" ca="1" si="44"/>
        <v>0.15646199999999999</v>
      </c>
      <c r="AC71">
        <f t="shared" ca="1" si="45"/>
        <v>4.7003999999999997E-2</v>
      </c>
      <c r="AD71">
        <f t="shared" ca="1" si="46"/>
        <v>4.7003999999999997E-2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0.96098399999999995</v>
      </c>
      <c r="I72">
        <f t="shared" ca="1" si="25"/>
        <v>3.9016000000000002E-2</v>
      </c>
      <c r="J72">
        <f t="shared" ca="1" si="26"/>
        <v>0.124616</v>
      </c>
      <c r="K72">
        <f t="shared" ca="1" si="27"/>
        <v>0</v>
      </c>
      <c r="L72" s="31">
        <f t="shared" ca="1" si="28"/>
        <v>0.124616</v>
      </c>
      <c r="M72">
        <f t="shared" ca="1" si="29"/>
        <v>1.0521000000000001E-2</v>
      </c>
      <c r="N72">
        <f t="shared" ca="1" si="30"/>
        <v>4.7841000000000002E-2</v>
      </c>
      <c r="O72">
        <f t="shared" ca="1" si="31"/>
        <v>0.86340799999999995</v>
      </c>
      <c r="P72">
        <f t="shared" ca="1" si="32"/>
        <v>0.14673600000000001</v>
      </c>
      <c r="Q72">
        <f t="shared" ca="1" si="33"/>
        <v>0.54586900000000005</v>
      </c>
      <c r="R72">
        <f t="shared" ca="1" si="34"/>
        <v>1.851432</v>
      </c>
      <c r="S72">
        <f t="shared" ca="1" si="35"/>
        <v>1.851432</v>
      </c>
      <c r="T72">
        <f t="shared" ca="1" si="36"/>
        <v>0.30399300000000001</v>
      </c>
      <c r="U72">
        <f t="shared" ca="1" si="37"/>
        <v>1.1395790000000001</v>
      </c>
      <c r="V72">
        <f t="shared" ca="1" si="38"/>
        <v>0.122167</v>
      </c>
      <c r="W72">
        <f t="shared" ca="1" si="39"/>
        <v>5.1520000000000003E-2</v>
      </c>
      <c r="X72">
        <f t="shared" ca="1" si="40"/>
        <v>5.2191000000000001E-2</v>
      </c>
      <c r="Y72">
        <f t="shared" ca="1" si="41"/>
        <v>0.106171</v>
      </c>
      <c r="Z72">
        <f t="shared" ca="1" si="42"/>
        <v>1.6965000000000001E-2</v>
      </c>
      <c r="AA72">
        <f t="shared" ca="1" si="43"/>
        <v>1.6965000000000001E-2</v>
      </c>
      <c r="AB72">
        <f t="shared" ca="1" si="44"/>
        <v>8.0610000000000001E-2</v>
      </c>
      <c r="AC72">
        <f t="shared" ca="1" si="45"/>
        <v>2.6032E-2</v>
      </c>
      <c r="AD72">
        <f t="shared" ca="1" si="46"/>
        <v>2.6032E-2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0.96301700000000001</v>
      </c>
      <c r="I73">
        <f t="shared" ca="1" si="25"/>
        <v>3.6983000000000002E-2</v>
      </c>
      <c r="J73">
        <f t="shared" ca="1" si="26"/>
        <v>0.112873</v>
      </c>
      <c r="K73">
        <f t="shared" ca="1" si="27"/>
        <v>0</v>
      </c>
      <c r="L73" s="31">
        <f t="shared" ca="1" si="28"/>
        <v>0.112873</v>
      </c>
      <c r="M73">
        <f t="shared" ca="1" si="29"/>
        <v>1.0629E-2</v>
      </c>
      <c r="N73">
        <f t="shared" ca="1" si="30"/>
        <v>4.8776E-2</v>
      </c>
      <c r="O73">
        <f t="shared" ca="1" si="31"/>
        <v>0.89469900000000002</v>
      </c>
      <c r="P73">
        <f t="shared" ca="1" si="32"/>
        <v>0.15217800000000001</v>
      </c>
      <c r="Q73">
        <f t="shared" ca="1" si="33"/>
        <v>0.53460200000000002</v>
      </c>
      <c r="R73">
        <f t="shared" ca="1" si="34"/>
        <v>1.902271</v>
      </c>
      <c r="S73">
        <f t="shared" ca="1" si="35"/>
        <v>1.902271</v>
      </c>
      <c r="T73">
        <f t="shared" ca="1" si="36"/>
        <v>0.31498500000000001</v>
      </c>
      <c r="U73">
        <f t="shared" ca="1" si="37"/>
        <v>1.11798</v>
      </c>
      <c r="V73">
        <f t="shared" ca="1" si="38"/>
        <v>0.10291699999999999</v>
      </c>
      <c r="W73">
        <f t="shared" ca="1" si="39"/>
        <v>4.8180000000000001E-2</v>
      </c>
      <c r="X73">
        <f t="shared" ca="1" si="40"/>
        <v>4.9095E-2</v>
      </c>
      <c r="Y73">
        <f t="shared" ca="1" si="41"/>
        <v>9.8966999999999999E-2</v>
      </c>
      <c r="Z73">
        <f t="shared" ca="1" si="42"/>
        <v>1.5335E-2</v>
      </c>
      <c r="AA73">
        <f t="shared" ca="1" si="43"/>
        <v>1.5335E-2</v>
      </c>
      <c r="AB73">
        <f t="shared" ca="1" si="44"/>
        <v>5.4940999999999997E-2</v>
      </c>
      <c r="AC73">
        <f t="shared" ca="1" si="45"/>
        <v>1.5796000000000001E-2</v>
      </c>
      <c r="AD73">
        <f t="shared" ca="1" si="46"/>
        <v>1.5796000000000001E-2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1.679467</v>
      </c>
      <c r="I74">
        <f t="shared" ca="1" si="25"/>
        <v>5.9919E-2</v>
      </c>
      <c r="J74">
        <f t="shared" ca="1" si="26"/>
        <v>0.240929</v>
      </c>
      <c r="K74">
        <f t="shared" ca="1" si="27"/>
        <v>1.1979999999999999E-2</v>
      </c>
      <c r="L74" s="31">
        <f t="shared" ca="1" si="28"/>
        <v>0.25290899999999999</v>
      </c>
      <c r="M74">
        <f t="shared" ca="1" si="29"/>
        <v>1.4017999999999999E-2</v>
      </c>
      <c r="N74">
        <f t="shared" ca="1" si="30"/>
        <v>6.0108000000000002E-2</v>
      </c>
      <c r="O74">
        <f t="shared" ca="1" si="31"/>
        <v>0.63941800000000004</v>
      </c>
      <c r="P74">
        <f t="shared" ca="1" si="32"/>
        <v>0.18307899999999999</v>
      </c>
      <c r="Q74">
        <f t="shared" ca="1" si="33"/>
        <v>0.83303099999999997</v>
      </c>
      <c r="R74">
        <f t="shared" ca="1" si="34"/>
        <v>1.519765</v>
      </c>
      <c r="S74">
        <f t="shared" ca="1" si="35"/>
        <v>1.5317450000000001</v>
      </c>
      <c r="T74">
        <f t="shared" ca="1" si="36"/>
        <v>0.38017599999999996</v>
      </c>
      <c r="U74">
        <f t="shared" ca="1" si="37"/>
        <v>1.72617</v>
      </c>
      <c r="V74">
        <f t="shared" ca="1" si="38"/>
        <v>0.43431900000000001</v>
      </c>
      <c r="W74">
        <f t="shared" ca="1" si="39"/>
        <v>0.18893099999999999</v>
      </c>
      <c r="X74">
        <f t="shared" ca="1" si="40"/>
        <v>0.13381000000000001</v>
      </c>
      <c r="Y74">
        <f t="shared" ca="1" si="41"/>
        <v>0.14926300000000001</v>
      </c>
      <c r="Z74">
        <f t="shared" ca="1" si="42"/>
        <v>2.6773000000000002E-2</v>
      </c>
      <c r="AA74">
        <f t="shared" ca="1" si="43"/>
        <v>2.6773000000000002E-2</v>
      </c>
      <c r="AB74">
        <f t="shared" ca="1" si="44"/>
        <v>0.81222399999999995</v>
      </c>
      <c r="AC74">
        <f t="shared" ca="1" si="45"/>
        <v>0.30895499999999998</v>
      </c>
      <c r="AD74">
        <f t="shared" ca="1" si="46"/>
        <v>0.30895499999999998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1.657845</v>
      </c>
      <c r="I75">
        <f t="shared" ca="1" si="25"/>
        <v>4.7791E-2</v>
      </c>
      <c r="J75">
        <f t="shared" ca="1" si="26"/>
        <v>0.211758</v>
      </c>
      <c r="K75">
        <f t="shared" ca="1" si="27"/>
        <v>1.0149E-2</v>
      </c>
      <c r="L75" s="31">
        <f t="shared" ca="1" si="28"/>
        <v>0.22190699999999999</v>
      </c>
      <c r="M75">
        <f t="shared" ca="1" si="29"/>
        <v>1.2171E-2</v>
      </c>
      <c r="N75">
        <f t="shared" ca="1" si="30"/>
        <v>5.5495000000000003E-2</v>
      </c>
      <c r="O75">
        <f t="shared" ca="1" si="31"/>
        <v>0.784555</v>
      </c>
      <c r="P75">
        <f t="shared" ca="1" si="32"/>
        <v>0.16261600000000001</v>
      </c>
      <c r="Q75">
        <f t="shared" ca="1" si="33"/>
        <v>0.67418299999999998</v>
      </c>
      <c r="R75">
        <f t="shared" ca="1" si="34"/>
        <v>1.7808679999999999</v>
      </c>
      <c r="S75">
        <f t="shared" ca="1" si="35"/>
        <v>1.7910170000000001</v>
      </c>
      <c r="T75">
        <f t="shared" ca="1" si="36"/>
        <v>0.33740300000000001</v>
      </c>
      <c r="U75">
        <f t="shared" ca="1" si="37"/>
        <v>1.403861</v>
      </c>
      <c r="V75">
        <f t="shared" ca="1" si="38"/>
        <v>0.30948999999999999</v>
      </c>
      <c r="W75">
        <f t="shared" ca="1" si="39"/>
        <v>0.10188999999999999</v>
      </c>
      <c r="X75">
        <f t="shared" ca="1" si="40"/>
        <v>9.4517000000000004E-2</v>
      </c>
      <c r="Y75">
        <f t="shared" ca="1" si="41"/>
        <v>0.137099</v>
      </c>
      <c r="Z75">
        <f t="shared" ca="1" si="42"/>
        <v>2.1336000000000001E-2</v>
      </c>
      <c r="AA75">
        <f t="shared" ca="1" si="43"/>
        <v>2.1336000000000001E-2</v>
      </c>
      <c r="AB75">
        <f t="shared" ca="1" si="44"/>
        <v>0.38352599999999998</v>
      </c>
      <c r="AC75">
        <f t="shared" ca="1" si="45"/>
        <v>0.152975</v>
      </c>
      <c r="AD75">
        <f t="shared" ca="1" si="46"/>
        <v>0.152975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1.6669179999999999</v>
      </c>
      <c r="I76">
        <f t="shared" ca="1" si="25"/>
        <v>4.6413000000000003E-2</v>
      </c>
      <c r="J76">
        <f t="shared" ca="1" si="26"/>
        <v>0.166351</v>
      </c>
      <c r="K76">
        <f t="shared" ca="1" si="27"/>
        <v>9.1559999999999992E-3</v>
      </c>
      <c r="L76" s="31">
        <f t="shared" ca="1" si="28"/>
        <v>0.175507</v>
      </c>
      <c r="M76">
        <f t="shared" ca="1" si="29"/>
        <v>1.2647E-2</v>
      </c>
      <c r="N76">
        <f t="shared" ca="1" si="30"/>
        <v>5.9611999999999998E-2</v>
      </c>
      <c r="O76">
        <f t="shared" ca="1" si="31"/>
        <v>0.89260499999999998</v>
      </c>
      <c r="P76">
        <f t="shared" ca="1" si="32"/>
        <v>0.16078700000000001</v>
      </c>
      <c r="Q76">
        <f t="shared" ca="1" si="33"/>
        <v>0.635598</v>
      </c>
      <c r="R76">
        <f t="shared" ca="1" si="34"/>
        <v>1.9515609999999999</v>
      </c>
      <c r="S76">
        <f t="shared" ca="1" si="35"/>
        <v>1.960717</v>
      </c>
      <c r="T76">
        <f t="shared" ca="1" si="36"/>
        <v>0.33422100000000005</v>
      </c>
      <c r="U76">
        <f t="shared" ca="1" si="37"/>
        <v>1.330808</v>
      </c>
      <c r="V76">
        <f t="shared" ca="1" si="38"/>
        <v>0.24385100000000001</v>
      </c>
      <c r="W76">
        <f t="shared" ca="1" si="39"/>
        <v>8.0699000000000007E-2</v>
      </c>
      <c r="X76">
        <f t="shared" ca="1" si="40"/>
        <v>8.0605999999999997E-2</v>
      </c>
      <c r="Y76">
        <f t="shared" ca="1" si="41"/>
        <v>0.135544</v>
      </c>
      <c r="Z76">
        <f t="shared" ca="1" si="42"/>
        <v>2.0933E-2</v>
      </c>
      <c r="AA76">
        <f t="shared" ca="1" si="43"/>
        <v>2.0933E-2</v>
      </c>
      <c r="AB76">
        <f t="shared" ca="1" si="44"/>
        <v>0.205731</v>
      </c>
      <c r="AC76">
        <f t="shared" ca="1" si="45"/>
        <v>9.8633999999999999E-2</v>
      </c>
      <c r="AD76">
        <f t="shared" ca="1" si="46"/>
        <v>9.8633999999999999E-2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1.6365780000000001</v>
      </c>
      <c r="I77">
        <f t="shared" ca="1" si="25"/>
        <v>4.4065E-2</v>
      </c>
      <c r="J77">
        <f t="shared" ca="1" si="26"/>
        <v>0.154337</v>
      </c>
      <c r="K77">
        <f t="shared" ca="1" si="27"/>
        <v>8.5540000000000008E-3</v>
      </c>
      <c r="L77" s="31">
        <f t="shared" ca="1" si="28"/>
        <v>0.16289100000000001</v>
      </c>
      <c r="M77">
        <f t="shared" ca="1" si="29"/>
        <v>1.2928E-2</v>
      </c>
      <c r="N77">
        <f t="shared" ca="1" si="30"/>
        <v>6.1739000000000002E-2</v>
      </c>
      <c r="O77">
        <f t="shared" ca="1" si="31"/>
        <v>0.91877600000000004</v>
      </c>
      <c r="P77">
        <f t="shared" ca="1" si="32"/>
        <v>0.16439599999999999</v>
      </c>
      <c r="Q77">
        <f t="shared" ca="1" si="33"/>
        <v>0.608765</v>
      </c>
      <c r="R77">
        <f t="shared" ca="1" si="34"/>
        <v>1.991889</v>
      </c>
      <c r="S77">
        <f t="shared" ca="1" si="35"/>
        <v>2.0004430000000002</v>
      </c>
      <c r="T77">
        <f t="shared" ca="1" si="36"/>
        <v>0.34171999999999997</v>
      </c>
      <c r="U77">
        <f t="shared" ca="1" si="37"/>
        <v>1.279269</v>
      </c>
      <c r="V77">
        <f t="shared" ca="1" si="38"/>
        <v>0.19137000000000001</v>
      </c>
      <c r="W77">
        <f t="shared" ca="1" si="39"/>
        <v>6.2956999999999999E-2</v>
      </c>
      <c r="X77">
        <f t="shared" ca="1" si="40"/>
        <v>6.4793000000000003E-2</v>
      </c>
      <c r="Y77">
        <f t="shared" ca="1" si="41"/>
        <v>0.12592300000000001</v>
      </c>
      <c r="Z77">
        <f t="shared" ca="1" si="42"/>
        <v>1.9203999999999999E-2</v>
      </c>
      <c r="AA77">
        <f t="shared" ca="1" si="43"/>
        <v>1.9203999999999999E-2</v>
      </c>
      <c r="AB77">
        <f t="shared" ca="1" si="44"/>
        <v>0.137792</v>
      </c>
      <c r="AC77">
        <f t="shared" ca="1" si="45"/>
        <v>5.9470000000000002E-2</v>
      </c>
      <c r="AD77">
        <f t="shared" ca="1" si="46"/>
        <v>5.9470000000000002E-2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1.6246419999999999</v>
      </c>
      <c r="I78">
        <f t="shared" ca="1" si="25"/>
        <v>8.4423999999999999E-2</v>
      </c>
      <c r="J78">
        <f t="shared" ca="1" si="26"/>
        <v>0.19095699999999999</v>
      </c>
      <c r="K78">
        <f t="shared" ca="1" si="27"/>
        <v>1.2324999999999999E-2</v>
      </c>
      <c r="L78" s="31">
        <f t="shared" ca="1" si="28"/>
        <v>0.20328199999999999</v>
      </c>
      <c r="M78">
        <f t="shared" ca="1" si="29"/>
        <v>1.6951000000000001E-2</v>
      </c>
      <c r="N78">
        <f t="shared" ca="1" si="30"/>
        <v>6.8794999999999995E-2</v>
      </c>
      <c r="O78">
        <f t="shared" ca="1" si="31"/>
        <v>0.60341199999999995</v>
      </c>
      <c r="P78">
        <f t="shared" ca="1" si="32"/>
        <v>0.22759199999999999</v>
      </c>
      <c r="Q78">
        <f t="shared" ca="1" si="33"/>
        <v>1.045777</v>
      </c>
      <c r="R78">
        <f t="shared" ca="1" si="34"/>
        <v>1.3977809999999999</v>
      </c>
      <c r="S78">
        <f t="shared" ca="1" si="35"/>
        <v>1.4101059999999999</v>
      </c>
      <c r="T78">
        <f t="shared" ca="1" si="36"/>
        <v>0.47213499999999997</v>
      </c>
      <c r="U78">
        <f t="shared" ca="1" si="37"/>
        <v>2.1603490000000001</v>
      </c>
      <c r="V78">
        <f t="shared" ca="1" si="38"/>
        <v>0.56719399999999998</v>
      </c>
      <c r="W78">
        <f t="shared" ca="1" si="39"/>
        <v>0.29990299999999998</v>
      </c>
      <c r="X78">
        <f t="shared" ca="1" si="40"/>
        <v>0.179094</v>
      </c>
      <c r="Y78">
        <f t="shared" ca="1" si="41"/>
        <v>0.154196</v>
      </c>
      <c r="Z78">
        <f t="shared" ca="1" si="42"/>
        <v>4.1230999999999997E-2</v>
      </c>
      <c r="AA78">
        <f t="shared" ca="1" si="43"/>
        <v>4.1230999999999997E-2</v>
      </c>
      <c r="AB78">
        <f t="shared" ca="1" si="44"/>
        <v>0.94759700000000002</v>
      </c>
      <c r="AC78">
        <f t="shared" ca="1" si="45"/>
        <v>0.59533700000000001</v>
      </c>
      <c r="AD78">
        <f t="shared" ca="1" si="46"/>
        <v>0.59533700000000001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1.5425469999999999</v>
      </c>
      <c r="I79">
        <f t="shared" ca="1" si="25"/>
        <v>5.484E-2</v>
      </c>
      <c r="J79">
        <f t="shared" ca="1" si="26"/>
        <v>0.23432700000000001</v>
      </c>
      <c r="K79">
        <f t="shared" ca="1" si="27"/>
        <v>9.8010000000000007E-3</v>
      </c>
      <c r="L79" s="31">
        <f t="shared" ca="1" si="28"/>
        <v>0.24412800000000001</v>
      </c>
      <c r="M79">
        <f t="shared" ca="1" si="29"/>
        <v>1.3148999999999999E-2</v>
      </c>
      <c r="N79">
        <f t="shared" ca="1" si="30"/>
        <v>5.7918999999999998E-2</v>
      </c>
      <c r="O79">
        <f t="shared" ca="1" si="31"/>
        <v>0.739653</v>
      </c>
      <c r="P79">
        <f t="shared" ca="1" si="32"/>
        <v>0.17452400000000001</v>
      </c>
      <c r="Q79">
        <f t="shared" ca="1" si="33"/>
        <v>0.73260599999999998</v>
      </c>
      <c r="R79">
        <f t="shared" ca="1" si="34"/>
        <v>1.713633</v>
      </c>
      <c r="S79">
        <f t="shared" ca="1" si="35"/>
        <v>1.7234340000000001</v>
      </c>
      <c r="T79">
        <f t="shared" ca="1" si="36"/>
        <v>0.36219700000000005</v>
      </c>
      <c r="U79">
        <f t="shared" ca="1" si="37"/>
        <v>1.523131</v>
      </c>
      <c r="V79">
        <f t="shared" ca="1" si="38"/>
        <v>0.35443799999999998</v>
      </c>
      <c r="W79">
        <f t="shared" ca="1" si="39"/>
        <v>0.13691300000000001</v>
      </c>
      <c r="X79">
        <f t="shared" ca="1" si="40"/>
        <v>0.119169</v>
      </c>
      <c r="Y79">
        <f t="shared" ca="1" si="41"/>
        <v>0.145375</v>
      </c>
      <c r="Z79">
        <f t="shared" ca="1" si="42"/>
        <v>2.6641999999999999E-2</v>
      </c>
      <c r="AA79">
        <f t="shared" ca="1" si="43"/>
        <v>2.6641999999999999E-2</v>
      </c>
      <c r="AB79">
        <f t="shared" ca="1" si="44"/>
        <v>0.51080199999999998</v>
      </c>
      <c r="AC79">
        <f t="shared" ca="1" si="45"/>
        <v>0.19112199999999999</v>
      </c>
      <c r="AD79">
        <f t="shared" ca="1" si="46"/>
        <v>0.19112199999999999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1.513814</v>
      </c>
      <c r="I80">
        <f t="shared" ca="1" si="25"/>
        <v>5.3350000000000002E-2</v>
      </c>
      <c r="J80">
        <f t="shared" ca="1" si="26"/>
        <v>0.18812000000000001</v>
      </c>
      <c r="K80">
        <f t="shared" ca="1" si="27"/>
        <v>8.4499999999999992E-3</v>
      </c>
      <c r="L80" s="31">
        <f t="shared" ca="1" si="28"/>
        <v>0.19657000000000002</v>
      </c>
      <c r="M80">
        <f t="shared" ca="1" si="29"/>
        <v>1.3535E-2</v>
      </c>
      <c r="N80">
        <f t="shared" ca="1" si="30"/>
        <v>6.1716E-2</v>
      </c>
      <c r="O80">
        <f t="shared" ca="1" si="31"/>
        <v>0.85409900000000005</v>
      </c>
      <c r="P80">
        <f t="shared" ca="1" si="32"/>
        <v>0.16429199999999999</v>
      </c>
      <c r="Q80">
        <f t="shared" ca="1" si="33"/>
        <v>0.66330299999999998</v>
      </c>
      <c r="R80">
        <f t="shared" ca="1" si="34"/>
        <v>1.8963180000000002</v>
      </c>
      <c r="S80">
        <f t="shared" ca="1" si="35"/>
        <v>1.9047680000000002</v>
      </c>
      <c r="T80">
        <f t="shared" ca="1" si="36"/>
        <v>0.34211900000000001</v>
      </c>
      <c r="U80">
        <f t="shared" ca="1" si="37"/>
        <v>1.3883220000000001</v>
      </c>
      <c r="V80">
        <f t="shared" ca="1" si="38"/>
        <v>0.28120800000000001</v>
      </c>
      <c r="W80">
        <f t="shared" ca="1" si="39"/>
        <v>9.9061999999999997E-2</v>
      </c>
      <c r="X80">
        <f t="shared" ca="1" si="40"/>
        <v>9.7272999999999998E-2</v>
      </c>
      <c r="Y80">
        <f t="shared" ca="1" si="41"/>
        <v>0.148311</v>
      </c>
      <c r="Z80">
        <f t="shared" ca="1" si="42"/>
        <v>2.6012E-2</v>
      </c>
      <c r="AA80">
        <f t="shared" ca="1" si="43"/>
        <v>2.6012E-2</v>
      </c>
      <c r="AB80">
        <f t="shared" ca="1" si="44"/>
        <v>0.249477</v>
      </c>
      <c r="AC80">
        <f t="shared" ca="1" si="45"/>
        <v>0.105737</v>
      </c>
      <c r="AD80">
        <f t="shared" ca="1" si="46"/>
        <v>0.105737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1.5064550000000001</v>
      </c>
      <c r="I81">
        <f t="shared" ca="1" si="25"/>
        <v>5.1375999999999998E-2</v>
      </c>
      <c r="J81">
        <f t="shared" ca="1" si="26"/>
        <v>0.163579</v>
      </c>
      <c r="K81">
        <f t="shared" ca="1" si="27"/>
        <v>7.6709999999999999E-3</v>
      </c>
      <c r="L81" s="31">
        <f t="shared" ca="1" si="28"/>
        <v>0.17125000000000001</v>
      </c>
      <c r="M81">
        <f t="shared" ca="1" si="29"/>
        <v>1.4219000000000001E-2</v>
      </c>
      <c r="N81">
        <f t="shared" ca="1" si="30"/>
        <v>6.4824000000000007E-2</v>
      </c>
      <c r="O81">
        <f t="shared" ca="1" si="31"/>
        <v>0.90942599999999996</v>
      </c>
      <c r="P81">
        <f t="shared" ca="1" si="32"/>
        <v>0.16817399999999999</v>
      </c>
      <c r="Q81">
        <f t="shared" ca="1" si="33"/>
        <v>0.62331499999999995</v>
      </c>
      <c r="R81">
        <f t="shared" ca="1" si="34"/>
        <v>1.9824309999999998</v>
      </c>
      <c r="S81">
        <f t="shared" ca="1" si="35"/>
        <v>1.9901019999999998</v>
      </c>
      <c r="T81">
        <f t="shared" ca="1" si="36"/>
        <v>0.35056699999999996</v>
      </c>
      <c r="U81">
        <f t="shared" ca="1" si="37"/>
        <v>1.3114539999999999</v>
      </c>
      <c r="V81">
        <f t="shared" ca="1" si="38"/>
        <v>0.22504099999999999</v>
      </c>
      <c r="W81">
        <f t="shared" ca="1" si="39"/>
        <v>7.6939999999999995E-2</v>
      </c>
      <c r="X81">
        <f t="shared" ca="1" si="40"/>
        <v>7.8285999999999994E-2</v>
      </c>
      <c r="Y81">
        <f t="shared" ca="1" si="41"/>
        <v>0.14377000000000001</v>
      </c>
      <c r="Z81">
        <f t="shared" ca="1" si="42"/>
        <v>2.4261000000000001E-2</v>
      </c>
      <c r="AA81">
        <f t="shared" ca="1" si="43"/>
        <v>2.4261000000000001E-2</v>
      </c>
      <c r="AB81">
        <f t="shared" ca="1" si="44"/>
        <v>0.14941299999999999</v>
      </c>
      <c r="AC81">
        <f t="shared" ca="1" si="45"/>
        <v>6.6867999999999997E-2</v>
      </c>
      <c r="AD81">
        <f t="shared" ca="1" si="46"/>
        <v>6.6867999999999997E-2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0.91701200000000005</v>
      </c>
      <c r="I82">
        <f t="shared" ca="1" si="25"/>
        <v>8.2988000000000006E-2</v>
      </c>
      <c r="J82">
        <f t="shared" ca="1" si="26"/>
        <v>1.2572E-2</v>
      </c>
      <c r="K82">
        <f t="shared" ca="1" si="27"/>
        <v>0</v>
      </c>
      <c r="L82" s="31">
        <f t="shared" ca="1" si="28"/>
        <v>1.2572E-2</v>
      </c>
      <c r="M82">
        <f t="shared" ca="1" si="29"/>
        <v>2.4188000000000001E-2</v>
      </c>
      <c r="N82">
        <f t="shared" ca="1" si="30"/>
        <v>9.3036999999999995E-2</v>
      </c>
      <c r="O82">
        <f t="shared" ca="1" si="31"/>
        <v>0.100588</v>
      </c>
      <c r="P82">
        <f t="shared" ca="1" si="32"/>
        <v>0.298456</v>
      </c>
      <c r="Q82">
        <f t="shared" ca="1" si="33"/>
        <v>1.175387</v>
      </c>
      <c r="R82">
        <f t="shared" ca="1" si="34"/>
        <v>0.21374799999999999</v>
      </c>
      <c r="S82">
        <f t="shared" ca="1" si="35"/>
        <v>0.21374799999999999</v>
      </c>
      <c r="T82">
        <f t="shared" ca="1" si="36"/>
        <v>0.62109999999999999</v>
      </c>
      <c r="U82">
        <f t="shared" ca="1" si="37"/>
        <v>2.4438109999999997</v>
      </c>
      <c r="V82">
        <f t="shared" ca="1" si="38"/>
        <v>0.26641100000000001</v>
      </c>
      <c r="W82">
        <f t="shared" ca="1" si="39"/>
        <v>0.10835599999999999</v>
      </c>
      <c r="X82">
        <f t="shared" ca="1" si="40"/>
        <v>0.11265699999999999</v>
      </c>
      <c r="Y82">
        <f t="shared" ca="1" si="41"/>
        <v>0.140759</v>
      </c>
      <c r="Z82">
        <f t="shared" ca="1" si="42"/>
        <v>3.7032000000000002E-2</v>
      </c>
      <c r="AA82">
        <f t="shared" ca="1" si="43"/>
        <v>3.7032000000000002E-2</v>
      </c>
      <c r="AB82">
        <f t="shared" ca="1" si="44"/>
        <v>0.55288099999999996</v>
      </c>
      <c r="AC82">
        <f t="shared" ca="1" si="45"/>
        <v>6.5264000000000003E-2</v>
      </c>
      <c r="AD82">
        <f t="shared" ca="1" si="46"/>
        <v>6.5264000000000003E-2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0.93605300000000002</v>
      </c>
      <c r="I83">
        <f t="shared" ca="1" si="25"/>
        <v>6.3947000000000004E-2</v>
      </c>
      <c r="J83">
        <f t="shared" ca="1" si="26"/>
        <v>1.6428999999999999E-2</v>
      </c>
      <c r="K83">
        <f t="shared" ca="1" si="27"/>
        <v>0</v>
      </c>
      <c r="L83" s="31">
        <f t="shared" ca="1" si="28"/>
        <v>1.6428999999999999E-2</v>
      </c>
      <c r="M83">
        <f t="shared" ca="1" si="29"/>
        <v>2.7661999999999999E-2</v>
      </c>
      <c r="N83">
        <f t="shared" ca="1" si="30"/>
        <v>0.118365</v>
      </c>
      <c r="O83">
        <f t="shared" ca="1" si="31"/>
        <v>0.13290099999999999</v>
      </c>
      <c r="P83">
        <f t="shared" ca="1" si="32"/>
        <v>0.28841299999999997</v>
      </c>
      <c r="Q83">
        <f t="shared" ca="1" si="33"/>
        <v>1.12588</v>
      </c>
      <c r="R83">
        <f t="shared" ca="1" si="34"/>
        <v>0.28223100000000001</v>
      </c>
      <c r="S83">
        <f t="shared" ca="1" si="35"/>
        <v>0.28223100000000001</v>
      </c>
      <c r="T83">
        <f t="shared" ca="1" si="36"/>
        <v>0.60448799999999991</v>
      </c>
      <c r="U83">
        <f t="shared" ca="1" si="37"/>
        <v>2.3701249999999998</v>
      </c>
      <c r="V83">
        <f t="shared" ca="1" si="38"/>
        <v>0.20887700000000001</v>
      </c>
      <c r="W83">
        <f t="shared" ca="1" si="39"/>
        <v>8.3527000000000004E-2</v>
      </c>
      <c r="X83">
        <f t="shared" ca="1" si="40"/>
        <v>8.9050000000000004E-2</v>
      </c>
      <c r="Y83">
        <f t="shared" ca="1" si="41"/>
        <v>0.14032500000000001</v>
      </c>
      <c r="Z83">
        <f t="shared" ca="1" si="42"/>
        <v>2.7681000000000001E-2</v>
      </c>
      <c r="AA83">
        <f t="shared" ca="1" si="43"/>
        <v>2.7681000000000001E-2</v>
      </c>
      <c r="AB83">
        <f t="shared" ca="1" si="44"/>
        <v>0.17441200000000001</v>
      </c>
      <c r="AC83">
        <f t="shared" ca="1" si="45"/>
        <v>4.0228E-2</v>
      </c>
      <c r="AD83">
        <f t="shared" ca="1" si="46"/>
        <v>4.0228E-2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0.94418000000000002</v>
      </c>
      <c r="I84">
        <f t="shared" ca="1" si="25"/>
        <v>5.5820000000000002E-2</v>
      </c>
      <c r="J84">
        <f t="shared" ca="1" si="26"/>
        <v>1.8412999999999999E-2</v>
      </c>
      <c r="K84">
        <f t="shared" ca="1" si="27"/>
        <v>0</v>
      </c>
      <c r="L84" s="31">
        <f t="shared" ca="1" si="28"/>
        <v>1.8412999999999999E-2</v>
      </c>
      <c r="M84">
        <f t="shared" ca="1" si="29"/>
        <v>3.0388999999999999E-2</v>
      </c>
      <c r="N84">
        <f t="shared" ca="1" si="30"/>
        <v>0.134496</v>
      </c>
      <c r="O84">
        <f t="shared" ca="1" si="31"/>
        <v>0.13486400000000001</v>
      </c>
      <c r="P84">
        <f t="shared" ca="1" si="32"/>
        <v>0.285445</v>
      </c>
      <c r="Q84">
        <f t="shared" ca="1" si="33"/>
        <v>1.1014550000000001</v>
      </c>
      <c r="R84">
        <f t="shared" ca="1" si="34"/>
        <v>0.28814100000000004</v>
      </c>
      <c r="S84">
        <f t="shared" ca="1" si="35"/>
        <v>0.28814100000000004</v>
      </c>
      <c r="T84">
        <f t="shared" ca="1" si="36"/>
        <v>0.60127900000000001</v>
      </c>
      <c r="U84">
        <f t="shared" ca="1" si="37"/>
        <v>2.3374060000000001</v>
      </c>
      <c r="V84">
        <f t="shared" ca="1" si="38"/>
        <v>0.161519</v>
      </c>
      <c r="W84">
        <f t="shared" ca="1" si="39"/>
        <v>6.8815000000000001E-2</v>
      </c>
      <c r="X84">
        <f t="shared" ca="1" si="40"/>
        <v>7.3495000000000005E-2</v>
      </c>
      <c r="Y84">
        <f t="shared" ca="1" si="41"/>
        <v>0.134995</v>
      </c>
      <c r="Z84">
        <f t="shared" ca="1" si="42"/>
        <v>2.3220999999999999E-2</v>
      </c>
      <c r="AA84">
        <f t="shared" ca="1" si="43"/>
        <v>2.3220999999999999E-2</v>
      </c>
      <c r="AB84">
        <f t="shared" ca="1" si="44"/>
        <v>9.2575000000000005E-2</v>
      </c>
      <c r="AC84">
        <f t="shared" ca="1" si="45"/>
        <v>2.3709999999999998E-2</v>
      </c>
      <c r="AD84">
        <f t="shared" ca="1" si="46"/>
        <v>2.3709999999999998E-2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0.94804900000000003</v>
      </c>
      <c r="I85">
        <f t="shared" ca="1" si="25"/>
        <v>5.1950999999999997E-2</v>
      </c>
      <c r="J85">
        <f t="shared" ca="1" si="26"/>
        <v>1.8294999999999999E-2</v>
      </c>
      <c r="K85">
        <f t="shared" ca="1" si="27"/>
        <v>0</v>
      </c>
      <c r="L85" s="31">
        <f t="shared" ca="1" si="28"/>
        <v>1.8294999999999999E-2</v>
      </c>
      <c r="M85">
        <f t="shared" ca="1" si="29"/>
        <v>3.2093000000000003E-2</v>
      </c>
      <c r="N85">
        <f t="shared" ca="1" si="30"/>
        <v>0.138631</v>
      </c>
      <c r="O85">
        <f t="shared" ca="1" si="31"/>
        <v>0.142043</v>
      </c>
      <c r="P85">
        <f t="shared" ca="1" si="32"/>
        <v>0.283134</v>
      </c>
      <c r="Q85">
        <f t="shared" ca="1" si="33"/>
        <v>1.0928819999999999</v>
      </c>
      <c r="R85">
        <f t="shared" ca="1" si="34"/>
        <v>0.30238100000000001</v>
      </c>
      <c r="S85">
        <f t="shared" ca="1" si="35"/>
        <v>0.30238100000000001</v>
      </c>
      <c r="T85">
        <f t="shared" ca="1" si="36"/>
        <v>0.59836100000000003</v>
      </c>
      <c r="U85">
        <f t="shared" ca="1" si="37"/>
        <v>2.324395</v>
      </c>
      <c r="V85">
        <f t="shared" ca="1" si="38"/>
        <v>0.126056</v>
      </c>
      <c r="W85">
        <f t="shared" ca="1" si="39"/>
        <v>6.3427999999999998E-2</v>
      </c>
      <c r="X85">
        <f t="shared" ca="1" si="40"/>
        <v>6.7510000000000001E-2</v>
      </c>
      <c r="Y85">
        <f t="shared" ca="1" si="41"/>
        <v>0.124752</v>
      </c>
      <c r="Z85">
        <f t="shared" ca="1" si="42"/>
        <v>2.0576000000000001E-2</v>
      </c>
      <c r="AA85">
        <f t="shared" ca="1" si="43"/>
        <v>2.0576000000000001E-2</v>
      </c>
      <c r="AB85">
        <f t="shared" ca="1" si="44"/>
        <v>4.7524999999999998E-2</v>
      </c>
      <c r="AC85">
        <f t="shared" ca="1" si="45"/>
        <v>1.3790999999999999E-2</v>
      </c>
      <c r="AD85">
        <f t="shared" ca="1" si="46"/>
        <v>1.3790999999999999E-2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0.91137699999999999</v>
      </c>
      <c r="I86">
        <f t="shared" ca="1" si="25"/>
        <v>8.8622999999999993E-2</v>
      </c>
      <c r="J86">
        <f t="shared" ca="1" si="26"/>
        <v>1.0148000000000001E-2</v>
      </c>
      <c r="K86">
        <f t="shared" ca="1" si="27"/>
        <v>0</v>
      </c>
      <c r="L86" s="31">
        <f t="shared" ca="1" si="28"/>
        <v>1.0148000000000001E-2</v>
      </c>
      <c r="M86">
        <f t="shared" ca="1" si="29"/>
        <v>2.4379999999999999E-2</v>
      </c>
      <c r="N86">
        <f t="shared" ca="1" si="30"/>
        <v>9.1700000000000004E-2</v>
      </c>
      <c r="O86">
        <f t="shared" ca="1" si="31"/>
        <v>7.7861E-2</v>
      </c>
      <c r="P86">
        <f t="shared" ca="1" si="32"/>
        <v>0.320137</v>
      </c>
      <c r="Q86">
        <f t="shared" ca="1" si="33"/>
        <v>1.1722999999999999</v>
      </c>
      <c r="R86">
        <f t="shared" ca="1" si="34"/>
        <v>0.16586999999999999</v>
      </c>
      <c r="S86">
        <f t="shared" ca="1" si="35"/>
        <v>0.16586999999999999</v>
      </c>
      <c r="T86">
        <f t="shared" ca="1" si="36"/>
        <v>0.66465399999999997</v>
      </c>
      <c r="U86">
        <f t="shared" ca="1" si="37"/>
        <v>2.4362999999999997</v>
      </c>
      <c r="V86">
        <f t="shared" ca="1" si="38"/>
        <v>0.27122200000000002</v>
      </c>
      <c r="W86">
        <f t="shared" ca="1" si="39"/>
        <v>0.113374</v>
      </c>
      <c r="X86">
        <f t="shared" ca="1" si="40"/>
        <v>0.116878</v>
      </c>
      <c r="Y86">
        <f t="shared" ca="1" si="41"/>
        <v>0.144513</v>
      </c>
      <c r="Z86">
        <f t="shared" ca="1" si="42"/>
        <v>3.9456999999999999E-2</v>
      </c>
      <c r="AA86">
        <f t="shared" ca="1" si="43"/>
        <v>3.9456999999999999E-2</v>
      </c>
      <c r="AB86">
        <f t="shared" ca="1" si="44"/>
        <v>0.74183200000000005</v>
      </c>
      <c r="AC86">
        <f t="shared" ca="1" si="45"/>
        <v>6.5879999999999994E-2</v>
      </c>
      <c r="AD86">
        <f t="shared" ca="1" si="46"/>
        <v>6.5879999999999994E-2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0.93480099999999999</v>
      </c>
      <c r="I87">
        <f t="shared" ca="1" si="25"/>
        <v>6.5198999999999993E-2</v>
      </c>
      <c r="J87">
        <f t="shared" ca="1" si="26"/>
        <v>1.5298000000000001E-2</v>
      </c>
      <c r="K87">
        <f t="shared" ca="1" si="27"/>
        <v>0</v>
      </c>
      <c r="L87" s="31">
        <f t="shared" ca="1" si="28"/>
        <v>1.5298000000000001E-2</v>
      </c>
      <c r="M87">
        <f t="shared" ca="1" si="29"/>
        <v>2.7133000000000001E-2</v>
      </c>
      <c r="N87">
        <f t="shared" ca="1" si="30"/>
        <v>0.115202</v>
      </c>
      <c r="O87">
        <f t="shared" ca="1" si="31"/>
        <v>0.12159399999999999</v>
      </c>
      <c r="P87">
        <f t="shared" ca="1" si="32"/>
        <v>0.291931</v>
      </c>
      <c r="Q87">
        <f t="shared" ca="1" si="33"/>
        <v>1.140811</v>
      </c>
      <c r="R87">
        <f t="shared" ca="1" si="34"/>
        <v>0.25848599999999999</v>
      </c>
      <c r="S87">
        <f t="shared" ca="1" si="35"/>
        <v>0.25848599999999999</v>
      </c>
      <c r="T87">
        <f t="shared" ca="1" si="36"/>
        <v>0.61099499999999995</v>
      </c>
      <c r="U87">
        <f t="shared" ca="1" si="37"/>
        <v>2.3968240000000001</v>
      </c>
      <c r="V87">
        <f t="shared" ca="1" si="38"/>
        <v>0.20786199999999999</v>
      </c>
      <c r="W87">
        <f t="shared" ca="1" si="39"/>
        <v>8.4304000000000004E-2</v>
      </c>
      <c r="X87">
        <f t="shared" ca="1" si="40"/>
        <v>8.9559E-2</v>
      </c>
      <c r="Y87">
        <f t="shared" ca="1" si="41"/>
        <v>0.139958</v>
      </c>
      <c r="Z87">
        <f t="shared" ca="1" si="42"/>
        <v>2.8265999999999999E-2</v>
      </c>
      <c r="AA87">
        <f t="shared" ca="1" si="43"/>
        <v>2.8265999999999999E-2</v>
      </c>
      <c r="AB87">
        <f t="shared" ca="1" si="44"/>
        <v>0.199489</v>
      </c>
      <c r="AC87">
        <f t="shared" ca="1" si="45"/>
        <v>4.0634000000000003E-2</v>
      </c>
      <c r="AD87">
        <f t="shared" ca="1" si="46"/>
        <v>4.0634000000000003E-2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0.94348100000000001</v>
      </c>
      <c r="I88">
        <f t="shared" ca="1" si="25"/>
        <v>5.6519E-2</v>
      </c>
      <c r="J88">
        <f t="shared" ca="1" si="26"/>
        <v>1.8734000000000001E-2</v>
      </c>
      <c r="K88">
        <f t="shared" ca="1" si="27"/>
        <v>0</v>
      </c>
      <c r="L88" s="31">
        <f t="shared" ca="1" si="28"/>
        <v>1.8734000000000001E-2</v>
      </c>
      <c r="M88">
        <f t="shared" ca="1" si="29"/>
        <v>2.9548000000000001E-2</v>
      </c>
      <c r="N88">
        <f t="shared" ca="1" si="30"/>
        <v>0.13272600000000001</v>
      </c>
      <c r="O88">
        <f t="shared" ca="1" si="31"/>
        <v>0.138403</v>
      </c>
      <c r="P88">
        <f t="shared" ca="1" si="32"/>
        <v>0.28294000000000002</v>
      </c>
      <c r="Q88">
        <f t="shared" ca="1" si="33"/>
        <v>1.103604</v>
      </c>
      <c r="R88">
        <f t="shared" ca="1" si="34"/>
        <v>0.29554000000000002</v>
      </c>
      <c r="S88">
        <f t="shared" ca="1" si="35"/>
        <v>0.29554000000000002</v>
      </c>
      <c r="T88">
        <f t="shared" ca="1" si="36"/>
        <v>0.59542800000000007</v>
      </c>
      <c r="U88">
        <f t="shared" ca="1" si="37"/>
        <v>2.339934</v>
      </c>
      <c r="V88">
        <f t="shared" ca="1" si="38"/>
        <v>0.16048599999999999</v>
      </c>
      <c r="W88">
        <f t="shared" ca="1" si="39"/>
        <v>6.9136000000000003E-2</v>
      </c>
      <c r="X88">
        <f t="shared" ca="1" si="40"/>
        <v>7.3780999999999999E-2</v>
      </c>
      <c r="Y88">
        <f t="shared" ca="1" si="41"/>
        <v>0.13394400000000001</v>
      </c>
      <c r="Z88">
        <f t="shared" ca="1" si="42"/>
        <v>2.3505000000000002E-2</v>
      </c>
      <c r="AA88">
        <f t="shared" ca="1" si="43"/>
        <v>2.3505000000000002E-2</v>
      </c>
      <c r="AB88">
        <f t="shared" ca="1" si="44"/>
        <v>9.2817999999999998E-2</v>
      </c>
      <c r="AC88">
        <f t="shared" ca="1" si="45"/>
        <v>2.3442999999999999E-2</v>
      </c>
      <c r="AD88">
        <f t="shared" ca="1" si="46"/>
        <v>2.3442999999999999E-2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0.94806999999999997</v>
      </c>
      <c r="I89">
        <f t="shared" ca="1" si="25"/>
        <v>5.1929999999999997E-2</v>
      </c>
      <c r="J89">
        <f t="shared" ca="1" si="26"/>
        <v>1.8697999999999999E-2</v>
      </c>
      <c r="K89">
        <f t="shared" ca="1" si="27"/>
        <v>0</v>
      </c>
      <c r="L89" s="31">
        <f t="shared" ca="1" si="28"/>
        <v>1.8697999999999999E-2</v>
      </c>
      <c r="M89">
        <f t="shared" ca="1" si="29"/>
        <v>3.2096E-2</v>
      </c>
      <c r="N89">
        <f t="shared" ca="1" si="30"/>
        <v>0.13874900000000001</v>
      </c>
      <c r="O89">
        <f t="shared" ca="1" si="31"/>
        <v>0.14836199999999999</v>
      </c>
      <c r="P89">
        <f t="shared" ca="1" si="32"/>
        <v>0.27454699999999999</v>
      </c>
      <c r="Q89">
        <f t="shared" ca="1" si="33"/>
        <v>1.0941449999999999</v>
      </c>
      <c r="R89">
        <f t="shared" ca="1" si="34"/>
        <v>0.31542199999999998</v>
      </c>
      <c r="S89">
        <f t="shared" ca="1" si="35"/>
        <v>0.31542199999999998</v>
      </c>
      <c r="T89">
        <f t="shared" ca="1" si="36"/>
        <v>0.58118999999999998</v>
      </c>
      <c r="U89">
        <f t="shared" ca="1" si="37"/>
        <v>2.3270390000000001</v>
      </c>
      <c r="V89">
        <f t="shared" ca="1" si="38"/>
        <v>0.125227</v>
      </c>
      <c r="W89">
        <f t="shared" ca="1" si="39"/>
        <v>6.3091999999999995E-2</v>
      </c>
      <c r="X89">
        <f t="shared" ca="1" si="40"/>
        <v>6.7169000000000006E-2</v>
      </c>
      <c r="Y89">
        <f t="shared" ca="1" si="41"/>
        <v>0.124024</v>
      </c>
      <c r="Z89">
        <f t="shared" ca="1" si="42"/>
        <v>2.0556999999999999E-2</v>
      </c>
      <c r="AA89">
        <f t="shared" ca="1" si="43"/>
        <v>2.0556999999999999E-2</v>
      </c>
      <c r="AB89">
        <f t="shared" ca="1" si="44"/>
        <v>4.6944E-2</v>
      </c>
      <c r="AC89">
        <f t="shared" ca="1" si="45"/>
        <v>1.4043E-2</v>
      </c>
      <c r="AD89">
        <f t="shared" ca="1" si="46"/>
        <v>1.4043E-2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1.673713</v>
      </c>
      <c r="I90">
        <f t="shared" ca="1" si="25"/>
        <v>0.10474899999999999</v>
      </c>
      <c r="J90">
        <f t="shared" ca="1" si="26"/>
        <v>1.4225E-2</v>
      </c>
      <c r="K90">
        <f t="shared" ca="1" si="27"/>
        <v>2.0022999999999999E-2</v>
      </c>
      <c r="L90" s="31">
        <f t="shared" ca="1" si="28"/>
        <v>3.4248000000000001E-2</v>
      </c>
      <c r="M90">
        <f t="shared" ca="1" si="29"/>
        <v>2.6733E-2</v>
      </c>
      <c r="N90">
        <f t="shared" ca="1" si="30"/>
        <v>0.101988</v>
      </c>
      <c r="O90">
        <f t="shared" ca="1" si="31"/>
        <v>0.127362</v>
      </c>
      <c r="P90">
        <f t="shared" ca="1" si="32"/>
        <v>0.371033</v>
      </c>
      <c r="Q90">
        <f t="shared" ca="1" si="33"/>
        <v>1.410561</v>
      </c>
      <c r="R90">
        <f t="shared" ca="1" si="34"/>
        <v>0.26894899999999999</v>
      </c>
      <c r="S90">
        <f t="shared" ca="1" si="35"/>
        <v>0.28897200000000001</v>
      </c>
      <c r="T90">
        <f t="shared" ca="1" si="36"/>
        <v>0.76879900000000001</v>
      </c>
      <c r="U90">
        <f t="shared" ca="1" si="37"/>
        <v>2.9231099999999999</v>
      </c>
      <c r="V90">
        <f t="shared" ca="1" si="38"/>
        <v>0.57286999999999999</v>
      </c>
      <c r="W90">
        <f t="shared" ca="1" si="39"/>
        <v>0.17955299999999999</v>
      </c>
      <c r="X90">
        <f t="shared" ca="1" si="40"/>
        <v>0.18962300000000001</v>
      </c>
      <c r="Y90">
        <f t="shared" ca="1" si="41"/>
        <v>0.179428</v>
      </c>
      <c r="Z90">
        <f t="shared" ca="1" si="42"/>
        <v>4.0745000000000003E-2</v>
      </c>
      <c r="AA90">
        <f t="shared" ca="1" si="43"/>
        <v>4.0745000000000003E-2</v>
      </c>
      <c r="AB90">
        <f t="shared" ca="1" si="44"/>
        <v>0.97067300000000001</v>
      </c>
      <c r="AC90">
        <f t="shared" ca="1" si="45"/>
        <v>0.2147</v>
      </c>
      <c r="AD90">
        <f t="shared" ca="1" si="46"/>
        <v>0.2147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1.622932</v>
      </c>
      <c r="I91">
        <f t="shared" ca="1" si="25"/>
        <v>7.8765000000000002E-2</v>
      </c>
      <c r="J91">
        <f t="shared" ca="1" si="26"/>
        <v>1.9665999999999999E-2</v>
      </c>
      <c r="K91">
        <f t="shared" ca="1" si="27"/>
        <v>1.5325999999999999E-2</v>
      </c>
      <c r="L91" s="31">
        <f t="shared" ca="1" si="28"/>
        <v>3.4991999999999995E-2</v>
      </c>
      <c r="M91">
        <f t="shared" ca="1" si="29"/>
        <v>3.0210000000000001E-2</v>
      </c>
      <c r="N91">
        <f t="shared" ca="1" si="30"/>
        <v>0.12989999999999999</v>
      </c>
      <c r="O91">
        <f t="shared" ca="1" si="31"/>
        <v>0.15620300000000001</v>
      </c>
      <c r="P91">
        <f t="shared" ca="1" si="32"/>
        <v>0.32588299999999998</v>
      </c>
      <c r="Q91">
        <f t="shared" ca="1" si="33"/>
        <v>1.3088299999999999</v>
      </c>
      <c r="R91">
        <f t="shared" ca="1" si="34"/>
        <v>0.33207200000000003</v>
      </c>
      <c r="S91">
        <f t="shared" ca="1" si="35"/>
        <v>0.34739799999999998</v>
      </c>
      <c r="T91">
        <f t="shared" ca="1" si="36"/>
        <v>0.68197599999999992</v>
      </c>
      <c r="U91">
        <f t="shared" ca="1" si="37"/>
        <v>2.74756</v>
      </c>
      <c r="V91">
        <f t="shared" ca="1" si="38"/>
        <v>0.436224</v>
      </c>
      <c r="W91">
        <f t="shared" ca="1" si="39"/>
        <v>0.12882399999999999</v>
      </c>
      <c r="X91">
        <f t="shared" ca="1" si="40"/>
        <v>0.142458</v>
      </c>
      <c r="Y91">
        <f t="shared" ca="1" si="41"/>
        <v>0.18370600000000001</v>
      </c>
      <c r="Z91">
        <f t="shared" ca="1" si="42"/>
        <v>3.3202000000000002E-2</v>
      </c>
      <c r="AA91">
        <f t="shared" ca="1" si="43"/>
        <v>3.3202000000000002E-2</v>
      </c>
      <c r="AB91">
        <f t="shared" ca="1" si="44"/>
        <v>0.52371599999999996</v>
      </c>
      <c r="AC91">
        <f t="shared" ca="1" si="45"/>
        <v>0.137711</v>
      </c>
      <c r="AD91">
        <f t="shared" ca="1" si="46"/>
        <v>0.137711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1.585181</v>
      </c>
      <c r="I92">
        <f t="shared" ca="1" si="25"/>
        <v>7.1708999999999995E-2</v>
      </c>
      <c r="J92">
        <f t="shared" ca="1" si="26"/>
        <v>2.2481000000000001E-2</v>
      </c>
      <c r="K92">
        <f t="shared" ca="1" si="27"/>
        <v>1.2924E-2</v>
      </c>
      <c r="L92" s="31">
        <f t="shared" ca="1" si="28"/>
        <v>3.5404999999999999E-2</v>
      </c>
      <c r="M92">
        <f t="shared" ca="1" si="29"/>
        <v>3.4283000000000001E-2</v>
      </c>
      <c r="N92">
        <f t="shared" ca="1" si="30"/>
        <v>0.153476</v>
      </c>
      <c r="O92">
        <f t="shared" ca="1" si="31"/>
        <v>0.15770400000000001</v>
      </c>
      <c r="P92">
        <f t="shared" ca="1" si="32"/>
        <v>0.314641</v>
      </c>
      <c r="Q92">
        <f t="shared" ca="1" si="33"/>
        <v>1.247458</v>
      </c>
      <c r="R92">
        <f t="shared" ca="1" si="34"/>
        <v>0.33788899999999999</v>
      </c>
      <c r="S92">
        <f t="shared" ca="1" si="35"/>
        <v>0.35081300000000004</v>
      </c>
      <c r="T92">
        <f t="shared" ca="1" si="36"/>
        <v>0.66356499999999996</v>
      </c>
      <c r="U92">
        <f t="shared" ca="1" si="37"/>
        <v>2.6483919999999999</v>
      </c>
      <c r="V92">
        <f t="shared" ca="1" si="38"/>
        <v>0.34023999999999999</v>
      </c>
      <c r="W92">
        <f t="shared" ca="1" si="39"/>
        <v>0.10770299999999999</v>
      </c>
      <c r="X92">
        <f t="shared" ca="1" si="40"/>
        <v>0.117299</v>
      </c>
      <c r="Y92">
        <f t="shared" ca="1" si="41"/>
        <v>0.18101999999999999</v>
      </c>
      <c r="Z92">
        <f t="shared" ca="1" si="42"/>
        <v>3.1282999999999998E-2</v>
      </c>
      <c r="AA92">
        <f t="shared" ca="1" si="43"/>
        <v>3.1282999999999998E-2</v>
      </c>
      <c r="AB92">
        <f t="shared" ca="1" si="44"/>
        <v>0.26887800000000001</v>
      </c>
      <c r="AC92">
        <f t="shared" ca="1" si="45"/>
        <v>8.4724999999999995E-2</v>
      </c>
      <c r="AD92">
        <f t="shared" ca="1" si="46"/>
        <v>8.4724999999999995E-2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1.544419</v>
      </c>
      <c r="I93">
        <f t="shared" ca="1" si="25"/>
        <v>6.6631999999999997E-2</v>
      </c>
      <c r="J93">
        <f t="shared" ca="1" si="26"/>
        <v>2.3574000000000001E-2</v>
      </c>
      <c r="K93">
        <f t="shared" ca="1" si="27"/>
        <v>1.1938000000000001E-2</v>
      </c>
      <c r="L93" s="31">
        <f t="shared" ca="1" si="28"/>
        <v>3.5512000000000002E-2</v>
      </c>
      <c r="M93">
        <f t="shared" ca="1" si="29"/>
        <v>3.7603999999999999E-2</v>
      </c>
      <c r="N93">
        <f t="shared" ca="1" si="30"/>
        <v>0.16638700000000001</v>
      </c>
      <c r="O93">
        <f t="shared" ca="1" si="31"/>
        <v>0.16156100000000001</v>
      </c>
      <c r="P93">
        <f t="shared" ca="1" si="32"/>
        <v>0.303867</v>
      </c>
      <c r="Q93">
        <f t="shared" ca="1" si="33"/>
        <v>1.2020759999999999</v>
      </c>
      <c r="R93">
        <f t="shared" ca="1" si="34"/>
        <v>0.346696</v>
      </c>
      <c r="S93">
        <f t="shared" ca="1" si="35"/>
        <v>0.35863400000000001</v>
      </c>
      <c r="T93">
        <f t="shared" ca="1" si="36"/>
        <v>0.64533799999999997</v>
      </c>
      <c r="U93">
        <f t="shared" ca="1" si="37"/>
        <v>2.5705389999999997</v>
      </c>
      <c r="V93">
        <f t="shared" ca="1" si="38"/>
        <v>0.25210199999999999</v>
      </c>
      <c r="W93">
        <f t="shared" ca="1" si="39"/>
        <v>8.5943000000000006E-2</v>
      </c>
      <c r="X93">
        <f t="shared" ca="1" si="40"/>
        <v>9.2931E-2</v>
      </c>
      <c r="Y93">
        <f t="shared" ca="1" si="41"/>
        <v>0.163523</v>
      </c>
      <c r="Z93">
        <f t="shared" ca="1" si="42"/>
        <v>2.7945000000000001E-2</v>
      </c>
      <c r="AA93">
        <f t="shared" ca="1" si="43"/>
        <v>2.7945000000000001E-2</v>
      </c>
      <c r="AB93">
        <f t="shared" ca="1" si="44"/>
        <v>0.148838</v>
      </c>
      <c r="AC93">
        <f t="shared" ca="1" si="45"/>
        <v>5.3301000000000001E-2</v>
      </c>
      <c r="AD93">
        <f t="shared" ca="1" si="46"/>
        <v>5.3301000000000001E-2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1.6643790000000001</v>
      </c>
      <c r="I94">
        <f t="shared" ca="1" si="25"/>
        <v>0.138601</v>
      </c>
      <c r="J94">
        <f t="shared" ca="1" si="26"/>
        <v>1.2995E-2</v>
      </c>
      <c r="K94">
        <f t="shared" ca="1" si="27"/>
        <v>2.0483000000000001E-2</v>
      </c>
      <c r="L94" s="31">
        <f t="shared" ca="1" si="28"/>
        <v>3.3478000000000001E-2</v>
      </c>
      <c r="M94">
        <f t="shared" ca="1" si="29"/>
        <v>2.9263999999999998E-2</v>
      </c>
      <c r="N94">
        <f t="shared" ca="1" si="30"/>
        <v>0.107977</v>
      </c>
      <c r="O94">
        <f t="shared" ca="1" si="31"/>
        <v>0.107735</v>
      </c>
      <c r="P94">
        <f t="shared" ca="1" si="32"/>
        <v>0.42903200000000002</v>
      </c>
      <c r="Q94">
        <f t="shared" ca="1" si="33"/>
        <v>1.516519</v>
      </c>
      <c r="R94">
        <f t="shared" ca="1" si="34"/>
        <v>0.228465</v>
      </c>
      <c r="S94">
        <f t="shared" ca="1" si="35"/>
        <v>0.248948</v>
      </c>
      <c r="T94">
        <f t="shared" ca="1" si="36"/>
        <v>0.88732800000000001</v>
      </c>
      <c r="U94">
        <f t="shared" ca="1" si="37"/>
        <v>3.1410149999999999</v>
      </c>
      <c r="V94">
        <f t="shared" ca="1" si="38"/>
        <v>0.693998</v>
      </c>
      <c r="W94">
        <f t="shared" ca="1" si="39"/>
        <v>0.232601</v>
      </c>
      <c r="X94">
        <f t="shared" ca="1" si="40"/>
        <v>0.23935300000000001</v>
      </c>
      <c r="Y94">
        <f t="shared" ca="1" si="41"/>
        <v>0.176453</v>
      </c>
      <c r="Z94">
        <f t="shared" ca="1" si="42"/>
        <v>6.1192000000000003E-2</v>
      </c>
      <c r="AA94">
        <f t="shared" ca="1" si="43"/>
        <v>6.1192000000000003E-2</v>
      </c>
      <c r="AB94">
        <f t="shared" ca="1" si="44"/>
        <v>1.008947</v>
      </c>
      <c r="AC94">
        <f t="shared" ca="1" si="45"/>
        <v>0.29263299999999998</v>
      </c>
      <c r="AD94">
        <f t="shared" ca="1" si="46"/>
        <v>0.29263299999999998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1.533898</v>
      </c>
      <c r="I95">
        <f t="shared" ca="1" si="25"/>
        <v>9.6879999999999994E-2</v>
      </c>
      <c r="J95">
        <f t="shared" ca="1" si="26"/>
        <v>1.7927999999999999E-2</v>
      </c>
      <c r="K95">
        <f t="shared" ca="1" si="27"/>
        <v>1.4579E-2</v>
      </c>
      <c r="L95" s="31">
        <f t="shared" ca="1" si="28"/>
        <v>3.2507000000000001E-2</v>
      </c>
      <c r="M95">
        <f t="shared" ca="1" si="29"/>
        <v>3.0200999999999999E-2</v>
      </c>
      <c r="N95">
        <f t="shared" ca="1" si="30"/>
        <v>0.12670999999999999</v>
      </c>
      <c r="O95">
        <f t="shared" ca="1" si="31"/>
        <v>0.14941599999999999</v>
      </c>
      <c r="P95">
        <f t="shared" ca="1" si="32"/>
        <v>0.349914</v>
      </c>
      <c r="Q95">
        <f t="shared" ca="1" si="33"/>
        <v>1.3718809999999999</v>
      </c>
      <c r="R95">
        <f t="shared" ca="1" si="34"/>
        <v>0.31675999999999999</v>
      </c>
      <c r="S95">
        <f t="shared" ca="1" si="35"/>
        <v>0.33133899999999999</v>
      </c>
      <c r="T95">
        <f t="shared" ca="1" si="36"/>
        <v>0.73002900000000004</v>
      </c>
      <c r="U95">
        <f t="shared" ca="1" si="37"/>
        <v>2.8704719999999999</v>
      </c>
      <c r="V95">
        <f t="shared" ca="1" si="38"/>
        <v>0.494815</v>
      </c>
      <c r="W95">
        <f t="shared" ca="1" si="39"/>
        <v>0.16562199999999999</v>
      </c>
      <c r="X95">
        <f t="shared" ca="1" si="40"/>
        <v>0.178927</v>
      </c>
      <c r="Y95">
        <f t="shared" ca="1" si="41"/>
        <v>0.18879599999999999</v>
      </c>
      <c r="Z95">
        <f t="shared" ca="1" si="42"/>
        <v>4.5328E-2</v>
      </c>
      <c r="AA95">
        <f t="shared" ca="1" si="43"/>
        <v>4.5328E-2</v>
      </c>
      <c r="AB95">
        <f t="shared" ca="1" si="44"/>
        <v>0.68669199999999997</v>
      </c>
      <c r="AC95">
        <f t="shared" ca="1" si="45"/>
        <v>0.157721</v>
      </c>
      <c r="AD95">
        <f t="shared" ca="1" si="46"/>
        <v>0.157721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1.4747760000000001</v>
      </c>
      <c r="I96">
        <f t="shared" ca="1" si="25"/>
        <v>8.7306999999999996E-2</v>
      </c>
      <c r="J96">
        <f t="shared" ca="1" si="26"/>
        <v>2.3557000000000002E-2</v>
      </c>
      <c r="K96">
        <f t="shared" ca="1" si="27"/>
        <v>1.1823E-2</v>
      </c>
      <c r="L96" s="31">
        <f t="shared" ca="1" si="28"/>
        <v>3.5380000000000002E-2</v>
      </c>
      <c r="M96">
        <f t="shared" ca="1" si="29"/>
        <v>3.3187000000000001E-2</v>
      </c>
      <c r="N96">
        <f t="shared" ca="1" si="30"/>
        <v>0.15353</v>
      </c>
      <c r="O96">
        <f t="shared" ca="1" si="31"/>
        <v>0.159885</v>
      </c>
      <c r="P96">
        <f t="shared" ca="1" si="32"/>
        <v>0.32174199999999997</v>
      </c>
      <c r="Q96">
        <f t="shared" ca="1" si="33"/>
        <v>1.2868360000000001</v>
      </c>
      <c r="R96">
        <f t="shared" ca="1" si="34"/>
        <v>0.34332699999999999</v>
      </c>
      <c r="S96">
        <f t="shared" ca="1" si="35"/>
        <v>0.35515000000000002</v>
      </c>
      <c r="T96">
        <f t="shared" ca="1" si="36"/>
        <v>0.67667099999999991</v>
      </c>
      <c r="U96">
        <f t="shared" ca="1" si="37"/>
        <v>2.7272020000000001</v>
      </c>
      <c r="V96">
        <f t="shared" ca="1" si="38"/>
        <v>0.38824599999999998</v>
      </c>
      <c r="W96">
        <f t="shared" ca="1" si="39"/>
        <v>0.13302600000000001</v>
      </c>
      <c r="X96">
        <f t="shared" ca="1" si="40"/>
        <v>0.144649</v>
      </c>
      <c r="Y96">
        <f t="shared" ca="1" si="41"/>
        <v>0.19532099999999999</v>
      </c>
      <c r="Z96">
        <f t="shared" ca="1" si="42"/>
        <v>4.1895000000000002E-2</v>
      </c>
      <c r="AA96">
        <f t="shared" ca="1" si="43"/>
        <v>4.1895000000000002E-2</v>
      </c>
      <c r="AB96">
        <f t="shared" ca="1" si="44"/>
        <v>0.32969399999999999</v>
      </c>
      <c r="AC96">
        <f t="shared" ca="1" si="45"/>
        <v>9.2037999999999995E-2</v>
      </c>
      <c r="AD96">
        <f t="shared" ca="1" si="46"/>
        <v>9.2037999999999995E-2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1.4446380000000001</v>
      </c>
      <c r="I97">
        <f t="shared" ca="1" si="25"/>
        <v>8.0751000000000003E-2</v>
      </c>
      <c r="J97">
        <f t="shared" ca="1" si="26"/>
        <v>2.5284999999999998E-2</v>
      </c>
      <c r="K97">
        <f t="shared" ca="1" si="27"/>
        <v>1.047E-2</v>
      </c>
      <c r="L97" s="31">
        <f t="shared" ca="1" si="28"/>
        <v>3.5754999999999995E-2</v>
      </c>
      <c r="M97">
        <f t="shared" ca="1" si="29"/>
        <v>3.9067999999999999E-2</v>
      </c>
      <c r="N97">
        <f t="shared" ca="1" si="30"/>
        <v>0.17027600000000001</v>
      </c>
      <c r="O97">
        <f t="shared" ca="1" si="31"/>
        <v>0.16372200000000001</v>
      </c>
      <c r="P97">
        <f t="shared" ca="1" si="32"/>
        <v>0.29738300000000001</v>
      </c>
      <c r="Q97">
        <f t="shared" ca="1" si="33"/>
        <v>1.225921</v>
      </c>
      <c r="R97">
        <f t="shared" ca="1" si="34"/>
        <v>0.35272900000000001</v>
      </c>
      <c r="S97">
        <f t="shared" ca="1" si="35"/>
        <v>0.36319899999999999</v>
      </c>
      <c r="T97">
        <f t="shared" ca="1" si="36"/>
        <v>0.63383400000000001</v>
      </c>
      <c r="U97">
        <f t="shared" ca="1" si="37"/>
        <v>2.6221179999999999</v>
      </c>
      <c r="V97">
        <f t="shared" ca="1" si="38"/>
        <v>0.298265</v>
      </c>
      <c r="W97">
        <f t="shared" ca="1" si="39"/>
        <v>0.10566200000000001</v>
      </c>
      <c r="X97">
        <f t="shared" ca="1" si="40"/>
        <v>0.11357299999999999</v>
      </c>
      <c r="Y97">
        <f t="shared" ca="1" si="41"/>
        <v>0.18626599999999999</v>
      </c>
      <c r="Z97">
        <f t="shared" ca="1" si="42"/>
        <v>3.7298999999999999E-2</v>
      </c>
      <c r="AA97">
        <f t="shared" ca="1" si="43"/>
        <v>3.7298999999999999E-2</v>
      </c>
      <c r="AB97">
        <f t="shared" ca="1" si="44"/>
        <v>0.16028800000000001</v>
      </c>
      <c r="AC97">
        <f t="shared" ca="1" si="45"/>
        <v>5.7443000000000001E-2</v>
      </c>
      <c r="AD97">
        <f t="shared" ca="1" si="46"/>
        <v>5.7443000000000001E-2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0.97797999999999996</v>
      </c>
      <c r="I98">
        <f t="shared" ca="1" si="25"/>
        <v>2.2020000000000001E-2</v>
      </c>
      <c r="J98">
        <f t="shared" ca="1" si="26"/>
        <v>1.269E-2</v>
      </c>
      <c r="K98">
        <f t="shared" ca="1" si="27"/>
        <v>0</v>
      </c>
      <c r="L98" s="31">
        <f t="shared" ca="1" si="28"/>
        <v>1.269E-2</v>
      </c>
      <c r="M98">
        <f t="shared" ca="1" si="29"/>
        <v>1.2160000000000001E-2</v>
      </c>
      <c r="N98">
        <f t="shared" ca="1" si="30"/>
        <v>5.2065E-2</v>
      </c>
      <c r="O98">
        <f t="shared" ca="1" si="31"/>
        <v>0.22379399999999999</v>
      </c>
      <c r="P98">
        <f t="shared" ca="1" si="32"/>
        <v>0.28009800000000001</v>
      </c>
      <c r="Q98">
        <f t="shared" ca="1" si="33"/>
        <v>1.2982400000000001</v>
      </c>
      <c r="R98">
        <f t="shared" ca="1" si="34"/>
        <v>0.46027799999999996</v>
      </c>
      <c r="S98">
        <f t="shared" ca="1" si="35"/>
        <v>0.46027799999999996</v>
      </c>
      <c r="T98">
        <f t="shared" ca="1" si="36"/>
        <v>0.57235599999999998</v>
      </c>
      <c r="U98">
        <f t="shared" ca="1" si="37"/>
        <v>2.6485449999999999</v>
      </c>
      <c r="V98">
        <f t="shared" ca="1" si="38"/>
        <v>0.138519</v>
      </c>
      <c r="W98">
        <f t="shared" ca="1" si="39"/>
        <v>2.6022E-2</v>
      </c>
      <c r="X98">
        <f t="shared" ca="1" si="40"/>
        <v>2.3366999999999999E-2</v>
      </c>
      <c r="Y98">
        <f t="shared" ca="1" si="41"/>
        <v>8.1028000000000003E-2</v>
      </c>
      <c r="Z98">
        <f t="shared" ca="1" si="42"/>
        <v>1.0283E-2</v>
      </c>
      <c r="AA98">
        <f t="shared" ca="1" si="43"/>
        <v>1.0283E-2</v>
      </c>
      <c r="AB98">
        <f t="shared" ca="1" si="44"/>
        <v>0.94565500000000002</v>
      </c>
      <c r="AC98">
        <f t="shared" ca="1" si="45"/>
        <v>3.3496999999999999E-2</v>
      </c>
      <c r="AD98">
        <f t="shared" ca="1" si="46"/>
        <v>3.3496999999999999E-2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0.981271</v>
      </c>
      <c r="I99">
        <f t="shared" ca="1" si="25"/>
        <v>1.8728999999999999E-2</v>
      </c>
      <c r="J99">
        <f t="shared" ca="1" si="26"/>
        <v>2.3799000000000001E-2</v>
      </c>
      <c r="K99">
        <f t="shared" ca="1" si="27"/>
        <v>0</v>
      </c>
      <c r="L99" s="31">
        <f t="shared" ca="1" si="28"/>
        <v>2.3799000000000001E-2</v>
      </c>
      <c r="M99">
        <f t="shared" ca="1" si="29"/>
        <v>1.516E-2</v>
      </c>
      <c r="N99">
        <f t="shared" ca="1" si="30"/>
        <v>7.4464000000000002E-2</v>
      </c>
      <c r="O99">
        <f t="shared" ca="1" si="31"/>
        <v>0.27438400000000002</v>
      </c>
      <c r="P99">
        <f t="shared" ca="1" si="32"/>
        <v>0.24352799999999999</v>
      </c>
      <c r="Q99">
        <f t="shared" ca="1" si="33"/>
        <v>1.2177849999999999</v>
      </c>
      <c r="R99">
        <f t="shared" ca="1" si="34"/>
        <v>0.57256700000000005</v>
      </c>
      <c r="S99">
        <f t="shared" ca="1" si="35"/>
        <v>0.57256700000000005</v>
      </c>
      <c r="T99">
        <f t="shared" ca="1" si="36"/>
        <v>0.502216</v>
      </c>
      <c r="U99">
        <f t="shared" ca="1" si="37"/>
        <v>2.5100339999999997</v>
      </c>
      <c r="V99">
        <f t="shared" ca="1" si="38"/>
        <v>7.6716999999999994E-2</v>
      </c>
      <c r="W99">
        <f t="shared" ca="1" si="39"/>
        <v>2.2110999999999999E-2</v>
      </c>
      <c r="X99">
        <f t="shared" ca="1" si="40"/>
        <v>2.0188000000000001E-2</v>
      </c>
      <c r="Y99">
        <f t="shared" ca="1" si="41"/>
        <v>7.0933999999999997E-2</v>
      </c>
      <c r="Z99">
        <f t="shared" ca="1" si="42"/>
        <v>8.2660000000000008E-3</v>
      </c>
      <c r="AA99">
        <f t="shared" ca="1" si="43"/>
        <v>8.2660000000000008E-3</v>
      </c>
      <c r="AB99">
        <f t="shared" ca="1" si="44"/>
        <v>0.20999000000000001</v>
      </c>
      <c r="AC99">
        <f t="shared" ca="1" si="45"/>
        <v>1.5887999999999999E-2</v>
      </c>
      <c r="AD99">
        <f t="shared" ca="1" si="46"/>
        <v>1.5887999999999999E-2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0.98202999999999996</v>
      </c>
      <c r="I100">
        <f t="shared" ca="1" si="25"/>
        <v>1.797E-2</v>
      </c>
      <c r="J100">
        <f t="shared" ca="1" si="26"/>
        <v>1.9723000000000001E-2</v>
      </c>
      <c r="K100">
        <f t="shared" ca="1" si="27"/>
        <v>0</v>
      </c>
      <c r="L100" s="31">
        <f t="shared" ca="1" si="28"/>
        <v>1.9723000000000001E-2</v>
      </c>
      <c r="M100">
        <f t="shared" ca="1" si="29"/>
        <v>1.8089999999999998E-2</v>
      </c>
      <c r="N100">
        <f t="shared" ca="1" si="30"/>
        <v>7.3816999999999994E-2</v>
      </c>
      <c r="O100">
        <f t="shared" ca="1" si="31"/>
        <v>0.30486099999999999</v>
      </c>
      <c r="P100">
        <f t="shared" ca="1" si="32"/>
        <v>0.246143</v>
      </c>
      <c r="Q100">
        <f t="shared" ca="1" si="33"/>
        <v>1.189797</v>
      </c>
      <c r="R100">
        <f t="shared" ca="1" si="34"/>
        <v>0.62944500000000003</v>
      </c>
      <c r="S100">
        <f t="shared" ca="1" si="35"/>
        <v>0.62944500000000003</v>
      </c>
      <c r="T100">
        <f t="shared" ca="1" si="36"/>
        <v>0.51037600000000005</v>
      </c>
      <c r="U100">
        <f t="shared" ca="1" si="37"/>
        <v>2.453411</v>
      </c>
      <c r="V100">
        <f t="shared" ca="1" si="38"/>
        <v>5.4446000000000001E-2</v>
      </c>
      <c r="W100">
        <f t="shared" ca="1" si="39"/>
        <v>2.0434000000000001E-2</v>
      </c>
      <c r="X100">
        <f t="shared" ca="1" si="40"/>
        <v>1.9384999999999999E-2</v>
      </c>
      <c r="Y100">
        <f t="shared" ca="1" si="41"/>
        <v>5.8110000000000002E-2</v>
      </c>
      <c r="Z100">
        <f t="shared" ca="1" si="42"/>
        <v>7.7510000000000001E-3</v>
      </c>
      <c r="AA100">
        <f t="shared" ca="1" si="43"/>
        <v>7.7510000000000001E-3</v>
      </c>
      <c r="AB100">
        <f t="shared" ca="1" si="44"/>
        <v>8.8165999999999994E-2</v>
      </c>
      <c r="AC100">
        <f t="shared" ca="1" si="45"/>
        <v>1.0236E-2</v>
      </c>
      <c r="AD100">
        <f t="shared" ca="1" si="46"/>
        <v>1.0236E-2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0.98256699999999997</v>
      </c>
      <c r="I101">
        <f t="shared" ca="1" si="25"/>
        <v>1.7433000000000001E-2</v>
      </c>
      <c r="J101">
        <f t="shared" ca="1" si="26"/>
        <v>1.4579E-2</v>
      </c>
      <c r="K101">
        <f t="shared" ca="1" si="27"/>
        <v>0</v>
      </c>
      <c r="L101" s="31">
        <f t="shared" ca="1" si="28"/>
        <v>1.4579E-2</v>
      </c>
      <c r="M101">
        <f t="shared" ca="1" si="29"/>
        <v>2.2776000000000001E-2</v>
      </c>
      <c r="N101">
        <f t="shared" ca="1" si="30"/>
        <v>8.5999999999999993E-2</v>
      </c>
      <c r="O101">
        <f t="shared" ca="1" si="31"/>
        <v>0.30366300000000002</v>
      </c>
      <c r="P101">
        <f t="shared" ca="1" si="32"/>
        <v>0.235952</v>
      </c>
      <c r="Q101">
        <f t="shared" ca="1" si="33"/>
        <v>1.178809</v>
      </c>
      <c r="R101">
        <f t="shared" ca="1" si="34"/>
        <v>0.62190500000000004</v>
      </c>
      <c r="S101">
        <f t="shared" ca="1" si="35"/>
        <v>0.62190500000000004</v>
      </c>
      <c r="T101">
        <f t="shared" ca="1" si="36"/>
        <v>0.49468000000000001</v>
      </c>
      <c r="U101">
        <f t="shared" ca="1" si="37"/>
        <v>2.4436179999999998</v>
      </c>
      <c r="V101">
        <f t="shared" ca="1" si="38"/>
        <v>3.798E-2</v>
      </c>
      <c r="W101">
        <f t="shared" ca="1" si="39"/>
        <v>1.9924999999999998E-2</v>
      </c>
      <c r="X101">
        <f t="shared" ca="1" si="40"/>
        <v>1.9154999999999998E-2</v>
      </c>
      <c r="Y101">
        <f t="shared" ca="1" si="41"/>
        <v>4.7410000000000001E-2</v>
      </c>
      <c r="Z101">
        <f t="shared" ca="1" si="42"/>
        <v>7.3080000000000003E-3</v>
      </c>
      <c r="AA101">
        <f t="shared" ca="1" si="43"/>
        <v>7.3080000000000003E-3</v>
      </c>
      <c r="AB101">
        <f t="shared" ca="1" si="44"/>
        <v>6.3752000000000003E-2</v>
      </c>
      <c r="AC101">
        <f t="shared" ca="1" si="45"/>
        <v>5.62E-3</v>
      </c>
      <c r="AD101">
        <f t="shared" ca="1" si="46"/>
        <v>5.62E-3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0.97742499999999999</v>
      </c>
      <c r="I102">
        <f t="shared" ca="1" si="25"/>
        <v>2.2575000000000001E-2</v>
      </c>
      <c r="J102">
        <f t="shared" ca="1" si="26"/>
        <v>8.4899999999999993E-3</v>
      </c>
      <c r="K102">
        <f t="shared" ca="1" si="27"/>
        <v>0</v>
      </c>
      <c r="L102" s="31">
        <f t="shared" ca="1" si="28"/>
        <v>8.4899999999999993E-3</v>
      </c>
      <c r="M102">
        <f t="shared" ca="1" si="29"/>
        <v>9.0159999999999997E-3</v>
      </c>
      <c r="N102">
        <f t="shared" ca="1" si="30"/>
        <v>3.3293000000000003E-2</v>
      </c>
      <c r="O102">
        <f t="shared" ca="1" si="31"/>
        <v>0.188553</v>
      </c>
      <c r="P102">
        <f t="shared" ca="1" si="32"/>
        <v>0.32707799999999998</v>
      </c>
      <c r="Q102">
        <f t="shared" ca="1" si="33"/>
        <v>1.33762</v>
      </c>
      <c r="R102">
        <f t="shared" ca="1" si="34"/>
        <v>0.38559599999999999</v>
      </c>
      <c r="S102">
        <f t="shared" ca="1" si="35"/>
        <v>0.38559599999999999</v>
      </c>
      <c r="T102">
        <f t="shared" ca="1" si="36"/>
        <v>0.66317199999999998</v>
      </c>
      <c r="U102">
        <f t="shared" ca="1" si="37"/>
        <v>2.7085330000000001</v>
      </c>
      <c r="V102">
        <f t="shared" ca="1" si="38"/>
        <v>0.132102</v>
      </c>
      <c r="W102">
        <f t="shared" ca="1" si="39"/>
        <v>2.6568000000000001E-2</v>
      </c>
      <c r="X102">
        <f t="shared" ca="1" si="40"/>
        <v>2.3914999999999999E-2</v>
      </c>
      <c r="Y102">
        <f t="shared" ca="1" si="41"/>
        <v>8.2055000000000003E-2</v>
      </c>
      <c r="Z102">
        <f t="shared" ca="1" si="42"/>
        <v>1.0534999999999999E-2</v>
      </c>
      <c r="AA102">
        <f t="shared" ca="1" si="43"/>
        <v>1.0534999999999999E-2</v>
      </c>
      <c r="AB102">
        <f t="shared" ca="1" si="44"/>
        <v>0.96160800000000002</v>
      </c>
      <c r="AC102">
        <f t="shared" ca="1" si="45"/>
        <v>3.3496999999999999E-2</v>
      </c>
      <c r="AD102">
        <f t="shared" ca="1" si="46"/>
        <v>3.3496999999999999E-2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0.98121100000000006</v>
      </c>
      <c r="I103">
        <f t="shared" ca="1" si="25"/>
        <v>1.8789E-2</v>
      </c>
      <c r="J103">
        <f t="shared" ca="1" si="26"/>
        <v>2.1649999999999999E-2</v>
      </c>
      <c r="K103">
        <f t="shared" ca="1" si="27"/>
        <v>0</v>
      </c>
      <c r="L103" s="31">
        <f t="shared" ca="1" si="28"/>
        <v>2.1649999999999999E-2</v>
      </c>
      <c r="M103">
        <f t="shared" ca="1" si="29"/>
        <v>1.4381E-2</v>
      </c>
      <c r="N103">
        <f t="shared" ca="1" si="30"/>
        <v>7.0493E-2</v>
      </c>
      <c r="O103">
        <f t="shared" ca="1" si="31"/>
        <v>0.26802599999999999</v>
      </c>
      <c r="P103">
        <f t="shared" ca="1" si="32"/>
        <v>0.24762700000000001</v>
      </c>
      <c r="Q103">
        <f t="shared" ca="1" si="33"/>
        <v>1.233722</v>
      </c>
      <c r="R103">
        <f t="shared" ca="1" si="34"/>
        <v>0.55770199999999992</v>
      </c>
      <c r="S103">
        <f t="shared" ca="1" si="35"/>
        <v>0.55770199999999992</v>
      </c>
      <c r="T103">
        <f t="shared" ca="1" si="36"/>
        <v>0.50963500000000006</v>
      </c>
      <c r="U103">
        <f t="shared" ca="1" si="37"/>
        <v>2.5379369999999999</v>
      </c>
      <c r="V103">
        <f t="shared" ca="1" si="38"/>
        <v>7.7563999999999994E-2</v>
      </c>
      <c r="W103">
        <f t="shared" ca="1" si="39"/>
        <v>2.2162999999999999E-2</v>
      </c>
      <c r="X103">
        <f t="shared" ca="1" si="40"/>
        <v>2.0249E-2</v>
      </c>
      <c r="Y103">
        <f t="shared" ca="1" si="41"/>
        <v>7.2772000000000003E-2</v>
      </c>
      <c r="Z103">
        <f t="shared" ca="1" si="42"/>
        <v>8.2889999999999995E-3</v>
      </c>
      <c r="AA103">
        <f t="shared" ca="1" si="43"/>
        <v>8.2889999999999995E-3</v>
      </c>
      <c r="AB103">
        <f t="shared" ca="1" si="44"/>
        <v>0.33469199999999999</v>
      </c>
      <c r="AC103">
        <f t="shared" ca="1" si="45"/>
        <v>1.5900999999999998E-2</v>
      </c>
      <c r="AD103">
        <f t="shared" ca="1" si="46"/>
        <v>1.5900999999999998E-2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0.98199199999999998</v>
      </c>
      <c r="I104">
        <f t="shared" ca="1" si="25"/>
        <v>1.8008E-2</v>
      </c>
      <c r="J104">
        <f t="shared" ca="1" si="26"/>
        <v>1.8523999999999999E-2</v>
      </c>
      <c r="K104">
        <f t="shared" ca="1" si="27"/>
        <v>0</v>
      </c>
      <c r="L104" s="31">
        <f t="shared" ca="1" si="28"/>
        <v>1.8523999999999999E-2</v>
      </c>
      <c r="M104">
        <f t="shared" ca="1" si="29"/>
        <v>1.6478E-2</v>
      </c>
      <c r="N104">
        <f t="shared" ca="1" si="30"/>
        <v>7.0892999999999998E-2</v>
      </c>
      <c r="O104">
        <f t="shared" ca="1" si="31"/>
        <v>0.31209900000000002</v>
      </c>
      <c r="P104">
        <f t="shared" ca="1" si="32"/>
        <v>0.24032000000000001</v>
      </c>
      <c r="Q104">
        <f t="shared" ca="1" si="33"/>
        <v>1.199775</v>
      </c>
      <c r="R104">
        <f t="shared" ca="1" si="34"/>
        <v>0.64272200000000002</v>
      </c>
      <c r="S104">
        <f t="shared" ca="1" si="35"/>
        <v>0.64272200000000002</v>
      </c>
      <c r="T104">
        <f t="shared" ca="1" si="36"/>
        <v>0.497118</v>
      </c>
      <c r="U104">
        <f t="shared" ca="1" si="37"/>
        <v>2.4704429999999999</v>
      </c>
      <c r="V104">
        <f t="shared" ca="1" si="38"/>
        <v>5.4398000000000002E-2</v>
      </c>
      <c r="W104">
        <f t="shared" ca="1" si="39"/>
        <v>2.0383999999999999E-2</v>
      </c>
      <c r="X104">
        <f t="shared" ca="1" si="40"/>
        <v>1.9383999999999998E-2</v>
      </c>
      <c r="Y104">
        <f t="shared" ca="1" si="41"/>
        <v>5.7536999999999998E-2</v>
      </c>
      <c r="Z104">
        <f t="shared" ca="1" si="42"/>
        <v>7.7679999999999997E-3</v>
      </c>
      <c r="AA104">
        <f t="shared" ca="1" si="43"/>
        <v>7.7679999999999997E-3</v>
      </c>
      <c r="AB104">
        <f t="shared" ca="1" si="44"/>
        <v>8.8701000000000002E-2</v>
      </c>
      <c r="AC104">
        <f t="shared" ca="1" si="45"/>
        <v>1.0168999999999999E-2</v>
      </c>
      <c r="AD104">
        <f t="shared" ca="1" si="46"/>
        <v>1.0168999999999999E-2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0.98251100000000002</v>
      </c>
      <c r="I105">
        <f t="shared" ca="1" si="25"/>
        <v>1.7489000000000001E-2</v>
      </c>
      <c r="J105">
        <f t="shared" ca="1" si="26"/>
        <v>1.5207999999999999E-2</v>
      </c>
      <c r="K105">
        <f t="shared" ca="1" si="27"/>
        <v>0</v>
      </c>
      <c r="L105" s="31">
        <f t="shared" ca="1" si="28"/>
        <v>1.5207999999999999E-2</v>
      </c>
      <c r="M105">
        <f t="shared" ca="1" si="29"/>
        <v>2.0555E-2</v>
      </c>
      <c r="N105">
        <f t="shared" ca="1" si="30"/>
        <v>7.9400999999999999E-2</v>
      </c>
      <c r="O105">
        <f t="shared" ca="1" si="31"/>
        <v>0.324822</v>
      </c>
      <c r="P105">
        <f t="shared" ca="1" si="32"/>
        <v>0.25406800000000002</v>
      </c>
      <c r="Q105">
        <f t="shared" ca="1" si="33"/>
        <v>1.1558029999999999</v>
      </c>
      <c r="R105">
        <f t="shared" ca="1" si="34"/>
        <v>0.664852</v>
      </c>
      <c r="S105">
        <f t="shared" ca="1" si="35"/>
        <v>0.664852</v>
      </c>
      <c r="T105">
        <f t="shared" ca="1" si="36"/>
        <v>0.52869100000000002</v>
      </c>
      <c r="U105">
        <f t="shared" ca="1" si="37"/>
        <v>2.3910069999999997</v>
      </c>
      <c r="V105">
        <f t="shared" ca="1" si="38"/>
        <v>3.7973E-2</v>
      </c>
      <c r="W105">
        <f t="shared" ca="1" si="39"/>
        <v>1.9956999999999999E-2</v>
      </c>
      <c r="X105">
        <f t="shared" ca="1" si="40"/>
        <v>1.9172000000000002E-2</v>
      </c>
      <c r="Y105">
        <f t="shared" ca="1" si="41"/>
        <v>4.6878999999999997E-2</v>
      </c>
      <c r="Z105">
        <f t="shared" ca="1" si="42"/>
        <v>7.3350000000000004E-3</v>
      </c>
      <c r="AA105">
        <f t="shared" ca="1" si="43"/>
        <v>7.3350000000000004E-3</v>
      </c>
      <c r="AB105">
        <f t="shared" ca="1" si="44"/>
        <v>6.4549999999999996E-2</v>
      </c>
      <c r="AC105">
        <f t="shared" ca="1" si="45"/>
        <v>5.7489999999999998E-3</v>
      </c>
      <c r="AD105">
        <f t="shared" ca="1" si="46"/>
        <v>5.7489999999999998E-3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1.8308409999999999</v>
      </c>
      <c r="I106">
        <f t="shared" ca="1" si="25"/>
        <v>3.5466999999999999E-2</v>
      </c>
      <c r="J106">
        <f t="shared" ca="1" si="26"/>
        <v>2.2513999999999999E-2</v>
      </c>
      <c r="K106">
        <f t="shared" ca="1" si="27"/>
        <v>5.2240000000000003E-3</v>
      </c>
      <c r="L106" s="31">
        <f t="shared" ca="1" si="28"/>
        <v>2.7737999999999999E-2</v>
      </c>
      <c r="M106">
        <f t="shared" ca="1" si="29"/>
        <v>1.9467999999999999E-2</v>
      </c>
      <c r="N106">
        <f t="shared" ca="1" si="30"/>
        <v>7.9530000000000003E-2</v>
      </c>
      <c r="O106">
        <f t="shared" ca="1" si="31"/>
        <v>0.30688300000000002</v>
      </c>
      <c r="P106">
        <f t="shared" ca="1" si="32"/>
        <v>0.37491099999999999</v>
      </c>
      <c r="Q106">
        <f t="shared" ca="1" si="33"/>
        <v>1.7191209999999999</v>
      </c>
      <c r="R106">
        <f t="shared" ca="1" si="34"/>
        <v>0.63628000000000007</v>
      </c>
      <c r="S106">
        <f t="shared" ca="1" si="35"/>
        <v>0.64150400000000007</v>
      </c>
      <c r="T106">
        <f t="shared" ca="1" si="36"/>
        <v>0.76929000000000003</v>
      </c>
      <c r="U106">
        <f t="shared" ca="1" si="37"/>
        <v>3.5177719999999999</v>
      </c>
      <c r="V106">
        <f t="shared" ca="1" si="38"/>
        <v>0.53261000000000003</v>
      </c>
      <c r="W106">
        <f t="shared" ca="1" si="39"/>
        <v>7.0166000000000006E-2</v>
      </c>
      <c r="X106">
        <f t="shared" ca="1" si="40"/>
        <v>5.4093000000000002E-2</v>
      </c>
      <c r="Y106">
        <f t="shared" ca="1" si="41"/>
        <v>0.117016</v>
      </c>
      <c r="Z106">
        <f t="shared" ca="1" si="42"/>
        <v>2.1049999999999999E-2</v>
      </c>
      <c r="AA106">
        <f t="shared" ca="1" si="43"/>
        <v>2.1049999999999999E-2</v>
      </c>
      <c r="AB106">
        <f t="shared" ca="1" si="44"/>
        <v>1.067312</v>
      </c>
      <c r="AC106">
        <f t="shared" ca="1" si="45"/>
        <v>0.14640400000000001</v>
      </c>
      <c r="AD106">
        <f t="shared" ca="1" si="46"/>
        <v>0.14640400000000001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1.675834</v>
      </c>
      <c r="I107">
        <f t="shared" ca="1" si="25"/>
        <v>2.1609E-2</v>
      </c>
      <c r="J107">
        <f t="shared" ca="1" si="26"/>
        <v>3.3160000000000002E-2</v>
      </c>
      <c r="K107">
        <f t="shared" ca="1" si="27"/>
        <v>4.4730000000000004E-3</v>
      </c>
      <c r="L107" s="31">
        <f t="shared" ca="1" si="28"/>
        <v>3.7633E-2</v>
      </c>
      <c r="M107">
        <f t="shared" ca="1" si="29"/>
        <v>2.0851000000000001E-2</v>
      </c>
      <c r="N107">
        <f t="shared" ca="1" si="30"/>
        <v>0.10291699999999999</v>
      </c>
      <c r="O107">
        <f t="shared" ca="1" si="31"/>
        <v>0.34130300000000002</v>
      </c>
      <c r="P107">
        <f t="shared" ca="1" si="32"/>
        <v>0.30784299999999998</v>
      </c>
      <c r="Q107">
        <f t="shared" ca="1" si="33"/>
        <v>1.5281</v>
      </c>
      <c r="R107">
        <f t="shared" ca="1" si="34"/>
        <v>0.71576600000000001</v>
      </c>
      <c r="S107">
        <f t="shared" ca="1" si="35"/>
        <v>0.72023900000000007</v>
      </c>
      <c r="T107">
        <f t="shared" ca="1" si="36"/>
        <v>0.63653699999999991</v>
      </c>
      <c r="U107">
        <f t="shared" ca="1" si="37"/>
        <v>3.1591170000000002</v>
      </c>
      <c r="V107">
        <f t="shared" ca="1" si="38"/>
        <v>0.225825</v>
      </c>
      <c r="W107">
        <f t="shared" ca="1" si="39"/>
        <v>3.4708999999999997E-2</v>
      </c>
      <c r="X107">
        <f t="shared" ca="1" si="40"/>
        <v>2.8117E-2</v>
      </c>
      <c r="Y107">
        <f t="shared" ca="1" si="41"/>
        <v>0.119279</v>
      </c>
      <c r="Z107">
        <f t="shared" ca="1" si="42"/>
        <v>1.0387E-2</v>
      </c>
      <c r="AA107">
        <f t="shared" ca="1" si="43"/>
        <v>1.0387E-2</v>
      </c>
      <c r="AB107">
        <f t="shared" ca="1" si="44"/>
        <v>0.57142499999999996</v>
      </c>
      <c r="AC107">
        <f t="shared" ca="1" si="45"/>
        <v>7.1891999999999998E-2</v>
      </c>
      <c r="AD107">
        <f t="shared" ca="1" si="46"/>
        <v>7.1891999999999998E-2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1.513182</v>
      </c>
      <c r="I108">
        <f t="shared" ca="1" si="25"/>
        <v>2.1255E-2</v>
      </c>
      <c r="J108">
        <f t="shared" ca="1" si="26"/>
        <v>3.1149E-2</v>
      </c>
      <c r="K108">
        <f t="shared" ca="1" si="27"/>
        <v>4.1190000000000003E-3</v>
      </c>
      <c r="L108" s="31">
        <f t="shared" ca="1" si="28"/>
        <v>3.5268000000000001E-2</v>
      </c>
      <c r="M108">
        <f t="shared" ca="1" si="29"/>
        <v>2.4447E-2</v>
      </c>
      <c r="N108">
        <f t="shared" ca="1" si="30"/>
        <v>0.10571700000000001</v>
      </c>
      <c r="O108">
        <f t="shared" ca="1" si="31"/>
        <v>0.329795</v>
      </c>
      <c r="P108">
        <f t="shared" ca="1" si="32"/>
        <v>0.29439300000000002</v>
      </c>
      <c r="Q108">
        <f t="shared" ca="1" si="33"/>
        <v>1.3943479999999999</v>
      </c>
      <c r="R108">
        <f t="shared" ca="1" si="34"/>
        <v>0.69073899999999999</v>
      </c>
      <c r="S108">
        <f t="shared" ca="1" si="35"/>
        <v>0.69485799999999998</v>
      </c>
      <c r="T108">
        <f t="shared" ca="1" si="36"/>
        <v>0.61323300000000003</v>
      </c>
      <c r="U108">
        <f t="shared" ca="1" si="37"/>
        <v>2.8944129999999997</v>
      </c>
      <c r="V108">
        <f t="shared" ca="1" si="38"/>
        <v>0.12431200000000001</v>
      </c>
      <c r="W108">
        <f t="shared" ca="1" si="39"/>
        <v>3.2903000000000002E-2</v>
      </c>
      <c r="X108">
        <f t="shared" ca="1" si="40"/>
        <v>2.8698999999999999E-2</v>
      </c>
      <c r="Y108">
        <f t="shared" ca="1" si="41"/>
        <v>0.10709200000000001</v>
      </c>
      <c r="Z108">
        <f t="shared" ca="1" si="42"/>
        <v>9.8510000000000004E-3</v>
      </c>
      <c r="AA108">
        <f t="shared" ca="1" si="43"/>
        <v>9.8510000000000004E-3</v>
      </c>
      <c r="AB108">
        <f t="shared" ca="1" si="44"/>
        <v>0.22198899999999999</v>
      </c>
      <c r="AC108">
        <f t="shared" ca="1" si="45"/>
        <v>3.8356000000000001E-2</v>
      </c>
      <c r="AD108">
        <f t="shared" ca="1" si="46"/>
        <v>3.8356000000000001E-2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1.4214560000000001</v>
      </c>
      <c r="I109">
        <f t="shared" ca="1" si="25"/>
        <v>2.0931000000000002E-2</v>
      </c>
      <c r="J109">
        <f t="shared" ca="1" si="26"/>
        <v>3.1321000000000002E-2</v>
      </c>
      <c r="K109">
        <f t="shared" ca="1" si="27"/>
        <v>3.885E-3</v>
      </c>
      <c r="L109" s="31">
        <f t="shared" ca="1" si="28"/>
        <v>3.5206000000000001E-2</v>
      </c>
      <c r="M109">
        <f t="shared" ca="1" si="29"/>
        <v>3.3094999999999999E-2</v>
      </c>
      <c r="N109">
        <f t="shared" ca="1" si="30"/>
        <v>0.12235799999999999</v>
      </c>
      <c r="O109">
        <f t="shared" ca="1" si="31"/>
        <v>0.298317</v>
      </c>
      <c r="P109">
        <f t="shared" ca="1" si="32"/>
        <v>0.282281</v>
      </c>
      <c r="Q109">
        <f t="shared" ca="1" si="33"/>
        <v>1.300497</v>
      </c>
      <c r="R109">
        <f t="shared" ca="1" si="34"/>
        <v>0.62795500000000004</v>
      </c>
      <c r="S109">
        <f t="shared" ca="1" si="35"/>
        <v>0.63183999999999996</v>
      </c>
      <c r="T109">
        <f t="shared" ca="1" si="36"/>
        <v>0.59765699999999999</v>
      </c>
      <c r="U109">
        <f t="shared" ca="1" si="37"/>
        <v>2.7233520000000002</v>
      </c>
      <c r="V109">
        <f t="shared" ca="1" si="38"/>
        <v>8.4600999999999996E-2</v>
      </c>
      <c r="W109">
        <f t="shared" ca="1" si="39"/>
        <v>2.7099999999999999E-2</v>
      </c>
      <c r="X109">
        <f t="shared" ca="1" si="40"/>
        <v>2.529E-2</v>
      </c>
      <c r="Y109">
        <f t="shared" ca="1" si="41"/>
        <v>8.9250999999999997E-2</v>
      </c>
      <c r="Z109">
        <f t="shared" ca="1" si="42"/>
        <v>9.4710000000000003E-3</v>
      </c>
      <c r="AA109">
        <f t="shared" ca="1" si="43"/>
        <v>9.4710000000000003E-3</v>
      </c>
      <c r="AB109">
        <f t="shared" ca="1" si="44"/>
        <v>0.15242700000000001</v>
      </c>
      <c r="AC109">
        <f t="shared" ca="1" si="45"/>
        <v>2.1909999999999999E-2</v>
      </c>
      <c r="AD109">
        <f t="shared" ca="1" si="46"/>
        <v>2.1909999999999999E-2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1.7769509999999999</v>
      </c>
      <c r="I110">
        <f t="shared" ca="1" si="25"/>
        <v>0.103921</v>
      </c>
      <c r="J110">
        <f t="shared" ca="1" si="26"/>
        <v>1.7607999999999999E-2</v>
      </c>
      <c r="K110">
        <f t="shared" ca="1" si="27"/>
        <v>5.13E-3</v>
      </c>
      <c r="L110" s="31">
        <f t="shared" ca="1" si="28"/>
        <v>2.2737999999999998E-2</v>
      </c>
      <c r="M110">
        <f t="shared" ca="1" si="29"/>
        <v>1.7121999999999998E-2</v>
      </c>
      <c r="N110">
        <f t="shared" ca="1" si="30"/>
        <v>5.5125E-2</v>
      </c>
      <c r="O110">
        <f t="shared" ca="1" si="31"/>
        <v>0.26908799999999999</v>
      </c>
      <c r="P110">
        <f t="shared" ca="1" si="32"/>
        <v>0.44767400000000002</v>
      </c>
      <c r="Q110">
        <f t="shared" ca="1" si="33"/>
        <v>1.7727329999999999</v>
      </c>
      <c r="R110">
        <f t="shared" ca="1" si="34"/>
        <v>0.55578399999999994</v>
      </c>
      <c r="S110">
        <f t="shared" ca="1" si="35"/>
        <v>0.56091400000000002</v>
      </c>
      <c r="T110">
        <f t="shared" ca="1" si="36"/>
        <v>0.91247</v>
      </c>
      <c r="U110">
        <f t="shared" ca="1" si="37"/>
        <v>3.6005909999999997</v>
      </c>
      <c r="V110">
        <f t="shared" ca="1" si="38"/>
        <v>0.75417500000000004</v>
      </c>
      <c r="W110">
        <f t="shared" ca="1" si="39"/>
        <v>0.158135</v>
      </c>
      <c r="X110">
        <f t="shared" ca="1" si="40"/>
        <v>0.133242</v>
      </c>
      <c r="Y110">
        <f t="shared" ca="1" si="41"/>
        <v>0.105388</v>
      </c>
      <c r="Z110">
        <f t="shared" ca="1" si="42"/>
        <v>7.0489999999999997E-2</v>
      </c>
      <c r="AA110">
        <f t="shared" ca="1" si="43"/>
        <v>7.0489999999999997E-2</v>
      </c>
      <c r="AB110">
        <f t="shared" ca="1" si="44"/>
        <v>0.92827700000000002</v>
      </c>
      <c r="AC110">
        <f t="shared" ca="1" si="45"/>
        <v>0.165015</v>
      </c>
      <c r="AD110">
        <f t="shared" ca="1" si="46"/>
        <v>0.165015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1.6965140000000001</v>
      </c>
      <c r="I111">
        <f t="shared" ca="1" si="25"/>
        <v>2.5236999999999999E-2</v>
      </c>
      <c r="J111">
        <f t="shared" ca="1" si="26"/>
        <v>3.5876999999999999E-2</v>
      </c>
      <c r="K111">
        <f t="shared" ca="1" si="27"/>
        <v>4.2849999999999997E-3</v>
      </c>
      <c r="L111" s="31">
        <f t="shared" ca="1" si="28"/>
        <v>4.0161999999999996E-2</v>
      </c>
      <c r="M111">
        <f t="shared" ca="1" si="29"/>
        <v>2.4704E-2</v>
      </c>
      <c r="N111">
        <f t="shared" ca="1" si="30"/>
        <v>0.11405700000000001</v>
      </c>
      <c r="O111">
        <f t="shared" ca="1" si="31"/>
        <v>0.35015000000000002</v>
      </c>
      <c r="P111">
        <f t="shared" ca="1" si="32"/>
        <v>0.33493000000000001</v>
      </c>
      <c r="Q111">
        <f t="shared" ca="1" si="33"/>
        <v>1.6419980000000001</v>
      </c>
      <c r="R111">
        <f t="shared" ca="1" si="34"/>
        <v>0.73617700000000008</v>
      </c>
      <c r="S111">
        <f t="shared" ca="1" si="35"/>
        <v>0.74046200000000006</v>
      </c>
      <c r="T111">
        <f t="shared" ca="1" si="36"/>
        <v>0.69456399999999996</v>
      </c>
      <c r="U111">
        <f t="shared" ca="1" si="37"/>
        <v>3.398053</v>
      </c>
      <c r="V111">
        <f t="shared" ca="1" si="38"/>
        <v>0.32567499999999999</v>
      </c>
      <c r="W111">
        <f t="shared" ca="1" si="39"/>
        <v>4.6011000000000003E-2</v>
      </c>
      <c r="X111">
        <f t="shared" ca="1" si="40"/>
        <v>3.5645999999999997E-2</v>
      </c>
      <c r="Y111">
        <f t="shared" ca="1" si="41"/>
        <v>0.123691</v>
      </c>
      <c r="Z111">
        <f t="shared" ca="1" si="42"/>
        <v>1.3393E-2</v>
      </c>
      <c r="AA111">
        <f t="shared" ca="1" si="43"/>
        <v>1.3393E-2</v>
      </c>
      <c r="AB111">
        <f t="shared" ca="1" si="44"/>
        <v>0.82774000000000003</v>
      </c>
      <c r="AC111">
        <f t="shared" ca="1" si="45"/>
        <v>9.5115000000000005E-2</v>
      </c>
      <c r="AD111">
        <f t="shared" ca="1" si="46"/>
        <v>9.5115000000000005E-2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1.476307</v>
      </c>
      <c r="I112">
        <f t="shared" ca="1" si="25"/>
        <v>2.3601E-2</v>
      </c>
      <c r="J112">
        <f t="shared" ca="1" si="26"/>
        <v>3.1512999999999999E-2</v>
      </c>
      <c r="K112">
        <f t="shared" ca="1" si="27"/>
        <v>3.826E-3</v>
      </c>
      <c r="L112" s="31">
        <f t="shared" ca="1" si="28"/>
        <v>3.5339000000000002E-2</v>
      </c>
      <c r="M112">
        <f t="shared" ca="1" si="29"/>
        <v>2.4081999999999999E-2</v>
      </c>
      <c r="N112">
        <f t="shared" ca="1" si="30"/>
        <v>0.10546899999999999</v>
      </c>
      <c r="O112">
        <f t="shared" ca="1" si="31"/>
        <v>0.35043600000000003</v>
      </c>
      <c r="P112">
        <f t="shared" ca="1" si="32"/>
        <v>0.29923300000000003</v>
      </c>
      <c r="Q112">
        <f t="shared" ca="1" si="33"/>
        <v>1.465962</v>
      </c>
      <c r="R112">
        <f t="shared" ca="1" si="34"/>
        <v>0.73238500000000006</v>
      </c>
      <c r="S112">
        <f t="shared" ca="1" si="35"/>
        <v>0.73621100000000006</v>
      </c>
      <c r="T112">
        <f t="shared" ca="1" si="36"/>
        <v>0.6225480000000001</v>
      </c>
      <c r="U112">
        <f t="shared" ca="1" si="37"/>
        <v>3.0373929999999998</v>
      </c>
      <c r="V112">
        <f t="shared" ca="1" si="38"/>
        <v>0.14757500000000001</v>
      </c>
      <c r="W112">
        <f t="shared" ca="1" si="39"/>
        <v>3.6457999999999997E-2</v>
      </c>
      <c r="X112">
        <f t="shared" ca="1" si="40"/>
        <v>3.1269999999999999E-2</v>
      </c>
      <c r="Y112">
        <f t="shared" ca="1" si="41"/>
        <v>0.11425299999999999</v>
      </c>
      <c r="Z112">
        <f t="shared" ca="1" si="42"/>
        <v>1.1553000000000001E-2</v>
      </c>
      <c r="AA112">
        <f t="shared" ca="1" si="43"/>
        <v>1.1553000000000001E-2</v>
      </c>
      <c r="AB112">
        <f t="shared" ca="1" si="44"/>
        <v>0.32306200000000002</v>
      </c>
      <c r="AC112">
        <f t="shared" ca="1" si="45"/>
        <v>4.3264999999999998E-2</v>
      </c>
      <c r="AD112">
        <f t="shared" ca="1" si="46"/>
        <v>4.3264999999999998E-2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1.346387</v>
      </c>
      <c r="I113">
        <f t="shared" ca="1" si="25"/>
        <v>2.4105999999999999E-2</v>
      </c>
      <c r="J113">
        <f t="shared" ca="1" si="26"/>
        <v>3.2031999999999998E-2</v>
      </c>
      <c r="K113">
        <f t="shared" ca="1" si="27"/>
        <v>3.2919999999999998E-3</v>
      </c>
      <c r="L113" s="31">
        <f t="shared" ca="1" si="28"/>
        <v>3.5323999999999994E-2</v>
      </c>
      <c r="M113">
        <f t="shared" ca="1" si="29"/>
        <v>3.0901999999999999E-2</v>
      </c>
      <c r="N113">
        <f t="shared" ca="1" si="30"/>
        <v>0.120808</v>
      </c>
      <c r="O113">
        <f t="shared" ca="1" si="31"/>
        <v>0.32119700000000001</v>
      </c>
      <c r="P113">
        <f t="shared" ca="1" si="32"/>
        <v>0.29286200000000001</v>
      </c>
      <c r="Q113">
        <f t="shared" ca="1" si="33"/>
        <v>1.3111710000000001</v>
      </c>
      <c r="R113">
        <f t="shared" ca="1" si="34"/>
        <v>0.67442599999999997</v>
      </c>
      <c r="S113">
        <f t="shared" ca="1" si="35"/>
        <v>0.67771800000000004</v>
      </c>
      <c r="T113">
        <f t="shared" ca="1" si="36"/>
        <v>0.61662600000000001</v>
      </c>
      <c r="U113">
        <f t="shared" ca="1" si="37"/>
        <v>2.74315</v>
      </c>
      <c r="V113">
        <f t="shared" ca="1" si="38"/>
        <v>9.9084000000000005E-2</v>
      </c>
      <c r="W113">
        <f t="shared" ca="1" si="39"/>
        <v>3.1648000000000003E-2</v>
      </c>
      <c r="X113">
        <f t="shared" ca="1" si="40"/>
        <v>2.9026E-2</v>
      </c>
      <c r="Y113">
        <f t="shared" ca="1" si="41"/>
        <v>9.8489999999999994E-2</v>
      </c>
      <c r="Z113">
        <f t="shared" ca="1" si="42"/>
        <v>1.1455999999999999E-2</v>
      </c>
      <c r="AA113">
        <f t="shared" ca="1" si="43"/>
        <v>1.1455999999999999E-2</v>
      </c>
      <c r="AB113">
        <f t="shared" ca="1" si="44"/>
        <v>0.168991</v>
      </c>
      <c r="AC113">
        <f t="shared" ca="1" si="45"/>
        <v>2.4804E-2</v>
      </c>
      <c r="AD113">
        <f t="shared" ca="1" si="46"/>
        <v>2.4804E-2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0.99179799999999996</v>
      </c>
      <c r="I114">
        <f t="shared" ca="1" si="25"/>
        <v>8.2019999999999992E-3</v>
      </c>
      <c r="J114">
        <f t="shared" ca="1" si="26"/>
        <v>0.104278</v>
      </c>
      <c r="K114">
        <f t="shared" ca="1" si="27"/>
        <v>0</v>
      </c>
      <c r="L114" s="31">
        <f t="shared" ca="1" si="28"/>
        <v>0.104278</v>
      </c>
      <c r="M114">
        <f t="shared" ca="1" si="29"/>
        <v>2.5524000000000002E-2</v>
      </c>
      <c r="N114">
        <f t="shared" ca="1" si="30"/>
        <v>0.16486899999999999</v>
      </c>
      <c r="O114">
        <f t="shared" ca="1" si="31"/>
        <v>0.33063100000000001</v>
      </c>
      <c r="P114">
        <f t="shared" ca="1" si="32"/>
        <v>0.155579</v>
      </c>
      <c r="Q114">
        <f t="shared" ca="1" si="33"/>
        <v>0.90804300000000004</v>
      </c>
      <c r="R114">
        <f t="shared" ca="1" si="34"/>
        <v>0.76554</v>
      </c>
      <c r="S114">
        <f t="shared" ca="1" si="35"/>
        <v>0.76554</v>
      </c>
      <c r="T114">
        <f t="shared" ca="1" si="36"/>
        <v>0.33668199999999998</v>
      </c>
      <c r="U114">
        <f t="shared" ca="1" si="37"/>
        <v>1.980955</v>
      </c>
      <c r="V114">
        <f t="shared" ca="1" si="38"/>
        <v>0.11805400000000001</v>
      </c>
      <c r="W114">
        <f t="shared" ca="1" si="39"/>
        <v>2.8208E-2</v>
      </c>
      <c r="X114">
        <f t="shared" ca="1" si="40"/>
        <v>1.7333000000000001E-2</v>
      </c>
      <c r="Y114">
        <f t="shared" ca="1" si="41"/>
        <v>0.10542799999999999</v>
      </c>
      <c r="Z114">
        <f t="shared" ca="1" si="42"/>
        <v>3.8040000000000001E-3</v>
      </c>
      <c r="AA114">
        <f t="shared" ca="1" si="43"/>
        <v>3.8040000000000001E-3</v>
      </c>
      <c r="AB114">
        <f t="shared" ca="1" si="44"/>
        <v>0.14609</v>
      </c>
      <c r="AC114">
        <f t="shared" ca="1" si="45"/>
        <v>5.8254E-2</v>
      </c>
      <c r="AD114">
        <f t="shared" ca="1" si="46"/>
        <v>5.8254E-2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0.99207199999999995</v>
      </c>
      <c r="I115">
        <f t="shared" ca="1" si="25"/>
        <v>7.9279999999999993E-3</v>
      </c>
      <c r="J115">
        <f t="shared" ca="1" si="26"/>
        <v>0.14205799999999999</v>
      </c>
      <c r="K115">
        <f t="shared" ca="1" si="27"/>
        <v>0</v>
      </c>
      <c r="L115" s="31">
        <f t="shared" ca="1" si="28"/>
        <v>0.14205799999999999</v>
      </c>
      <c r="M115">
        <f t="shared" ca="1" si="29"/>
        <v>3.5465999999999998E-2</v>
      </c>
      <c r="N115">
        <f t="shared" ca="1" si="30"/>
        <v>0.235737</v>
      </c>
      <c r="O115">
        <f t="shared" ca="1" si="31"/>
        <v>0.28451599999999999</v>
      </c>
      <c r="P115">
        <f t="shared" ca="1" si="32"/>
        <v>0.125082</v>
      </c>
      <c r="Q115">
        <f t="shared" ca="1" si="33"/>
        <v>0.74802299999999999</v>
      </c>
      <c r="R115">
        <f t="shared" ca="1" si="34"/>
        <v>0.71109</v>
      </c>
      <c r="S115">
        <f t="shared" ca="1" si="35"/>
        <v>0.71109</v>
      </c>
      <c r="T115">
        <f t="shared" ca="1" si="36"/>
        <v>0.28563</v>
      </c>
      <c r="U115">
        <f t="shared" ca="1" si="37"/>
        <v>1.7317830000000001</v>
      </c>
      <c r="V115">
        <f t="shared" ca="1" si="38"/>
        <v>7.9695000000000002E-2</v>
      </c>
      <c r="W115">
        <f t="shared" ca="1" si="39"/>
        <v>1.7902999999999999E-2</v>
      </c>
      <c r="X115">
        <f t="shared" ca="1" si="40"/>
        <v>1.3273E-2</v>
      </c>
      <c r="Y115">
        <f t="shared" ca="1" si="41"/>
        <v>9.9679000000000004E-2</v>
      </c>
      <c r="Z115">
        <f t="shared" ca="1" si="42"/>
        <v>3.5609999999999999E-3</v>
      </c>
      <c r="AA115">
        <f t="shared" ca="1" si="43"/>
        <v>3.5609999999999999E-3</v>
      </c>
      <c r="AB115">
        <f t="shared" ca="1" si="44"/>
        <v>0.10327699999999999</v>
      </c>
      <c r="AC115">
        <f t="shared" ca="1" si="45"/>
        <v>2.4615000000000001E-2</v>
      </c>
      <c r="AD115">
        <f t="shared" ca="1" si="46"/>
        <v>2.4615000000000001E-2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0.99222699999999997</v>
      </c>
      <c r="I116">
        <f t="shared" ca="1" si="25"/>
        <v>7.7730000000000004E-3</v>
      </c>
      <c r="J116">
        <f t="shared" ca="1" si="26"/>
        <v>0.20442099999999999</v>
      </c>
      <c r="K116">
        <f t="shared" ca="1" si="27"/>
        <v>0</v>
      </c>
      <c r="L116" s="31">
        <f t="shared" ca="1" si="28"/>
        <v>0.20442099999999999</v>
      </c>
      <c r="M116">
        <f t="shared" ca="1" si="29"/>
        <v>4.3756999999999997E-2</v>
      </c>
      <c r="N116">
        <f t="shared" ca="1" si="30"/>
        <v>0.29150700000000002</v>
      </c>
      <c r="O116">
        <f t="shared" ca="1" si="31"/>
        <v>0.238819</v>
      </c>
      <c r="P116">
        <f t="shared" ca="1" si="32"/>
        <v>0.10331899999999999</v>
      </c>
      <c r="Q116">
        <f t="shared" ca="1" si="33"/>
        <v>0.56294699999999998</v>
      </c>
      <c r="R116">
        <f t="shared" ca="1" si="34"/>
        <v>0.68205899999999997</v>
      </c>
      <c r="S116">
        <f t="shared" ca="1" si="35"/>
        <v>0.68205899999999997</v>
      </c>
      <c r="T116">
        <f t="shared" ca="1" si="36"/>
        <v>0.25039499999999998</v>
      </c>
      <c r="U116">
        <f t="shared" ca="1" si="37"/>
        <v>1.4174009999999999</v>
      </c>
      <c r="V116">
        <f t="shared" ca="1" si="38"/>
        <v>5.7376999999999997E-2</v>
      </c>
      <c r="W116">
        <f t="shared" ca="1" si="39"/>
        <v>1.2684000000000001E-2</v>
      </c>
      <c r="X116">
        <f t="shared" ca="1" si="40"/>
        <v>1.0803999999999999E-2</v>
      </c>
      <c r="Y116">
        <f t="shared" ca="1" si="41"/>
        <v>9.1516E-2</v>
      </c>
      <c r="Z116">
        <f t="shared" ca="1" si="42"/>
        <v>3.3600000000000001E-3</v>
      </c>
      <c r="AA116">
        <f t="shared" ca="1" si="43"/>
        <v>3.3600000000000001E-3</v>
      </c>
      <c r="AB116">
        <f t="shared" ca="1" si="44"/>
        <v>5.2798999999999999E-2</v>
      </c>
      <c r="AC116">
        <f t="shared" ca="1" si="45"/>
        <v>1.1776E-2</v>
      </c>
      <c r="AD116">
        <f t="shared" ca="1" si="46"/>
        <v>1.1776E-2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0.99226599999999998</v>
      </c>
      <c r="I117">
        <f t="shared" ca="1" si="25"/>
        <v>7.7340000000000004E-3</v>
      </c>
      <c r="J117">
        <f t="shared" ca="1" si="26"/>
        <v>0.28298000000000001</v>
      </c>
      <c r="K117">
        <f t="shared" ca="1" si="27"/>
        <v>0</v>
      </c>
      <c r="L117" s="31">
        <f t="shared" ca="1" si="28"/>
        <v>0.28298000000000001</v>
      </c>
      <c r="M117">
        <f t="shared" ca="1" si="29"/>
        <v>5.6050999999999997E-2</v>
      </c>
      <c r="N117">
        <f t="shared" ca="1" si="30"/>
        <v>0.30930400000000002</v>
      </c>
      <c r="O117">
        <f t="shared" ca="1" si="31"/>
        <v>0.20488300000000001</v>
      </c>
      <c r="P117">
        <f t="shared" ca="1" si="32"/>
        <v>8.6096000000000006E-2</v>
      </c>
      <c r="Q117">
        <f t="shared" ca="1" si="33"/>
        <v>0.39688200000000001</v>
      </c>
      <c r="R117">
        <f t="shared" ca="1" si="34"/>
        <v>0.69274600000000008</v>
      </c>
      <c r="S117">
        <f t="shared" ca="1" si="35"/>
        <v>0.69274600000000008</v>
      </c>
      <c r="T117">
        <f t="shared" ca="1" si="36"/>
        <v>0.228243</v>
      </c>
      <c r="U117">
        <f t="shared" ca="1" si="37"/>
        <v>1.1030679999999999</v>
      </c>
      <c r="V117">
        <f t="shared" ca="1" si="38"/>
        <v>4.0457E-2</v>
      </c>
      <c r="W117">
        <f t="shared" ca="1" si="39"/>
        <v>1.1377E-2</v>
      </c>
      <c r="X117">
        <f t="shared" ca="1" si="40"/>
        <v>1.0315E-2</v>
      </c>
      <c r="Y117">
        <f t="shared" ca="1" si="41"/>
        <v>8.0712999999999993E-2</v>
      </c>
      <c r="Z117">
        <f t="shared" ca="1" si="42"/>
        <v>3.1930000000000001E-3</v>
      </c>
      <c r="AA117">
        <f t="shared" ca="1" si="43"/>
        <v>3.1930000000000001E-3</v>
      </c>
      <c r="AB117">
        <f t="shared" ca="1" si="44"/>
        <v>1.0359999999999999E-2</v>
      </c>
      <c r="AC117">
        <f t="shared" ca="1" si="45"/>
        <v>1.6280000000000001E-3</v>
      </c>
      <c r="AD117">
        <f t="shared" ca="1" si="46"/>
        <v>1.6280000000000001E-3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0.99183600000000005</v>
      </c>
      <c r="I118">
        <f t="shared" ca="1" si="25"/>
        <v>8.1639999999999994E-3</v>
      </c>
      <c r="J118">
        <f t="shared" ca="1" si="26"/>
        <v>0.100676</v>
      </c>
      <c r="K118">
        <f t="shared" ca="1" si="27"/>
        <v>0</v>
      </c>
      <c r="L118" s="31">
        <f t="shared" ca="1" si="28"/>
        <v>0.100676</v>
      </c>
      <c r="M118">
        <f t="shared" ca="1" si="29"/>
        <v>2.4257000000000001E-2</v>
      </c>
      <c r="N118">
        <f t="shared" ca="1" si="30"/>
        <v>0.15094199999999999</v>
      </c>
      <c r="O118">
        <f t="shared" ca="1" si="31"/>
        <v>0.35191299999999998</v>
      </c>
      <c r="P118">
        <f t="shared" ca="1" si="32"/>
        <v>0.15259600000000001</v>
      </c>
      <c r="Q118">
        <f t="shared" ca="1" si="33"/>
        <v>0.92741200000000001</v>
      </c>
      <c r="R118">
        <f t="shared" ca="1" si="34"/>
        <v>0.80450199999999994</v>
      </c>
      <c r="S118">
        <f t="shared" ca="1" si="35"/>
        <v>0.80450199999999994</v>
      </c>
      <c r="T118">
        <f t="shared" ca="1" si="36"/>
        <v>0.32944899999999999</v>
      </c>
      <c r="U118">
        <f t="shared" ca="1" si="37"/>
        <v>2.0057659999999999</v>
      </c>
      <c r="V118">
        <f t="shared" ca="1" si="38"/>
        <v>0.11484999999999999</v>
      </c>
      <c r="W118">
        <f t="shared" ca="1" si="39"/>
        <v>2.8076E-2</v>
      </c>
      <c r="X118">
        <f t="shared" ca="1" si="40"/>
        <v>1.7132000000000001E-2</v>
      </c>
      <c r="Y118">
        <f t="shared" ca="1" si="41"/>
        <v>0.104398</v>
      </c>
      <c r="Z118">
        <f t="shared" ca="1" si="42"/>
        <v>3.7829999999999999E-3</v>
      </c>
      <c r="AA118">
        <f t="shared" ca="1" si="43"/>
        <v>3.7829999999999999E-3</v>
      </c>
      <c r="AB118">
        <f t="shared" ca="1" si="44"/>
        <v>0.144595</v>
      </c>
      <c r="AC118">
        <f t="shared" ca="1" si="45"/>
        <v>5.7257000000000002E-2</v>
      </c>
      <c r="AD118">
        <f t="shared" ca="1" si="46"/>
        <v>5.7257000000000002E-2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0.99208300000000005</v>
      </c>
      <c r="I119">
        <f t="shared" ca="1" si="25"/>
        <v>7.9170000000000004E-3</v>
      </c>
      <c r="J119">
        <f t="shared" ca="1" si="26"/>
        <v>0.14186399999999999</v>
      </c>
      <c r="K119">
        <f t="shared" ca="1" si="27"/>
        <v>0</v>
      </c>
      <c r="L119" s="31">
        <f t="shared" ca="1" si="28"/>
        <v>0.14186399999999999</v>
      </c>
      <c r="M119">
        <f t="shared" ca="1" si="29"/>
        <v>3.2905999999999998E-2</v>
      </c>
      <c r="N119">
        <f t="shared" ca="1" si="30"/>
        <v>0.21985199999999999</v>
      </c>
      <c r="O119">
        <f t="shared" ca="1" si="31"/>
        <v>0.299176</v>
      </c>
      <c r="P119">
        <f t="shared" ca="1" si="32"/>
        <v>0.132799</v>
      </c>
      <c r="Q119">
        <f t="shared" ca="1" si="33"/>
        <v>0.76294799999999996</v>
      </c>
      <c r="R119">
        <f t="shared" ca="1" si="34"/>
        <v>0.74021599999999999</v>
      </c>
      <c r="S119">
        <f t="shared" ca="1" si="35"/>
        <v>0.74021599999999999</v>
      </c>
      <c r="T119">
        <f t="shared" ca="1" si="36"/>
        <v>0.29850399999999999</v>
      </c>
      <c r="U119">
        <f t="shared" ca="1" si="37"/>
        <v>1.7457479999999999</v>
      </c>
      <c r="V119">
        <f t="shared" ca="1" si="38"/>
        <v>7.8053999999999998E-2</v>
      </c>
      <c r="W119">
        <f t="shared" ca="1" si="39"/>
        <v>1.7905999999999998E-2</v>
      </c>
      <c r="X119">
        <f t="shared" ca="1" si="40"/>
        <v>1.3308E-2</v>
      </c>
      <c r="Y119">
        <f t="shared" ca="1" si="41"/>
        <v>9.7782999999999995E-2</v>
      </c>
      <c r="Z119">
        <f t="shared" ca="1" si="42"/>
        <v>3.542E-3</v>
      </c>
      <c r="AA119">
        <f t="shared" ca="1" si="43"/>
        <v>3.542E-3</v>
      </c>
      <c r="AB119">
        <f t="shared" ca="1" si="44"/>
        <v>0.104738</v>
      </c>
      <c r="AC119">
        <f t="shared" ca="1" si="45"/>
        <v>2.6535E-2</v>
      </c>
      <c r="AD119">
        <f t="shared" ca="1" si="46"/>
        <v>2.6535E-2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0.99220699999999995</v>
      </c>
      <c r="I120">
        <f t="shared" ca="1" si="25"/>
        <v>7.7929999999999996E-3</v>
      </c>
      <c r="J120">
        <f t="shared" ca="1" si="26"/>
        <v>0.20397000000000001</v>
      </c>
      <c r="K120">
        <f t="shared" ca="1" si="27"/>
        <v>0</v>
      </c>
      <c r="L120" s="31">
        <f t="shared" ca="1" si="28"/>
        <v>0.20397000000000001</v>
      </c>
      <c r="M120">
        <f t="shared" ca="1" si="29"/>
        <v>4.4706000000000003E-2</v>
      </c>
      <c r="N120">
        <f t="shared" ca="1" si="30"/>
        <v>0.27332699999999999</v>
      </c>
      <c r="O120">
        <f t="shared" ca="1" si="31"/>
        <v>0.24770700000000001</v>
      </c>
      <c r="P120">
        <f t="shared" ca="1" si="32"/>
        <v>0.104231</v>
      </c>
      <c r="Q120">
        <f t="shared" ca="1" si="33"/>
        <v>0.58847000000000005</v>
      </c>
      <c r="R120">
        <f t="shared" ca="1" si="34"/>
        <v>0.69938400000000001</v>
      </c>
      <c r="S120">
        <f t="shared" ca="1" si="35"/>
        <v>0.69938400000000001</v>
      </c>
      <c r="T120">
        <f t="shared" ca="1" si="36"/>
        <v>0.253168</v>
      </c>
      <c r="U120">
        <f t="shared" ca="1" si="37"/>
        <v>1.4502670000000002</v>
      </c>
      <c r="V120">
        <f t="shared" ca="1" si="38"/>
        <v>5.6794999999999998E-2</v>
      </c>
      <c r="W120">
        <f t="shared" ca="1" si="39"/>
        <v>1.2619999999999999E-2</v>
      </c>
      <c r="X120">
        <f t="shared" ca="1" si="40"/>
        <v>1.0782999999999999E-2</v>
      </c>
      <c r="Y120">
        <f t="shared" ca="1" si="41"/>
        <v>8.9727000000000001E-2</v>
      </c>
      <c r="Z120">
        <f t="shared" ca="1" si="42"/>
        <v>3.3609999999999998E-3</v>
      </c>
      <c r="AA120">
        <f t="shared" ca="1" si="43"/>
        <v>3.3609999999999998E-3</v>
      </c>
      <c r="AB120">
        <f t="shared" ca="1" si="44"/>
        <v>5.2659999999999998E-2</v>
      </c>
      <c r="AC120">
        <f t="shared" ca="1" si="45"/>
        <v>1.0895999999999999E-2</v>
      </c>
      <c r="AD120">
        <f t="shared" ca="1" si="46"/>
        <v>1.0895999999999999E-2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0.99232799999999999</v>
      </c>
      <c r="I121">
        <f t="shared" ca="1" si="25"/>
        <v>7.672E-3</v>
      </c>
      <c r="J121">
        <f t="shared" ca="1" si="26"/>
        <v>0.28789700000000001</v>
      </c>
      <c r="K121">
        <f t="shared" ca="1" si="27"/>
        <v>0</v>
      </c>
      <c r="L121" s="31">
        <f t="shared" ca="1" si="28"/>
        <v>0.28789700000000001</v>
      </c>
      <c r="M121">
        <f t="shared" ca="1" si="29"/>
        <v>5.3158999999999998E-2</v>
      </c>
      <c r="N121">
        <f t="shared" ca="1" si="30"/>
        <v>0.30826799999999999</v>
      </c>
      <c r="O121">
        <f t="shared" ca="1" si="31"/>
        <v>0.19924</v>
      </c>
      <c r="P121">
        <f t="shared" ca="1" si="32"/>
        <v>8.3316000000000001E-2</v>
      </c>
      <c r="Q121">
        <f t="shared" ca="1" si="33"/>
        <v>0.403451</v>
      </c>
      <c r="R121">
        <f t="shared" ca="1" si="34"/>
        <v>0.68637700000000001</v>
      </c>
      <c r="S121">
        <f t="shared" ca="1" si="35"/>
        <v>0.68637700000000001</v>
      </c>
      <c r="T121">
        <f t="shared" ca="1" si="36"/>
        <v>0.21979100000000001</v>
      </c>
      <c r="U121">
        <f t="shared" ca="1" si="37"/>
        <v>1.11517</v>
      </c>
      <c r="V121">
        <f t="shared" ca="1" si="38"/>
        <v>3.9938000000000001E-2</v>
      </c>
      <c r="W121">
        <f t="shared" ca="1" si="39"/>
        <v>1.132E-2</v>
      </c>
      <c r="X121">
        <f t="shared" ca="1" si="40"/>
        <v>1.0286E-2</v>
      </c>
      <c r="Y121">
        <f t="shared" ca="1" si="41"/>
        <v>7.9237000000000002E-2</v>
      </c>
      <c r="Z121">
        <f t="shared" ca="1" si="42"/>
        <v>3.1689999999999999E-3</v>
      </c>
      <c r="AA121">
        <f t="shared" ca="1" si="43"/>
        <v>3.1689999999999999E-3</v>
      </c>
      <c r="AB121">
        <f t="shared" ca="1" si="44"/>
        <v>1.2548999999999999E-2</v>
      </c>
      <c r="AC121">
        <f t="shared" ca="1" si="45"/>
        <v>1.66E-3</v>
      </c>
      <c r="AD121">
        <f t="shared" ca="1" si="46"/>
        <v>1.66E-3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1.777269</v>
      </c>
      <c r="I122">
        <f t="shared" ca="1" si="25"/>
        <v>9.1400000000000006E-3</v>
      </c>
      <c r="J122">
        <f t="shared" ca="1" si="26"/>
        <v>0.13619500000000001</v>
      </c>
      <c r="K122">
        <f t="shared" ca="1" si="27"/>
        <v>2.124E-3</v>
      </c>
      <c r="L122" s="31">
        <f t="shared" ca="1" si="28"/>
        <v>0.138319</v>
      </c>
      <c r="M122">
        <f t="shared" ca="1" si="29"/>
        <v>2.9826999999999999E-2</v>
      </c>
      <c r="N122">
        <f t="shared" ca="1" si="30"/>
        <v>0.19176699999999999</v>
      </c>
      <c r="O122">
        <f t="shared" ca="1" si="31"/>
        <v>0.47435500000000003</v>
      </c>
      <c r="P122">
        <f t="shared" ca="1" si="32"/>
        <v>0.21619099999999999</v>
      </c>
      <c r="Q122">
        <f t="shared" ca="1" si="33"/>
        <v>1.266257</v>
      </c>
      <c r="R122">
        <f t="shared" ca="1" si="34"/>
        <v>1.084905</v>
      </c>
      <c r="S122">
        <f t="shared" ca="1" si="35"/>
        <v>1.087029</v>
      </c>
      <c r="T122">
        <f t="shared" ca="1" si="36"/>
        <v>0.46220899999999998</v>
      </c>
      <c r="U122">
        <f t="shared" ca="1" si="37"/>
        <v>2.724281</v>
      </c>
      <c r="V122">
        <f t="shared" ca="1" si="38"/>
        <v>0.32785599999999998</v>
      </c>
      <c r="W122">
        <f t="shared" ca="1" si="39"/>
        <v>0.105131</v>
      </c>
      <c r="X122">
        <f t="shared" ca="1" si="40"/>
        <v>5.4419000000000002E-2</v>
      </c>
      <c r="Y122">
        <f t="shared" ca="1" si="41"/>
        <v>0.16638600000000001</v>
      </c>
      <c r="Z122">
        <f t="shared" ca="1" si="42"/>
        <v>4.5690000000000001E-3</v>
      </c>
      <c r="AA122">
        <f t="shared" ca="1" si="43"/>
        <v>4.5690000000000001E-3</v>
      </c>
      <c r="AB122">
        <f t="shared" ca="1" si="44"/>
        <v>0.45552300000000001</v>
      </c>
      <c r="AC122">
        <f t="shared" ca="1" si="45"/>
        <v>0.17025499999999999</v>
      </c>
      <c r="AD122">
        <f t="shared" ca="1" si="46"/>
        <v>0.17025499999999999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1.6987680000000001</v>
      </c>
      <c r="I123">
        <f t="shared" ca="1" si="25"/>
        <v>8.7530000000000004E-3</v>
      </c>
      <c r="J123">
        <f t="shared" ca="1" si="26"/>
        <v>0.160189</v>
      </c>
      <c r="K123">
        <f t="shared" ca="1" si="27"/>
        <v>2.055E-3</v>
      </c>
      <c r="L123" s="31">
        <f t="shared" ca="1" si="28"/>
        <v>0.162244</v>
      </c>
      <c r="M123">
        <f t="shared" ca="1" si="29"/>
        <v>4.1563999999999997E-2</v>
      </c>
      <c r="N123">
        <f t="shared" ca="1" si="30"/>
        <v>0.27173199999999997</v>
      </c>
      <c r="O123">
        <f t="shared" ca="1" si="31"/>
        <v>0.40155600000000002</v>
      </c>
      <c r="P123">
        <f t="shared" ca="1" si="32"/>
        <v>0.18246399999999999</v>
      </c>
      <c r="Q123">
        <f t="shared" ca="1" si="33"/>
        <v>1.0619590000000001</v>
      </c>
      <c r="R123">
        <f t="shared" ca="1" si="34"/>
        <v>0.96330100000000007</v>
      </c>
      <c r="S123">
        <f t="shared" ca="1" si="35"/>
        <v>0.9653560000000001</v>
      </c>
      <c r="T123">
        <f t="shared" ca="1" si="36"/>
        <v>0.40649199999999996</v>
      </c>
      <c r="U123">
        <f t="shared" ca="1" si="37"/>
        <v>2.3956500000000003</v>
      </c>
      <c r="V123">
        <f t="shared" ca="1" si="38"/>
        <v>0.20932799999999999</v>
      </c>
      <c r="W123">
        <f t="shared" ca="1" si="39"/>
        <v>4.5231E-2</v>
      </c>
      <c r="X123">
        <f t="shared" ca="1" si="40"/>
        <v>2.8343E-2</v>
      </c>
      <c r="Y123">
        <f t="shared" ca="1" si="41"/>
        <v>0.159195</v>
      </c>
      <c r="Z123">
        <f t="shared" ca="1" si="42"/>
        <v>4.2339999999999999E-3</v>
      </c>
      <c r="AA123">
        <f t="shared" ca="1" si="43"/>
        <v>4.2339999999999999E-3</v>
      </c>
      <c r="AB123">
        <f t="shared" ca="1" si="44"/>
        <v>0.26951700000000001</v>
      </c>
      <c r="AC123">
        <f t="shared" ca="1" si="45"/>
        <v>7.9991999999999994E-2</v>
      </c>
      <c r="AD123">
        <f t="shared" ca="1" si="46"/>
        <v>7.9991999999999994E-2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1.635103</v>
      </c>
      <c r="I124">
        <f t="shared" ca="1" si="25"/>
        <v>8.8419999999999992E-3</v>
      </c>
      <c r="J124">
        <f t="shared" ca="1" si="26"/>
        <v>0.211035</v>
      </c>
      <c r="K124">
        <f t="shared" ca="1" si="27"/>
        <v>1.9689999999999998E-3</v>
      </c>
      <c r="L124" s="31">
        <f t="shared" ca="1" si="28"/>
        <v>0.213004</v>
      </c>
      <c r="M124">
        <f t="shared" ca="1" si="29"/>
        <v>5.4307000000000001E-2</v>
      </c>
      <c r="N124">
        <f t="shared" ca="1" si="30"/>
        <v>0.34866999999999998</v>
      </c>
      <c r="O124">
        <f t="shared" ca="1" si="31"/>
        <v>0.33507799999999999</v>
      </c>
      <c r="P124">
        <f t="shared" ca="1" si="32"/>
        <v>0.15399099999999999</v>
      </c>
      <c r="Q124">
        <f t="shared" ca="1" si="33"/>
        <v>0.82956700000000005</v>
      </c>
      <c r="R124">
        <f t="shared" ca="1" si="34"/>
        <v>0.88119099999999995</v>
      </c>
      <c r="S124">
        <f t="shared" ca="1" si="35"/>
        <v>0.88315999999999995</v>
      </c>
      <c r="T124">
        <f t="shared" ca="1" si="36"/>
        <v>0.36228899999999997</v>
      </c>
      <c r="U124">
        <f t="shared" ca="1" si="37"/>
        <v>2.0078040000000001</v>
      </c>
      <c r="V124">
        <f t="shared" ca="1" si="38"/>
        <v>0.14158999999999999</v>
      </c>
      <c r="W124">
        <f t="shared" ca="1" si="39"/>
        <v>2.9231E-2</v>
      </c>
      <c r="X124">
        <f t="shared" ca="1" si="40"/>
        <v>2.1455999999999999E-2</v>
      </c>
      <c r="Y124">
        <f t="shared" ca="1" si="41"/>
        <v>0.149313</v>
      </c>
      <c r="Z124">
        <f t="shared" ca="1" si="42"/>
        <v>4.1770000000000002E-3</v>
      </c>
      <c r="AA124">
        <f t="shared" ca="1" si="43"/>
        <v>4.1770000000000002E-3</v>
      </c>
      <c r="AB124">
        <f t="shared" ca="1" si="44"/>
        <v>0.15416099999999999</v>
      </c>
      <c r="AC124">
        <f t="shared" ca="1" si="45"/>
        <v>3.8223E-2</v>
      </c>
      <c r="AD124">
        <f t="shared" ca="1" si="46"/>
        <v>3.8223E-2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1.6324129999999999</v>
      </c>
      <c r="I125">
        <f t="shared" ca="1" si="25"/>
        <v>8.8159999999999992E-3</v>
      </c>
      <c r="J125">
        <f t="shared" ca="1" si="26"/>
        <v>0.28230300000000003</v>
      </c>
      <c r="K125">
        <f t="shared" ca="1" si="27"/>
        <v>1.9139999999999999E-3</v>
      </c>
      <c r="L125" s="31">
        <f t="shared" ca="1" si="28"/>
        <v>0.28421700000000005</v>
      </c>
      <c r="M125">
        <f t="shared" ca="1" si="29"/>
        <v>6.8357000000000001E-2</v>
      </c>
      <c r="N125">
        <f t="shared" ca="1" si="30"/>
        <v>0.39895700000000001</v>
      </c>
      <c r="O125">
        <f t="shared" ca="1" si="31"/>
        <v>0.29004200000000002</v>
      </c>
      <c r="P125">
        <f t="shared" ca="1" si="32"/>
        <v>0.12534999999999999</v>
      </c>
      <c r="Q125">
        <f t="shared" ca="1" si="33"/>
        <v>0.59594400000000003</v>
      </c>
      <c r="R125">
        <f t="shared" ca="1" si="34"/>
        <v>0.86238700000000001</v>
      </c>
      <c r="S125">
        <f t="shared" ca="1" si="35"/>
        <v>0.8643010000000001</v>
      </c>
      <c r="T125">
        <f t="shared" ca="1" si="36"/>
        <v>0.31905699999999998</v>
      </c>
      <c r="U125">
        <f t="shared" ca="1" si="37"/>
        <v>1.5908450000000001</v>
      </c>
      <c r="V125">
        <f t="shared" ca="1" si="38"/>
        <v>9.7808000000000006E-2</v>
      </c>
      <c r="W125">
        <f t="shared" ca="1" si="39"/>
        <v>1.8484E-2</v>
      </c>
      <c r="X125">
        <f t="shared" ca="1" si="40"/>
        <v>1.5224E-2</v>
      </c>
      <c r="Y125">
        <f t="shared" ca="1" si="41"/>
        <v>0.13231599999999999</v>
      </c>
      <c r="Z125">
        <f t="shared" ca="1" si="42"/>
        <v>4.0109999999999998E-3</v>
      </c>
      <c r="AA125">
        <f t="shared" ca="1" si="43"/>
        <v>4.0109999999999998E-3</v>
      </c>
      <c r="AB125">
        <f t="shared" ca="1" si="44"/>
        <v>5.6804E-2</v>
      </c>
      <c r="AC125">
        <f t="shared" ca="1" si="45"/>
        <v>1.2688E-2</v>
      </c>
      <c r="AD125">
        <f t="shared" ca="1" si="46"/>
        <v>1.2688E-2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1.7054940000000001</v>
      </c>
      <c r="I126">
        <f t="shared" ca="1" si="25"/>
        <v>1.0401000000000001E-2</v>
      </c>
      <c r="J126">
        <f t="shared" ca="1" si="26"/>
        <v>0.133045</v>
      </c>
      <c r="K126">
        <f t="shared" ca="1" si="27"/>
        <v>2.036E-3</v>
      </c>
      <c r="L126" s="31">
        <f t="shared" ca="1" si="28"/>
        <v>0.13508100000000001</v>
      </c>
      <c r="M126">
        <f t="shared" ca="1" si="29"/>
        <v>2.8756E-2</v>
      </c>
      <c r="N126">
        <f t="shared" ca="1" si="30"/>
        <v>0.17810899999999999</v>
      </c>
      <c r="O126">
        <f t="shared" ca="1" si="31"/>
        <v>0.52397499999999997</v>
      </c>
      <c r="P126">
        <f t="shared" ca="1" si="32"/>
        <v>0.22894400000000001</v>
      </c>
      <c r="Q126">
        <f t="shared" ca="1" si="33"/>
        <v>1.3568309999999999</v>
      </c>
      <c r="R126">
        <f t="shared" ca="1" si="34"/>
        <v>1.180995</v>
      </c>
      <c r="S126">
        <f t="shared" ca="1" si="35"/>
        <v>1.1830309999999999</v>
      </c>
      <c r="T126">
        <f t="shared" ca="1" si="36"/>
        <v>0.48664400000000002</v>
      </c>
      <c r="U126">
        <f t="shared" ca="1" si="37"/>
        <v>2.8917709999999999</v>
      </c>
      <c r="V126">
        <f t="shared" ca="1" si="38"/>
        <v>0.39752799999999999</v>
      </c>
      <c r="W126">
        <f t="shared" ca="1" si="39"/>
        <v>0.16064700000000001</v>
      </c>
      <c r="X126">
        <f t="shared" ca="1" si="40"/>
        <v>7.4167999999999998E-2</v>
      </c>
      <c r="Y126">
        <f t="shared" ca="1" si="41"/>
        <v>0.18737500000000001</v>
      </c>
      <c r="Z126">
        <f t="shared" ca="1" si="42"/>
        <v>5.6810000000000003E-3</v>
      </c>
      <c r="AA126">
        <f t="shared" ca="1" si="43"/>
        <v>5.6810000000000003E-3</v>
      </c>
      <c r="AB126">
        <f t="shared" ca="1" si="44"/>
        <v>0.51439699999999999</v>
      </c>
      <c r="AC126">
        <f t="shared" ca="1" si="45"/>
        <v>0.22109699999999999</v>
      </c>
      <c r="AD126">
        <f t="shared" ca="1" si="46"/>
        <v>0.22109699999999999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1.5655539999999999</v>
      </c>
      <c r="I127">
        <f t="shared" ca="1" si="25"/>
        <v>9.7199999999999995E-3</v>
      </c>
      <c r="J127">
        <f t="shared" ca="1" si="26"/>
        <v>0.15102199999999999</v>
      </c>
      <c r="K127">
        <f t="shared" ca="1" si="27"/>
        <v>1.9449999999999999E-3</v>
      </c>
      <c r="L127" s="31">
        <f t="shared" ca="1" si="28"/>
        <v>0.15296699999999999</v>
      </c>
      <c r="M127">
        <f t="shared" ca="1" si="29"/>
        <v>3.8489000000000002E-2</v>
      </c>
      <c r="N127">
        <f t="shared" ca="1" si="30"/>
        <v>0.24952199999999999</v>
      </c>
      <c r="O127">
        <f t="shared" ca="1" si="31"/>
        <v>0.44062800000000002</v>
      </c>
      <c r="P127">
        <f t="shared" ca="1" si="32"/>
        <v>0.20269300000000001</v>
      </c>
      <c r="Q127">
        <f t="shared" ca="1" si="33"/>
        <v>1.1586339999999999</v>
      </c>
      <c r="R127">
        <f t="shared" ca="1" si="34"/>
        <v>1.032278</v>
      </c>
      <c r="S127">
        <f t="shared" ca="1" si="35"/>
        <v>1.0342230000000001</v>
      </c>
      <c r="T127">
        <f t="shared" ca="1" si="36"/>
        <v>0.44387500000000002</v>
      </c>
      <c r="U127">
        <f t="shared" ca="1" si="37"/>
        <v>2.5667899999999997</v>
      </c>
      <c r="V127">
        <f t="shared" ca="1" si="38"/>
        <v>0.246611</v>
      </c>
      <c r="W127">
        <f t="shared" ca="1" si="39"/>
        <v>6.4998E-2</v>
      </c>
      <c r="X127">
        <f t="shared" ca="1" si="40"/>
        <v>3.7922999999999998E-2</v>
      </c>
      <c r="Y127">
        <f t="shared" ca="1" si="41"/>
        <v>0.16861899999999999</v>
      </c>
      <c r="Z127">
        <f t="shared" ca="1" si="42"/>
        <v>5.0489999999999997E-3</v>
      </c>
      <c r="AA127">
        <f t="shared" ca="1" si="43"/>
        <v>5.0489999999999997E-3</v>
      </c>
      <c r="AB127">
        <f t="shared" ca="1" si="44"/>
        <v>0.33168999999999998</v>
      </c>
      <c r="AC127">
        <f t="shared" ca="1" si="45"/>
        <v>0.109806</v>
      </c>
      <c r="AD127">
        <f t="shared" ca="1" si="46"/>
        <v>0.109806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1.4803170000000001</v>
      </c>
      <c r="I128">
        <f t="shared" ca="1" si="25"/>
        <v>9.8399999999999998E-3</v>
      </c>
      <c r="J128">
        <f t="shared" ca="1" si="26"/>
        <v>0.18701200000000001</v>
      </c>
      <c r="K128">
        <f t="shared" ca="1" si="27"/>
        <v>1.8420000000000001E-3</v>
      </c>
      <c r="L128" s="31">
        <f t="shared" ca="1" si="28"/>
        <v>0.18885400000000002</v>
      </c>
      <c r="M128">
        <f t="shared" ca="1" si="29"/>
        <v>5.1838000000000002E-2</v>
      </c>
      <c r="N128">
        <f t="shared" ca="1" si="30"/>
        <v>0.32185799999999998</v>
      </c>
      <c r="O128">
        <f t="shared" ca="1" si="31"/>
        <v>0.36711199999999999</v>
      </c>
      <c r="P128">
        <f t="shared" ca="1" si="32"/>
        <v>0.173264</v>
      </c>
      <c r="Q128">
        <f t="shared" ca="1" si="33"/>
        <v>0.92767100000000002</v>
      </c>
      <c r="R128">
        <f t="shared" ca="1" si="34"/>
        <v>0.92123599999999994</v>
      </c>
      <c r="S128">
        <f t="shared" ca="1" si="35"/>
        <v>0.92307800000000007</v>
      </c>
      <c r="T128">
        <f t="shared" ca="1" si="36"/>
        <v>0.398366</v>
      </c>
      <c r="U128">
        <f t="shared" ca="1" si="37"/>
        <v>2.1772</v>
      </c>
      <c r="V128">
        <f t="shared" ca="1" si="38"/>
        <v>0.16447500000000001</v>
      </c>
      <c r="W128">
        <f t="shared" ca="1" si="39"/>
        <v>3.3043999999999997E-2</v>
      </c>
      <c r="X128">
        <f t="shared" ca="1" si="40"/>
        <v>2.3515999999999999E-2</v>
      </c>
      <c r="Y128">
        <f t="shared" ca="1" si="41"/>
        <v>0.158302</v>
      </c>
      <c r="Z128">
        <f t="shared" ca="1" si="42"/>
        <v>4.9620000000000003E-3</v>
      </c>
      <c r="AA128">
        <f t="shared" ca="1" si="43"/>
        <v>4.9620000000000003E-3</v>
      </c>
      <c r="AB128">
        <f t="shared" ca="1" si="44"/>
        <v>0.18093200000000001</v>
      </c>
      <c r="AC128">
        <f t="shared" ca="1" si="45"/>
        <v>4.3721000000000003E-2</v>
      </c>
      <c r="AD128">
        <f t="shared" ca="1" si="46"/>
        <v>4.3721000000000003E-2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1.446955</v>
      </c>
      <c r="I129">
        <f t="shared" ca="1" si="25"/>
        <v>9.8670000000000008E-3</v>
      </c>
      <c r="J129">
        <f t="shared" ca="1" si="26"/>
        <v>0.25315599999999999</v>
      </c>
      <c r="K129">
        <f t="shared" ca="1" si="27"/>
        <v>1.74E-3</v>
      </c>
      <c r="L129" s="31">
        <f t="shared" ca="1" si="28"/>
        <v>0.25489600000000001</v>
      </c>
      <c r="M129">
        <f t="shared" ca="1" si="29"/>
        <v>6.1662000000000002E-2</v>
      </c>
      <c r="N129">
        <f t="shared" ca="1" si="30"/>
        <v>0.39007700000000001</v>
      </c>
      <c r="O129">
        <f t="shared" ca="1" si="31"/>
        <v>0.31314599999999998</v>
      </c>
      <c r="P129">
        <f t="shared" ca="1" si="32"/>
        <v>0.133575</v>
      </c>
      <c r="Q129">
        <f t="shared" ca="1" si="33"/>
        <v>0.68318999999999996</v>
      </c>
      <c r="R129">
        <f t="shared" ca="1" si="34"/>
        <v>0.87944800000000001</v>
      </c>
      <c r="S129">
        <f t="shared" ca="1" si="35"/>
        <v>0.88118799999999997</v>
      </c>
      <c r="T129">
        <f t="shared" ca="1" si="36"/>
        <v>0.32881199999999999</v>
      </c>
      <c r="U129">
        <f t="shared" ca="1" si="37"/>
        <v>1.7564569999999999</v>
      </c>
      <c r="V129">
        <f t="shared" ca="1" si="38"/>
        <v>0.112263</v>
      </c>
      <c r="W129">
        <f t="shared" ca="1" si="39"/>
        <v>2.1596000000000001E-2</v>
      </c>
      <c r="X129">
        <f t="shared" ca="1" si="40"/>
        <v>1.7479000000000001E-2</v>
      </c>
      <c r="Y129">
        <f t="shared" ca="1" si="41"/>
        <v>0.14630299999999999</v>
      </c>
      <c r="Z129">
        <f t="shared" ca="1" si="42"/>
        <v>4.8349999999999999E-3</v>
      </c>
      <c r="AA129">
        <f t="shared" ca="1" si="43"/>
        <v>4.8349999999999999E-3</v>
      </c>
      <c r="AB129">
        <f t="shared" ca="1" si="44"/>
        <v>8.9175000000000004E-2</v>
      </c>
      <c r="AC129">
        <f t="shared" ca="1" si="45"/>
        <v>1.5356E-2</v>
      </c>
      <c r="AD129">
        <f t="shared" ca="1" si="46"/>
        <v>1.5356E-2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0.95831500000000003</v>
      </c>
      <c r="I130">
        <f t="shared" ca="1" si="25"/>
        <v>4.1685E-2</v>
      </c>
      <c r="J130">
        <f t="shared" ca="1" si="26"/>
        <v>0.188031</v>
      </c>
      <c r="K130">
        <f t="shared" ca="1" si="27"/>
        <v>0</v>
      </c>
      <c r="L130" s="31">
        <f t="shared" ca="1" si="28"/>
        <v>0.188031</v>
      </c>
      <c r="M130">
        <f t="shared" ca="1" si="29"/>
        <v>5.1992999999999998E-2</v>
      </c>
      <c r="N130">
        <f t="shared" ca="1" si="30"/>
        <v>0.24294199999999999</v>
      </c>
      <c r="O130">
        <f t="shared" ca="1" si="31"/>
        <v>0.26787899999999998</v>
      </c>
      <c r="P130">
        <f t="shared" ca="1" si="32"/>
        <v>0.115735</v>
      </c>
      <c r="Q130">
        <f t="shared" ca="1" si="33"/>
        <v>0.56708400000000003</v>
      </c>
      <c r="R130">
        <f t="shared" ca="1" si="34"/>
        <v>0.72378900000000002</v>
      </c>
      <c r="S130">
        <f t="shared" ca="1" si="35"/>
        <v>0.72378900000000002</v>
      </c>
      <c r="T130">
        <f t="shared" ca="1" si="36"/>
        <v>0.28346300000000002</v>
      </c>
      <c r="U130">
        <f t="shared" ca="1" si="37"/>
        <v>1.3771100000000001</v>
      </c>
      <c r="V130">
        <f t="shared" ca="1" si="38"/>
        <v>0.31388199999999999</v>
      </c>
      <c r="W130">
        <f t="shared" ca="1" si="39"/>
        <v>5.8222999999999997E-2</v>
      </c>
      <c r="X130">
        <f t="shared" ca="1" si="40"/>
        <v>5.1933E-2</v>
      </c>
      <c r="Y130">
        <f t="shared" ca="1" si="41"/>
        <v>0.24449199999999999</v>
      </c>
      <c r="Z130">
        <f t="shared" ca="1" si="42"/>
        <v>2.6155999999999999E-2</v>
      </c>
      <c r="AA130">
        <f t="shared" ca="1" si="43"/>
        <v>2.6155999999999999E-2</v>
      </c>
      <c r="AB130">
        <f t="shared" ca="1" si="44"/>
        <v>0.801678</v>
      </c>
      <c r="AC130">
        <f t="shared" ca="1" si="45"/>
        <v>0.106223</v>
      </c>
      <c r="AD130">
        <f t="shared" ca="1" si="46"/>
        <v>0.106223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INDIRECT("'Proposal input'!"&amp;"J"&amp;$G131)</f>
        <v>0.96834200000000004</v>
      </c>
      <c r="I131">
        <f t="shared" ref="I131:I194" ca="1" si="49">INDIRECT("'Proposal input'!"&amp;"K"&amp;$G131)</f>
        <v>3.1657999999999999E-2</v>
      </c>
      <c r="J131">
        <f t="shared" ref="J131:J194" ca="1" si="50">INDIRECT("'Proposal input'!"&amp;"L"&amp;$G131)</f>
        <v>0.250892</v>
      </c>
      <c r="K131">
        <f t="shared" ref="K131:K194" ca="1" si="51">INDIRECT("'Proposal input'!"&amp;"R"&amp;$G131)</f>
        <v>0</v>
      </c>
      <c r="L131" s="31">
        <f t="shared" ref="L131:L194" ca="1" si="52">J131+K131</f>
        <v>0.250892</v>
      </c>
      <c r="M131">
        <f t="shared" ref="M131:M194" ca="1" si="53">INDIRECT("'Proposal input'!"&amp;"M"&amp;$G131)</f>
        <v>6.9256999999999999E-2</v>
      </c>
      <c r="N131">
        <f t="shared" ref="N131:N194" ca="1" si="54">INDIRECT("'Proposal input'!"&amp;"N"&amp;$G131)</f>
        <v>0.32416800000000001</v>
      </c>
      <c r="O131">
        <f t="shared" ref="O131:O194" ca="1" si="55">INDIRECT("'Proposal input'!"&amp;"O"&amp;$G131)</f>
        <v>0.15720899999999999</v>
      </c>
      <c r="P131">
        <f t="shared" ref="P131:P194" ca="1" si="56">INDIRECT("'Proposal input'!"&amp;"P"&amp;$G131)</f>
        <v>8.6966000000000002E-2</v>
      </c>
      <c r="Q131">
        <f t="shared" ref="Q131:Q194" ca="1" si="57">INDIRECT("'Proposal input'!"&amp;"Q"&amp;$G131)</f>
        <v>0.40387400000000001</v>
      </c>
      <c r="R131">
        <f t="shared" ref="R131:R194" ca="1" si="58">J131+2*O131</f>
        <v>0.56530999999999998</v>
      </c>
      <c r="S131">
        <f t="shared" ref="S131:S194" ca="1" si="59">L131+2*O131</f>
        <v>0.56530999999999998</v>
      </c>
      <c r="T131">
        <f t="shared" ref="T131:T194" ca="1" si="60">M131+2*P131</f>
        <v>0.24318899999999999</v>
      </c>
      <c r="U131">
        <f t="shared" ref="U131:U194" ca="1" si="61">N131+2*Q131</f>
        <v>1.1319159999999999</v>
      </c>
      <c r="V131">
        <f t="shared" ref="V131:V194" ca="1" si="62">INDIRECT("'Proposal input'!"&amp;"S"&amp;$G131)</f>
        <v>0.20566499999999999</v>
      </c>
      <c r="W131">
        <f t="shared" ref="W131:W194" ca="1" si="63">INDIRECT("'Proposal input'!"&amp;"T"&amp;$G131)</f>
        <v>4.2365E-2</v>
      </c>
      <c r="X131">
        <f t="shared" ref="X131:X194" ca="1" si="64">INDIRECT("'Proposal input'!"&amp;"U"&amp;$G131)</f>
        <v>3.7872999999999997E-2</v>
      </c>
      <c r="Y131">
        <f t="shared" ref="Y131:Y194" ca="1" si="65">INDIRECT("'Proposal input'!"&amp;"V"&amp;$G131)</f>
        <v>0.25700299999999998</v>
      </c>
      <c r="Z131">
        <f t="shared" ref="Z131:Z194" ca="1" si="66">INDIRECT("'Proposal input'!"&amp;"W"&amp;$G131)</f>
        <v>1.9997000000000001E-2</v>
      </c>
      <c r="AA131">
        <f t="shared" ref="AA131:AA194" ca="1" si="67">INDIRECT("'Proposal input'!"&amp;"X"&amp;$G131)</f>
        <v>1.9997000000000001E-2</v>
      </c>
      <c r="AB131">
        <f t="shared" ref="AB131:AB194" ca="1" si="68">INDIRECT("'Proposal input'!"&amp;"Y"&amp;$G131)</f>
        <v>0.55157599999999996</v>
      </c>
      <c r="AC131">
        <f t="shared" ref="AC131:AC194" ca="1" si="69">INDIRECT("'Proposal input'!"&amp;"Z"&amp;$G131)</f>
        <v>6.1786000000000001E-2</v>
      </c>
      <c r="AD131">
        <f t="shared" ref="AD131:AD194" ca="1" si="70">INDIRECT("'Proposal input'!"&amp;"AA"&amp;$G131)</f>
        <v>6.1786000000000001E-2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0.974495</v>
      </c>
      <c r="I132">
        <f t="shared" ca="1" si="49"/>
        <v>2.5505E-2</v>
      </c>
      <c r="J132">
        <f t="shared" ca="1" si="50"/>
        <v>0.25511</v>
      </c>
      <c r="K132">
        <f t="shared" ca="1" si="51"/>
        <v>0</v>
      </c>
      <c r="L132" s="31">
        <f t="shared" ca="1" si="52"/>
        <v>0.25511</v>
      </c>
      <c r="M132">
        <f t="shared" ca="1" si="53"/>
        <v>8.3631999999999998E-2</v>
      </c>
      <c r="N132">
        <f t="shared" ca="1" si="54"/>
        <v>0.36993399999999999</v>
      </c>
      <c r="O132">
        <f t="shared" ca="1" si="55"/>
        <v>0.117747</v>
      </c>
      <c r="P132">
        <f t="shared" ca="1" si="56"/>
        <v>7.9856999999999997E-2</v>
      </c>
      <c r="Q132">
        <f t="shared" ca="1" si="57"/>
        <v>0.334036</v>
      </c>
      <c r="R132">
        <f t="shared" ca="1" si="58"/>
        <v>0.49060400000000004</v>
      </c>
      <c r="S132">
        <f t="shared" ca="1" si="59"/>
        <v>0.49060400000000004</v>
      </c>
      <c r="T132">
        <f t="shared" ca="1" si="60"/>
        <v>0.24334600000000001</v>
      </c>
      <c r="U132">
        <f t="shared" ca="1" si="61"/>
        <v>1.038006</v>
      </c>
      <c r="V132">
        <f t="shared" ca="1" si="62"/>
        <v>0.15581100000000001</v>
      </c>
      <c r="W132">
        <f t="shared" ca="1" si="63"/>
        <v>3.1990999999999999E-2</v>
      </c>
      <c r="X132">
        <f t="shared" ca="1" si="64"/>
        <v>2.9139000000000002E-2</v>
      </c>
      <c r="Y132">
        <f t="shared" ca="1" si="65"/>
        <v>0.26026300000000002</v>
      </c>
      <c r="Z132">
        <f t="shared" ca="1" si="66"/>
        <v>1.5934E-2</v>
      </c>
      <c r="AA132">
        <f t="shared" ca="1" si="67"/>
        <v>1.5934E-2</v>
      </c>
      <c r="AB132">
        <f t="shared" ca="1" si="68"/>
        <v>0.22467799999999999</v>
      </c>
      <c r="AC132">
        <f t="shared" ca="1" si="69"/>
        <v>3.0241000000000001E-2</v>
      </c>
      <c r="AD132">
        <f t="shared" ca="1" si="70"/>
        <v>3.0241000000000001E-2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0.97886200000000001</v>
      </c>
      <c r="I133">
        <f t="shared" ca="1" si="49"/>
        <v>2.1138000000000001E-2</v>
      </c>
      <c r="J133">
        <f t="shared" ca="1" si="50"/>
        <v>0.24005299999999999</v>
      </c>
      <c r="K133">
        <f t="shared" ca="1" si="51"/>
        <v>0</v>
      </c>
      <c r="L133" s="31">
        <f t="shared" ca="1" si="52"/>
        <v>0.24005299999999999</v>
      </c>
      <c r="M133">
        <f t="shared" ca="1" si="53"/>
        <v>9.6986000000000003E-2</v>
      </c>
      <c r="N133">
        <f t="shared" ca="1" si="54"/>
        <v>0.383266</v>
      </c>
      <c r="O133">
        <f t="shared" ca="1" si="55"/>
        <v>0.10427599999999999</v>
      </c>
      <c r="P133">
        <f t="shared" ca="1" si="56"/>
        <v>8.4876999999999994E-2</v>
      </c>
      <c r="Q133">
        <f t="shared" ca="1" si="57"/>
        <v>0.327961</v>
      </c>
      <c r="R133">
        <f t="shared" ca="1" si="58"/>
        <v>0.44860499999999998</v>
      </c>
      <c r="S133">
        <f t="shared" ca="1" si="59"/>
        <v>0.44860499999999998</v>
      </c>
      <c r="T133">
        <f t="shared" ca="1" si="60"/>
        <v>0.26673999999999998</v>
      </c>
      <c r="U133">
        <f t="shared" ca="1" si="61"/>
        <v>1.039188</v>
      </c>
      <c r="V133">
        <f t="shared" ca="1" si="62"/>
        <v>0.12352200000000001</v>
      </c>
      <c r="W133">
        <f t="shared" ca="1" si="63"/>
        <v>2.6898999999999999E-2</v>
      </c>
      <c r="X133">
        <f t="shared" ca="1" si="64"/>
        <v>2.4499E-2</v>
      </c>
      <c r="Y133">
        <f t="shared" ca="1" si="65"/>
        <v>0.246756</v>
      </c>
      <c r="Z133">
        <f t="shared" ca="1" si="66"/>
        <v>1.2739E-2</v>
      </c>
      <c r="AA133">
        <f t="shared" ca="1" si="67"/>
        <v>1.2739E-2</v>
      </c>
      <c r="AB133">
        <f t="shared" ca="1" si="68"/>
        <v>0.15868599999999999</v>
      </c>
      <c r="AC133">
        <f t="shared" ca="1" si="69"/>
        <v>9.4249999999999994E-3</v>
      </c>
      <c r="AD133">
        <f t="shared" ca="1" si="70"/>
        <v>9.4249999999999994E-3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0.95851900000000001</v>
      </c>
      <c r="I134">
        <f t="shared" ca="1" si="49"/>
        <v>4.1480999999999997E-2</v>
      </c>
      <c r="J134">
        <f t="shared" ca="1" si="50"/>
        <v>0.166827</v>
      </c>
      <c r="K134">
        <f t="shared" ca="1" si="51"/>
        <v>0</v>
      </c>
      <c r="L134" s="31">
        <f t="shared" ca="1" si="52"/>
        <v>0.166827</v>
      </c>
      <c r="M134">
        <f t="shared" ca="1" si="53"/>
        <v>5.0774E-2</v>
      </c>
      <c r="N134">
        <f t="shared" ca="1" si="54"/>
        <v>0.23283899999999999</v>
      </c>
      <c r="O134">
        <f t="shared" ca="1" si="55"/>
        <v>0.30829600000000001</v>
      </c>
      <c r="P134">
        <f t="shared" ca="1" si="56"/>
        <v>0.118203</v>
      </c>
      <c r="Q134">
        <f t="shared" ca="1" si="57"/>
        <v>0.58965900000000004</v>
      </c>
      <c r="R134">
        <f t="shared" ca="1" si="58"/>
        <v>0.78341900000000009</v>
      </c>
      <c r="S134">
        <f t="shared" ca="1" si="59"/>
        <v>0.78341900000000009</v>
      </c>
      <c r="T134">
        <f t="shared" ca="1" si="60"/>
        <v>0.28717999999999999</v>
      </c>
      <c r="U134">
        <f t="shared" ca="1" si="61"/>
        <v>1.4121570000000001</v>
      </c>
      <c r="V134">
        <f t="shared" ca="1" si="62"/>
        <v>0.30712299999999998</v>
      </c>
      <c r="W134">
        <f t="shared" ca="1" si="63"/>
        <v>5.7708000000000002E-2</v>
      </c>
      <c r="X134">
        <f t="shared" ca="1" si="64"/>
        <v>5.1549999999999999E-2</v>
      </c>
      <c r="Y134">
        <f t="shared" ca="1" si="65"/>
        <v>0.24524299999999999</v>
      </c>
      <c r="Z134">
        <f t="shared" ca="1" si="66"/>
        <v>2.6006000000000001E-2</v>
      </c>
      <c r="AA134">
        <f t="shared" ca="1" si="67"/>
        <v>2.6006000000000001E-2</v>
      </c>
      <c r="AB134">
        <f t="shared" ca="1" si="68"/>
        <v>0.84641599999999995</v>
      </c>
      <c r="AC134">
        <f t="shared" ca="1" si="69"/>
        <v>0.106209</v>
      </c>
      <c r="AD134">
        <f t="shared" ca="1" si="70"/>
        <v>0.106209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0.968553</v>
      </c>
      <c r="I135">
        <f t="shared" ca="1" si="49"/>
        <v>3.1447000000000003E-2</v>
      </c>
      <c r="J135">
        <f t="shared" ca="1" si="50"/>
        <v>0.24674699999999999</v>
      </c>
      <c r="K135">
        <f t="shared" ca="1" si="51"/>
        <v>0</v>
      </c>
      <c r="L135" s="31">
        <f t="shared" ca="1" si="52"/>
        <v>0.24674699999999999</v>
      </c>
      <c r="M135">
        <f t="shared" ca="1" si="53"/>
        <v>6.7872000000000002E-2</v>
      </c>
      <c r="N135">
        <f t="shared" ca="1" si="54"/>
        <v>0.317994</v>
      </c>
      <c r="O135">
        <f t="shared" ca="1" si="55"/>
        <v>0.17122100000000001</v>
      </c>
      <c r="P135">
        <f t="shared" ca="1" si="56"/>
        <v>8.6643999999999999E-2</v>
      </c>
      <c r="Q135">
        <f t="shared" ca="1" si="57"/>
        <v>0.41401300000000002</v>
      </c>
      <c r="R135">
        <f t="shared" ca="1" si="58"/>
        <v>0.58918899999999996</v>
      </c>
      <c r="S135">
        <f t="shared" ca="1" si="59"/>
        <v>0.58918899999999996</v>
      </c>
      <c r="T135">
        <f t="shared" ca="1" si="60"/>
        <v>0.24115999999999999</v>
      </c>
      <c r="U135">
        <f t="shared" ca="1" si="61"/>
        <v>1.14602</v>
      </c>
      <c r="V135">
        <f t="shared" ca="1" si="62"/>
        <v>0.19856099999999999</v>
      </c>
      <c r="W135">
        <f t="shared" ca="1" si="63"/>
        <v>4.2046E-2</v>
      </c>
      <c r="X135">
        <f t="shared" ca="1" si="64"/>
        <v>3.7574999999999997E-2</v>
      </c>
      <c r="Y135">
        <f t="shared" ca="1" si="65"/>
        <v>0.25369900000000001</v>
      </c>
      <c r="Z135">
        <f t="shared" ca="1" si="66"/>
        <v>1.9827999999999998E-2</v>
      </c>
      <c r="AA135">
        <f t="shared" ca="1" si="67"/>
        <v>1.9827999999999998E-2</v>
      </c>
      <c r="AB135">
        <f t="shared" ca="1" si="68"/>
        <v>0.54796400000000001</v>
      </c>
      <c r="AC135">
        <f t="shared" ca="1" si="69"/>
        <v>6.1786000000000001E-2</v>
      </c>
      <c r="AD135">
        <f t="shared" ca="1" si="70"/>
        <v>6.1786000000000001E-2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0.97462599999999999</v>
      </c>
      <c r="I136">
        <f t="shared" ca="1" si="49"/>
        <v>2.5374000000000001E-2</v>
      </c>
      <c r="J136">
        <f t="shared" ca="1" si="50"/>
        <v>0.26252700000000001</v>
      </c>
      <c r="K136">
        <f t="shared" ca="1" si="51"/>
        <v>0</v>
      </c>
      <c r="L136" s="31">
        <f t="shared" ca="1" si="52"/>
        <v>0.26252700000000001</v>
      </c>
      <c r="M136">
        <f t="shared" ca="1" si="53"/>
        <v>8.1350000000000006E-2</v>
      </c>
      <c r="N136">
        <f t="shared" ca="1" si="54"/>
        <v>0.37262699999999999</v>
      </c>
      <c r="O136">
        <f t="shared" ca="1" si="55"/>
        <v>0.115894</v>
      </c>
      <c r="P136">
        <f t="shared" ca="1" si="56"/>
        <v>7.5338000000000002E-2</v>
      </c>
      <c r="Q136">
        <f t="shared" ca="1" si="57"/>
        <v>0.32501099999999999</v>
      </c>
      <c r="R136">
        <f t="shared" ca="1" si="58"/>
        <v>0.494315</v>
      </c>
      <c r="S136">
        <f t="shared" ca="1" si="59"/>
        <v>0.494315</v>
      </c>
      <c r="T136">
        <f t="shared" ca="1" si="60"/>
        <v>0.23202600000000001</v>
      </c>
      <c r="U136">
        <f t="shared" ca="1" si="61"/>
        <v>1.0226489999999999</v>
      </c>
      <c r="V136">
        <f t="shared" ca="1" si="62"/>
        <v>0.15048800000000001</v>
      </c>
      <c r="W136">
        <f t="shared" ca="1" si="63"/>
        <v>3.1828000000000002E-2</v>
      </c>
      <c r="X136">
        <f t="shared" ca="1" si="64"/>
        <v>2.8982000000000001E-2</v>
      </c>
      <c r="Y136">
        <f t="shared" ca="1" si="65"/>
        <v>0.25619500000000001</v>
      </c>
      <c r="Z136">
        <f t="shared" ca="1" si="66"/>
        <v>1.5824000000000001E-2</v>
      </c>
      <c r="AA136">
        <f t="shared" ca="1" si="67"/>
        <v>1.5824000000000001E-2</v>
      </c>
      <c r="AB136">
        <f t="shared" ca="1" si="68"/>
        <v>0.21146499999999999</v>
      </c>
      <c r="AC136">
        <f t="shared" ca="1" si="69"/>
        <v>3.0241000000000001E-2</v>
      </c>
      <c r="AD136">
        <f t="shared" ca="1" si="70"/>
        <v>3.0241000000000001E-2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0.978904</v>
      </c>
      <c r="I137">
        <f t="shared" ca="1" si="49"/>
        <v>2.1096E-2</v>
      </c>
      <c r="J137">
        <f t="shared" ca="1" si="50"/>
        <v>0.24968799999999999</v>
      </c>
      <c r="K137">
        <f t="shared" ca="1" si="51"/>
        <v>0</v>
      </c>
      <c r="L137" s="31">
        <f t="shared" ca="1" si="52"/>
        <v>0.24968799999999999</v>
      </c>
      <c r="M137">
        <f t="shared" ca="1" si="53"/>
        <v>9.2927999999999997E-2</v>
      </c>
      <c r="N137">
        <f t="shared" ca="1" si="54"/>
        <v>0.38946900000000001</v>
      </c>
      <c r="O137">
        <f t="shared" ca="1" si="55"/>
        <v>9.9901000000000004E-2</v>
      </c>
      <c r="P137">
        <f t="shared" ca="1" si="56"/>
        <v>7.8591999999999995E-2</v>
      </c>
      <c r="Q137">
        <f t="shared" ca="1" si="57"/>
        <v>0.31514300000000001</v>
      </c>
      <c r="R137">
        <f t="shared" ca="1" si="58"/>
        <v>0.44949</v>
      </c>
      <c r="S137">
        <f t="shared" ca="1" si="59"/>
        <v>0.44949</v>
      </c>
      <c r="T137">
        <f t="shared" ca="1" si="60"/>
        <v>0.250112</v>
      </c>
      <c r="U137">
        <f t="shared" ca="1" si="61"/>
        <v>1.019755</v>
      </c>
      <c r="V137">
        <f t="shared" ca="1" si="62"/>
        <v>0.118612</v>
      </c>
      <c r="W137">
        <f t="shared" ca="1" si="63"/>
        <v>2.6988999999999999E-2</v>
      </c>
      <c r="X137">
        <f t="shared" ca="1" si="64"/>
        <v>2.4368999999999998E-2</v>
      </c>
      <c r="Y137">
        <f t="shared" ca="1" si="65"/>
        <v>0.24205699999999999</v>
      </c>
      <c r="Z137">
        <f t="shared" ca="1" si="66"/>
        <v>1.2704999999999999E-2</v>
      </c>
      <c r="AA137">
        <f t="shared" ca="1" si="67"/>
        <v>1.2704999999999999E-2</v>
      </c>
      <c r="AB137">
        <f t="shared" ca="1" si="68"/>
        <v>0.16178899999999999</v>
      </c>
      <c r="AC137">
        <f t="shared" ca="1" si="69"/>
        <v>6.267E-3</v>
      </c>
      <c r="AD137">
        <f t="shared" ca="1" si="70"/>
        <v>6.267E-3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1.8661030000000001</v>
      </c>
      <c r="I138">
        <f t="shared" ca="1" si="49"/>
        <v>4.9741E-2</v>
      </c>
      <c r="J138">
        <f t="shared" ca="1" si="50"/>
        <v>0.20224700000000001</v>
      </c>
      <c r="K138">
        <f t="shared" ca="1" si="51"/>
        <v>1.1665999999999999E-2</v>
      </c>
      <c r="L138" s="31">
        <f t="shared" ca="1" si="52"/>
        <v>0.21391300000000002</v>
      </c>
      <c r="M138">
        <f t="shared" ca="1" si="53"/>
        <v>5.2808000000000001E-2</v>
      </c>
      <c r="N138">
        <f t="shared" ca="1" si="54"/>
        <v>0.24982199999999999</v>
      </c>
      <c r="O138">
        <f t="shared" ca="1" si="55"/>
        <v>0.40871299999999999</v>
      </c>
      <c r="P138">
        <f t="shared" ca="1" si="56"/>
        <v>0.140685</v>
      </c>
      <c r="Q138">
        <f t="shared" ca="1" si="57"/>
        <v>0.72482500000000005</v>
      </c>
      <c r="R138">
        <f t="shared" ca="1" si="58"/>
        <v>1.0196730000000001</v>
      </c>
      <c r="S138">
        <f t="shared" ca="1" si="59"/>
        <v>1.031339</v>
      </c>
      <c r="T138">
        <f t="shared" ca="1" si="60"/>
        <v>0.33417800000000003</v>
      </c>
      <c r="U138">
        <f t="shared" ca="1" si="61"/>
        <v>1.6994720000000001</v>
      </c>
      <c r="V138">
        <f t="shared" ca="1" si="62"/>
        <v>0.85848599999999997</v>
      </c>
      <c r="W138">
        <f t="shared" ca="1" si="63"/>
        <v>0.13519700000000001</v>
      </c>
      <c r="X138">
        <f t="shared" ca="1" si="64"/>
        <v>0.116248</v>
      </c>
      <c r="Y138">
        <f t="shared" ca="1" si="65"/>
        <v>0.275341</v>
      </c>
      <c r="Z138">
        <f t="shared" ca="1" si="66"/>
        <v>3.0747E-2</v>
      </c>
      <c r="AA138">
        <f t="shared" ca="1" si="67"/>
        <v>3.0747E-2</v>
      </c>
      <c r="AB138">
        <f t="shared" ca="1" si="68"/>
        <v>1.1238189999999999</v>
      </c>
      <c r="AC138">
        <f t="shared" ca="1" si="69"/>
        <v>0.38076599999999999</v>
      </c>
      <c r="AD138">
        <f t="shared" ca="1" si="70"/>
        <v>0.38076599999999999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1.845925</v>
      </c>
      <c r="I139">
        <f t="shared" ca="1" si="49"/>
        <v>3.9696000000000002E-2</v>
      </c>
      <c r="J139">
        <f t="shared" ca="1" si="50"/>
        <v>0.28177200000000002</v>
      </c>
      <c r="K139">
        <f t="shared" ca="1" si="51"/>
        <v>9.0119999999999992E-3</v>
      </c>
      <c r="L139" s="31">
        <f t="shared" ca="1" si="52"/>
        <v>0.29078400000000004</v>
      </c>
      <c r="M139">
        <f t="shared" ca="1" si="53"/>
        <v>7.2151000000000007E-2</v>
      </c>
      <c r="N139">
        <f t="shared" ca="1" si="54"/>
        <v>0.33875699999999997</v>
      </c>
      <c r="O139">
        <f t="shared" ca="1" si="55"/>
        <v>0.25986700000000001</v>
      </c>
      <c r="P139">
        <f t="shared" ca="1" si="56"/>
        <v>0.114666</v>
      </c>
      <c r="Q139">
        <f t="shared" ca="1" si="57"/>
        <v>0.56078600000000001</v>
      </c>
      <c r="R139">
        <f t="shared" ca="1" si="58"/>
        <v>0.80150600000000005</v>
      </c>
      <c r="S139">
        <f t="shared" ca="1" si="59"/>
        <v>0.81051800000000007</v>
      </c>
      <c r="T139">
        <f t="shared" ca="1" si="60"/>
        <v>0.301483</v>
      </c>
      <c r="U139">
        <f t="shared" ca="1" si="61"/>
        <v>1.460329</v>
      </c>
      <c r="V139">
        <f t="shared" ca="1" si="62"/>
        <v>0.56251399999999996</v>
      </c>
      <c r="W139">
        <f t="shared" ca="1" si="63"/>
        <v>7.7566999999999997E-2</v>
      </c>
      <c r="X139">
        <f t="shared" ca="1" si="64"/>
        <v>6.6441E-2</v>
      </c>
      <c r="Y139">
        <f t="shared" ca="1" si="65"/>
        <v>0.297014</v>
      </c>
      <c r="Z139">
        <f t="shared" ca="1" si="66"/>
        <v>2.5565999999999998E-2</v>
      </c>
      <c r="AA139">
        <f t="shared" ca="1" si="67"/>
        <v>2.5565999999999998E-2</v>
      </c>
      <c r="AB139">
        <f t="shared" ca="1" si="68"/>
        <v>1.0031140000000001</v>
      </c>
      <c r="AC139">
        <f t="shared" ca="1" si="69"/>
        <v>0.221132</v>
      </c>
      <c r="AD139">
        <f t="shared" ca="1" si="70"/>
        <v>0.221132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1.8366420000000001</v>
      </c>
      <c r="I140">
        <f t="shared" ca="1" si="49"/>
        <v>3.3833000000000002E-2</v>
      </c>
      <c r="J140">
        <f t="shared" ca="1" si="50"/>
        <v>0.30283199999999999</v>
      </c>
      <c r="K140">
        <f t="shared" ca="1" si="51"/>
        <v>7.1780000000000004E-3</v>
      </c>
      <c r="L140" s="31">
        <f t="shared" ca="1" si="52"/>
        <v>0.31001000000000001</v>
      </c>
      <c r="M140">
        <f t="shared" ca="1" si="53"/>
        <v>8.9058999999999999E-2</v>
      </c>
      <c r="N140">
        <f t="shared" ca="1" si="54"/>
        <v>0.40249099999999999</v>
      </c>
      <c r="O140">
        <f t="shared" ca="1" si="55"/>
        <v>0.18331600000000001</v>
      </c>
      <c r="P140">
        <f t="shared" ca="1" si="56"/>
        <v>0.108732</v>
      </c>
      <c r="Q140">
        <f t="shared" ca="1" si="57"/>
        <v>0.465943</v>
      </c>
      <c r="R140">
        <f t="shared" ca="1" si="58"/>
        <v>0.66946400000000006</v>
      </c>
      <c r="S140">
        <f t="shared" ca="1" si="59"/>
        <v>0.67664199999999997</v>
      </c>
      <c r="T140">
        <f t="shared" ca="1" si="60"/>
        <v>0.30652299999999999</v>
      </c>
      <c r="U140">
        <f t="shared" ca="1" si="61"/>
        <v>1.3343769999999999</v>
      </c>
      <c r="V140">
        <f t="shared" ca="1" si="62"/>
        <v>0.39809800000000001</v>
      </c>
      <c r="W140">
        <f t="shared" ca="1" si="63"/>
        <v>5.9265999999999999E-2</v>
      </c>
      <c r="X140">
        <f t="shared" ca="1" si="64"/>
        <v>5.1508999999999999E-2</v>
      </c>
      <c r="Y140">
        <f t="shared" ca="1" si="65"/>
        <v>0.29982599999999998</v>
      </c>
      <c r="Z140">
        <f t="shared" ca="1" si="66"/>
        <v>2.2294000000000001E-2</v>
      </c>
      <c r="AA140">
        <f t="shared" ca="1" si="67"/>
        <v>2.2294000000000001E-2</v>
      </c>
      <c r="AB140">
        <f t="shared" ca="1" si="68"/>
        <v>0.83069400000000004</v>
      </c>
      <c r="AC140">
        <f t="shared" ca="1" si="69"/>
        <v>0.13173399999999999</v>
      </c>
      <c r="AD140">
        <f t="shared" ca="1" si="70"/>
        <v>0.13173399999999999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1.8425370000000001</v>
      </c>
      <c r="I141">
        <f t="shared" ca="1" si="49"/>
        <v>2.9246000000000001E-2</v>
      </c>
      <c r="J141">
        <f t="shared" ca="1" si="50"/>
        <v>0.28351700000000002</v>
      </c>
      <c r="K141">
        <f t="shared" ca="1" si="51"/>
        <v>5.8389999999999996E-3</v>
      </c>
      <c r="L141" s="31">
        <f t="shared" ca="1" si="52"/>
        <v>0.289356</v>
      </c>
      <c r="M141">
        <f t="shared" ca="1" si="53"/>
        <v>0.104312</v>
      </c>
      <c r="N141">
        <f t="shared" ca="1" si="54"/>
        <v>0.42376900000000001</v>
      </c>
      <c r="O141">
        <f t="shared" ca="1" si="55"/>
        <v>0.15459999999999999</v>
      </c>
      <c r="P141">
        <f t="shared" ca="1" si="56"/>
        <v>0.112539</v>
      </c>
      <c r="Q141">
        <f t="shared" ca="1" si="57"/>
        <v>0.44110700000000003</v>
      </c>
      <c r="R141">
        <f t="shared" ca="1" si="58"/>
        <v>0.59271699999999994</v>
      </c>
      <c r="S141">
        <f t="shared" ca="1" si="59"/>
        <v>0.59855599999999998</v>
      </c>
      <c r="T141">
        <f t="shared" ca="1" si="60"/>
        <v>0.32939000000000002</v>
      </c>
      <c r="U141">
        <f t="shared" ca="1" si="61"/>
        <v>1.3059830000000001</v>
      </c>
      <c r="V141">
        <f t="shared" ca="1" si="62"/>
        <v>0.29470000000000002</v>
      </c>
      <c r="W141">
        <f t="shared" ca="1" si="63"/>
        <v>4.2264999999999997E-2</v>
      </c>
      <c r="X141">
        <f t="shared" ca="1" si="64"/>
        <v>3.8239000000000002E-2</v>
      </c>
      <c r="Y141">
        <f t="shared" ca="1" si="65"/>
        <v>0.27202300000000001</v>
      </c>
      <c r="Z141">
        <f t="shared" ca="1" si="66"/>
        <v>1.8901000000000001E-2</v>
      </c>
      <c r="AA141">
        <f t="shared" ca="1" si="67"/>
        <v>1.8901000000000001E-2</v>
      </c>
      <c r="AB141">
        <f t="shared" ca="1" si="68"/>
        <v>0.66079500000000002</v>
      </c>
      <c r="AC141">
        <f t="shared" ca="1" si="69"/>
        <v>4.1929000000000001E-2</v>
      </c>
      <c r="AD141">
        <f t="shared" ca="1" si="70"/>
        <v>4.1929000000000001E-2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1.825555</v>
      </c>
      <c r="I142">
        <f t="shared" ca="1" si="49"/>
        <v>6.1866999999999998E-2</v>
      </c>
      <c r="J142">
        <f t="shared" ca="1" si="50"/>
        <v>0.1802</v>
      </c>
      <c r="K142">
        <f t="shared" ca="1" si="51"/>
        <v>1.157E-2</v>
      </c>
      <c r="L142" s="31">
        <f t="shared" ca="1" si="52"/>
        <v>0.19177</v>
      </c>
      <c r="M142">
        <f t="shared" ca="1" si="53"/>
        <v>5.1393000000000001E-2</v>
      </c>
      <c r="N142">
        <f t="shared" ca="1" si="54"/>
        <v>0.238901</v>
      </c>
      <c r="O142">
        <f t="shared" ca="1" si="55"/>
        <v>0.49013800000000002</v>
      </c>
      <c r="P142">
        <f t="shared" ca="1" si="56"/>
        <v>0.15607599999999999</v>
      </c>
      <c r="Q142">
        <f t="shared" ca="1" si="57"/>
        <v>0.81156300000000003</v>
      </c>
      <c r="R142">
        <f t="shared" ca="1" si="58"/>
        <v>1.1604760000000001</v>
      </c>
      <c r="S142">
        <f t="shared" ca="1" si="59"/>
        <v>1.1720459999999999</v>
      </c>
      <c r="T142">
        <f t="shared" ca="1" si="60"/>
        <v>0.36354500000000001</v>
      </c>
      <c r="U142">
        <f t="shared" ca="1" si="61"/>
        <v>1.8620270000000001</v>
      </c>
      <c r="V142">
        <f t="shared" ca="1" si="62"/>
        <v>0.992116</v>
      </c>
      <c r="W142">
        <f t="shared" ca="1" si="63"/>
        <v>0.183777</v>
      </c>
      <c r="X142">
        <f t="shared" ca="1" si="64"/>
        <v>0.164521</v>
      </c>
      <c r="Y142">
        <f t="shared" ca="1" si="65"/>
        <v>0.29228999999999999</v>
      </c>
      <c r="Z142">
        <f t="shared" ca="1" si="66"/>
        <v>4.1574E-2</v>
      </c>
      <c r="AA142">
        <f t="shared" ca="1" si="67"/>
        <v>4.1574E-2</v>
      </c>
      <c r="AB142">
        <f t="shared" ca="1" si="68"/>
        <v>1.139518</v>
      </c>
      <c r="AC142">
        <f t="shared" ca="1" si="69"/>
        <v>0.466227</v>
      </c>
      <c r="AD142">
        <f t="shared" ca="1" si="70"/>
        <v>0.466227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1.7355799999999999</v>
      </c>
      <c r="I143">
        <f t="shared" ca="1" si="49"/>
        <v>5.0210999999999999E-2</v>
      </c>
      <c r="J143">
        <f t="shared" ca="1" si="50"/>
        <v>0.26241999999999999</v>
      </c>
      <c r="K143">
        <f t="shared" ca="1" si="51"/>
        <v>8.8389999999999996E-3</v>
      </c>
      <c r="L143" s="31">
        <f t="shared" ca="1" si="52"/>
        <v>0.27125899999999997</v>
      </c>
      <c r="M143">
        <f t="shared" ca="1" si="53"/>
        <v>7.0405999999999996E-2</v>
      </c>
      <c r="N143">
        <f t="shared" ca="1" si="54"/>
        <v>0.330646</v>
      </c>
      <c r="O143">
        <f t="shared" ca="1" si="55"/>
        <v>0.32779900000000001</v>
      </c>
      <c r="P143">
        <f t="shared" ca="1" si="56"/>
        <v>0.12981000000000001</v>
      </c>
      <c r="Q143">
        <f t="shared" ca="1" si="57"/>
        <v>0.660219</v>
      </c>
      <c r="R143">
        <f t="shared" ca="1" si="58"/>
        <v>0.918018</v>
      </c>
      <c r="S143">
        <f t="shared" ca="1" si="59"/>
        <v>0.92685700000000004</v>
      </c>
      <c r="T143">
        <f t="shared" ca="1" si="60"/>
        <v>0.33002600000000004</v>
      </c>
      <c r="U143">
        <f t="shared" ca="1" si="61"/>
        <v>1.651084</v>
      </c>
      <c r="V143">
        <f t="shared" ca="1" si="62"/>
        <v>0.649536</v>
      </c>
      <c r="W143">
        <f t="shared" ca="1" si="63"/>
        <v>0.110779</v>
      </c>
      <c r="X143">
        <f t="shared" ca="1" si="64"/>
        <v>9.5274999999999999E-2</v>
      </c>
      <c r="Y143">
        <f t="shared" ca="1" si="65"/>
        <v>0.32544099999999998</v>
      </c>
      <c r="Z143">
        <f t="shared" ca="1" si="66"/>
        <v>3.5453999999999999E-2</v>
      </c>
      <c r="AA143">
        <f t="shared" ca="1" si="67"/>
        <v>3.5453999999999999E-2</v>
      </c>
      <c r="AB143">
        <f t="shared" ca="1" si="68"/>
        <v>1.0517639999999999</v>
      </c>
      <c r="AC143">
        <f t="shared" ca="1" si="69"/>
        <v>0.25875900000000002</v>
      </c>
      <c r="AD143">
        <f t="shared" ca="1" si="70"/>
        <v>0.25875900000000002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1.6924779999999999</v>
      </c>
      <c r="I144">
        <f t="shared" ca="1" si="49"/>
        <v>4.3450000000000003E-2</v>
      </c>
      <c r="J144">
        <f t="shared" ca="1" si="50"/>
        <v>0.309535</v>
      </c>
      <c r="K144">
        <f t="shared" ca="1" si="51"/>
        <v>6.973E-3</v>
      </c>
      <c r="L144" s="31">
        <f t="shared" ca="1" si="52"/>
        <v>0.31650800000000001</v>
      </c>
      <c r="M144">
        <f t="shared" ca="1" si="53"/>
        <v>8.8957999999999995E-2</v>
      </c>
      <c r="N144">
        <f t="shared" ca="1" si="54"/>
        <v>0.41091499999999997</v>
      </c>
      <c r="O144">
        <f t="shared" ca="1" si="55"/>
        <v>0.21315799999999999</v>
      </c>
      <c r="P144">
        <f t="shared" ca="1" si="56"/>
        <v>0.114852</v>
      </c>
      <c r="Q144">
        <f t="shared" ca="1" si="57"/>
        <v>0.52488100000000004</v>
      </c>
      <c r="R144">
        <f t="shared" ca="1" si="58"/>
        <v>0.73585100000000003</v>
      </c>
      <c r="S144">
        <f t="shared" ca="1" si="59"/>
        <v>0.74282399999999993</v>
      </c>
      <c r="T144">
        <f t="shared" ca="1" si="60"/>
        <v>0.318662</v>
      </c>
      <c r="U144">
        <f t="shared" ca="1" si="61"/>
        <v>1.460677</v>
      </c>
      <c r="V144">
        <f t="shared" ca="1" si="62"/>
        <v>0.446245</v>
      </c>
      <c r="W144">
        <f t="shared" ca="1" si="63"/>
        <v>7.3589000000000002E-2</v>
      </c>
      <c r="X144">
        <f t="shared" ca="1" si="64"/>
        <v>6.4352999999999994E-2</v>
      </c>
      <c r="Y144">
        <f t="shared" ca="1" si="65"/>
        <v>0.33943600000000002</v>
      </c>
      <c r="Z144">
        <f t="shared" ca="1" si="66"/>
        <v>3.1248000000000001E-2</v>
      </c>
      <c r="AA144">
        <f t="shared" ca="1" si="67"/>
        <v>3.1248000000000001E-2</v>
      </c>
      <c r="AB144">
        <f t="shared" ca="1" si="68"/>
        <v>0.87351999999999996</v>
      </c>
      <c r="AC144">
        <f t="shared" ca="1" si="69"/>
        <v>0.140845</v>
      </c>
      <c r="AD144">
        <f t="shared" ca="1" si="70"/>
        <v>0.140845</v>
      </c>
    </row>
    <row r="145" spans="1:30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1.695103</v>
      </c>
      <c r="I145">
        <f t="shared" ca="1" si="49"/>
        <v>3.7899000000000002E-2</v>
      </c>
      <c r="J145">
        <f t="shared" ca="1" si="50"/>
        <v>0.30357499999999998</v>
      </c>
      <c r="K145">
        <f t="shared" ca="1" si="51"/>
        <v>5.5389999999999997E-3</v>
      </c>
      <c r="L145" s="31">
        <f t="shared" ca="1" si="52"/>
        <v>0.309114</v>
      </c>
      <c r="M145">
        <f t="shared" ca="1" si="53"/>
        <v>0.104172</v>
      </c>
      <c r="N145">
        <f t="shared" ca="1" si="54"/>
        <v>0.45256200000000002</v>
      </c>
      <c r="O145">
        <f t="shared" ca="1" si="55"/>
        <v>0.16900399999999999</v>
      </c>
      <c r="P145">
        <f t="shared" ca="1" si="56"/>
        <v>0.113079</v>
      </c>
      <c r="Q145">
        <f t="shared" ca="1" si="57"/>
        <v>0.47139199999999998</v>
      </c>
      <c r="R145">
        <f t="shared" ca="1" si="58"/>
        <v>0.64158300000000001</v>
      </c>
      <c r="S145">
        <f t="shared" ca="1" si="59"/>
        <v>0.64712199999999998</v>
      </c>
      <c r="T145">
        <f t="shared" ca="1" si="60"/>
        <v>0.33033000000000001</v>
      </c>
      <c r="U145">
        <f t="shared" ca="1" si="61"/>
        <v>1.395346</v>
      </c>
      <c r="V145">
        <f t="shared" ca="1" si="62"/>
        <v>0.32754800000000001</v>
      </c>
      <c r="W145">
        <f t="shared" ca="1" si="63"/>
        <v>5.4220999999999998E-2</v>
      </c>
      <c r="X145">
        <f t="shared" ca="1" si="64"/>
        <v>4.8846000000000001E-2</v>
      </c>
      <c r="Y145">
        <f t="shared" ca="1" si="65"/>
        <v>0.33208100000000002</v>
      </c>
      <c r="Z145">
        <f t="shared" ca="1" si="66"/>
        <v>2.6841E-2</v>
      </c>
      <c r="AA145">
        <f t="shared" ca="1" si="67"/>
        <v>2.6841E-2</v>
      </c>
      <c r="AB145">
        <f t="shared" ca="1" si="68"/>
        <v>0.70457199999999998</v>
      </c>
      <c r="AC145">
        <f t="shared" ca="1" si="69"/>
        <v>4.8647000000000003E-2</v>
      </c>
      <c r="AD145">
        <f t="shared" ca="1" si="70"/>
        <v>4.8647000000000003E-2</v>
      </c>
    </row>
    <row r="146" spans="1:30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0.97350400000000004</v>
      </c>
      <c r="I146">
        <f t="shared" ca="1" si="49"/>
        <v>2.6495999999999999E-2</v>
      </c>
      <c r="J146">
        <f t="shared" ca="1" si="50"/>
        <v>4.8543999999999997E-2</v>
      </c>
      <c r="K146">
        <f t="shared" ca="1" si="51"/>
        <v>0</v>
      </c>
      <c r="L146" s="31">
        <f t="shared" ca="1" si="52"/>
        <v>4.8543999999999997E-2</v>
      </c>
      <c r="M146">
        <f t="shared" ca="1" si="53"/>
        <v>5.0694999999999997E-2</v>
      </c>
      <c r="N146">
        <f t="shared" ca="1" si="54"/>
        <v>0.21354999999999999</v>
      </c>
      <c r="O146">
        <f t="shared" ca="1" si="55"/>
        <v>0.11648500000000001</v>
      </c>
      <c r="P146">
        <f t="shared" ca="1" si="56"/>
        <v>0.24899199999999999</v>
      </c>
      <c r="Q146">
        <f t="shared" ca="1" si="57"/>
        <v>0.955951</v>
      </c>
      <c r="R146">
        <f t="shared" ca="1" si="58"/>
        <v>0.28151399999999999</v>
      </c>
      <c r="S146">
        <f t="shared" ca="1" si="59"/>
        <v>0.28151399999999999</v>
      </c>
      <c r="T146">
        <f t="shared" ca="1" si="60"/>
        <v>0.54867900000000003</v>
      </c>
      <c r="U146">
        <f t="shared" ca="1" si="61"/>
        <v>2.1254520000000001</v>
      </c>
      <c r="V146">
        <f t="shared" ca="1" si="62"/>
        <v>0.35491299999999998</v>
      </c>
      <c r="W146">
        <f t="shared" ca="1" si="63"/>
        <v>9.0542999999999998E-2</v>
      </c>
      <c r="X146">
        <f t="shared" ca="1" si="64"/>
        <v>6.2677999999999998E-2</v>
      </c>
      <c r="Y146">
        <f t="shared" ca="1" si="65"/>
        <v>0.181727</v>
      </c>
      <c r="Z146">
        <f t="shared" ca="1" si="66"/>
        <v>1.0475999999999999E-2</v>
      </c>
      <c r="AA146">
        <f t="shared" ca="1" si="67"/>
        <v>1.0475999999999999E-2</v>
      </c>
      <c r="AB146">
        <f t="shared" ca="1" si="68"/>
        <v>0.25264199999999998</v>
      </c>
      <c r="AC146">
        <f t="shared" ca="1" si="69"/>
        <v>9.1313000000000005E-2</v>
      </c>
      <c r="AD146">
        <f t="shared" ca="1" si="70"/>
        <v>9.1313000000000005E-2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0.97953199999999996</v>
      </c>
      <c r="I147">
        <f t="shared" ca="1" si="49"/>
        <v>2.0468E-2</v>
      </c>
      <c r="J147">
        <f t="shared" ca="1" si="50"/>
        <v>6.5320000000000003E-2</v>
      </c>
      <c r="K147">
        <f t="shared" ca="1" si="51"/>
        <v>0</v>
      </c>
      <c r="L147" s="31">
        <f t="shared" ca="1" si="52"/>
        <v>6.5320000000000003E-2</v>
      </c>
      <c r="M147">
        <f t="shared" ca="1" si="53"/>
        <v>6.6277000000000003E-2</v>
      </c>
      <c r="N147">
        <f t="shared" ca="1" si="54"/>
        <v>0.27021699999999998</v>
      </c>
      <c r="O147">
        <f t="shared" ca="1" si="55"/>
        <v>0.11139499999999999</v>
      </c>
      <c r="P147">
        <f t="shared" ca="1" si="56"/>
        <v>0.214138</v>
      </c>
      <c r="Q147">
        <f t="shared" ca="1" si="57"/>
        <v>0.829901</v>
      </c>
      <c r="R147">
        <f t="shared" ca="1" si="58"/>
        <v>0.28810999999999998</v>
      </c>
      <c r="S147">
        <f t="shared" ca="1" si="59"/>
        <v>0.28810999999999998</v>
      </c>
      <c r="T147">
        <f t="shared" ca="1" si="60"/>
        <v>0.49455300000000002</v>
      </c>
      <c r="U147">
        <f t="shared" ca="1" si="61"/>
        <v>1.9300189999999999</v>
      </c>
      <c r="V147">
        <f t="shared" ca="1" si="62"/>
        <v>0.26166099999999998</v>
      </c>
      <c r="W147">
        <f t="shared" ca="1" si="63"/>
        <v>6.4530000000000004E-2</v>
      </c>
      <c r="X147">
        <f t="shared" ca="1" si="64"/>
        <v>4.3121E-2</v>
      </c>
      <c r="Y147">
        <f t="shared" ca="1" si="65"/>
        <v>0.17655799999999999</v>
      </c>
      <c r="Z147">
        <f t="shared" ca="1" si="66"/>
        <v>7.8040000000000002E-3</v>
      </c>
      <c r="AA147">
        <f t="shared" ca="1" si="67"/>
        <v>7.8040000000000002E-3</v>
      </c>
      <c r="AB147">
        <f t="shared" ca="1" si="68"/>
        <v>0.139738</v>
      </c>
      <c r="AC147">
        <f t="shared" ca="1" si="69"/>
        <v>3.9058000000000002E-2</v>
      </c>
      <c r="AD147">
        <f t="shared" ca="1" si="70"/>
        <v>3.9058000000000002E-2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0.98310699999999995</v>
      </c>
      <c r="I148">
        <f t="shared" ca="1" si="49"/>
        <v>1.6892999999999998E-2</v>
      </c>
      <c r="J148">
        <f t="shared" ca="1" si="50"/>
        <v>7.2793999999999998E-2</v>
      </c>
      <c r="K148">
        <f t="shared" ca="1" si="51"/>
        <v>0</v>
      </c>
      <c r="L148" s="31">
        <f t="shared" ca="1" si="52"/>
        <v>7.2793999999999998E-2</v>
      </c>
      <c r="M148">
        <f t="shared" ca="1" si="53"/>
        <v>7.4226E-2</v>
      </c>
      <c r="N148">
        <f t="shared" ca="1" si="54"/>
        <v>0.31106099999999998</v>
      </c>
      <c r="O148">
        <f t="shared" ca="1" si="55"/>
        <v>0.11007</v>
      </c>
      <c r="P148">
        <f t="shared" ca="1" si="56"/>
        <v>0.187087</v>
      </c>
      <c r="Q148">
        <f t="shared" ca="1" si="57"/>
        <v>0.75289399999999995</v>
      </c>
      <c r="R148">
        <f t="shared" ca="1" si="58"/>
        <v>0.29293400000000003</v>
      </c>
      <c r="S148">
        <f t="shared" ca="1" si="59"/>
        <v>0.29293400000000003</v>
      </c>
      <c r="T148">
        <f t="shared" ca="1" si="60"/>
        <v>0.44840000000000002</v>
      </c>
      <c r="U148">
        <f t="shared" ca="1" si="61"/>
        <v>1.8168489999999999</v>
      </c>
      <c r="V148">
        <f t="shared" ca="1" si="62"/>
        <v>0.18332100000000001</v>
      </c>
      <c r="W148">
        <f t="shared" ca="1" si="63"/>
        <v>4.4727000000000003E-2</v>
      </c>
      <c r="X148">
        <f t="shared" ca="1" si="64"/>
        <v>2.9114000000000001E-2</v>
      </c>
      <c r="Y148">
        <f t="shared" ca="1" si="65"/>
        <v>0.15573100000000001</v>
      </c>
      <c r="Z148">
        <f t="shared" ca="1" si="66"/>
        <v>6.228E-3</v>
      </c>
      <c r="AA148">
        <f t="shared" ca="1" si="67"/>
        <v>6.228E-3</v>
      </c>
      <c r="AB148">
        <f t="shared" ca="1" si="68"/>
        <v>3.8476000000000003E-2</v>
      </c>
      <c r="AC148">
        <f t="shared" ca="1" si="69"/>
        <v>2.209E-3</v>
      </c>
      <c r="AD148">
        <f t="shared" ca="1" si="70"/>
        <v>2.209E-3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0.98573</v>
      </c>
      <c r="I149">
        <f t="shared" ca="1" si="49"/>
        <v>1.427E-2</v>
      </c>
      <c r="J149">
        <f t="shared" ca="1" si="50"/>
        <v>8.5666999999999993E-2</v>
      </c>
      <c r="K149">
        <f t="shared" ca="1" si="51"/>
        <v>0</v>
      </c>
      <c r="L149" s="31">
        <f t="shared" ca="1" si="52"/>
        <v>8.5666999999999993E-2</v>
      </c>
      <c r="M149">
        <f t="shared" ca="1" si="53"/>
        <v>7.7220999999999998E-2</v>
      </c>
      <c r="N149">
        <f t="shared" ca="1" si="54"/>
        <v>0.31332100000000002</v>
      </c>
      <c r="O149">
        <f t="shared" ca="1" si="55"/>
        <v>0.122084</v>
      </c>
      <c r="P149">
        <f t="shared" ca="1" si="56"/>
        <v>0.17914099999999999</v>
      </c>
      <c r="Q149">
        <f t="shared" ca="1" si="57"/>
        <v>0.71781799999999996</v>
      </c>
      <c r="R149">
        <f t="shared" ca="1" si="58"/>
        <v>0.32983499999999999</v>
      </c>
      <c r="S149">
        <f t="shared" ca="1" si="59"/>
        <v>0.32983499999999999</v>
      </c>
      <c r="T149">
        <f t="shared" ca="1" si="60"/>
        <v>0.43550299999999997</v>
      </c>
      <c r="U149">
        <f t="shared" ca="1" si="61"/>
        <v>1.7489569999999999</v>
      </c>
      <c r="V149">
        <f t="shared" ca="1" si="62"/>
        <v>0.13958999999999999</v>
      </c>
      <c r="W149">
        <f t="shared" ca="1" si="63"/>
        <v>3.5874999999999997E-2</v>
      </c>
      <c r="X149">
        <f t="shared" ca="1" si="64"/>
        <v>2.3386000000000001E-2</v>
      </c>
      <c r="Y149">
        <f t="shared" ca="1" si="65"/>
        <v>0.13582</v>
      </c>
      <c r="Z149">
        <f t="shared" ca="1" si="66"/>
        <v>5.0400000000000002E-3</v>
      </c>
      <c r="AA149">
        <f t="shared" ca="1" si="67"/>
        <v>5.0400000000000002E-3</v>
      </c>
      <c r="AB149">
        <f t="shared" ca="1" si="68"/>
        <v>1.4636E-2</v>
      </c>
      <c r="AC149">
        <f t="shared" ca="1" si="69"/>
        <v>3.2200000000000002E-4</v>
      </c>
      <c r="AD149">
        <f t="shared" ca="1" si="70"/>
        <v>3.2200000000000002E-4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0.97344900000000001</v>
      </c>
      <c r="I150">
        <f t="shared" ca="1" si="49"/>
        <v>2.6551000000000002E-2</v>
      </c>
      <c r="J150">
        <f t="shared" ca="1" si="50"/>
        <v>4.6489999999999997E-2</v>
      </c>
      <c r="K150">
        <f t="shared" ca="1" si="51"/>
        <v>0</v>
      </c>
      <c r="L150" s="31">
        <f t="shared" ca="1" si="52"/>
        <v>4.6489999999999997E-2</v>
      </c>
      <c r="M150">
        <f t="shared" ca="1" si="53"/>
        <v>4.6545999999999997E-2</v>
      </c>
      <c r="N150">
        <f t="shared" ca="1" si="54"/>
        <v>0.196463</v>
      </c>
      <c r="O150">
        <f t="shared" ca="1" si="55"/>
        <v>0.11518399999999999</v>
      </c>
      <c r="P150">
        <f t="shared" ca="1" si="56"/>
        <v>0.25581399999999999</v>
      </c>
      <c r="Q150">
        <f t="shared" ca="1" si="57"/>
        <v>0.99690299999999998</v>
      </c>
      <c r="R150">
        <f t="shared" ca="1" si="58"/>
        <v>0.27685799999999999</v>
      </c>
      <c r="S150">
        <f t="shared" ca="1" si="59"/>
        <v>0.27685799999999999</v>
      </c>
      <c r="T150">
        <f t="shared" ca="1" si="60"/>
        <v>0.55817399999999995</v>
      </c>
      <c r="U150">
        <f t="shared" ca="1" si="61"/>
        <v>2.1902689999999998</v>
      </c>
      <c r="V150">
        <f t="shared" ca="1" si="62"/>
        <v>0.34621299999999999</v>
      </c>
      <c r="W150">
        <f t="shared" ca="1" si="63"/>
        <v>8.8858000000000006E-2</v>
      </c>
      <c r="X150">
        <f t="shared" ca="1" si="64"/>
        <v>6.1947000000000002E-2</v>
      </c>
      <c r="Y150">
        <f t="shared" ca="1" si="65"/>
        <v>0.18053</v>
      </c>
      <c r="Z150">
        <f t="shared" ca="1" si="66"/>
        <v>1.0496E-2</v>
      </c>
      <c r="AA150">
        <f t="shared" ca="1" si="67"/>
        <v>1.0496E-2</v>
      </c>
      <c r="AB150">
        <f t="shared" ca="1" si="68"/>
        <v>0.26697199999999999</v>
      </c>
      <c r="AC150">
        <f t="shared" ca="1" si="69"/>
        <v>9.1483999999999996E-2</v>
      </c>
      <c r="AD150">
        <f t="shared" ca="1" si="70"/>
        <v>9.1483999999999996E-2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0.979626</v>
      </c>
      <c r="I151">
        <f t="shared" ca="1" si="49"/>
        <v>2.0374E-2</v>
      </c>
      <c r="J151">
        <f t="shared" ca="1" si="50"/>
        <v>5.9074000000000002E-2</v>
      </c>
      <c r="K151">
        <f t="shared" ca="1" si="51"/>
        <v>0</v>
      </c>
      <c r="L151" s="31">
        <f t="shared" ca="1" si="52"/>
        <v>5.9074000000000002E-2</v>
      </c>
      <c r="M151">
        <f t="shared" ca="1" si="53"/>
        <v>6.2713000000000005E-2</v>
      </c>
      <c r="N151">
        <f t="shared" ca="1" si="54"/>
        <v>0.26309300000000002</v>
      </c>
      <c r="O151">
        <f t="shared" ca="1" si="55"/>
        <v>0.10985499999999999</v>
      </c>
      <c r="P151">
        <f t="shared" ca="1" si="56"/>
        <v>0.22453899999999999</v>
      </c>
      <c r="Q151">
        <f t="shared" ca="1" si="57"/>
        <v>0.85509900000000005</v>
      </c>
      <c r="R151">
        <f t="shared" ca="1" si="58"/>
        <v>0.27878399999999998</v>
      </c>
      <c r="S151">
        <f t="shared" ca="1" si="59"/>
        <v>0.27878399999999998</v>
      </c>
      <c r="T151">
        <f t="shared" ca="1" si="60"/>
        <v>0.511791</v>
      </c>
      <c r="U151">
        <f t="shared" ca="1" si="61"/>
        <v>1.9732910000000001</v>
      </c>
      <c r="V151">
        <f t="shared" ca="1" si="62"/>
        <v>0.25113600000000003</v>
      </c>
      <c r="W151">
        <f t="shared" ca="1" si="63"/>
        <v>6.3457E-2</v>
      </c>
      <c r="X151">
        <f t="shared" ca="1" si="64"/>
        <v>4.2936000000000002E-2</v>
      </c>
      <c r="Y151">
        <f t="shared" ca="1" si="65"/>
        <v>0.17310700000000001</v>
      </c>
      <c r="Z151">
        <f t="shared" ca="1" si="66"/>
        <v>7.7840000000000001E-3</v>
      </c>
      <c r="AA151">
        <f t="shared" ca="1" si="67"/>
        <v>7.7840000000000001E-3</v>
      </c>
      <c r="AB151">
        <f t="shared" ca="1" si="68"/>
        <v>0.13883400000000001</v>
      </c>
      <c r="AC151">
        <f t="shared" ca="1" si="69"/>
        <v>3.8553999999999998E-2</v>
      </c>
      <c r="AD151">
        <f t="shared" ca="1" si="70"/>
        <v>3.8553999999999998E-2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0.98264399999999996</v>
      </c>
      <c r="I152">
        <f t="shared" ca="1" si="49"/>
        <v>1.7356E-2</v>
      </c>
      <c r="J152">
        <f t="shared" ca="1" si="50"/>
        <v>7.1720999999999993E-2</v>
      </c>
      <c r="K152">
        <f t="shared" ca="1" si="51"/>
        <v>0</v>
      </c>
      <c r="L152" s="31">
        <f t="shared" ca="1" si="52"/>
        <v>7.1720999999999993E-2</v>
      </c>
      <c r="M152">
        <f t="shared" ca="1" si="53"/>
        <v>7.8033000000000005E-2</v>
      </c>
      <c r="N152">
        <f t="shared" ca="1" si="54"/>
        <v>0.30946899999999999</v>
      </c>
      <c r="O152">
        <f t="shared" ca="1" si="55"/>
        <v>0.10806200000000001</v>
      </c>
      <c r="P152">
        <f t="shared" ca="1" si="56"/>
        <v>0.197709</v>
      </c>
      <c r="Q152">
        <f t="shared" ca="1" si="57"/>
        <v>0.74106899999999998</v>
      </c>
      <c r="R152">
        <f t="shared" ca="1" si="58"/>
        <v>0.28784500000000002</v>
      </c>
      <c r="S152">
        <f t="shared" ca="1" si="59"/>
        <v>0.28784500000000002</v>
      </c>
      <c r="T152">
        <f t="shared" ca="1" si="60"/>
        <v>0.47345100000000001</v>
      </c>
      <c r="U152">
        <f t="shared" ca="1" si="61"/>
        <v>1.7916069999999999</v>
      </c>
      <c r="V152">
        <f t="shared" ca="1" si="62"/>
        <v>0.17549300000000001</v>
      </c>
      <c r="W152">
        <f t="shared" ca="1" si="63"/>
        <v>4.4169E-2</v>
      </c>
      <c r="X152">
        <f t="shared" ca="1" si="64"/>
        <v>2.9239999999999999E-2</v>
      </c>
      <c r="Y152">
        <f t="shared" ca="1" si="65"/>
        <v>0.15219299999999999</v>
      </c>
      <c r="Z152">
        <f t="shared" ca="1" si="66"/>
        <v>6.3899999999999998E-3</v>
      </c>
      <c r="AA152">
        <f t="shared" ca="1" si="67"/>
        <v>6.3899999999999998E-3</v>
      </c>
      <c r="AB152">
        <f t="shared" ca="1" si="68"/>
        <v>3.3716999999999997E-2</v>
      </c>
      <c r="AC152">
        <f t="shared" ca="1" si="69"/>
        <v>3.4499999999999999E-3</v>
      </c>
      <c r="AD152">
        <f t="shared" ca="1" si="70"/>
        <v>3.4499999999999999E-3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0.98572899999999997</v>
      </c>
      <c r="I153">
        <f t="shared" ca="1" si="49"/>
        <v>1.4271000000000001E-2</v>
      </c>
      <c r="J153">
        <f t="shared" ca="1" si="50"/>
        <v>8.2237000000000005E-2</v>
      </c>
      <c r="K153">
        <f t="shared" ca="1" si="51"/>
        <v>0</v>
      </c>
      <c r="L153" s="31">
        <f t="shared" ca="1" si="52"/>
        <v>8.2237000000000005E-2</v>
      </c>
      <c r="M153">
        <f t="shared" ca="1" si="53"/>
        <v>7.8151999999999999E-2</v>
      </c>
      <c r="N153">
        <f t="shared" ca="1" si="54"/>
        <v>0.32444899999999999</v>
      </c>
      <c r="O153">
        <f t="shared" ca="1" si="55"/>
        <v>0.11604299999999999</v>
      </c>
      <c r="P153">
        <f t="shared" ca="1" si="56"/>
        <v>0.19365499999999999</v>
      </c>
      <c r="Q153">
        <f t="shared" ca="1" si="57"/>
        <v>0.692083</v>
      </c>
      <c r="R153">
        <f t="shared" ca="1" si="58"/>
        <v>0.31432300000000002</v>
      </c>
      <c r="S153">
        <f t="shared" ca="1" si="59"/>
        <v>0.31432300000000002</v>
      </c>
      <c r="T153">
        <f t="shared" ca="1" si="60"/>
        <v>0.46546199999999999</v>
      </c>
      <c r="U153">
        <f t="shared" ca="1" si="61"/>
        <v>1.708615</v>
      </c>
      <c r="V153">
        <f t="shared" ca="1" si="62"/>
        <v>0.13324800000000001</v>
      </c>
      <c r="W153">
        <f t="shared" ca="1" si="63"/>
        <v>3.5268000000000001E-2</v>
      </c>
      <c r="X153">
        <f t="shared" ca="1" si="64"/>
        <v>2.3314999999999999E-2</v>
      </c>
      <c r="Y153">
        <f t="shared" ca="1" si="65"/>
        <v>0.132298</v>
      </c>
      <c r="Z153">
        <f t="shared" ca="1" si="66"/>
        <v>5.0520000000000001E-3</v>
      </c>
      <c r="AA153">
        <f t="shared" ca="1" si="67"/>
        <v>5.0520000000000001E-3</v>
      </c>
      <c r="AB153">
        <f t="shared" ca="1" si="68"/>
        <v>1.1398E-2</v>
      </c>
      <c r="AC153">
        <f t="shared" ca="1" si="69"/>
        <v>1.7200000000000001E-4</v>
      </c>
      <c r="AD153">
        <f t="shared" ca="1" si="70"/>
        <v>1.7200000000000001E-4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1.7912250000000001</v>
      </c>
      <c r="I154">
        <f t="shared" ca="1" si="49"/>
        <v>2.912E-2</v>
      </c>
      <c r="J154">
        <f t="shared" ca="1" si="50"/>
        <v>6.6754999999999995E-2</v>
      </c>
      <c r="K154">
        <f t="shared" ca="1" si="51"/>
        <v>7.3550000000000004E-3</v>
      </c>
      <c r="L154" s="31">
        <f t="shared" ca="1" si="52"/>
        <v>7.4109999999999995E-2</v>
      </c>
      <c r="M154">
        <f t="shared" ca="1" si="53"/>
        <v>5.6793000000000003E-2</v>
      </c>
      <c r="N154">
        <f t="shared" ca="1" si="54"/>
        <v>0.23921300000000001</v>
      </c>
      <c r="O154">
        <f t="shared" ca="1" si="55"/>
        <v>0.15043200000000001</v>
      </c>
      <c r="P154">
        <f t="shared" ca="1" si="56"/>
        <v>0.3135</v>
      </c>
      <c r="Q154">
        <f t="shared" ca="1" si="57"/>
        <v>1.1868050000000001</v>
      </c>
      <c r="R154">
        <f t="shared" ca="1" si="58"/>
        <v>0.36761900000000003</v>
      </c>
      <c r="S154">
        <f t="shared" ca="1" si="59"/>
        <v>0.37497400000000003</v>
      </c>
      <c r="T154">
        <f t="shared" ca="1" si="60"/>
        <v>0.68379299999999998</v>
      </c>
      <c r="U154">
        <f t="shared" ca="1" si="61"/>
        <v>2.6128230000000001</v>
      </c>
      <c r="V154">
        <f t="shared" ca="1" si="62"/>
        <v>0.76670099999999997</v>
      </c>
      <c r="W154">
        <f t="shared" ca="1" si="63"/>
        <v>0.242755</v>
      </c>
      <c r="X154">
        <f t="shared" ca="1" si="64"/>
        <v>0.15571199999999999</v>
      </c>
      <c r="Y154">
        <f t="shared" ca="1" si="65"/>
        <v>0.24391199999999999</v>
      </c>
      <c r="Z154">
        <f t="shared" ca="1" si="66"/>
        <v>1.2501999999999999E-2</v>
      </c>
      <c r="AA154">
        <f t="shared" ca="1" si="67"/>
        <v>1.2501999999999999E-2</v>
      </c>
      <c r="AB154">
        <f t="shared" ca="1" si="68"/>
        <v>0.86496899999999999</v>
      </c>
      <c r="AC154">
        <f t="shared" ca="1" si="69"/>
        <v>0.35261500000000001</v>
      </c>
      <c r="AD154">
        <f t="shared" ca="1" si="70"/>
        <v>0.35261500000000001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1.763139</v>
      </c>
      <c r="I155">
        <f t="shared" ca="1" si="49"/>
        <v>2.2615E-2</v>
      </c>
      <c r="J155">
        <f t="shared" ca="1" si="50"/>
        <v>8.2090999999999997E-2</v>
      </c>
      <c r="K155">
        <f t="shared" ca="1" si="51"/>
        <v>5.7600000000000004E-3</v>
      </c>
      <c r="L155" s="31">
        <f t="shared" ca="1" si="52"/>
        <v>8.7850999999999999E-2</v>
      </c>
      <c r="M155">
        <f t="shared" ca="1" si="53"/>
        <v>7.3294999999999999E-2</v>
      </c>
      <c r="N155">
        <f t="shared" ca="1" si="54"/>
        <v>0.30370799999999998</v>
      </c>
      <c r="O155">
        <f t="shared" ca="1" si="55"/>
        <v>0.14141200000000001</v>
      </c>
      <c r="P155">
        <f t="shared" ca="1" si="56"/>
        <v>0.27074100000000001</v>
      </c>
      <c r="Q155">
        <f t="shared" ca="1" si="57"/>
        <v>1.0422560000000001</v>
      </c>
      <c r="R155">
        <f t="shared" ca="1" si="58"/>
        <v>0.36491499999999999</v>
      </c>
      <c r="S155">
        <f t="shared" ca="1" si="59"/>
        <v>0.37067500000000003</v>
      </c>
      <c r="T155">
        <f t="shared" ca="1" si="60"/>
        <v>0.61477700000000002</v>
      </c>
      <c r="U155">
        <f t="shared" ca="1" si="61"/>
        <v>2.38822</v>
      </c>
      <c r="V155">
        <f t="shared" ca="1" si="62"/>
        <v>0.60883200000000004</v>
      </c>
      <c r="W155">
        <f t="shared" ca="1" si="63"/>
        <v>0.13409399999999999</v>
      </c>
      <c r="X155">
        <f t="shared" ca="1" si="64"/>
        <v>8.6812E-2</v>
      </c>
      <c r="Y155">
        <f t="shared" ca="1" si="65"/>
        <v>0.24532100000000001</v>
      </c>
      <c r="Z155">
        <f t="shared" ca="1" si="66"/>
        <v>9.5289999999999993E-3</v>
      </c>
      <c r="AA155">
        <f t="shared" ca="1" si="67"/>
        <v>9.5289999999999993E-3</v>
      </c>
      <c r="AB155">
        <f t="shared" ca="1" si="68"/>
        <v>0.61464600000000003</v>
      </c>
      <c r="AC155">
        <f t="shared" ca="1" si="69"/>
        <v>0.16059799999999999</v>
      </c>
      <c r="AD155">
        <f t="shared" ca="1" si="70"/>
        <v>0.16059799999999999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1.7003029999999999</v>
      </c>
      <c r="I156">
        <f t="shared" ca="1" si="49"/>
        <v>1.9567000000000001E-2</v>
      </c>
      <c r="J156">
        <f t="shared" ca="1" si="50"/>
        <v>8.9596999999999996E-2</v>
      </c>
      <c r="K156">
        <f t="shared" ca="1" si="51"/>
        <v>4.7089999999999996E-3</v>
      </c>
      <c r="L156" s="31">
        <f t="shared" ca="1" si="52"/>
        <v>9.4306000000000001E-2</v>
      </c>
      <c r="M156">
        <f t="shared" ca="1" si="53"/>
        <v>8.4318000000000004E-2</v>
      </c>
      <c r="N156">
        <f t="shared" ca="1" si="54"/>
        <v>0.34927599999999998</v>
      </c>
      <c r="O156">
        <f t="shared" ca="1" si="55"/>
        <v>0.13881499999999999</v>
      </c>
      <c r="P156">
        <f t="shared" ca="1" si="56"/>
        <v>0.24462500000000001</v>
      </c>
      <c r="Q156">
        <f t="shared" ca="1" si="57"/>
        <v>0.96870699999999998</v>
      </c>
      <c r="R156">
        <f t="shared" ca="1" si="58"/>
        <v>0.36722699999999997</v>
      </c>
      <c r="S156">
        <f t="shared" ca="1" si="59"/>
        <v>0.37193599999999999</v>
      </c>
      <c r="T156">
        <f t="shared" ca="1" si="60"/>
        <v>0.57356800000000008</v>
      </c>
      <c r="U156">
        <f t="shared" ca="1" si="61"/>
        <v>2.2866900000000001</v>
      </c>
      <c r="V156">
        <f t="shared" ca="1" si="62"/>
        <v>0.45850600000000002</v>
      </c>
      <c r="W156">
        <f t="shared" ca="1" si="63"/>
        <v>8.8566000000000006E-2</v>
      </c>
      <c r="X156">
        <f t="shared" ca="1" si="64"/>
        <v>5.7600999999999999E-2</v>
      </c>
      <c r="Y156">
        <f t="shared" ca="1" si="65"/>
        <v>0.24079400000000001</v>
      </c>
      <c r="Z156">
        <f t="shared" ca="1" si="66"/>
        <v>8.3020000000000004E-3</v>
      </c>
      <c r="AA156">
        <f t="shared" ca="1" si="67"/>
        <v>8.3020000000000004E-3</v>
      </c>
      <c r="AB156">
        <f t="shared" ca="1" si="68"/>
        <v>0.24232200000000001</v>
      </c>
      <c r="AC156">
        <f t="shared" ca="1" si="69"/>
        <v>6.7159999999999997E-2</v>
      </c>
      <c r="AD156">
        <f t="shared" ca="1" si="70"/>
        <v>6.7159999999999997E-2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1.666045</v>
      </c>
      <c r="I157">
        <f t="shared" ca="1" si="49"/>
        <v>1.7155E-2</v>
      </c>
      <c r="J157">
        <f t="shared" ca="1" si="50"/>
        <v>0.10687199999999999</v>
      </c>
      <c r="K157">
        <f t="shared" ca="1" si="51"/>
        <v>3.8649999999999999E-3</v>
      </c>
      <c r="L157" s="31">
        <f t="shared" ca="1" si="52"/>
        <v>0.11073699999999999</v>
      </c>
      <c r="M157">
        <f t="shared" ca="1" si="53"/>
        <v>9.0899999999999995E-2</v>
      </c>
      <c r="N157">
        <f t="shared" ca="1" si="54"/>
        <v>0.37090400000000001</v>
      </c>
      <c r="O157">
        <f t="shared" ca="1" si="55"/>
        <v>0.14791499999999999</v>
      </c>
      <c r="P157">
        <f t="shared" ca="1" si="56"/>
        <v>0.21973899999999999</v>
      </c>
      <c r="Q157">
        <f t="shared" ca="1" si="57"/>
        <v>0.88571599999999995</v>
      </c>
      <c r="R157">
        <f t="shared" ca="1" si="58"/>
        <v>0.402702</v>
      </c>
      <c r="S157">
        <f t="shared" ca="1" si="59"/>
        <v>0.40656699999999996</v>
      </c>
      <c r="T157">
        <f t="shared" ca="1" si="60"/>
        <v>0.53037800000000002</v>
      </c>
      <c r="U157">
        <f t="shared" ca="1" si="61"/>
        <v>2.1423359999999998</v>
      </c>
      <c r="V157">
        <f t="shared" ca="1" si="62"/>
        <v>0.32828200000000002</v>
      </c>
      <c r="W157">
        <f t="shared" ca="1" si="63"/>
        <v>5.3029E-2</v>
      </c>
      <c r="X157">
        <f t="shared" ca="1" si="64"/>
        <v>3.3439999999999998E-2</v>
      </c>
      <c r="Y157">
        <f t="shared" ca="1" si="65"/>
        <v>0.212365</v>
      </c>
      <c r="Z157">
        <f t="shared" ca="1" si="66"/>
        <v>7.0720000000000002E-3</v>
      </c>
      <c r="AA157">
        <f t="shared" ca="1" si="67"/>
        <v>7.0720000000000002E-3</v>
      </c>
      <c r="AB157">
        <f t="shared" ca="1" si="68"/>
        <v>5.5446000000000002E-2</v>
      </c>
      <c r="AC157">
        <f t="shared" ca="1" si="69"/>
        <v>2.1050000000000001E-3</v>
      </c>
      <c r="AD157">
        <f t="shared" ca="1" si="70"/>
        <v>2.1050000000000001E-3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1.724348</v>
      </c>
      <c r="I158">
        <f t="shared" ca="1" si="49"/>
        <v>3.3286999999999997E-2</v>
      </c>
      <c r="J158">
        <f t="shared" ca="1" si="50"/>
        <v>6.8166000000000004E-2</v>
      </c>
      <c r="K158">
        <f t="shared" ca="1" si="51"/>
        <v>7.2700000000000004E-3</v>
      </c>
      <c r="L158" s="31">
        <f t="shared" ca="1" si="52"/>
        <v>7.5436000000000003E-2</v>
      </c>
      <c r="M158">
        <f t="shared" ca="1" si="53"/>
        <v>5.4045999999999997E-2</v>
      </c>
      <c r="N158">
        <f t="shared" ca="1" si="54"/>
        <v>0.224721</v>
      </c>
      <c r="O158">
        <f t="shared" ca="1" si="55"/>
        <v>0.156725</v>
      </c>
      <c r="P158">
        <f t="shared" ca="1" si="56"/>
        <v>0.33966499999999999</v>
      </c>
      <c r="Q158">
        <f t="shared" ca="1" si="57"/>
        <v>1.303113</v>
      </c>
      <c r="R158">
        <f t="shared" ca="1" si="58"/>
        <v>0.38161600000000001</v>
      </c>
      <c r="S158">
        <f t="shared" ca="1" si="59"/>
        <v>0.38888600000000001</v>
      </c>
      <c r="T158">
        <f t="shared" ca="1" si="60"/>
        <v>0.73337600000000003</v>
      </c>
      <c r="U158">
        <f t="shared" ca="1" si="61"/>
        <v>2.8309470000000001</v>
      </c>
      <c r="V158">
        <f t="shared" ca="1" si="62"/>
        <v>0.85531100000000004</v>
      </c>
      <c r="W158">
        <f t="shared" ca="1" si="63"/>
        <v>0.32182899999999998</v>
      </c>
      <c r="X158">
        <f t="shared" ca="1" si="64"/>
        <v>0.20536799999999999</v>
      </c>
      <c r="Y158">
        <f t="shared" ca="1" si="65"/>
        <v>0.269374</v>
      </c>
      <c r="Z158">
        <f t="shared" ca="1" si="66"/>
        <v>1.6160000000000001E-2</v>
      </c>
      <c r="AA158">
        <f t="shared" ca="1" si="67"/>
        <v>1.6160000000000001E-2</v>
      </c>
      <c r="AB158">
        <f t="shared" ca="1" si="68"/>
        <v>0.90558300000000003</v>
      </c>
      <c r="AC158">
        <f t="shared" ca="1" si="69"/>
        <v>0.51951499999999995</v>
      </c>
      <c r="AD158">
        <f t="shared" ca="1" si="70"/>
        <v>0.51951499999999995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1.6466240000000001</v>
      </c>
      <c r="I159">
        <f t="shared" ca="1" si="49"/>
        <v>2.5096E-2</v>
      </c>
      <c r="J159">
        <f t="shared" ca="1" si="50"/>
        <v>7.5760999999999995E-2</v>
      </c>
      <c r="K159">
        <f t="shared" ca="1" si="51"/>
        <v>5.7359999999999998E-3</v>
      </c>
      <c r="L159" s="31">
        <f t="shared" ca="1" si="52"/>
        <v>8.1497E-2</v>
      </c>
      <c r="M159">
        <f t="shared" ca="1" si="53"/>
        <v>6.8210000000000007E-2</v>
      </c>
      <c r="N159">
        <f t="shared" ca="1" si="54"/>
        <v>0.294159</v>
      </c>
      <c r="O159">
        <f t="shared" ca="1" si="55"/>
        <v>0.151979</v>
      </c>
      <c r="P159">
        <f t="shared" ca="1" si="56"/>
        <v>0.29869800000000002</v>
      </c>
      <c r="Q159">
        <f t="shared" ca="1" si="57"/>
        <v>1.146849</v>
      </c>
      <c r="R159">
        <f t="shared" ca="1" si="58"/>
        <v>0.37971900000000003</v>
      </c>
      <c r="S159">
        <f t="shared" ca="1" si="59"/>
        <v>0.38545499999999999</v>
      </c>
      <c r="T159">
        <f t="shared" ca="1" si="60"/>
        <v>0.66560600000000003</v>
      </c>
      <c r="U159">
        <f t="shared" ca="1" si="61"/>
        <v>2.5878570000000001</v>
      </c>
      <c r="V159">
        <f t="shared" ca="1" si="62"/>
        <v>0.67213299999999998</v>
      </c>
      <c r="W159">
        <f t="shared" ca="1" si="63"/>
        <v>0.189996</v>
      </c>
      <c r="X159">
        <f t="shared" ca="1" si="64"/>
        <v>0.12385500000000001</v>
      </c>
      <c r="Y159">
        <f t="shared" ca="1" si="65"/>
        <v>0.256768</v>
      </c>
      <c r="Z159">
        <f t="shared" ca="1" si="66"/>
        <v>1.1681E-2</v>
      </c>
      <c r="AA159">
        <f t="shared" ca="1" si="67"/>
        <v>1.1681E-2</v>
      </c>
      <c r="AB159">
        <f t="shared" ca="1" si="68"/>
        <v>0.71139399999999997</v>
      </c>
      <c r="AC159">
        <f t="shared" ca="1" si="69"/>
        <v>0.21174799999999999</v>
      </c>
      <c r="AD159">
        <f t="shared" ca="1" si="70"/>
        <v>0.21174799999999999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1.559766</v>
      </c>
      <c r="I160">
        <f t="shared" ca="1" si="49"/>
        <v>2.2436000000000001E-2</v>
      </c>
      <c r="J160">
        <f t="shared" ca="1" si="50"/>
        <v>8.7582999999999994E-2</v>
      </c>
      <c r="K160">
        <f t="shared" ca="1" si="51"/>
        <v>4.8170000000000001E-3</v>
      </c>
      <c r="L160" s="31">
        <f t="shared" ca="1" si="52"/>
        <v>9.2399999999999996E-2</v>
      </c>
      <c r="M160">
        <f t="shared" ca="1" si="53"/>
        <v>8.2723000000000005E-2</v>
      </c>
      <c r="N160">
        <f t="shared" ca="1" si="54"/>
        <v>0.34439900000000001</v>
      </c>
      <c r="O160">
        <f t="shared" ca="1" si="55"/>
        <v>0.148399</v>
      </c>
      <c r="P160">
        <f t="shared" ca="1" si="56"/>
        <v>0.27005299999999999</v>
      </c>
      <c r="Q160">
        <f t="shared" ca="1" si="57"/>
        <v>1.030178</v>
      </c>
      <c r="R160">
        <f t="shared" ca="1" si="58"/>
        <v>0.38438099999999997</v>
      </c>
      <c r="S160">
        <f t="shared" ca="1" si="59"/>
        <v>0.38919799999999999</v>
      </c>
      <c r="T160">
        <f t="shared" ca="1" si="60"/>
        <v>0.62282899999999997</v>
      </c>
      <c r="U160">
        <f t="shared" ca="1" si="61"/>
        <v>2.4047550000000002</v>
      </c>
      <c r="V160">
        <f t="shared" ca="1" si="62"/>
        <v>0.51882099999999998</v>
      </c>
      <c r="W160">
        <f t="shared" ca="1" si="63"/>
        <v>0.113747</v>
      </c>
      <c r="X160">
        <f t="shared" ca="1" si="64"/>
        <v>7.3152999999999996E-2</v>
      </c>
      <c r="Y160">
        <f t="shared" ca="1" si="65"/>
        <v>0.25456499999999999</v>
      </c>
      <c r="Z160">
        <f t="shared" ca="1" si="66"/>
        <v>1.0381E-2</v>
      </c>
      <c r="AA160">
        <f t="shared" ca="1" si="67"/>
        <v>1.0381E-2</v>
      </c>
      <c r="AB160">
        <f t="shared" ca="1" si="68"/>
        <v>0.30343999999999999</v>
      </c>
      <c r="AC160">
        <f t="shared" ca="1" si="69"/>
        <v>7.7105999999999994E-2</v>
      </c>
      <c r="AD160">
        <f t="shared" ca="1" si="70"/>
        <v>7.7105999999999994E-2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1.5046630000000001</v>
      </c>
      <c r="I161">
        <f t="shared" ca="1" si="49"/>
        <v>1.9479E-2</v>
      </c>
      <c r="J161">
        <f t="shared" ca="1" si="50"/>
        <v>0.10062400000000001</v>
      </c>
      <c r="K161">
        <f t="shared" ca="1" si="51"/>
        <v>3.7650000000000001E-3</v>
      </c>
      <c r="L161" s="31">
        <f t="shared" ca="1" si="52"/>
        <v>0.10438900000000001</v>
      </c>
      <c r="M161">
        <f t="shared" ca="1" si="53"/>
        <v>9.1745999999999994E-2</v>
      </c>
      <c r="N161">
        <f t="shared" ca="1" si="54"/>
        <v>0.37771100000000002</v>
      </c>
      <c r="O161">
        <f t="shared" ca="1" si="55"/>
        <v>0.150648</v>
      </c>
      <c r="P161">
        <f t="shared" ca="1" si="56"/>
        <v>0.25236399999999998</v>
      </c>
      <c r="Q161">
        <f t="shared" ca="1" si="57"/>
        <v>0.92036200000000001</v>
      </c>
      <c r="R161">
        <f t="shared" ca="1" si="58"/>
        <v>0.40192</v>
      </c>
      <c r="S161">
        <f t="shared" ca="1" si="59"/>
        <v>0.40568500000000002</v>
      </c>
      <c r="T161">
        <f t="shared" ca="1" si="60"/>
        <v>0.59647399999999995</v>
      </c>
      <c r="U161">
        <f t="shared" ca="1" si="61"/>
        <v>2.2184349999999999</v>
      </c>
      <c r="V161">
        <f t="shared" ca="1" si="62"/>
        <v>0.383932</v>
      </c>
      <c r="W161">
        <f t="shared" ca="1" si="63"/>
        <v>6.8881999999999999E-2</v>
      </c>
      <c r="X161">
        <f t="shared" ca="1" si="64"/>
        <v>4.3355999999999999E-2</v>
      </c>
      <c r="Y161">
        <f t="shared" ca="1" si="65"/>
        <v>0.23847599999999999</v>
      </c>
      <c r="Z161">
        <f t="shared" ca="1" si="66"/>
        <v>8.8570000000000003E-3</v>
      </c>
      <c r="AA161">
        <f t="shared" ca="1" si="67"/>
        <v>8.8570000000000003E-3</v>
      </c>
      <c r="AB161">
        <f t="shared" ca="1" si="68"/>
        <v>0.103036</v>
      </c>
      <c r="AC161">
        <f t="shared" ca="1" si="69"/>
        <v>1.1265000000000001E-2</v>
      </c>
      <c r="AD161">
        <f t="shared" ca="1" si="70"/>
        <v>1.1265000000000001E-2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0.99001700000000004</v>
      </c>
      <c r="I162">
        <f t="shared" ca="1" si="49"/>
        <v>9.9830000000000006E-3</v>
      </c>
      <c r="J162">
        <f t="shared" ca="1" si="50"/>
        <v>3.0603999999999999E-2</v>
      </c>
      <c r="K162">
        <f t="shared" ca="1" si="51"/>
        <v>0</v>
      </c>
      <c r="L162" s="31">
        <f t="shared" ca="1" si="52"/>
        <v>3.0603999999999999E-2</v>
      </c>
      <c r="M162">
        <f t="shared" ca="1" si="53"/>
        <v>6.3633999999999996E-2</v>
      </c>
      <c r="N162">
        <f t="shared" ca="1" si="54"/>
        <v>0.26117699999999999</v>
      </c>
      <c r="O162">
        <f t="shared" ca="1" si="55"/>
        <v>9.2929999999999999E-2</v>
      </c>
      <c r="P162">
        <f t="shared" ca="1" si="56"/>
        <v>0.24963299999999999</v>
      </c>
      <c r="Q162">
        <f t="shared" ca="1" si="57"/>
        <v>0.92664100000000005</v>
      </c>
      <c r="R162">
        <f t="shared" ca="1" si="58"/>
        <v>0.21646399999999999</v>
      </c>
      <c r="S162">
        <f t="shared" ca="1" si="59"/>
        <v>0.21646399999999999</v>
      </c>
      <c r="T162">
        <f t="shared" ca="1" si="60"/>
        <v>0.56289999999999996</v>
      </c>
      <c r="U162">
        <f t="shared" ca="1" si="61"/>
        <v>2.1144590000000001</v>
      </c>
      <c r="V162">
        <f t="shared" ca="1" si="62"/>
        <v>0.14130200000000001</v>
      </c>
      <c r="W162">
        <f t="shared" ca="1" si="63"/>
        <v>2.9135000000000001E-2</v>
      </c>
      <c r="X162">
        <f t="shared" ca="1" si="64"/>
        <v>1.9887999999999999E-2</v>
      </c>
      <c r="Y162">
        <f t="shared" ca="1" si="65"/>
        <v>0.114799</v>
      </c>
      <c r="Z162">
        <f t="shared" ca="1" si="66"/>
        <v>5.3179999999999998E-3</v>
      </c>
      <c r="AA162">
        <f t="shared" ca="1" si="67"/>
        <v>5.3179999999999998E-3</v>
      </c>
      <c r="AB162">
        <f t="shared" ca="1" si="68"/>
        <v>0.29864400000000002</v>
      </c>
      <c r="AC162">
        <f t="shared" ca="1" si="69"/>
        <v>6.6052E-2</v>
      </c>
      <c r="AD162">
        <f t="shared" ca="1" si="70"/>
        <v>6.6052E-2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0.99130399999999996</v>
      </c>
      <c r="I163">
        <f t="shared" ca="1" si="49"/>
        <v>8.6960000000000006E-3</v>
      </c>
      <c r="J163">
        <f t="shared" ca="1" si="50"/>
        <v>3.8370000000000001E-2</v>
      </c>
      <c r="K163">
        <f t="shared" ca="1" si="51"/>
        <v>0</v>
      </c>
      <c r="L163" s="31">
        <f t="shared" ca="1" si="52"/>
        <v>3.8370000000000001E-2</v>
      </c>
      <c r="M163">
        <f t="shared" ca="1" si="53"/>
        <v>7.6041999999999998E-2</v>
      </c>
      <c r="N163">
        <f t="shared" ca="1" si="54"/>
        <v>0.32180799999999998</v>
      </c>
      <c r="O163">
        <f t="shared" ca="1" si="55"/>
        <v>8.5401000000000005E-2</v>
      </c>
      <c r="P163">
        <f t="shared" ca="1" si="56"/>
        <v>0.214009</v>
      </c>
      <c r="Q163">
        <f t="shared" ca="1" si="57"/>
        <v>0.81075900000000001</v>
      </c>
      <c r="R163">
        <f t="shared" ca="1" si="58"/>
        <v>0.20917200000000002</v>
      </c>
      <c r="S163">
        <f t="shared" ca="1" si="59"/>
        <v>0.20917200000000002</v>
      </c>
      <c r="T163">
        <f t="shared" ca="1" si="60"/>
        <v>0.50405999999999995</v>
      </c>
      <c r="U163">
        <f t="shared" ca="1" si="61"/>
        <v>1.9433259999999999</v>
      </c>
      <c r="V163">
        <f t="shared" ca="1" si="62"/>
        <v>9.9445000000000006E-2</v>
      </c>
      <c r="W163">
        <f t="shared" ca="1" si="63"/>
        <v>2.0664999999999999E-2</v>
      </c>
      <c r="X163">
        <f t="shared" ca="1" si="64"/>
        <v>1.5134999999999999E-2</v>
      </c>
      <c r="Y163">
        <f t="shared" ca="1" si="65"/>
        <v>0.11919399999999999</v>
      </c>
      <c r="Z163">
        <f t="shared" ca="1" si="66"/>
        <v>4.4209999999999996E-3</v>
      </c>
      <c r="AA163">
        <f t="shared" ca="1" si="67"/>
        <v>4.4209999999999996E-3</v>
      </c>
      <c r="AB163">
        <f t="shared" ca="1" si="68"/>
        <v>0.20829</v>
      </c>
      <c r="AC163">
        <f t="shared" ca="1" si="69"/>
        <v>3.6084999999999999E-2</v>
      </c>
      <c r="AD163">
        <f t="shared" ca="1" si="70"/>
        <v>3.6084999999999999E-2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0.99235399999999996</v>
      </c>
      <c r="I164">
        <f t="shared" ca="1" si="49"/>
        <v>7.646E-3</v>
      </c>
      <c r="J164">
        <f t="shared" ca="1" si="50"/>
        <v>4.2479999999999997E-2</v>
      </c>
      <c r="K164">
        <f t="shared" ca="1" si="51"/>
        <v>0</v>
      </c>
      <c r="L164" s="31">
        <f t="shared" ca="1" si="52"/>
        <v>4.2479999999999997E-2</v>
      </c>
      <c r="M164">
        <f t="shared" ca="1" si="53"/>
        <v>8.8676000000000005E-2</v>
      </c>
      <c r="N164">
        <f t="shared" ca="1" si="54"/>
        <v>0.355078</v>
      </c>
      <c r="O164">
        <f t="shared" ca="1" si="55"/>
        <v>8.5278999999999994E-2</v>
      </c>
      <c r="P164">
        <f t="shared" ca="1" si="56"/>
        <v>0.19106200000000001</v>
      </c>
      <c r="Q164">
        <f t="shared" ca="1" si="57"/>
        <v>0.73589800000000005</v>
      </c>
      <c r="R164">
        <f t="shared" ca="1" si="58"/>
        <v>0.21303799999999998</v>
      </c>
      <c r="S164">
        <f t="shared" ca="1" si="59"/>
        <v>0.21303799999999998</v>
      </c>
      <c r="T164">
        <f t="shared" ca="1" si="60"/>
        <v>0.4708</v>
      </c>
      <c r="U164">
        <f t="shared" ca="1" si="61"/>
        <v>1.8268740000000001</v>
      </c>
      <c r="V164">
        <f t="shared" ca="1" si="62"/>
        <v>7.5740000000000002E-2</v>
      </c>
      <c r="W164">
        <f t="shared" ca="1" si="63"/>
        <v>1.5517E-2</v>
      </c>
      <c r="X164">
        <f t="shared" ca="1" si="64"/>
        <v>1.1856E-2</v>
      </c>
      <c r="Y164">
        <f t="shared" ca="1" si="65"/>
        <v>0.113595</v>
      </c>
      <c r="Z164">
        <f t="shared" ca="1" si="66"/>
        <v>3.6240000000000001E-3</v>
      </c>
      <c r="AA164">
        <f t="shared" ca="1" si="67"/>
        <v>3.6240000000000001E-3</v>
      </c>
      <c r="AB164">
        <f t="shared" ca="1" si="68"/>
        <v>0.11995</v>
      </c>
      <c r="AC164">
        <f t="shared" ca="1" si="69"/>
        <v>2.1073999999999999E-2</v>
      </c>
      <c r="AD164">
        <f t="shared" ca="1" si="70"/>
        <v>2.1073999999999999E-2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0.99293399999999998</v>
      </c>
      <c r="I165">
        <f t="shared" ca="1" si="49"/>
        <v>7.0660000000000002E-3</v>
      </c>
      <c r="J165">
        <f t="shared" ca="1" si="50"/>
        <v>5.9629000000000001E-2</v>
      </c>
      <c r="K165">
        <f t="shared" ca="1" si="51"/>
        <v>0</v>
      </c>
      <c r="L165" s="31">
        <f t="shared" ca="1" si="52"/>
        <v>5.9629000000000001E-2</v>
      </c>
      <c r="M165">
        <f t="shared" ca="1" si="53"/>
        <v>9.5780000000000004E-2</v>
      </c>
      <c r="N165">
        <f t="shared" ca="1" si="54"/>
        <v>0.38090499999999999</v>
      </c>
      <c r="O165">
        <f t="shared" ca="1" si="55"/>
        <v>9.7116999999999995E-2</v>
      </c>
      <c r="P165">
        <f t="shared" ca="1" si="56"/>
        <v>0.186914</v>
      </c>
      <c r="Q165">
        <f t="shared" ca="1" si="57"/>
        <v>0.62921000000000005</v>
      </c>
      <c r="R165">
        <f t="shared" ca="1" si="58"/>
        <v>0.25386300000000001</v>
      </c>
      <c r="S165">
        <f t="shared" ca="1" si="59"/>
        <v>0.25386300000000001</v>
      </c>
      <c r="T165">
        <f t="shared" ca="1" si="60"/>
        <v>0.46960800000000003</v>
      </c>
      <c r="U165">
        <f t="shared" ca="1" si="61"/>
        <v>1.6393250000000001</v>
      </c>
      <c r="V165">
        <f t="shared" ca="1" si="62"/>
        <v>5.7329999999999999E-2</v>
      </c>
      <c r="W165">
        <f t="shared" ca="1" si="63"/>
        <v>1.443E-2</v>
      </c>
      <c r="X165">
        <f t="shared" ca="1" si="64"/>
        <v>1.1292999999999999E-2</v>
      </c>
      <c r="Y165">
        <f t="shared" ca="1" si="65"/>
        <v>0.101798</v>
      </c>
      <c r="Z165">
        <f t="shared" ca="1" si="66"/>
        <v>3.1120000000000002E-3</v>
      </c>
      <c r="AA165">
        <f t="shared" ca="1" si="67"/>
        <v>3.1120000000000002E-3</v>
      </c>
      <c r="AB165">
        <f t="shared" ca="1" si="68"/>
        <v>1.7936000000000001E-2</v>
      </c>
      <c r="AC165">
        <f t="shared" ca="1" si="69"/>
        <v>1.769E-3</v>
      </c>
      <c r="AD165">
        <f t="shared" ca="1" si="70"/>
        <v>1.769E-3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0.99012500000000003</v>
      </c>
      <c r="I166">
        <f t="shared" ca="1" si="49"/>
        <v>9.8750000000000001E-3</v>
      </c>
      <c r="J166">
        <f t="shared" ca="1" si="50"/>
        <v>2.9087999999999999E-2</v>
      </c>
      <c r="K166">
        <f t="shared" ca="1" si="51"/>
        <v>0</v>
      </c>
      <c r="L166" s="31">
        <f t="shared" ca="1" si="52"/>
        <v>2.9087999999999999E-2</v>
      </c>
      <c r="M166">
        <f t="shared" ca="1" si="53"/>
        <v>5.5509000000000003E-2</v>
      </c>
      <c r="N166">
        <f t="shared" ca="1" si="54"/>
        <v>0.23738100000000001</v>
      </c>
      <c r="O166">
        <f t="shared" ca="1" si="55"/>
        <v>9.7295999999999994E-2</v>
      </c>
      <c r="P166">
        <f t="shared" ca="1" si="56"/>
        <v>0.25236199999999998</v>
      </c>
      <c r="Q166">
        <f t="shared" ca="1" si="57"/>
        <v>0.98663699999999999</v>
      </c>
      <c r="R166">
        <f t="shared" ca="1" si="58"/>
        <v>0.22367999999999999</v>
      </c>
      <c r="S166">
        <f t="shared" ca="1" si="59"/>
        <v>0.22367999999999999</v>
      </c>
      <c r="T166">
        <f t="shared" ca="1" si="60"/>
        <v>0.56023299999999998</v>
      </c>
      <c r="U166">
        <f t="shared" ca="1" si="61"/>
        <v>2.210655</v>
      </c>
      <c r="V166">
        <f t="shared" ca="1" si="62"/>
        <v>0.137876</v>
      </c>
      <c r="W166">
        <f t="shared" ca="1" si="63"/>
        <v>2.8819999999999998E-2</v>
      </c>
      <c r="X166">
        <f t="shared" ca="1" si="64"/>
        <v>1.9694E-2</v>
      </c>
      <c r="Y166">
        <f t="shared" ca="1" si="65"/>
        <v>0.112537</v>
      </c>
      <c r="Z166">
        <f t="shared" ca="1" si="66"/>
        <v>5.2779999999999997E-3</v>
      </c>
      <c r="AA166">
        <f t="shared" ca="1" si="67"/>
        <v>5.2779999999999997E-3</v>
      </c>
      <c r="AB166">
        <f t="shared" ca="1" si="68"/>
        <v>0.34429700000000002</v>
      </c>
      <c r="AC166">
        <f t="shared" ca="1" si="69"/>
        <v>6.6062999999999997E-2</v>
      </c>
      <c r="AD166">
        <f t="shared" ca="1" si="70"/>
        <v>6.6062999999999997E-2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0.99138099999999996</v>
      </c>
      <c r="I167">
        <f t="shared" ca="1" si="49"/>
        <v>8.6189999999999999E-3</v>
      </c>
      <c r="J167">
        <f t="shared" ca="1" si="50"/>
        <v>3.7426000000000001E-2</v>
      </c>
      <c r="K167">
        <f t="shared" ca="1" si="51"/>
        <v>0</v>
      </c>
      <c r="L167" s="31">
        <f t="shared" ca="1" si="52"/>
        <v>3.7426000000000001E-2</v>
      </c>
      <c r="M167">
        <f t="shared" ca="1" si="53"/>
        <v>7.3538999999999993E-2</v>
      </c>
      <c r="N167">
        <f t="shared" ca="1" si="54"/>
        <v>0.30806099999999997</v>
      </c>
      <c r="O167">
        <f t="shared" ca="1" si="55"/>
        <v>8.9469999999999994E-2</v>
      </c>
      <c r="P167">
        <f t="shared" ca="1" si="56"/>
        <v>0.22286900000000001</v>
      </c>
      <c r="Q167">
        <f t="shared" ca="1" si="57"/>
        <v>0.832372</v>
      </c>
      <c r="R167">
        <f t="shared" ca="1" si="58"/>
        <v>0.216366</v>
      </c>
      <c r="S167">
        <f t="shared" ca="1" si="59"/>
        <v>0.216366</v>
      </c>
      <c r="T167">
        <f t="shared" ca="1" si="60"/>
        <v>0.51927699999999999</v>
      </c>
      <c r="U167">
        <f t="shared" ca="1" si="61"/>
        <v>1.9728049999999999</v>
      </c>
      <c r="V167">
        <f t="shared" ca="1" si="62"/>
        <v>9.6914E-2</v>
      </c>
      <c r="W167">
        <f t="shared" ca="1" si="63"/>
        <v>2.0507999999999998E-2</v>
      </c>
      <c r="X167">
        <f t="shared" ca="1" si="64"/>
        <v>1.5003000000000001E-2</v>
      </c>
      <c r="Y167">
        <f t="shared" ca="1" si="65"/>
        <v>0.11580799999999999</v>
      </c>
      <c r="Z167">
        <f t="shared" ca="1" si="66"/>
        <v>4.3639999999999998E-3</v>
      </c>
      <c r="AA167">
        <f t="shared" ca="1" si="67"/>
        <v>4.3639999999999998E-3</v>
      </c>
      <c r="AB167">
        <f t="shared" ca="1" si="68"/>
        <v>0.182226</v>
      </c>
      <c r="AC167">
        <f t="shared" ca="1" si="69"/>
        <v>3.7259E-2</v>
      </c>
      <c r="AD167">
        <f t="shared" ca="1" si="70"/>
        <v>3.7259E-2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0.99228099999999997</v>
      </c>
      <c r="I168">
        <f t="shared" ca="1" si="49"/>
        <v>7.7190000000000002E-3</v>
      </c>
      <c r="J168">
        <f t="shared" ca="1" si="50"/>
        <v>4.0134999999999997E-2</v>
      </c>
      <c r="K168">
        <f t="shared" ca="1" si="51"/>
        <v>0</v>
      </c>
      <c r="L168" s="31">
        <f t="shared" ca="1" si="52"/>
        <v>4.0134999999999997E-2</v>
      </c>
      <c r="M168">
        <f t="shared" ca="1" si="53"/>
        <v>8.7076000000000001E-2</v>
      </c>
      <c r="N168">
        <f t="shared" ca="1" si="54"/>
        <v>0.34579199999999999</v>
      </c>
      <c r="O168">
        <f t="shared" ca="1" si="55"/>
        <v>9.2769000000000004E-2</v>
      </c>
      <c r="P168">
        <f t="shared" ca="1" si="56"/>
        <v>0.20005899999999999</v>
      </c>
      <c r="Q168">
        <f t="shared" ca="1" si="57"/>
        <v>0.74572899999999998</v>
      </c>
      <c r="R168">
        <f t="shared" ca="1" si="58"/>
        <v>0.22567300000000001</v>
      </c>
      <c r="S168">
        <f t="shared" ca="1" si="59"/>
        <v>0.22567300000000001</v>
      </c>
      <c r="T168">
        <f t="shared" ca="1" si="60"/>
        <v>0.48719399999999996</v>
      </c>
      <c r="U168">
        <f t="shared" ca="1" si="61"/>
        <v>1.83725</v>
      </c>
      <c r="V168">
        <f t="shared" ca="1" si="62"/>
        <v>7.4834999999999999E-2</v>
      </c>
      <c r="W168">
        <f t="shared" ca="1" si="63"/>
        <v>1.5592E-2</v>
      </c>
      <c r="X168">
        <f t="shared" ca="1" si="64"/>
        <v>1.1984E-2</v>
      </c>
      <c r="Y168">
        <f t="shared" ca="1" si="65"/>
        <v>0.111446</v>
      </c>
      <c r="Z168">
        <f t="shared" ca="1" si="66"/>
        <v>3.6740000000000002E-3</v>
      </c>
      <c r="AA168">
        <f t="shared" ca="1" si="67"/>
        <v>3.6740000000000002E-3</v>
      </c>
      <c r="AB168">
        <f t="shared" ca="1" si="68"/>
        <v>0.11391999999999999</v>
      </c>
      <c r="AC168">
        <f t="shared" ca="1" si="69"/>
        <v>2.213E-2</v>
      </c>
      <c r="AD168">
        <f t="shared" ca="1" si="70"/>
        <v>2.213E-2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0.99292599999999998</v>
      </c>
      <c r="I169">
        <f t="shared" ca="1" si="49"/>
        <v>7.0740000000000004E-3</v>
      </c>
      <c r="J169">
        <f t="shared" ca="1" si="50"/>
        <v>5.5648999999999997E-2</v>
      </c>
      <c r="K169">
        <f t="shared" ca="1" si="51"/>
        <v>0</v>
      </c>
      <c r="L169" s="31">
        <f t="shared" ca="1" si="52"/>
        <v>5.5648999999999997E-2</v>
      </c>
      <c r="M169">
        <f t="shared" ca="1" si="53"/>
        <v>9.7003000000000006E-2</v>
      </c>
      <c r="N169">
        <f t="shared" ca="1" si="54"/>
        <v>0.38696799999999998</v>
      </c>
      <c r="O169">
        <f t="shared" ca="1" si="55"/>
        <v>8.1366999999999995E-2</v>
      </c>
      <c r="P169">
        <f t="shared" ca="1" si="56"/>
        <v>0.177646</v>
      </c>
      <c r="Q169">
        <f t="shared" ca="1" si="57"/>
        <v>0.64759999999999995</v>
      </c>
      <c r="R169">
        <f t="shared" ca="1" si="58"/>
        <v>0.21838299999999999</v>
      </c>
      <c r="S169">
        <f t="shared" ca="1" si="59"/>
        <v>0.21838299999999999</v>
      </c>
      <c r="T169">
        <f t="shared" ca="1" si="60"/>
        <v>0.452295</v>
      </c>
      <c r="U169">
        <f t="shared" ca="1" si="61"/>
        <v>1.6821679999999999</v>
      </c>
      <c r="V169">
        <f t="shared" ca="1" si="62"/>
        <v>5.6061E-2</v>
      </c>
      <c r="W169">
        <f t="shared" ca="1" si="63"/>
        <v>1.4402999999999999E-2</v>
      </c>
      <c r="X169">
        <f t="shared" ca="1" si="64"/>
        <v>1.1306E-2</v>
      </c>
      <c r="Y169">
        <f t="shared" ca="1" si="65"/>
        <v>9.9654999999999994E-2</v>
      </c>
      <c r="Z169">
        <f t="shared" ca="1" si="66"/>
        <v>3.1020000000000002E-3</v>
      </c>
      <c r="AA169">
        <f t="shared" ca="1" si="67"/>
        <v>3.1020000000000002E-3</v>
      </c>
      <c r="AB169">
        <f t="shared" ca="1" si="68"/>
        <v>1.9902E-2</v>
      </c>
      <c r="AC169">
        <f t="shared" ca="1" si="69"/>
        <v>1.9610000000000001E-3</v>
      </c>
      <c r="AD169">
        <f t="shared" ca="1" si="70"/>
        <v>1.9610000000000001E-3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1.7902340000000001</v>
      </c>
      <c r="I170">
        <f t="shared" ca="1" si="49"/>
        <v>1.1946999999999999E-2</v>
      </c>
      <c r="J170">
        <f t="shared" ca="1" si="50"/>
        <v>4.2648999999999999E-2</v>
      </c>
      <c r="K170">
        <f t="shared" ca="1" si="51"/>
        <v>2.7160000000000001E-3</v>
      </c>
      <c r="L170" s="31">
        <f t="shared" ca="1" si="52"/>
        <v>4.5365000000000003E-2</v>
      </c>
      <c r="M170">
        <f t="shared" ca="1" si="53"/>
        <v>7.6970999999999998E-2</v>
      </c>
      <c r="N170">
        <f t="shared" ca="1" si="54"/>
        <v>0.31509900000000002</v>
      </c>
      <c r="O170">
        <f t="shared" ca="1" si="55"/>
        <v>0.13555800000000001</v>
      </c>
      <c r="P170">
        <f t="shared" ca="1" si="56"/>
        <v>0.34716799999999998</v>
      </c>
      <c r="Q170">
        <f t="shared" ca="1" si="57"/>
        <v>1.3113790000000001</v>
      </c>
      <c r="R170">
        <f t="shared" ca="1" si="58"/>
        <v>0.31376500000000002</v>
      </c>
      <c r="S170">
        <f t="shared" ca="1" si="59"/>
        <v>0.31648100000000001</v>
      </c>
      <c r="T170">
        <f t="shared" ca="1" si="60"/>
        <v>0.77130699999999996</v>
      </c>
      <c r="U170">
        <f t="shared" ca="1" si="61"/>
        <v>2.9378570000000002</v>
      </c>
      <c r="V170">
        <f t="shared" ca="1" si="62"/>
        <v>0.38956299999999999</v>
      </c>
      <c r="W170">
        <f t="shared" ca="1" si="63"/>
        <v>9.7957000000000002E-2</v>
      </c>
      <c r="X170">
        <f t="shared" ca="1" si="64"/>
        <v>6.5502000000000005E-2</v>
      </c>
      <c r="Y170">
        <f t="shared" ca="1" si="65"/>
        <v>0.17027500000000001</v>
      </c>
      <c r="Z170">
        <f t="shared" ca="1" si="66"/>
        <v>6.5250000000000004E-3</v>
      </c>
      <c r="AA170">
        <f t="shared" ca="1" si="67"/>
        <v>6.5250000000000004E-3</v>
      </c>
      <c r="AB170">
        <f t="shared" ca="1" si="68"/>
        <v>0.68025500000000005</v>
      </c>
      <c r="AC170">
        <f t="shared" ca="1" si="69"/>
        <v>0.157664</v>
      </c>
      <c r="AD170">
        <f t="shared" ca="1" si="70"/>
        <v>0.157664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1.709257</v>
      </c>
      <c r="I171">
        <f t="shared" ca="1" si="49"/>
        <v>1.0577E-2</v>
      </c>
      <c r="J171">
        <f t="shared" ca="1" si="50"/>
        <v>5.3656000000000002E-2</v>
      </c>
      <c r="K171">
        <f t="shared" ca="1" si="51"/>
        <v>2.3670000000000002E-3</v>
      </c>
      <c r="L171" s="31">
        <f t="shared" ca="1" si="52"/>
        <v>5.6023000000000003E-2</v>
      </c>
      <c r="M171">
        <f t="shared" ca="1" si="53"/>
        <v>9.5162999999999998E-2</v>
      </c>
      <c r="N171">
        <f t="shared" ca="1" si="54"/>
        <v>0.39192900000000003</v>
      </c>
      <c r="O171">
        <f t="shared" ca="1" si="55"/>
        <v>0.11598700000000001</v>
      </c>
      <c r="P171">
        <f t="shared" ca="1" si="56"/>
        <v>0.29124299999999997</v>
      </c>
      <c r="Q171">
        <f t="shared" ca="1" si="57"/>
        <v>1.09785</v>
      </c>
      <c r="R171">
        <f t="shared" ca="1" si="58"/>
        <v>0.28563</v>
      </c>
      <c r="S171">
        <f t="shared" ca="1" si="59"/>
        <v>0.287997</v>
      </c>
      <c r="T171">
        <f t="shared" ca="1" si="60"/>
        <v>0.67764899999999995</v>
      </c>
      <c r="U171">
        <f t="shared" ca="1" si="61"/>
        <v>2.5876290000000002</v>
      </c>
      <c r="V171">
        <f t="shared" ca="1" si="62"/>
        <v>0.260349</v>
      </c>
      <c r="W171">
        <f t="shared" ca="1" si="63"/>
        <v>4.8405999999999998E-2</v>
      </c>
      <c r="X171">
        <f t="shared" ca="1" si="64"/>
        <v>3.3531999999999999E-2</v>
      </c>
      <c r="Y171">
        <f t="shared" ca="1" si="65"/>
        <v>0.18154999999999999</v>
      </c>
      <c r="Z171">
        <f t="shared" ca="1" si="66"/>
        <v>5.7609999999999996E-3</v>
      </c>
      <c r="AA171">
        <f t="shared" ca="1" si="67"/>
        <v>5.7609999999999996E-3</v>
      </c>
      <c r="AB171">
        <f t="shared" ca="1" si="68"/>
        <v>0.51482300000000003</v>
      </c>
      <c r="AC171">
        <f t="shared" ca="1" si="69"/>
        <v>9.7334000000000004E-2</v>
      </c>
      <c r="AD171">
        <f t="shared" ca="1" si="70"/>
        <v>9.7334000000000004E-2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1.644547</v>
      </c>
      <c r="I172">
        <f t="shared" ca="1" si="49"/>
        <v>9.8560000000000002E-3</v>
      </c>
      <c r="J172">
        <f t="shared" ca="1" si="50"/>
        <v>5.7700000000000001E-2</v>
      </c>
      <c r="K172">
        <f t="shared" ca="1" si="51"/>
        <v>2.0149999999999999E-3</v>
      </c>
      <c r="L172" s="31">
        <f t="shared" ca="1" si="52"/>
        <v>5.9715000000000004E-2</v>
      </c>
      <c r="M172">
        <f t="shared" ca="1" si="53"/>
        <v>0.10975500000000001</v>
      </c>
      <c r="N172">
        <f t="shared" ca="1" si="54"/>
        <v>0.44284899999999999</v>
      </c>
      <c r="O172">
        <f t="shared" ca="1" si="55"/>
        <v>0.10946500000000001</v>
      </c>
      <c r="P172">
        <f t="shared" ca="1" si="56"/>
        <v>0.25071599999999999</v>
      </c>
      <c r="Q172">
        <f t="shared" ca="1" si="57"/>
        <v>0.953268</v>
      </c>
      <c r="R172">
        <f t="shared" ca="1" si="58"/>
        <v>0.27663000000000004</v>
      </c>
      <c r="S172">
        <f t="shared" ca="1" si="59"/>
        <v>0.27864500000000003</v>
      </c>
      <c r="T172">
        <f t="shared" ca="1" si="60"/>
        <v>0.61118700000000004</v>
      </c>
      <c r="U172">
        <f t="shared" ca="1" si="61"/>
        <v>2.3493849999999998</v>
      </c>
      <c r="V172">
        <f t="shared" ca="1" si="62"/>
        <v>0.186169</v>
      </c>
      <c r="W172">
        <f t="shared" ca="1" si="63"/>
        <v>3.3309999999999999E-2</v>
      </c>
      <c r="X172">
        <f t="shared" ca="1" si="64"/>
        <v>2.3918999999999999E-2</v>
      </c>
      <c r="Y172">
        <f t="shared" ca="1" si="65"/>
        <v>0.18566099999999999</v>
      </c>
      <c r="Z172">
        <f t="shared" ca="1" si="66"/>
        <v>5.2729999999999999E-3</v>
      </c>
      <c r="AA172">
        <f t="shared" ca="1" si="67"/>
        <v>5.2729999999999999E-3</v>
      </c>
      <c r="AB172">
        <f t="shared" ca="1" si="68"/>
        <v>0.30085099999999998</v>
      </c>
      <c r="AC172">
        <f t="shared" ca="1" si="69"/>
        <v>5.7303E-2</v>
      </c>
      <c r="AD172">
        <f t="shared" ca="1" si="70"/>
        <v>5.7303E-2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1.6577599999999999</v>
      </c>
      <c r="I173">
        <f t="shared" ca="1" si="49"/>
        <v>9.3179999999999999E-3</v>
      </c>
      <c r="J173">
        <f t="shared" ca="1" si="50"/>
        <v>7.8770000000000007E-2</v>
      </c>
      <c r="K173">
        <f t="shared" ca="1" si="51"/>
        <v>1.825E-3</v>
      </c>
      <c r="L173" s="31">
        <f t="shared" ca="1" si="52"/>
        <v>8.0595E-2</v>
      </c>
      <c r="M173">
        <f t="shared" ca="1" si="53"/>
        <v>0.11898599999999999</v>
      </c>
      <c r="N173">
        <f t="shared" ca="1" si="54"/>
        <v>0.47325299999999998</v>
      </c>
      <c r="O173">
        <f t="shared" ca="1" si="55"/>
        <v>0.124899</v>
      </c>
      <c r="P173">
        <f t="shared" ca="1" si="56"/>
        <v>0.22650799999999999</v>
      </c>
      <c r="Q173">
        <f t="shared" ca="1" si="57"/>
        <v>0.80330500000000005</v>
      </c>
      <c r="R173">
        <f t="shared" ca="1" si="58"/>
        <v>0.32856799999999997</v>
      </c>
      <c r="S173">
        <f t="shared" ca="1" si="59"/>
        <v>0.33039299999999999</v>
      </c>
      <c r="T173">
        <f t="shared" ca="1" si="60"/>
        <v>0.57200200000000001</v>
      </c>
      <c r="U173">
        <f t="shared" ca="1" si="61"/>
        <v>2.079863</v>
      </c>
      <c r="V173">
        <f t="shared" ca="1" si="62"/>
        <v>0.13586999999999999</v>
      </c>
      <c r="W173">
        <f t="shared" ca="1" si="63"/>
        <v>2.3279000000000001E-2</v>
      </c>
      <c r="X173">
        <f t="shared" ca="1" si="64"/>
        <v>1.7384E-2</v>
      </c>
      <c r="Y173">
        <f t="shared" ca="1" si="65"/>
        <v>0.16880600000000001</v>
      </c>
      <c r="Z173">
        <f t="shared" ca="1" si="66"/>
        <v>4.7739999999999996E-3</v>
      </c>
      <c r="AA173">
        <f t="shared" ca="1" si="67"/>
        <v>4.7739999999999996E-3</v>
      </c>
      <c r="AB173">
        <f t="shared" ca="1" si="68"/>
        <v>0.119977</v>
      </c>
      <c r="AC173">
        <f t="shared" ca="1" si="69"/>
        <v>1.2999E-2</v>
      </c>
      <c r="AD173">
        <f t="shared" ca="1" si="70"/>
        <v>1.2999E-2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1.6921390000000001</v>
      </c>
      <c r="I174">
        <f t="shared" ca="1" si="49"/>
        <v>1.5011999999999999E-2</v>
      </c>
      <c r="J174">
        <f t="shared" ca="1" si="50"/>
        <v>3.9759999999999997E-2</v>
      </c>
      <c r="K174">
        <f t="shared" ca="1" si="51"/>
        <v>2.6020000000000001E-3</v>
      </c>
      <c r="L174" s="31">
        <f t="shared" ca="1" si="52"/>
        <v>4.2361999999999997E-2</v>
      </c>
      <c r="M174">
        <f t="shared" ca="1" si="53"/>
        <v>7.0291000000000006E-2</v>
      </c>
      <c r="N174">
        <f t="shared" ca="1" si="54"/>
        <v>0.28883500000000001</v>
      </c>
      <c r="O174">
        <f t="shared" ca="1" si="55"/>
        <v>0.14909900000000001</v>
      </c>
      <c r="P174">
        <f t="shared" ca="1" si="56"/>
        <v>0.37416300000000002</v>
      </c>
      <c r="Q174">
        <f t="shared" ca="1" si="57"/>
        <v>1.4669099999999999</v>
      </c>
      <c r="R174">
        <f t="shared" ca="1" si="58"/>
        <v>0.33795800000000004</v>
      </c>
      <c r="S174">
        <f t="shared" ca="1" si="59"/>
        <v>0.34056000000000003</v>
      </c>
      <c r="T174">
        <f t="shared" ca="1" si="60"/>
        <v>0.81861700000000004</v>
      </c>
      <c r="U174">
        <f t="shared" ca="1" si="61"/>
        <v>3.222655</v>
      </c>
      <c r="V174">
        <f t="shared" ca="1" si="62"/>
        <v>0.469281</v>
      </c>
      <c r="W174">
        <f t="shared" ca="1" si="63"/>
        <v>0.140287</v>
      </c>
      <c r="X174">
        <f t="shared" ca="1" si="64"/>
        <v>8.6400000000000005E-2</v>
      </c>
      <c r="Y174">
        <f t="shared" ca="1" si="65"/>
        <v>0.186197</v>
      </c>
      <c r="Z174">
        <f t="shared" ca="1" si="66"/>
        <v>9.2130000000000007E-3</v>
      </c>
      <c r="AA174">
        <f t="shared" ca="1" si="67"/>
        <v>9.2130000000000007E-3</v>
      </c>
      <c r="AB174">
        <f t="shared" ca="1" si="68"/>
        <v>0.70049300000000003</v>
      </c>
      <c r="AC174">
        <f t="shared" ca="1" si="69"/>
        <v>0.177763</v>
      </c>
      <c r="AD174">
        <f t="shared" ca="1" si="70"/>
        <v>0.177763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1.5655680000000001</v>
      </c>
      <c r="I175">
        <f t="shared" ca="1" si="49"/>
        <v>1.2716E-2</v>
      </c>
      <c r="J175">
        <f t="shared" ca="1" si="50"/>
        <v>5.1366000000000002E-2</v>
      </c>
      <c r="K175">
        <f t="shared" ca="1" si="51"/>
        <v>2.2360000000000001E-3</v>
      </c>
      <c r="L175" s="31">
        <f t="shared" ca="1" si="52"/>
        <v>5.3602000000000004E-2</v>
      </c>
      <c r="M175">
        <f t="shared" ca="1" si="53"/>
        <v>9.1994999999999993E-2</v>
      </c>
      <c r="N175">
        <f t="shared" ca="1" si="54"/>
        <v>0.3795</v>
      </c>
      <c r="O175">
        <f t="shared" ca="1" si="55"/>
        <v>0.12589</v>
      </c>
      <c r="P175">
        <f t="shared" ca="1" si="56"/>
        <v>0.31318099999999999</v>
      </c>
      <c r="Q175">
        <f t="shared" ca="1" si="57"/>
        <v>1.1890719999999999</v>
      </c>
      <c r="R175">
        <f t="shared" ca="1" si="58"/>
        <v>0.30314600000000003</v>
      </c>
      <c r="S175">
        <f t="shared" ca="1" si="59"/>
        <v>0.30538199999999999</v>
      </c>
      <c r="T175">
        <f t="shared" ca="1" si="60"/>
        <v>0.71835699999999991</v>
      </c>
      <c r="U175">
        <f t="shared" ca="1" si="61"/>
        <v>2.757644</v>
      </c>
      <c r="V175">
        <f t="shared" ca="1" si="62"/>
        <v>0.29480899999999999</v>
      </c>
      <c r="W175">
        <f t="shared" ca="1" si="63"/>
        <v>6.5897999999999998E-2</v>
      </c>
      <c r="X175">
        <f t="shared" ca="1" si="64"/>
        <v>4.5710000000000001E-2</v>
      </c>
      <c r="Y175">
        <f t="shared" ca="1" si="65"/>
        <v>0.18589800000000001</v>
      </c>
      <c r="Z175">
        <f t="shared" ca="1" si="66"/>
        <v>7.6249999999999998E-3</v>
      </c>
      <c r="AA175">
        <f t="shared" ca="1" si="67"/>
        <v>7.6249999999999998E-3</v>
      </c>
      <c r="AB175">
        <f t="shared" ca="1" si="68"/>
        <v>0.59980599999999995</v>
      </c>
      <c r="AC175">
        <f t="shared" ca="1" si="69"/>
        <v>0.11185199999999999</v>
      </c>
      <c r="AD175">
        <f t="shared" ca="1" si="70"/>
        <v>0.11185199999999999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1.459201</v>
      </c>
      <c r="I176">
        <f t="shared" ca="1" si="49"/>
        <v>1.2088E-2</v>
      </c>
      <c r="J176">
        <f t="shared" ca="1" si="50"/>
        <v>5.6120000000000003E-2</v>
      </c>
      <c r="K176">
        <f t="shared" ca="1" si="51"/>
        <v>1.921E-3</v>
      </c>
      <c r="L176" s="31">
        <f t="shared" ca="1" si="52"/>
        <v>5.8041000000000002E-2</v>
      </c>
      <c r="M176">
        <f t="shared" ca="1" si="53"/>
        <v>0.104849</v>
      </c>
      <c r="N176">
        <f t="shared" ca="1" si="54"/>
        <v>0.42846400000000001</v>
      </c>
      <c r="O176">
        <f t="shared" ca="1" si="55"/>
        <v>0.113563</v>
      </c>
      <c r="P176">
        <f t="shared" ca="1" si="56"/>
        <v>0.27286500000000002</v>
      </c>
      <c r="Q176">
        <f t="shared" ca="1" si="57"/>
        <v>1.003563</v>
      </c>
      <c r="R176">
        <f t="shared" ca="1" si="58"/>
        <v>0.283246</v>
      </c>
      <c r="S176">
        <f t="shared" ca="1" si="59"/>
        <v>0.285167</v>
      </c>
      <c r="T176">
        <f t="shared" ca="1" si="60"/>
        <v>0.65057900000000002</v>
      </c>
      <c r="U176">
        <f t="shared" ca="1" si="61"/>
        <v>2.4355899999999999</v>
      </c>
      <c r="V176">
        <f t="shared" ca="1" si="62"/>
        <v>0.21101600000000001</v>
      </c>
      <c r="W176">
        <f t="shared" ca="1" si="63"/>
        <v>3.8714999999999999E-2</v>
      </c>
      <c r="X176">
        <f t="shared" ca="1" si="64"/>
        <v>2.7892E-2</v>
      </c>
      <c r="Y176">
        <f t="shared" ca="1" si="65"/>
        <v>0.19221199999999999</v>
      </c>
      <c r="Z176">
        <f t="shared" ca="1" si="66"/>
        <v>7.1869999999999998E-3</v>
      </c>
      <c r="AA176">
        <f t="shared" ca="1" si="67"/>
        <v>7.1869999999999998E-3</v>
      </c>
      <c r="AB176">
        <f t="shared" ca="1" si="68"/>
        <v>0.34663500000000003</v>
      </c>
      <c r="AC176">
        <f t="shared" ca="1" si="69"/>
        <v>6.0187999999999998E-2</v>
      </c>
      <c r="AD176">
        <f t="shared" ca="1" si="70"/>
        <v>6.0187999999999998E-2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1.440334</v>
      </c>
      <c r="I177">
        <f t="shared" ca="1" si="49"/>
        <v>1.1318999999999999E-2</v>
      </c>
      <c r="J177">
        <f t="shared" ca="1" si="50"/>
        <v>6.8540000000000004E-2</v>
      </c>
      <c r="K177">
        <f t="shared" ca="1" si="51"/>
        <v>1.6869999999999999E-3</v>
      </c>
      <c r="L177" s="31">
        <f t="shared" ca="1" si="52"/>
        <v>7.0226999999999998E-2</v>
      </c>
      <c r="M177">
        <f t="shared" ca="1" si="53"/>
        <v>0.116026</v>
      </c>
      <c r="N177">
        <f t="shared" ca="1" si="54"/>
        <v>0.46718399999999999</v>
      </c>
      <c r="O177">
        <f t="shared" ca="1" si="55"/>
        <v>0.110622</v>
      </c>
      <c r="P177">
        <f t="shared" ca="1" si="56"/>
        <v>0.23875299999999999</v>
      </c>
      <c r="Q177">
        <f t="shared" ca="1" si="57"/>
        <v>0.87569399999999997</v>
      </c>
      <c r="R177">
        <f t="shared" ca="1" si="58"/>
        <v>0.28978399999999999</v>
      </c>
      <c r="S177">
        <f t="shared" ca="1" si="59"/>
        <v>0.29147099999999998</v>
      </c>
      <c r="T177">
        <f t="shared" ca="1" si="60"/>
        <v>0.59353199999999995</v>
      </c>
      <c r="U177">
        <f t="shared" ca="1" si="61"/>
        <v>2.218572</v>
      </c>
      <c r="V177">
        <f t="shared" ca="1" si="62"/>
        <v>0.15230299999999999</v>
      </c>
      <c r="W177">
        <f t="shared" ca="1" si="63"/>
        <v>2.8375000000000001E-2</v>
      </c>
      <c r="X177">
        <f t="shared" ca="1" si="64"/>
        <v>2.112E-2</v>
      </c>
      <c r="Y177">
        <f t="shared" ca="1" si="65"/>
        <v>0.18312</v>
      </c>
      <c r="Z177">
        <f t="shared" ca="1" si="66"/>
        <v>6.3559999999999997E-3</v>
      </c>
      <c r="AA177">
        <f t="shared" ca="1" si="67"/>
        <v>6.3559999999999997E-3</v>
      </c>
      <c r="AB177">
        <f t="shared" ca="1" si="68"/>
        <v>0.16345299999999999</v>
      </c>
      <c r="AC177">
        <f t="shared" ca="1" si="69"/>
        <v>1.8657E-2</v>
      </c>
      <c r="AD177">
        <f t="shared" ca="1" si="70"/>
        <v>1.8657E-2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0.97789599999999999</v>
      </c>
      <c r="I178">
        <f t="shared" ca="1" si="49"/>
        <v>2.2103999999999999E-2</v>
      </c>
      <c r="J178">
        <f t="shared" ca="1" si="50"/>
        <v>0.34775800000000001</v>
      </c>
      <c r="K178">
        <f t="shared" ca="1" si="51"/>
        <v>0</v>
      </c>
      <c r="L178" s="31">
        <f t="shared" ca="1" si="52"/>
        <v>0.34775800000000001</v>
      </c>
      <c r="M178">
        <f t="shared" ca="1" si="53"/>
        <v>2.3387000000000002E-2</v>
      </c>
      <c r="N178">
        <f t="shared" ca="1" si="54"/>
        <v>9.5659999999999995E-2</v>
      </c>
      <c r="O178">
        <f t="shared" ca="1" si="55"/>
        <v>0.40341300000000002</v>
      </c>
      <c r="P178">
        <f t="shared" ca="1" si="56"/>
        <v>0.110115</v>
      </c>
      <c r="Q178">
        <f t="shared" ca="1" si="57"/>
        <v>0.50865400000000005</v>
      </c>
      <c r="R178">
        <f t="shared" ca="1" si="58"/>
        <v>1.1545840000000001</v>
      </c>
      <c r="S178">
        <f t="shared" ca="1" si="59"/>
        <v>1.1545840000000001</v>
      </c>
      <c r="T178">
        <f t="shared" ca="1" si="60"/>
        <v>0.243617</v>
      </c>
      <c r="U178">
        <f t="shared" ca="1" si="61"/>
        <v>1.1129680000000002</v>
      </c>
      <c r="V178">
        <f t="shared" ca="1" si="62"/>
        <v>0.278781</v>
      </c>
      <c r="W178">
        <f t="shared" ca="1" si="63"/>
        <v>6.9042000000000006E-2</v>
      </c>
      <c r="X178">
        <f t="shared" ca="1" si="64"/>
        <v>6.1988000000000001E-2</v>
      </c>
      <c r="Y178">
        <f t="shared" ca="1" si="65"/>
        <v>0.134238</v>
      </c>
      <c r="Z178">
        <f t="shared" ca="1" si="66"/>
        <v>1.1166000000000001E-2</v>
      </c>
      <c r="AA178">
        <f t="shared" ca="1" si="67"/>
        <v>1.1166000000000001E-2</v>
      </c>
      <c r="AB178">
        <f t="shared" ca="1" si="68"/>
        <v>0.551813</v>
      </c>
      <c r="AC178">
        <f t="shared" ca="1" si="69"/>
        <v>8.8313000000000003E-2</v>
      </c>
      <c r="AD178">
        <f t="shared" ca="1" si="70"/>
        <v>8.8313000000000003E-2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0.983205</v>
      </c>
      <c r="I179">
        <f t="shared" ca="1" si="49"/>
        <v>1.6795000000000001E-2</v>
      </c>
      <c r="J179">
        <f t="shared" ca="1" si="50"/>
        <v>0.45940399999999998</v>
      </c>
      <c r="K179">
        <f t="shared" ca="1" si="51"/>
        <v>0</v>
      </c>
      <c r="L179" s="31">
        <f t="shared" ca="1" si="52"/>
        <v>0.45940399999999998</v>
      </c>
      <c r="M179">
        <f t="shared" ca="1" si="53"/>
        <v>3.1972E-2</v>
      </c>
      <c r="N179">
        <f t="shared" ca="1" si="54"/>
        <v>0.13531799999999999</v>
      </c>
      <c r="O179">
        <f t="shared" ca="1" si="55"/>
        <v>0.25209300000000001</v>
      </c>
      <c r="P179">
        <f t="shared" ca="1" si="56"/>
        <v>8.1256999999999996E-2</v>
      </c>
      <c r="Q179">
        <f t="shared" ca="1" si="57"/>
        <v>0.37967299999999998</v>
      </c>
      <c r="R179">
        <f t="shared" ca="1" si="58"/>
        <v>0.96358999999999995</v>
      </c>
      <c r="S179">
        <f t="shared" ca="1" si="59"/>
        <v>0.96358999999999995</v>
      </c>
      <c r="T179">
        <f t="shared" ca="1" si="60"/>
        <v>0.19448599999999999</v>
      </c>
      <c r="U179">
        <f t="shared" ca="1" si="61"/>
        <v>0.8946639999999999</v>
      </c>
      <c r="V179">
        <f t="shared" ca="1" si="62"/>
        <v>0.20821400000000001</v>
      </c>
      <c r="W179">
        <f t="shared" ca="1" si="63"/>
        <v>4.8034E-2</v>
      </c>
      <c r="X179">
        <f t="shared" ca="1" si="64"/>
        <v>4.7251000000000001E-2</v>
      </c>
      <c r="Y179">
        <f t="shared" ca="1" si="65"/>
        <v>0.13173799999999999</v>
      </c>
      <c r="Z179">
        <f t="shared" ca="1" si="66"/>
        <v>8.1550000000000008E-3</v>
      </c>
      <c r="AA179">
        <f t="shared" ca="1" si="67"/>
        <v>8.1550000000000008E-3</v>
      </c>
      <c r="AB179">
        <f t="shared" ca="1" si="68"/>
        <v>0.13017200000000001</v>
      </c>
      <c r="AC179">
        <f t="shared" ca="1" si="69"/>
        <v>5.2921000000000003E-2</v>
      </c>
      <c r="AD179">
        <f t="shared" ca="1" si="70"/>
        <v>5.2921000000000003E-2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0.98530499999999999</v>
      </c>
      <c r="I180">
        <f t="shared" ca="1" si="49"/>
        <v>1.4695E-2</v>
      </c>
      <c r="J180">
        <f t="shared" ca="1" si="50"/>
        <v>0.497616</v>
      </c>
      <c r="K180">
        <f t="shared" ca="1" si="51"/>
        <v>0</v>
      </c>
      <c r="L180" s="31">
        <f t="shared" ca="1" si="52"/>
        <v>0.497616</v>
      </c>
      <c r="M180">
        <f t="shared" ca="1" si="53"/>
        <v>3.5978999999999997E-2</v>
      </c>
      <c r="N180">
        <f t="shared" ca="1" si="54"/>
        <v>0.149755</v>
      </c>
      <c r="O180">
        <f t="shared" ca="1" si="55"/>
        <v>0.18901799999999999</v>
      </c>
      <c r="P180">
        <f t="shared" ca="1" si="56"/>
        <v>7.4246999999999994E-2</v>
      </c>
      <c r="Q180">
        <f t="shared" ca="1" si="57"/>
        <v>0.340644</v>
      </c>
      <c r="R180">
        <f t="shared" ca="1" si="58"/>
        <v>0.87565199999999999</v>
      </c>
      <c r="S180">
        <f t="shared" ca="1" si="59"/>
        <v>0.87565199999999999</v>
      </c>
      <c r="T180">
        <f t="shared" ca="1" si="60"/>
        <v>0.184473</v>
      </c>
      <c r="U180">
        <f t="shared" ca="1" si="61"/>
        <v>0.83104299999999998</v>
      </c>
      <c r="V180">
        <f t="shared" ca="1" si="62"/>
        <v>0.15946199999999999</v>
      </c>
      <c r="W180">
        <f t="shared" ca="1" si="63"/>
        <v>3.5790000000000002E-2</v>
      </c>
      <c r="X180">
        <f t="shared" ca="1" si="64"/>
        <v>3.6492999999999998E-2</v>
      </c>
      <c r="Y180">
        <f t="shared" ca="1" si="65"/>
        <v>0.12517400000000001</v>
      </c>
      <c r="Z180">
        <f t="shared" ca="1" si="66"/>
        <v>6.7039999999999999E-3</v>
      </c>
      <c r="AA180">
        <f t="shared" ca="1" si="67"/>
        <v>6.7039999999999999E-3</v>
      </c>
      <c r="AB180">
        <f t="shared" ca="1" si="68"/>
        <v>6.8855E-2</v>
      </c>
      <c r="AC180">
        <f t="shared" ca="1" si="69"/>
        <v>2.061E-2</v>
      </c>
      <c r="AD180">
        <f t="shared" ca="1" si="70"/>
        <v>2.061E-2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0.98668199999999995</v>
      </c>
      <c r="I181">
        <f t="shared" ca="1" si="49"/>
        <v>1.3318E-2</v>
      </c>
      <c r="J181">
        <f t="shared" ca="1" si="50"/>
        <v>0.52096900000000002</v>
      </c>
      <c r="K181">
        <f t="shared" ca="1" si="51"/>
        <v>0</v>
      </c>
      <c r="L181" s="31">
        <f t="shared" ca="1" si="52"/>
        <v>0.52096900000000002</v>
      </c>
      <c r="M181">
        <f t="shared" ca="1" si="53"/>
        <v>3.8779000000000001E-2</v>
      </c>
      <c r="N181">
        <f t="shared" ca="1" si="54"/>
        <v>0.15728200000000001</v>
      </c>
      <c r="O181">
        <f t="shared" ca="1" si="55"/>
        <v>0.156669</v>
      </c>
      <c r="P181">
        <f t="shared" ca="1" si="56"/>
        <v>7.1398000000000003E-2</v>
      </c>
      <c r="Q181">
        <f t="shared" ca="1" si="57"/>
        <v>0.31123699999999999</v>
      </c>
      <c r="R181">
        <f t="shared" ca="1" si="58"/>
        <v>0.83430700000000002</v>
      </c>
      <c r="S181">
        <f t="shared" ca="1" si="59"/>
        <v>0.83430700000000002</v>
      </c>
      <c r="T181">
        <f t="shared" ca="1" si="60"/>
        <v>0.18157500000000001</v>
      </c>
      <c r="U181">
        <f t="shared" ca="1" si="61"/>
        <v>0.779756</v>
      </c>
      <c r="V181">
        <f t="shared" ca="1" si="62"/>
        <v>0.13006000000000001</v>
      </c>
      <c r="W181">
        <f t="shared" ca="1" si="63"/>
        <v>3.1745000000000002E-2</v>
      </c>
      <c r="X181">
        <f t="shared" ca="1" si="64"/>
        <v>3.2844999999999999E-2</v>
      </c>
      <c r="Y181">
        <f t="shared" ca="1" si="65"/>
        <v>0.11434800000000001</v>
      </c>
      <c r="Z181">
        <f t="shared" ca="1" si="66"/>
        <v>5.6620000000000004E-3</v>
      </c>
      <c r="AA181">
        <f t="shared" ca="1" si="67"/>
        <v>5.6620000000000004E-3</v>
      </c>
      <c r="AB181">
        <f t="shared" ca="1" si="68"/>
        <v>3.3124000000000001E-2</v>
      </c>
      <c r="AC181">
        <f t="shared" ca="1" si="69"/>
        <v>9.2499999999999995E-3</v>
      </c>
      <c r="AD181">
        <f t="shared" ca="1" si="70"/>
        <v>9.2499999999999995E-3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0.97560599999999997</v>
      </c>
      <c r="I182">
        <f t="shared" ca="1" si="49"/>
        <v>2.4393999999999999E-2</v>
      </c>
      <c r="J182">
        <f t="shared" ca="1" si="50"/>
        <v>0.23339399999999999</v>
      </c>
      <c r="K182">
        <f t="shared" ca="1" si="51"/>
        <v>0</v>
      </c>
      <c r="L182" s="31">
        <f t="shared" ca="1" si="52"/>
        <v>0.23339399999999999</v>
      </c>
      <c r="M182">
        <f t="shared" ca="1" si="53"/>
        <v>1.7853000000000001E-2</v>
      </c>
      <c r="N182">
        <f t="shared" ca="1" si="54"/>
        <v>6.8197999999999995E-2</v>
      </c>
      <c r="O182">
        <f t="shared" ca="1" si="55"/>
        <v>0.48368499999999998</v>
      </c>
      <c r="P182">
        <f t="shared" ca="1" si="56"/>
        <v>0.16093399999999999</v>
      </c>
      <c r="Q182">
        <f t="shared" ca="1" si="57"/>
        <v>0.66770200000000002</v>
      </c>
      <c r="R182">
        <f t="shared" ca="1" si="58"/>
        <v>1.2007639999999999</v>
      </c>
      <c r="S182">
        <f t="shared" ca="1" si="59"/>
        <v>1.2007639999999999</v>
      </c>
      <c r="T182">
        <f t="shared" ca="1" si="60"/>
        <v>0.339721</v>
      </c>
      <c r="U182">
        <f t="shared" ca="1" si="61"/>
        <v>1.403602</v>
      </c>
      <c r="V182">
        <f t="shared" ca="1" si="62"/>
        <v>0.27720499999999998</v>
      </c>
      <c r="W182">
        <f t="shared" ca="1" si="63"/>
        <v>6.9988999999999996E-2</v>
      </c>
      <c r="X182">
        <f t="shared" ca="1" si="64"/>
        <v>6.3206999999999999E-2</v>
      </c>
      <c r="Y182">
        <f t="shared" ca="1" si="65"/>
        <v>0.142095</v>
      </c>
      <c r="Z182">
        <f t="shared" ca="1" si="66"/>
        <v>1.2196E-2</v>
      </c>
      <c r="AA182">
        <f t="shared" ca="1" si="67"/>
        <v>1.2196E-2</v>
      </c>
      <c r="AB182">
        <f t="shared" ca="1" si="68"/>
        <v>0.85292599999999996</v>
      </c>
      <c r="AC182">
        <f t="shared" ca="1" si="69"/>
        <v>8.9107000000000006E-2</v>
      </c>
      <c r="AD182">
        <f t="shared" ca="1" si="70"/>
        <v>8.9107000000000006E-2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0.98324999999999996</v>
      </c>
      <c r="I183">
        <f t="shared" ca="1" si="49"/>
        <v>1.6750000000000001E-2</v>
      </c>
      <c r="J183">
        <f t="shared" ca="1" si="50"/>
        <v>0.43381599999999998</v>
      </c>
      <c r="K183">
        <f t="shared" ca="1" si="51"/>
        <v>0</v>
      </c>
      <c r="L183" s="31">
        <f t="shared" ca="1" si="52"/>
        <v>0.43381599999999998</v>
      </c>
      <c r="M183">
        <f t="shared" ca="1" si="53"/>
        <v>3.0388999999999999E-2</v>
      </c>
      <c r="N183">
        <f t="shared" ca="1" si="54"/>
        <v>0.12806600000000001</v>
      </c>
      <c r="O183">
        <f t="shared" ca="1" si="55"/>
        <v>0.30165999999999998</v>
      </c>
      <c r="P183">
        <f t="shared" ca="1" si="56"/>
        <v>8.3232E-2</v>
      </c>
      <c r="Q183">
        <f t="shared" ca="1" si="57"/>
        <v>0.39706599999999997</v>
      </c>
      <c r="R183">
        <f t="shared" ca="1" si="58"/>
        <v>1.0371359999999998</v>
      </c>
      <c r="S183">
        <f t="shared" ca="1" si="59"/>
        <v>1.0371359999999998</v>
      </c>
      <c r="T183">
        <f t="shared" ca="1" si="60"/>
        <v>0.196853</v>
      </c>
      <c r="U183">
        <f t="shared" ca="1" si="61"/>
        <v>0.92219799999999996</v>
      </c>
      <c r="V183">
        <f t="shared" ca="1" si="62"/>
        <v>0.20213700000000001</v>
      </c>
      <c r="W183">
        <f t="shared" ca="1" si="63"/>
        <v>4.6968000000000003E-2</v>
      </c>
      <c r="X183">
        <f t="shared" ca="1" si="64"/>
        <v>4.6147000000000001E-2</v>
      </c>
      <c r="Y183">
        <f t="shared" ca="1" si="65"/>
        <v>0.12967200000000001</v>
      </c>
      <c r="Z183">
        <f t="shared" ca="1" si="66"/>
        <v>8.1429999999999992E-3</v>
      </c>
      <c r="AA183">
        <f t="shared" ca="1" si="67"/>
        <v>8.1429999999999992E-3</v>
      </c>
      <c r="AB183">
        <f t="shared" ca="1" si="68"/>
        <v>0.12677099999999999</v>
      </c>
      <c r="AC183">
        <f t="shared" ca="1" si="69"/>
        <v>5.0347999999999997E-2</v>
      </c>
      <c r="AD183">
        <f t="shared" ca="1" si="70"/>
        <v>5.0347999999999997E-2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0.98560700000000001</v>
      </c>
      <c r="I184">
        <f t="shared" ca="1" si="49"/>
        <v>1.4393E-2</v>
      </c>
      <c r="J184">
        <f t="shared" ca="1" si="50"/>
        <v>0.50359900000000002</v>
      </c>
      <c r="K184">
        <f t="shared" ca="1" si="51"/>
        <v>0</v>
      </c>
      <c r="L184" s="31">
        <f t="shared" ca="1" si="52"/>
        <v>0.50359900000000002</v>
      </c>
      <c r="M184">
        <f t="shared" ca="1" si="53"/>
        <v>3.6373000000000003E-2</v>
      </c>
      <c r="N184">
        <f t="shared" ca="1" si="54"/>
        <v>0.14758399999999999</v>
      </c>
      <c r="O184">
        <f t="shared" ca="1" si="55"/>
        <v>0.183197</v>
      </c>
      <c r="P184">
        <f t="shared" ca="1" si="56"/>
        <v>7.4618000000000004E-2</v>
      </c>
      <c r="Q184">
        <f t="shared" ca="1" si="57"/>
        <v>0.33828599999999998</v>
      </c>
      <c r="R184">
        <f t="shared" ca="1" si="58"/>
        <v>0.86999300000000002</v>
      </c>
      <c r="S184">
        <f t="shared" ca="1" si="59"/>
        <v>0.86999300000000002</v>
      </c>
      <c r="T184">
        <f t="shared" ca="1" si="60"/>
        <v>0.18560900000000002</v>
      </c>
      <c r="U184">
        <f t="shared" ca="1" si="61"/>
        <v>0.82415599999999989</v>
      </c>
      <c r="V184">
        <f t="shared" ca="1" si="62"/>
        <v>0.15426300000000001</v>
      </c>
      <c r="W184">
        <f t="shared" ca="1" si="63"/>
        <v>3.4636E-2</v>
      </c>
      <c r="X184">
        <f t="shared" ca="1" si="64"/>
        <v>3.5443000000000002E-2</v>
      </c>
      <c r="Y184">
        <f t="shared" ca="1" si="65"/>
        <v>0.12248000000000001</v>
      </c>
      <c r="Z184">
        <f t="shared" ca="1" si="66"/>
        <v>6.5950000000000002E-3</v>
      </c>
      <c r="AA184">
        <f t="shared" ca="1" si="67"/>
        <v>6.5950000000000002E-3</v>
      </c>
      <c r="AB184">
        <f t="shared" ca="1" si="68"/>
        <v>7.0155999999999996E-2</v>
      </c>
      <c r="AC184">
        <f t="shared" ca="1" si="69"/>
        <v>2.1437000000000001E-2</v>
      </c>
      <c r="AD184">
        <f t="shared" ca="1" si="70"/>
        <v>2.1437000000000001E-2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0.98692999999999997</v>
      </c>
      <c r="I185">
        <f t="shared" ca="1" si="49"/>
        <v>1.307E-2</v>
      </c>
      <c r="J185">
        <f t="shared" ca="1" si="50"/>
        <v>0.52346199999999998</v>
      </c>
      <c r="K185">
        <f t="shared" ca="1" si="51"/>
        <v>0</v>
      </c>
      <c r="L185" s="31">
        <f t="shared" ca="1" si="52"/>
        <v>0.52346199999999998</v>
      </c>
      <c r="M185">
        <f t="shared" ca="1" si="53"/>
        <v>3.9856000000000003E-2</v>
      </c>
      <c r="N185">
        <f t="shared" ca="1" si="54"/>
        <v>0.154305</v>
      </c>
      <c r="O185">
        <f t="shared" ca="1" si="55"/>
        <v>0.154615</v>
      </c>
      <c r="P185">
        <f t="shared" ca="1" si="56"/>
        <v>7.5689000000000006E-2</v>
      </c>
      <c r="Q185">
        <f t="shared" ca="1" si="57"/>
        <v>0.30831199999999997</v>
      </c>
      <c r="R185">
        <f t="shared" ca="1" si="58"/>
        <v>0.83269199999999999</v>
      </c>
      <c r="S185">
        <f t="shared" ca="1" si="59"/>
        <v>0.83269199999999999</v>
      </c>
      <c r="T185">
        <f t="shared" ca="1" si="60"/>
        <v>0.19123400000000002</v>
      </c>
      <c r="U185">
        <f t="shared" ca="1" si="61"/>
        <v>0.77092899999999998</v>
      </c>
      <c r="V185">
        <f t="shared" ca="1" si="62"/>
        <v>0.12501899999999999</v>
      </c>
      <c r="W185">
        <f t="shared" ca="1" si="63"/>
        <v>3.1016999999999999E-2</v>
      </c>
      <c r="X185">
        <f t="shared" ca="1" si="64"/>
        <v>3.211E-2</v>
      </c>
      <c r="Y185">
        <f t="shared" ca="1" si="65"/>
        <v>0.111632</v>
      </c>
      <c r="Z185">
        <f t="shared" ca="1" si="66"/>
        <v>5.5560000000000002E-3</v>
      </c>
      <c r="AA185">
        <f t="shared" ca="1" si="67"/>
        <v>5.5560000000000002E-3</v>
      </c>
      <c r="AB185">
        <f t="shared" ca="1" si="68"/>
        <v>3.3399999999999999E-2</v>
      </c>
      <c r="AC185">
        <f t="shared" ca="1" si="69"/>
        <v>8.6610000000000003E-3</v>
      </c>
      <c r="AD185">
        <f t="shared" ca="1" si="70"/>
        <v>8.6610000000000003E-3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1.8016620000000001</v>
      </c>
      <c r="I186">
        <f t="shared" ca="1" si="49"/>
        <v>3.0217999999999998E-2</v>
      </c>
      <c r="J186">
        <f t="shared" ca="1" si="50"/>
        <v>0.41178799999999999</v>
      </c>
      <c r="K186">
        <f t="shared" ca="1" si="51"/>
        <v>5.8180000000000003E-3</v>
      </c>
      <c r="L186" s="31">
        <f t="shared" ca="1" si="52"/>
        <v>0.41760599999999998</v>
      </c>
      <c r="M186">
        <f t="shared" ca="1" si="53"/>
        <v>2.8046000000000001E-2</v>
      </c>
      <c r="N186">
        <f t="shared" ca="1" si="54"/>
        <v>0.11506</v>
      </c>
      <c r="O186">
        <f t="shared" ca="1" si="55"/>
        <v>0.59719100000000003</v>
      </c>
      <c r="P186">
        <f t="shared" ca="1" si="56"/>
        <v>0.14537</v>
      </c>
      <c r="Q186">
        <f t="shared" ca="1" si="57"/>
        <v>0.674647</v>
      </c>
      <c r="R186">
        <f t="shared" ca="1" si="58"/>
        <v>1.6061700000000001</v>
      </c>
      <c r="S186">
        <f t="shared" ca="1" si="59"/>
        <v>1.611988</v>
      </c>
      <c r="T186">
        <f t="shared" ca="1" si="60"/>
        <v>0.31878600000000001</v>
      </c>
      <c r="U186">
        <f t="shared" ca="1" si="61"/>
        <v>1.4643539999999999</v>
      </c>
      <c r="V186">
        <f t="shared" ca="1" si="62"/>
        <v>0.61273100000000003</v>
      </c>
      <c r="W186">
        <f t="shared" ca="1" si="63"/>
        <v>0.21778800000000001</v>
      </c>
      <c r="X186">
        <f t="shared" ca="1" si="64"/>
        <v>0.138687</v>
      </c>
      <c r="Y186">
        <f t="shared" ca="1" si="65"/>
        <v>0.17283399999999999</v>
      </c>
      <c r="Z186">
        <f t="shared" ca="1" si="66"/>
        <v>1.5021E-2</v>
      </c>
      <c r="AA186">
        <f t="shared" ca="1" si="67"/>
        <v>1.5021E-2</v>
      </c>
      <c r="AB186">
        <f t="shared" ca="1" si="68"/>
        <v>0.77980499999999997</v>
      </c>
      <c r="AC186">
        <f t="shared" ca="1" si="69"/>
        <v>0.39479599999999998</v>
      </c>
      <c r="AD186">
        <f t="shared" ca="1" si="70"/>
        <v>0.39479599999999998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1.7916160000000001</v>
      </c>
      <c r="I187">
        <f t="shared" ca="1" si="49"/>
        <v>2.1082E-2</v>
      </c>
      <c r="J187">
        <f t="shared" ca="1" si="50"/>
        <v>0.53564999999999996</v>
      </c>
      <c r="K187">
        <f t="shared" ca="1" si="51"/>
        <v>4.5250000000000004E-3</v>
      </c>
      <c r="L187" s="31">
        <f t="shared" ca="1" si="52"/>
        <v>0.54017499999999996</v>
      </c>
      <c r="M187">
        <f t="shared" ca="1" si="53"/>
        <v>3.6799999999999999E-2</v>
      </c>
      <c r="N187">
        <f t="shared" ca="1" si="54"/>
        <v>0.15793499999999999</v>
      </c>
      <c r="O187">
        <f t="shared" ca="1" si="55"/>
        <v>0.39202500000000001</v>
      </c>
      <c r="P187">
        <f t="shared" ca="1" si="56"/>
        <v>0.108294</v>
      </c>
      <c r="Q187">
        <f t="shared" ca="1" si="57"/>
        <v>0.51100999999999996</v>
      </c>
      <c r="R187">
        <f t="shared" ca="1" si="58"/>
        <v>1.3197000000000001</v>
      </c>
      <c r="S187">
        <f t="shared" ca="1" si="59"/>
        <v>1.324225</v>
      </c>
      <c r="T187">
        <f t="shared" ca="1" si="60"/>
        <v>0.253388</v>
      </c>
      <c r="U187">
        <f t="shared" ca="1" si="61"/>
        <v>1.1799549999999999</v>
      </c>
      <c r="V187">
        <f t="shared" ca="1" si="62"/>
        <v>0.45111000000000001</v>
      </c>
      <c r="W187">
        <f t="shared" ca="1" si="63"/>
        <v>9.6528000000000003E-2</v>
      </c>
      <c r="X187">
        <f t="shared" ca="1" si="64"/>
        <v>8.7076000000000001E-2</v>
      </c>
      <c r="Y187">
        <f t="shared" ca="1" si="65"/>
        <v>0.17144200000000001</v>
      </c>
      <c r="Z187">
        <f t="shared" ca="1" si="66"/>
        <v>1.0962E-2</v>
      </c>
      <c r="AA187">
        <f t="shared" ca="1" si="67"/>
        <v>1.0962E-2</v>
      </c>
      <c r="AB187">
        <f t="shared" ca="1" si="68"/>
        <v>0.47885100000000003</v>
      </c>
      <c r="AC187">
        <f t="shared" ca="1" si="69"/>
        <v>0.15285599999999999</v>
      </c>
      <c r="AD187">
        <f t="shared" ca="1" si="70"/>
        <v>0.15285599999999999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1.790489</v>
      </c>
      <c r="I188">
        <f t="shared" ca="1" si="49"/>
        <v>2.0265999999999999E-2</v>
      </c>
      <c r="J188">
        <f t="shared" ca="1" si="50"/>
        <v>0.57874000000000003</v>
      </c>
      <c r="K188">
        <f t="shared" ca="1" si="51"/>
        <v>3.8639999999999998E-3</v>
      </c>
      <c r="L188" s="31">
        <f t="shared" ca="1" si="52"/>
        <v>0.58260400000000001</v>
      </c>
      <c r="M188">
        <f t="shared" ca="1" si="53"/>
        <v>4.2187000000000002E-2</v>
      </c>
      <c r="N188">
        <f t="shared" ca="1" si="54"/>
        <v>0.180366</v>
      </c>
      <c r="O188">
        <f t="shared" ca="1" si="55"/>
        <v>0.30202499999999999</v>
      </c>
      <c r="P188">
        <f t="shared" ca="1" si="56"/>
        <v>9.6714999999999995E-2</v>
      </c>
      <c r="Q188">
        <f t="shared" ca="1" si="57"/>
        <v>0.461059</v>
      </c>
      <c r="R188">
        <f t="shared" ca="1" si="58"/>
        <v>1.18279</v>
      </c>
      <c r="S188">
        <f t="shared" ca="1" si="59"/>
        <v>1.1866539999999999</v>
      </c>
      <c r="T188">
        <f t="shared" ca="1" si="60"/>
        <v>0.23561699999999999</v>
      </c>
      <c r="U188">
        <f t="shared" ca="1" si="61"/>
        <v>1.102484</v>
      </c>
      <c r="V188">
        <f t="shared" ca="1" si="62"/>
        <v>0.35769699999999999</v>
      </c>
      <c r="W188">
        <f t="shared" ca="1" si="63"/>
        <v>6.5776000000000001E-2</v>
      </c>
      <c r="X188">
        <f t="shared" ca="1" si="64"/>
        <v>6.4815999999999999E-2</v>
      </c>
      <c r="Y188">
        <f t="shared" ca="1" si="65"/>
        <v>0.17697299999999999</v>
      </c>
      <c r="Z188">
        <f t="shared" ca="1" si="66"/>
        <v>1.0555999999999999E-2</v>
      </c>
      <c r="AA188">
        <f t="shared" ca="1" si="67"/>
        <v>1.0555999999999999E-2</v>
      </c>
      <c r="AB188">
        <f t="shared" ca="1" si="68"/>
        <v>0.218726</v>
      </c>
      <c r="AC188">
        <f t="shared" ca="1" si="69"/>
        <v>9.1455999999999996E-2</v>
      </c>
      <c r="AD188">
        <f t="shared" ca="1" si="70"/>
        <v>9.1455999999999996E-2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1.799015</v>
      </c>
      <c r="I189">
        <f t="shared" ca="1" si="49"/>
        <v>1.8682000000000001E-2</v>
      </c>
      <c r="J189">
        <f t="shared" ca="1" si="50"/>
        <v>0.61331999999999998</v>
      </c>
      <c r="K189">
        <f t="shared" ca="1" si="51"/>
        <v>3.4030000000000002E-3</v>
      </c>
      <c r="L189" s="31">
        <f t="shared" ca="1" si="52"/>
        <v>0.61672300000000002</v>
      </c>
      <c r="M189">
        <f t="shared" ca="1" si="53"/>
        <v>4.6209E-2</v>
      </c>
      <c r="N189">
        <f t="shared" ca="1" si="54"/>
        <v>0.193407</v>
      </c>
      <c r="O189">
        <f t="shared" ca="1" si="55"/>
        <v>0.23860600000000001</v>
      </c>
      <c r="P189">
        <f t="shared" ca="1" si="56"/>
        <v>8.8711999999999999E-2</v>
      </c>
      <c r="Q189">
        <f t="shared" ca="1" si="57"/>
        <v>0.40589500000000001</v>
      </c>
      <c r="R189">
        <f t="shared" ca="1" si="58"/>
        <v>1.0905320000000001</v>
      </c>
      <c r="S189">
        <f t="shared" ca="1" si="59"/>
        <v>1.0939350000000001</v>
      </c>
      <c r="T189">
        <f t="shared" ca="1" si="60"/>
        <v>0.223633</v>
      </c>
      <c r="U189">
        <f t="shared" ca="1" si="61"/>
        <v>1.0051969999999999</v>
      </c>
      <c r="V189">
        <f t="shared" ca="1" si="62"/>
        <v>0.26692100000000002</v>
      </c>
      <c r="W189">
        <f t="shared" ca="1" si="63"/>
        <v>4.6439000000000001E-2</v>
      </c>
      <c r="X189">
        <f t="shared" ca="1" si="64"/>
        <v>4.7376000000000001E-2</v>
      </c>
      <c r="Y189">
        <f t="shared" ca="1" si="65"/>
        <v>0.15978899999999999</v>
      </c>
      <c r="Z189">
        <f t="shared" ca="1" si="66"/>
        <v>9.1160000000000008E-3</v>
      </c>
      <c r="AA189">
        <f t="shared" ca="1" si="67"/>
        <v>9.1160000000000008E-3</v>
      </c>
      <c r="AB189">
        <f t="shared" ca="1" si="68"/>
        <v>9.1283000000000003E-2</v>
      </c>
      <c r="AC189">
        <f t="shared" ca="1" si="69"/>
        <v>3.1900999999999999E-2</v>
      </c>
      <c r="AD189">
        <f t="shared" ca="1" si="70"/>
        <v>3.1900999999999999E-2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1.7658929999999999</v>
      </c>
      <c r="I190">
        <f t="shared" ca="1" si="49"/>
        <v>5.1061000000000002E-2</v>
      </c>
      <c r="J190">
        <f t="shared" ca="1" si="50"/>
        <v>0.25520900000000002</v>
      </c>
      <c r="K190">
        <f t="shared" ca="1" si="51"/>
        <v>6.3210000000000002E-3</v>
      </c>
      <c r="L190" s="31">
        <f t="shared" ca="1" si="52"/>
        <v>0.26153000000000004</v>
      </c>
      <c r="M190">
        <f t="shared" ca="1" si="53"/>
        <v>2.4021000000000001E-2</v>
      </c>
      <c r="N190">
        <f t="shared" ca="1" si="54"/>
        <v>9.1904E-2</v>
      </c>
      <c r="O190">
        <f t="shared" ca="1" si="55"/>
        <v>0.72468699999999997</v>
      </c>
      <c r="P190">
        <f t="shared" ca="1" si="56"/>
        <v>0.245112</v>
      </c>
      <c r="Q190">
        <f t="shared" ca="1" si="57"/>
        <v>0.97102100000000002</v>
      </c>
      <c r="R190">
        <f t="shared" ca="1" si="58"/>
        <v>1.704583</v>
      </c>
      <c r="S190">
        <f t="shared" ca="1" si="59"/>
        <v>1.710904</v>
      </c>
      <c r="T190">
        <f t="shared" ca="1" si="60"/>
        <v>0.51424499999999995</v>
      </c>
      <c r="U190">
        <f t="shared" ca="1" si="61"/>
        <v>2.0339460000000003</v>
      </c>
      <c r="V190">
        <f t="shared" ca="1" si="62"/>
        <v>0.77002800000000005</v>
      </c>
      <c r="W190">
        <f t="shared" ca="1" si="63"/>
        <v>0.35056599999999999</v>
      </c>
      <c r="X190">
        <f t="shared" ca="1" si="64"/>
        <v>0.18921499999999999</v>
      </c>
      <c r="Y190">
        <f t="shared" ca="1" si="65"/>
        <v>0.18595999999999999</v>
      </c>
      <c r="Z190">
        <f t="shared" ca="1" si="66"/>
        <v>2.8236000000000001E-2</v>
      </c>
      <c r="AA190">
        <f t="shared" ca="1" si="67"/>
        <v>2.8236000000000001E-2</v>
      </c>
      <c r="AB190">
        <f t="shared" ca="1" si="68"/>
        <v>0.35225400000000001</v>
      </c>
      <c r="AC190">
        <f t="shared" ca="1" si="69"/>
        <v>0.56007399999999996</v>
      </c>
      <c r="AD190">
        <f t="shared" ca="1" si="70"/>
        <v>0.56007399999999996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1.6665449999999999</v>
      </c>
      <c r="I191">
        <f t="shared" ca="1" si="49"/>
        <v>2.6626E-2</v>
      </c>
      <c r="J191">
        <f t="shared" ca="1" si="50"/>
        <v>0.50125799999999998</v>
      </c>
      <c r="K191">
        <f t="shared" ca="1" si="51"/>
        <v>4.4320000000000002E-3</v>
      </c>
      <c r="L191" s="31">
        <f t="shared" ca="1" si="52"/>
        <v>0.50568999999999997</v>
      </c>
      <c r="M191">
        <f t="shared" ca="1" si="53"/>
        <v>3.6752E-2</v>
      </c>
      <c r="N191">
        <f t="shared" ca="1" si="54"/>
        <v>0.15817500000000001</v>
      </c>
      <c r="O191">
        <f t="shared" ca="1" si="55"/>
        <v>0.49194399999999999</v>
      </c>
      <c r="P191">
        <f t="shared" ca="1" si="56"/>
        <v>0.12064999999999999</v>
      </c>
      <c r="Q191">
        <f t="shared" ca="1" si="57"/>
        <v>0.58735400000000004</v>
      </c>
      <c r="R191">
        <f t="shared" ca="1" si="58"/>
        <v>1.4851459999999999</v>
      </c>
      <c r="S191">
        <f t="shared" ca="1" si="59"/>
        <v>1.4895779999999998</v>
      </c>
      <c r="T191">
        <f t="shared" ca="1" si="60"/>
        <v>0.27805199999999997</v>
      </c>
      <c r="U191">
        <f t="shared" ca="1" si="61"/>
        <v>1.332883</v>
      </c>
      <c r="V191">
        <f t="shared" ca="1" si="62"/>
        <v>0.50539699999999999</v>
      </c>
      <c r="W191">
        <f t="shared" ca="1" si="63"/>
        <v>0.14297699999999999</v>
      </c>
      <c r="X191">
        <f t="shared" ca="1" si="64"/>
        <v>0.114797</v>
      </c>
      <c r="Y191">
        <f t="shared" ca="1" si="65"/>
        <v>0.18517500000000001</v>
      </c>
      <c r="Z191">
        <f t="shared" ca="1" si="66"/>
        <v>1.5311E-2</v>
      </c>
      <c r="AA191">
        <f t="shared" ca="1" si="67"/>
        <v>1.5311E-2</v>
      </c>
      <c r="AB191">
        <f t="shared" ca="1" si="68"/>
        <v>0.59028800000000003</v>
      </c>
      <c r="AC191">
        <f t="shared" ca="1" si="69"/>
        <v>0.214783</v>
      </c>
      <c r="AD191">
        <f t="shared" ca="1" si="70"/>
        <v>0.214783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1.6294040000000001</v>
      </c>
      <c r="I192">
        <f t="shared" ca="1" si="49"/>
        <v>2.4833999999999998E-2</v>
      </c>
      <c r="J192">
        <f t="shared" ca="1" si="50"/>
        <v>0.57636399999999999</v>
      </c>
      <c r="K192">
        <f t="shared" ca="1" si="51"/>
        <v>3.6470000000000001E-3</v>
      </c>
      <c r="L192" s="31">
        <f t="shared" ca="1" si="52"/>
        <v>0.58001099999999994</v>
      </c>
      <c r="M192">
        <f t="shared" ca="1" si="53"/>
        <v>4.3986999999999998E-2</v>
      </c>
      <c r="N192">
        <f t="shared" ca="1" si="54"/>
        <v>0.186669</v>
      </c>
      <c r="O192">
        <f t="shared" ca="1" si="55"/>
        <v>0.33127699999999999</v>
      </c>
      <c r="P192">
        <f t="shared" ca="1" si="56"/>
        <v>0.103531</v>
      </c>
      <c r="Q192">
        <f t="shared" ca="1" si="57"/>
        <v>0.49584800000000001</v>
      </c>
      <c r="R192">
        <f t="shared" ca="1" si="58"/>
        <v>1.238918</v>
      </c>
      <c r="S192">
        <f t="shared" ca="1" si="59"/>
        <v>1.2425649999999999</v>
      </c>
      <c r="T192">
        <f t="shared" ca="1" si="60"/>
        <v>0.25104899999999997</v>
      </c>
      <c r="U192">
        <f t="shared" ca="1" si="61"/>
        <v>1.1783650000000001</v>
      </c>
      <c r="V192">
        <f t="shared" ca="1" si="62"/>
        <v>0.40448400000000001</v>
      </c>
      <c r="W192">
        <f t="shared" ca="1" si="63"/>
        <v>8.3429000000000003E-2</v>
      </c>
      <c r="X192">
        <f t="shared" ca="1" si="64"/>
        <v>8.0782999999999994E-2</v>
      </c>
      <c r="Y192">
        <f t="shared" ca="1" si="65"/>
        <v>0.191886</v>
      </c>
      <c r="Z192">
        <f t="shared" ca="1" si="66"/>
        <v>1.4222E-2</v>
      </c>
      <c r="AA192">
        <f t="shared" ca="1" si="67"/>
        <v>1.4222E-2</v>
      </c>
      <c r="AB192">
        <f t="shared" ca="1" si="68"/>
        <v>0.27383299999999999</v>
      </c>
      <c r="AC192">
        <f t="shared" ca="1" si="69"/>
        <v>9.4958000000000001E-2</v>
      </c>
      <c r="AD192">
        <f t="shared" ca="1" si="70"/>
        <v>9.4958000000000001E-2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1.6208260000000001</v>
      </c>
      <c r="I193">
        <f t="shared" ca="1" si="49"/>
        <v>2.3009000000000002E-2</v>
      </c>
      <c r="J193">
        <f t="shared" ca="1" si="50"/>
        <v>0.60716700000000001</v>
      </c>
      <c r="K193">
        <f t="shared" ca="1" si="51"/>
        <v>3.1510000000000002E-3</v>
      </c>
      <c r="L193" s="31">
        <f t="shared" ca="1" si="52"/>
        <v>0.61031800000000003</v>
      </c>
      <c r="M193">
        <f t="shared" ca="1" si="53"/>
        <v>4.9362000000000003E-2</v>
      </c>
      <c r="N193">
        <f t="shared" ca="1" si="54"/>
        <v>0.20078499999999999</v>
      </c>
      <c r="O193">
        <f t="shared" ca="1" si="55"/>
        <v>0.27067400000000003</v>
      </c>
      <c r="P193">
        <f t="shared" ca="1" si="56"/>
        <v>9.9178000000000002E-2</v>
      </c>
      <c r="Q193">
        <f t="shared" ca="1" si="57"/>
        <v>0.42875400000000002</v>
      </c>
      <c r="R193">
        <f t="shared" ca="1" si="58"/>
        <v>1.1485150000000002</v>
      </c>
      <c r="S193">
        <f t="shared" ca="1" si="59"/>
        <v>1.1516660000000001</v>
      </c>
      <c r="T193">
        <f t="shared" ca="1" si="60"/>
        <v>0.24771799999999999</v>
      </c>
      <c r="U193">
        <f t="shared" ca="1" si="61"/>
        <v>1.0582929999999999</v>
      </c>
      <c r="V193">
        <f t="shared" ca="1" si="62"/>
        <v>0.31041999999999997</v>
      </c>
      <c r="W193">
        <f t="shared" ca="1" si="63"/>
        <v>5.7944000000000002E-2</v>
      </c>
      <c r="X193">
        <f t="shared" ca="1" si="64"/>
        <v>5.8674999999999998E-2</v>
      </c>
      <c r="Y193">
        <f t="shared" ca="1" si="65"/>
        <v>0.18663299999999999</v>
      </c>
      <c r="Z193">
        <f t="shared" ca="1" si="66"/>
        <v>1.2435999999999999E-2</v>
      </c>
      <c r="AA193">
        <f t="shared" ca="1" si="67"/>
        <v>1.2435999999999999E-2</v>
      </c>
      <c r="AB193">
        <f t="shared" ca="1" si="68"/>
        <v>0.128409</v>
      </c>
      <c r="AC193">
        <f t="shared" ca="1" si="69"/>
        <v>4.5251E-2</v>
      </c>
      <c r="AD193">
        <f t="shared" ca="1" si="70"/>
        <v>4.5251E-2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0.94265200000000005</v>
      </c>
      <c r="I194">
        <f t="shared" ca="1" si="49"/>
        <v>5.7348000000000003E-2</v>
      </c>
      <c r="J194">
        <f t="shared" ca="1" si="50"/>
        <v>2.5930999999999999E-2</v>
      </c>
      <c r="K194">
        <f t="shared" ca="1" si="51"/>
        <v>0</v>
      </c>
      <c r="L194" s="31">
        <f t="shared" ca="1" si="52"/>
        <v>2.5930999999999999E-2</v>
      </c>
      <c r="M194">
        <f t="shared" ca="1" si="53"/>
        <v>3.9198999999999998E-2</v>
      </c>
      <c r="N194">
        <f t="shared" ca="1" si="54"/>
        <v>0.15218200000000001</v>
      </c>
      <c r="O194">
        <f t="shared" ca="1" si="55"/>
        <v>0.110662</v>
      </c>
      <c r="P194">
        <f t="shared" ca="1" si="56"/>
        <v>0.27976800000000002</v>
      </c>
      <c r="Q194">
        <f t="shared" ca="1" si="57"/>
        <v>1.060249</v>
      </c>
      <c r="R194">
        <f t="shared" ca="1" si="58"/>
        <v>0.247255</v>
      </c>
      <c r="S194">
        <f t="shared" ca="1" si="59"/>
        <v>0.247255</v>
      </c>
      <c r="T194">
        <f t="shared" ca="1" si="60"/>
        <v>0.59873500000000002</v>
      </c>
      <c r="U194">
        <f t="shared" ca="1" si="61"/>
        <v>2.2726799999999998</v>
      </c>
      <c r="V194">
        <f t="shared" ca="1" si="62"/>
        <v>0.399316</v>
      </c>
      <c r="W194">
        <f t="shared" ca="1" si="63"/>
        <v>0.10462</v>
      </c>
      <c r="X194">
        <f t="shared" ca="1" si="64"/>
        <v>0.112272</v>
      </c>
      <c r="Y194">
        <f t="shared" ca="1" si="65"/>
        <v>0.17544499999999999</v>
      </c>
      <c r="Z194">
        <f t="shared" ca="1" si="66"/>
        <v>2.7407999999999998E-2</v>
      </c>
      <c r="AA194">
        <f t="shared" ca="1" si="67"/>
        <v>2.7407999999999998E-2</v>
      </c>
      <c r="AB194">
        <f t="shared" ca="1" si="68"/>
        <v>0.656891</v>
      </c>
      <c r="AC194">
        <f t="shared" ca="1" si="69"/>
        <v>8.9502999999999999E-2</v>
      </c>
      <c r="AD194">
        <f t="shared" ca="1" si="70"/>
        <v>8.9502999999999999E-2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INDIRECT("'Proposal input'!"&amp;"J"&amp;$G195)</f>
        <v>0.96013700000000002</v>
      </c>
      <c r="I195">
        <f t="shared" ref="I195:I258" ca="1" si="73">INDIRECT("'Proposal input'!"&amp;"K"&amp;$G195)</f>
        <v>3.9863000000000003E-2</v>
      </c>
      <c r="J195">
        <f t="shared" ref="J195:J258" ca="1" si="74">INDIRECT("'Proposal input'!"&amp;"L"&amp;$G195)</f>
        <v>4.4316000000000001E-2</v>
      </c>
      <c r="K195">
        <f t="shared" ref="K195:K258" ca="1" si="75">INDIRECT("'Proposal input'!"&amp;"R"&amp;$G195)</f>
        <v>0</v>
      </c>
      <c r="L195" s="31">
        <f t="shared" ref="L195:L258" ca="1" si="76">J195+K195</f>
        <v>4.4316000000000001E-2</v>
      </c>
      <c r="M195">
        <f t="shared" ref="M195:M258" ca="1" si="77">INDIRECT("'Proposal input'!"&amp;"M"&amp;$G195)</f>
        <v>5.9011000000000001E-2</v>
      </c>
      <c r="N195">
        <f t="shared" ref="N195:N258" ca="1" si="78">INDIRECT("'Proposal input'!"&amp;"N"&amp;$G195)</f>
        <v>0.25501299999999999</v>
      </c>
      <c r="O195">
        <f t="shared" ref="O195:O258" ca="1" si="79">INDIRECT("'Proposal input'!"&amp;"O"&amp;$G195)</f>
        <v>0.108435</v>
      </c>
      <c r="P195">
        <f t="shared" ref="P195:P258" ca="1" si="80">INDIRECT("'Proposal input'!"&amp;"P"&amp;$G195)</f>
        <v>0.21267800000000001</v>
      </c>
      <c r="Q195">
        <f t="shared" ref="Q195:Q258" ca="1" si="81">INDIRECT("'Proposal input'!"&amp;"Q"&amp;$G195)</f>
        <v>0.88248199999999999</v>
      </c>
      <c r="R195">
        <f t="shared" ref="R195:R258" ca="1" si="82">J195+2*O195</f>
        <v>0.26118600000000003</v>
      </c>
      <c r="S195">
        <f t="shared" ref="S195:S258" ca="1" si="83">L195+2*O195</f>
        <v>0.26118600000000003</v>
      </c>
      <c r="T195">
        <f t="shared" ref="T195:T258" ca="1" si="84">M195+2*P195</f>
        <v>0.48436699999999999</v>
      </c>
      <c r="U195">
        <f t="shared" ref="U195:U258" ca="1" si="85">N195+2*Q195</f>
        <v>2.0199769999999999</v>
      </c>
      <c r="V195">
        <f t="shared" ref="V195:V258" ca="1" si="86">INDIRECT("'Proposal input'!"&amp;"S"&amp;$G195)</f>
        <v>0.30442399999999997</v>
      </c>
      <c r="W195">
        <f t="shared" ref="W195:W258" ca="1" si="87">INDIRECT("'Proposal input'!"&amp;"T"&amp;$G195)</f>
        <v>7.6885999999999996E-2</v>
      </c>
      <c r="X195">
        <f t="shared" ref="X195:X258" ca="1" si="88">INDIRECT("'Proposal input'!"&amp;"U"&amp;$G195)</f>
        <v>8.6456000000000005E-2</v>
      </c>
      <c r="Y195">
        <f t="shared" ref="Y195:Y258" ca="1" si="89">INDIRECT("'Proposal input'!"&amp;"V"&amp;$G195)</f>
        <v>0.17649599999999999</v>
      </c>
      <c r="Z195">
        <f t="shared" ref="Z195:Z258" ca="1" si="90">INDIRECT("'Proposal input'!"&amp;"W"&amp;$G195)</f>
        <v>1.8917E-2</v>
      </c>
      <c r="AA195">
        <f t="shared" ref="AA195:AA258" ca="1" si="91">INDIRECT("'Proposal input'!"&amp;"X"&amp;$G195)</f>
        <v>1.8917E-2</v>
      </c>
      <c r="AB195">
        <f t="shared" ref="AB195:AB258" ca="1" si="92">INDIRECT("'Proposal input'!"&amp;"Y"&amp;$G195)</f>
        <v>0.223775</v>
      </c>
      <c r="AC195">
        <f t="shared" ref="AC195:AC258" ca="1" si="93">INDIRECT("'Proposal input'!"&amp;"Z"&amp;$G195)</f>
        <v>5.1755000000000002E-2</v>
      </c>
      <c r="AD195">
        <f t="shared" ref="AD195:AD258" ca="1" si="94">INDIRECT("'Proposal input'!"&amp;"AA"&amp;$G195)</f>
        <v>5.1755000000000002E-2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0.96535499999999996</v>
      </c>
      <c r="I196">
        <f t="shared" ca="1" si="73"/>
        <v>3.4645000000000002E-2</v>
      </c>
      <c r="J196">
        <f t="shared" ca="1" si="74"/>
        <v>5.4509000000000002E-2</v>
      </c>
      <c r="K196">
        <f t="shared" ca="1" si="75"/>
        <v>0</v>
      </c>
      <c r="L196" s="31">
        <f t="shared" ca="1" si="76"/>
        <v>5.4509000000000002E-2</v>
      </c>
      <c r="M196">
        <f t="shared" ca="1" si="77"/>
        <v>7.7727000000000004E-2</v>
      </c>
      <c r="N196">
        <f t="shared" ca="1" si="78"/>
        <v>0.31453399999999998</v>
      </c>
      <c r="O196">
        <f t="shared" ca="1" si="79"/>
        <v>9.3399999999999997E-2</v>
      </c>
      <c r="P196">
        <f t="shared" ca="1" si="80"/>
        <v>0.18651899999999999</v>
      </c>
      <c r="Q196">
        <f t="shared" ca="1" si="81"/>
        <v>0.75725200000000004</v>
      </c>
      <c r="R196">
        <f t="shared" ca="1" si="82"/>
        <v>0.241309</v>
      </c>
      <c r="S196">
        <f t="shared" ca="1" si="83"/>
        <v>0.241309</v>
      </c>
      <c r="T196">
        <f t="shared" ca="1" si="84"/>
        <v>0.45076499999999997</v>
      </c>
      <c r="U196">
        <f t="shared" ca="1" si="85"/>
        <v>1.8290380000000002</v>
      </c>
      <c r="V196">
        <f t="shared" ca="1" si="86"/>
        <v>0.219634</v>
      </c>
      <c r="W196">
        <f t="shared" ca="1" si="87"/>
        <v>5.6807999999999997E-2</v>
      </c>
      <c r="X196">
        <f t="shared" ca="1" si="88"/>
        <v>6.4956E-2</v>
      </c>
      <c r="Y196">
        <f t="shared" ca="1" si="89"/>
        <v>0.16431999999999999</v>
      </c>
      <c r="Z196">
        <f t="shared" ca="1" si="90"/>
        <v>1.5820000000000001E-2</v>
      </c>
      <c r="AA196">
        <f t="shared" ca="1" si="91"/>
        <v>1.5820000000000001E-2</v>
      </c>
      <c r="AB196">
        <f t="shared" ca="1" si="92"/>
        <v>0.124489</v>
      </c>
      <c r="AC196">
        <f t="shared" ca="1" si="93"/>
        <v>2.8736000000000001E-2</v>
      </c>
      <c r="AD196">
        <f t="shared" ca="1" si="94"/>
        <v>2.8736000000000001E-2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0.96975199999999995</v>
      </c>
      <c r="I197">
        <f t="shared" ca="1" si="73"/>
        <v>3.0248000000000001E-2</v>
      </c>
      <c r="J197">
        <f t="shared" ca="1" si="74"/>
        <v>5.9646999999999999E-2</v>
      </c>
      <c r="K197">
        <f t="shared" ca="1" si="75"/>
        <v>0</v>
      </c>
      <c r="L197" s="31">
        <f t="shared" ca="1" si="76"/>
        <v>5.9646999999999999E-2</v>
      </c>
      <c r="M197">
        <f t="shared" ca="1" si="77"/>
        <v>8.9751999999999998E-2</v>
      </c>
      <c r="N197">
        <f t="shared" ca="1" si="78"/>
        <v>0.35826999999999998</v>
      </c>
      <c r="O197">
        <f t="shared" ca="1" si="79"/>
        <v>8.3155999999999994E-2</v>
      </c>
      <c r="P197">
        <f t="shared" ca="1" si="80"/>
        <v>0.16739399999999999</v>
      </c>
      <c r="Q197">
        <f t="shared" ca="1" si="81"/>
        <v>0.67361599999999999</v>
      </c>
      <c r="R197">
        <f t="shared" ca="1" si="82"/>
        <v>0.22595899999999999</v>
      </c>
      <c r="S197">
        <f t="shared" ca="1" si="83"/>
        <v>0.22595899999999999</v>
      </c>
      <c r="T197">
        <f t="shared" ca="1" si="84"/>
        <v>0.42453999999999997</v>
      </c>
      <c r="U197">
        <f t="shared" ca="1" si="85"/>
        <v>1.7055020000000001</v>
      </c>
      <c r="V197">
        <f t="shared" ca="1" si="86"/>
        <v>0.16336200000000001</v>
      </c>
      <c r="W197">
        <f t="shared" ca="1" si="87"/>
        <v>5.0444000000000003E-2</v>
      </c>
      <c r="X197">
        <f t="shared" ca="1" si="88"/>
        <v>5.8210999999999999E-2</v>
      </c>
      <c r="Y197">
        <f t="shared" ca="1" si="89"/>
        <v>0.149286</v>
      </c>
      <c r="Z197">
        <f t="shared" ca="1" si="90"/>
        <v>1.3112E-2</v>
      </c>
      <c r="AA197">
        <f t="shared" ca="1" si="91"/>
        <v>1.3112E-2</v>
      </c>
      <c r="AB197">
        <f t="shared" ca="1" si="92"/>
        <v>5.2356E-2</v>
      </c>
      <c r="AC197">
        <f t="shared" ca="1" si="93"/>
        <v>1.2501999999999999E-2</v>
      </c>
      <c r="AD197">
        <f t="shared" ca="1" si="94"/>
        <v>1.2501999999999999E-2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0.93690700000000005</v>
      </c>
      <c r="I198">
        <f t="shared" ca="1" si="73"/>
        <v>6.3092999999999996E-2</v>
      </c>
      <c r="J198">
        <f t="shared" ca="1" si="74"/>
        <v>1.6063000000000001E-2</v>
      </c>
      <c r="K198">
        <f t="shared" ca="1" si="75"/>
        <v>0</v>
      </c>
      <c r="L198" s="31">
        <f t="shared" ca="1" si="76"/>
        <v>1.6063000000000001E-2</v>
      </c>
      <c r="M198">
        <f t="shared" ca="1" si="77"/>
        <v>2.8257000000000001E-2</v>
      </c>
      <c r="N198">
        <f t="shared" ca="1" si="78"/>
        <v>0.109058</v>
      </c>
      <c r="O198">
        <f t="shared" ca="1" si="79"/>
        <v>9.4437999999999994E-2</v>
      </c>
      <c r="P198">
        <f t="shared" ca="1" si="80"/>
        <v>0.34044000000000002</v>
      </c>
      <c r="Q198">
        <f t="shared" ca="1" si="81"/>
        <v>1.13218</v>
      </c>
      <c r="R198">
        <f t="shared" ca="1" si="82"/>
        <v>0.20493899999999998</v>
      </c>
      <c r="S198">
        <f t="shared" ca="1" si="83"/>
        <v>0.20493899999999998</v>
      </c>
      <c r="T198">
        <f t="shared" ca="1" si="84"/>
        <v>0.70913700000000002</v>
      </c>
      <c r="U198">
        <f t="shared" ca="1" si="85"/>
        <v>2.373418</v>
      </c>
      <c r="V198">
        <f t="shared" ca="1" si="86"/>
        <v>0.39716200000000002</v>
      </c>
      <c r="W198">
        <f t="shared" ca="1" si="87"/>
        <v>0.10752200000000001</v>
      </c>
      <c r="X198">
        <f t="shared" ca="1" si="88"/>
        <v>0.113856</v>
      </c>
      <c r="Y198">
        <f t="shared" ca="1" si="89"/>
        <v>0.17482300000000001</v>
      </c>
      <c r="Z198">
        <f t="shared" ca="1" si="90"/>
        <v>2.9987E-2</v>
      </c>
      <c r="AA198">
        <f t="shared" ca="1" si="91"/>
        <v>2.9987E-2</v>
      </c>
      <c r="AB198">
        <f t="shared" ca="1" si="92"/>
        <v>0.83824100000000001</v>
      </c>
      <c r="AC198">
        <f t="shared" ca="1" si="93"/>
        <v>9.0007000000000004E-2</v>
      </c>
      <c r="AD198">
        <f t="shared" ca="1" si="94"/>
        <v>9.0007000000000004E-2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0.96007100000000001</v>
      </c>
      <c r="I199">
        <f t="shared" ca="1" si="73"/>
        <v>3.9928999999999999E-2</v>
      </c>
      <c r="J199">
        <f t="shared" ca="1" si="74"/>
        <v>4.0407999999999999E-2</v>
      </c>
      <c r="K199">
        <f t="shared" ca="1" si="75"/>
        <v>0</v>
      </c>
      <c r="L199" s="31">
        <f t="shared" ca="1" si="76"/>
        <v>4.0407999999999999E-2</v>
      </c>
      <c r="M199">
        <f t="shared" ca="1" si="77"/>
        <v>5.6625000000000002E-2</v>
      </c>
      <c r="N199">
        <f t="shared" ca="1" si="78"/>
        <v>0.24451400000000001</v>
      </c>
      <c r="O199">
        <f t="shared" ca="1" si="79"/>
        <v>0.10742400000000001</v>
      </c>
      <c r="P199">
        <f t="shared" ca="1" si="80"/>
        <v>0.22156000000000001</v>
      </c>
      <c r="Q199">
        <f t="shared" ca="1" si="81"/>
        <v>0.90806500000000001</v>
      </c>
      <c r="R199">
        <f t="shared" ca="1" si="82"/>
        <v>0.25525600000000004</v>
      </c>
      <c r="S199">
        <f t="shared" ca="1" si="83"/>
        <v>0.25525600000000004</v>
      </c>
      <c r="T199">
        <f t="shared" ca="1" si="84"/>
        <v>0.49974499999999999</v>
      </c>
      <c r="U199">
        <f t="shared" ca="1" si="85"/>
        <v>2.0606439999999999</v>
      </c>
      <c r="V199">
        <f t="shared" ca="1" si="86"/>
        <v>0.297209</v>
      </c>
      <c r="W199">
        <f t="shared" ca="1" si="87"/>
        <v>7.5856999999999994E-2</v>
      </c>
      <c r="X199">
        <f t="shared" ca="1" si="88"/>
        <v>8.4585999999999995E-2</v>
      </c>
      <c r="Y199">
        <f t="shared" ca="1" si="89"/>
        <v>0.17316500000000001</v>
      </c>
      <c r="Z199">
        <f t="shared" ca="1" si="90"/>
        <v>1.8953999999999999E-2</v>
      </c>
      <c r="AA199">
        <f t="shared" ca="1" si="91"/>
        <v>1.8953999999999999E-2</v>
      </c>
      <c r="AB199">
        <f t="shared" ca="1" si="92"/>
        <v>0.230739</v>
      </c>
      <c r="AC199">
        <f t="shared" ca="1" si="93"/>
        <v>5.2019999999999997E-2</v>
      </c>
      <c r="AD199">
        <f t="shared" ca="1" si="94"/>
        <v>5.2019999999999997E-2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0.96594199999999997</v>
      </c>
      <c r="I200">
        <f t="shared" ca="1" si="73"/>
        <v>3.4057999999999998E-2</v>
      </c>
      <c r="J200">
        <f t="shared" ca="1" si="74"/>
        <v>5.5962999999999999E-2</v>
      </c>
      <c r="K200">
        <f t="shared" ca="1" si="75"/>
        <v>0</v>
      </c>
      <c r="L200" s="31">
        <f t="shared" ca="1" si="76"/>
        <v>5.5962999999999999E-2</v>
      </c>
      <c r="M200">
        <f t="shared" ca="1" si="77"/>
        <v>7.4772000000000005E-2</v>
      </c>
      <c r="N200">
        <f t="shared" ca="1" si="78"/>
        <v>0.31770500000000002</v>
      </c>
      <c r="O200">
        <f t="shared" ca="1" si="79"/>
        <v>9.6263000000000001E-2</v>
      </c>
      <c r="P200">
        <f t="shared" ca="1" si="80"/>
        <v>0.18487700000000001</v>
      </c>
      <c r="Q200">
        <f t="shared" ca="1" si="81"/>
        <v>0.75386399999999998</v>
      </c>
      <c r="R200">
        <f t="shared" ca="1" si="82"/>
        <v>0.24848900000000002</v>
      </c>
      <c r="S200">
        <f t="shared" ca="1" si="83"/>
        <v>0.24848900000000002</v>
      </c>
      <c r="T200">
        <f t="shared" ca="1" si="84"/>
        <v>0.44452600000000003</v>
      </c>
      <c r="U200">
        <f t="shared" ca="1" si="85"/>
        <v>1.8254329999999999</v>
      </c>
      <c r="V200">
        <f t="shared" ca="1" si="86"/>
        <v>0.21564900000000001</v>
      </c>
      <c r="W200">
        <f t="shared" ca="1" si="87"/>
        <v>5.5606000000000003E-2</v>
      </c>
      <c r="X200">
        <f t="shared" ca="1" si="88"/>
        <v>6.3416E-2</v>
      </c>
      <c r="Y200">
        <f t="shared" ca="1" si="89"/>
        <v>0.16156999999999999</v>
      </c>
      <c r="Z200">
        <f t="shared" ca="1" si="90"/>
        <v>1.5563E-2</v>
      </c>
      <c r="AA200">
        <f t="shared" ca="1" si="91"/>
        <v>1.5563E-2</v>
      </c>
      <c r="AB200">
        <f t="shared" ca="1" si="92"/>
        <v>0.120892</v>
      </c>
      <c r="AC200">
        <f t="shared" ca="1" si="93"/>
        <v>2.7948000000000001E-2</v>
      </c>
      <c r="AD200">
        <f t="shared" ca="1" si="94"/>
        <v>2.7948000000000001E-2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0.97023700000000002</v>
      </c>
      <c r="I201">
        <f t="shared" ca="1" si="73"/>
        <v>2.9763000000000001E-2</v>
      </c>
      <c r="J201">
        <f t="shared" ca="1" si="74"/>
        <v>6.4633999999999997E-2</v>
      </c>
      <c r="K201">
        <f t="shared" ca="1" si="75"/>
        <v>0</v>
      </c>
      <c r="L201" s="31">
        <f t="shared" ca="1" si="76"/>
        <v>6.4633999999999997E-2</v>
      </c>
      <c r="M201">
        <f t="shared" ca="1" si="77"/>
        <v>8.8125999999999996E-2</v>
      </c>
      <c r="N201">
        <f t="shared" ca="1" si="78"/>
        <v>0.36080400000000001</v>
      </c>
      <c r="O201">
        <f t="shared" ca="1" si="79"/>
        <v>8.8002999999999998E-2</v>
      </c>
      <c r="P201">
        <f t="shared" ca="1" si="80"/>
        <v>0.17479900000000001</v>
      </c>
      <c r="Q201">
        <f t="shared" ca="1" si="81"/>
        <v>0.65054599999999996</v>
      </c>
      <c r="R201">
        <f t="shared" ca="1" si="82"/>
        <v>0.24063999999999999</v>
      </c>
      <c r="S201">
        <f t="shared" ca="1" si="83"/>
        <v>0.24063999999999999</v>
      </c>
      <c r="T201">
        <f t="shared" ca="1" si="84"/>
        <v>0.437724</v>
      </c>
      <c r="U201">
        <f t="shared" ca="1" si="85"/>
        <v>1.661896</v>
      </c>
      <c r="V201">
        <f t="shared" ca="1" si="86"/>
        <v>0.15637499999999999</v>
      </c>
      <c r="W201">
        <f t="shared" ca="1" si="87"/>
        <v>4.9366E-2</v>
      </c>
      <c r="X201">
        <f t="shared" ca="1" si="88"/>
        <v>5.6772999999999997E-2</v>
      </c>
      <c r="Y201">
        <f t="shared" ca="1" si="89"/>
        <v>0.14591599999999999</v>
      </c>
      <c r="Z201">
        <f t="shared" ca="1" si="90"/>
        <v>1.2883E-2</v>
      </c>
      <c r="AA201">
        <f t="shared" ca="1" si="91"/>
        <v>1.2883E-2</v>
      </c>
      <c r="AB201">
        <f t="shared" ca="1" si="92"/>
        <v>5.4906999999999997E-2</v>
      </c>
      <c r="AC201">
        <f t="shared" ca="1" si="93"/>
        <v>1.4002000000000001E-2</v>
      </c>
      <c r="AD201">
        <f t="shared" ca="1" si="94"/>
        <v>1.4002000000000001E-2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1.758999</v>
      </c>
      <c r="I202">
        <f t="shared" ca="1" si="73"/>
        <v>6.9750999999999994E-2</v>
      </c>
      <c r="J202">
        <f t="shared" ca="1" si="74"/>
        <v>3.2342999999999997E-2</v>
      </c>
      <c r="K202">
        <f t="shared" ca="1" si="75"/>
        <v>1.4917E-2</v>
      </c>
      <c r="L202" s="31">
        <f t="shared" ca="1" si="76"/>
        <v>4.7259999999999996E-2</v>
      </c>
      <c r="M202">
        <f t="shared" ca="1" si="77"/>
        <v>4.5269999999999998E-2</v>
      </c>
      <c r="N202">
        <f t="shared" ca="1" si="78"/>
        <v>0.17511199999999999</v>
      </c>
      <c r="O202">
        <f t="shared" ca="1" si="79"/>
        <v>0.152199</v>
      </c>
      <c r="P202">
        <f t="shared" ca="1" si="80"/>
        <v>0.36510100000000001</v>
      </c>
      <c r="Q202">
        <f t="shared" ca="1" si="81"/>
        <v>1.368552</v>
      </c>
      <c r="R202">
        <f t="shared" ca="1" si="82"/>
        <v>0.33674100000000001</v>
      </c>
      <c r="S202">
        <f t="shared" ca="1" si="83"/>
        <v>0.35165800000000003</v>
      </c>
      <c r="T202">
        <f t="shared" ca="1" si="84"/>
        <v>0.77547200000000005</v>
      </c>
      <c r="U202">
        <f t="shared" ca="1" si="85"/>
        <v>2.9122159999999999</v>
      </c>
      <c r="V202">
        <f t="shared" ca="1" si="86"/>
        <v>0.80591400000000002</v>
      </c>
      <c r="W202">
        <f t="shared" ca="1" si="87"/>
        <v>0.19770299999999999</v>
      </c>
      <c r="X202">
        <f t="shared" ca="1" si="88"/>
        <v>0.210091</v>
      </c>
      <c r="Y202">
        <f t="shared" ca="1" si="89"/>
        <v>0.222915</v>
      </c>
      <c r="Z202">
        <f t="shared" ca="1" si="90"/>
        <v>3.0370000000000001E-2</v>
      </c>
      <c r="AA202">
        <f t="shared" ca="1" si="91"/>
        <v>3.0370000000000001E-2</v>
      </c>
      <c r="AB202">
        <f t="shared" ca="1" si="92"/>
        <v>1.013924</v>
      </c>
      <c r="AC202">
        <f t="shared" ca="1" si="93"/>
        <v>0.34640300000000002</v>
      </c>
      <c r="AD202">
        <f t="shared" ca="1" si="94"/>
        <v>0.34640300000000002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1.722628</v>
      </c>
      <c r="I203">
        <f t="shared" ca="1" si="73"/>
        <v>5.1178000000000001E-2</v>
      </c>
      <c r="J203">
        <f t="shared" ca="1" si="74"/>
        <v>5.2363E-2</v>
      </c>
      <c r="K203">
        <f t="shared" ca="1" si="75"/>
        <v>1.0758999999999999E-2</v>
      </c>
      <c r="L203" s="31">
        <f t="shared" ca="1" si="76"/>
        <v>6.3121999999999998E-2</v>
      </c>
      <c r="M203">
        <f t="shared" ca="1" si="77"/>
        <v>6.3909999999999995E-2</v>
      </c>
      <c r="N203">
        <f t="shared" ca="1" si="78"/>
        <v>0.27778799999999998</v>
      </c>
      <c r="O203">
        <f t="shared" ca="1" si="79"/>
        <v>0.152915</v>
      </c>
      <c r="P203">
        <f t="shared" ca="1" si="80"/>
        <v>0.28798899999999999</v>
      </c>
      <c r="Q203">
        <f t="shared" ca="1" si="81"/>
        <v>1.1639980000000001</v>
      </c>
      <c r="R203">
        <f t="shared" ca="1" si="82"/>
        <v>0.35819299999999998</v>
      </c>
      <c r="S203">
        <f t="shared" ca="1" si="83"/>
        <v>0.368952</v>
      </c>
      <c r="T203">
        <f t="shared" ca="1" si="84"/>
        <v>0.63988800000000001</v>
      </c>
      <c r="U203">
        <f t="shared" ca="1" si="85"/>
        <v>2.6057840000000003</v>
      </c>
      <c r="V203">
        <f t="shared" ca="1" si="86"/>
        <v>0.63646499999999995</v>
      </c>
      <c r="W203">
        <f t="shared" ca="1" si="87"/>
        <v>0.137238</v>
      </c>
      <c r="X203">
        <f t="shared" ca="1" si="88"/>
        <v>0.15351899999999999</v>
      </c>
      <c r="Y203">
        <f t="shared" ca="1" si="89"/>
        <v>0.23979400000000001</v>
      </c>
      <c r="Z203">
        <f t="shared" ca="1" si="90"/>
        <v>2.5572999999999999E-2</v>
      </c>
      <c r="AA203">
        <f t="shared" ca="1" si="91"/>
        <v>2.5572999999999999E-2</v>
      </c>
      <c r="AB203">
        <f t="shared" ca="1" si="92"/>
        <v>0.75948899999999997</v>
      </c>
      <c r="AC203">
        <f t="shared" ca="1" si="93"/>
        <v>0.188552</v>
      </c>
      <c r="AD203">
        <f t="shared" ca="1" si="94"/>
        <v>0.188552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1.6577010000000001</v>
      </c>
      <c r="I204">
        <f t="shared" ca="1" si="73"/>
        <v>4.8867000000000001E-2</v>
      </c>
      <c r="J204">
        <f t="shared" ca="1" si="74"/>
        <v>6.4397999999999997E-2</v>
      </c>
      <c r="K204">
        <f t="shared" ca="1" si="75"/>
        <v>9.3109999999999998E-3</v>
      </c>
      <c r="L204" s="31">
        <f t="shared" ca="1" si="76"/>
        <v>7.3708999999999997E-2</v>
      </c>
      <c r="M204">
        <f t="shared" ca="1" si="77"/>
        <v>8.1927E-2</v>
      </c>
      <c r="N204">
        <f t="shared" ca="1" si="78"/>
        <v>0.34570200000000001</v>
      </c>
      <c r="O204">
        <f t="shared" ca="1" si="79"/>
        <v>0.13391600000000001</v>
      </c>
      <c r="P204">
        <f t="shared" ca="1" si="80"/>
        <v>0.25029899999999999</v>
      </c>
      <c r="Q204">
        <f t="shared" ca="1" si="81"/>
        <v>1.0124249999999999</v>
      </c>
      <c r="R204">
        <f t="shared" ca="1" si="82"/>
        <v>0.33223000000000003</v>
      </c>
      <c r="S204">
        <f t="shared" ca="1" si="83"/>
        <v>0.34154099999999998</v>
      </c>
      <c r="T204">
        <f t="shared" ca="1" si="84"/>
        <v>0.58252499999999996</v>
      </c>
      <c r="U204">
        <f t="shared" ca="1" si="85"/>
        <v>2.370552</v>
      </c>
      <c r="V204">
        <f t="shared" ca="1" si="86"/>
        <v>0.50199099999999997</v>
      </c>
      <c r="W204">
        <f t="shared" ca="1" si="87"/>
        <v>0.104112</v>
      </c>
      <c r="X204">
        <f t="shared" ca="1" si="88"/>
        <v>0.11744400000000001</v>
      </c>
      <c r="Y204">
        <f t="shared" ca="1" si="89"/>
        <v>0.24318500000000001</v>
      </c>
      <c r="Z204">
        <f t="shared" ca="1" si="90"/>
        <v>2.5038000000000001E-2</v>
      </c>
      <c r="AA204">
        <f t="shared" ca="1" si="91"/>
        <v>2.5038000000000001E-2</v>
      </c>
      <c r="AB204">
        <f t="shared" ca="1" si="92"/>
        <v>0.38755600000000001</v>
      </c>
      <c r="AC204">
        <f t="shared" ca="1" si="93"/>
        <v>0.101088</v>
      </c>
      <c r="AD204">
        <f t="shared" ca="1" si="94"/>
        <v>0.101088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1.6360380000000001</v>
      </c>
      <c r="I205">
        <f t="shared" ca="1" si="73"/>
        <v>4.4305999999999998E-2</v>
      </c>
      <c r="J205">
        <f t="shared" ca="1" si="74"/>
        <v>7.3746000000000006E-2</v>
      </c>
      <c r="K205">
        <f t="shared" ca="1" si="75"/>
        <v>7.9500000000000005E-3</v>
      </c>
      <c r="L205" s="31">
        <f t="shared" ca="1" si="76"/>
        <v>8.1696000000000005E-2</v>
      </c>
      <c r="M205">
        <f t="shared" ca="1" si="77"/>
        <v>9.6745999999999999E-2</v>
      </c>
      <c r="N205">
        <f t="shared" ca="1" si="78"/>
        <v>0.39475300000000002</v>
      </c>
      <c r="O205">
        <f t="shared" ca="1" si="79"/>
        <v>0.11880599999999999</v>
      </c>
      <c r="P205">
        <f t="shared" ca="1" si="80"/>
        <v>0.216722</v>
      </c>
      <c r="Q205">
        <f t="shared" ca="1" si="81"/>
        <v>0.88251999999999997</v>
      </c>
      <c r="R205">
        <f t="shared" ca="1" si="82"/>
        <v>0.31135800000000002</v>
      </c>
      <c r="S205">
        <f t="shared" ca="1" si="83"/>
        <v>0.31930799999999998</v>
      </c>
      <c r="T205">
        <f t="shared" ca="1" si="84"/>
        <v>0.53018999999999994</v>
      </c>
      <c r="U205">
        <f t="shared" ca="1" si="85"/>
        <v>2.1597930000000001</v>
      </c>
      <c r="V205">
        <f t="shared" ca="1" si="86"/>
        <v>0.35694199999999998</v>
      </c>
      <c r="W205">
        <f t="shared" ca="1" si="87"/>
        <v>7.5590000000000004E-2</v>
      </c>
      <c r="X205">
        <f t="shared" ca="1" si="88"/>
        <v>8.6125999999999994E-2</v>
      </c>
      <c r="Y205">
        <f t="shared" ca="1" si="89"/>
        <v>0.21263000000000001</v>
      </c>
      <c r="Z205">
        <f t="shared" ca="1" si="90"/>
        <v>2.1521999999999999E-2</v>
      </c>
      <c r="AA205">
        <f t="shared" ca="1" si="91"/>
        <v>2.1521999999999999E-2</v>
      </c>
      <c r="AB205">
        <f t="shared" ca="1" si="92"/>
        <v>0.18377099999999999</v>
      </c>
      <c r="AC205">
        <f t="shared" ca="1" si="93"/>
        <v>4.7864999999999998E-2</v>
      </c>
      <c r="AD205">
        <f t="shared" ca="1" si="94"/>
        <v>4.7864999999999998E-2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1.7029339999999999</v>
      </c>
      <c r="I206">
        <f t="shared" ca="1" si="73"/>
        <v>9.4464999999999993E-2</v>
      </c>
      <c r="J206">
        <f t="shared" ca="1" si="74"/>
        <v>2.2311000000000001E-2</v>
      </c>
      <c r="K206">
        <f t="shared" ca="1" si="75"/>
        <v>1.5754000000000001E-2</v>
      </c>
      <c r="L206" s="31">
        <f t="shared" ca="1" si="76"/>
        <v>3.8065000000000002E-2</v>
      </c>
      <c r="M206">
        <f t="shared" ca="1" si="77"/>
        <v>3.6700000000000003E-2</v>
      </c>
      <c r="N206">
        <f t="shared" ca="1" si="78"/>
        <v>0.13753000000000001</v>
      </c>
      <c r="O206">
        <f t="shared" ca="1" si="79"/>
        <v>0.131242</v>
      </c>
      <c r="P206">
        <f t="shared" ca="1" si="80"/>
        <v>0.47159299999999998</v>
      </c>
      <c r="Q206">
        <f t="shared" ca="1" si="81"/>
        <v>1.541466</v>
      </c>
      <c r="R206">
        <f t="shared" ca="1" si="82"/>
        <v>0.28479500000000002</v>
      </c>
      <c r="S206">
        <f t="shared" ca="1" si="83"/>
        <v>0.30054900000000001</v>
      </c>
      <c r="T206">
        <f t="shared" ca="1" si="84"/>
        <v>0.97988599999999992</v>
      </c>
      <c r="U206">
        <f t="shared" ca="1" si="85"/>
        <v>3.2204619999999999</v>
      </c>
      <c r="V206">
        <f t="shared" ca="1" si="86"/>
        <v>0.93766499999999997</v>
      </c>
      <c r="W206">
        <f t="shared" ca="1" si="87"/>
        <v>0.24002299999999999</v>
      </c>
      <c r="X206">
        <f t="shared" ca="1" si="88"/>
        <v>0.24795400000000001</v>
      </c>
      <c r="Y206">
        <f t="shared" ca="1" si="89"/>
        <v>0.22998299999999999</v>
      </c>
      <c r="Z206">
        <f t="shared" ca="1" si="90"/>
        <v>4.5508E-2</v>
      </c>
      <c r="AA206">
        <f t="shared" ca="1" si="91"/>
        <v>4.5508E-2</v>
      </c>
      <c r="AB206">
        <f t="shared" ca="1" si="92"/>
        <v>0.59971200000000002</v>
      </c>
      <c r="AC206">
        <f t="shared" ca="1" si="93"/>
        <v>0.447403</v>
      </c>
      <c r="AD206">
        <f t="shared" ca="1" si="94"/>
        <v>0.447403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1.60266</v>
      </c>
      <c r="I207">
        <f t="shared" ca="1" si="73"/>
        <v>6.5864000000000006E-2</v>
      </c>
      <c r="J207">
        <f t="shared" ca="1" si="74"/>
        <v>4.7656999999999998E-2</v>
      </c>
      <c r="K207">
        <f t="shared" ca="1" si="75"/>
        <v>1.0304000000000001E-2</v>
      </c>
      <c r="L207" s="31">
        <f t="shared" ca="1" si="76"/>
        <v>5.7960999999999999E-2</v>
      </c>
      <c r="M207">
        <f t="shared" ca="1" si="77"/>
        <v>5.8796000000000001E-2</v>
      </c>
      <c r="N207">
        <f t="shared" ca="1" si="78"/>
        <v>0.25881500000000002</v>
      </c>
      <c r="O207">
        <f t="shared" ca="1" si="79"/>
        <v>0.16031799999999999</v>
      </c>
      <c r="P207">
        <f t="shared" ca="1" si="80"/>
        <v>0.32362600000000002</v>
      </c>
      <c r="Q207">
        <f t="shared" ca="1" si="81"/>
        <v>1.291398</v>
      </c>
      <c r="R207">
        <f t="shared" ca="1" si="82"/>
        <v>0.36829299999999998</v>
      </c>
      <c r="S207">
        <f t="shared" ca="1" si="83"/>
        <v>0.37859699999999996</v>
      </c>
      <c r="T207">
        <f t="shared" ca="1" si="84"/>
        <v>0.70604800000000001</v>
      </c>
      <c r="U207">
        <f t="shared" ca="1" si="85"/>
        <v>2.8416110000000003</v>
      </c>
      <c r="V207">
        <f t="shared" ca="1" si="86"/>
        <v>0.704959</v>
      </c>
      <c r="W207">
        <f t="shared" ca="1" si="87"/>
        <v>0.176347</v>
      </c>
      <c r="X207">
        <f t="shared" ca="1" si="88"/>
        <v>0.19291800000000001</v>
      </c>
      <c r="Y207">
        <f t="shared" ca="1" si="89"/>
        <v>0.25216</v>
      </c>
      <c r="Z207">
        <f t="shared" ca="1" si="90"/>
        <v>3.6253000000000001E-2</v>
      </c>
      <c r="AA207">
        <f t="shared" ca="1" si="91"/>
        <v>3.6253000000000001E-2</v>
      </c>
      <c r="AB207">
        <f t="shared" ca="1" si="92"/>
        <v>0.88542100000000001</v>
      </c>
      <c r="AC207">
        <f t="shared" ca="1" si="93"/>
        <v>0.23189199999999999</v>
      </c>
      <c r="AD207">
        <f t="shared" ca="1" si="94"/>
        <v>0.23189199999999999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1.5264979999999999</v>
      </c>
      <c r="I208">
        <f t="shared" ca="1" si="73"/>
        <v>6.0234999999999997E-2</v>
      </c>
      <c r="J208">
        <f t="shared" ca="1" si="74"/>
        <v>6.3476000000000005E-2</v>
      </c>
      <c r="K208">
        <f t="shared" ca="1" si="75"/>
        <v>8.8889999999999993E-3</v>
      </c>
      <c r="L208" s="31">
        <f t="shared" ca="1" si="76"/>
        <v>7.2364999999999999E-2</v>
      </c>
      <c r="M208">
        <f t="shared" ca="1" si="77"/>
        <v>7.6907000000000003E-2</v>
      </c>
      <c r="N208">
        <f t="shared" ca="1" si="78"/>
        <v>0.33551300000000001</v>
      </c>
      <c r="O208">
        <f t="shared" ca="1" si="79"/>
        <v>0.14693200000000001</v>
      </c>
      <c r="P208">
        <f t="shared" ca="1" si="80"/>
        <v>0.272955</v>
      </c>
      <c r="Q208">
        <f t="shared" ca="1" si="81"/>
        <v>1.095502</v>
      </c>
      <c r="R208">
        <f t="shared" ca="1" si="82"/>
        <v>0.35733999999999999</v>
      </c>
      <c r="S208">
        <f t="shared" ca="1" si="83"/>
        <v>0.36622900000000003</v>
      </c>
      <c r="T208">
        <f t="shared" ca="1" si="84"/>
        <v>0.62281699999999995</v>
      </c>
      <c r="U208">
        <f t="shared" ca="1" si="85"/>
        <v>2.5265170000000001</v>
      </c>
      <c r="V208">
        <f t="shared" ca="1" si="86"/>
        <v>0.56858600000000004</v>
      </c>
      <c r="W208">
        <f t="shared" ca="1" si="87"/>
        <v>0.129025</v>
      </c>
      <c r="X208">
        <f t="shared" ca="1" si="88"/>
        <v>0.14583099999999999</v>
      </c>
      <c r="Y208">
        <f t="shared" ca="1" si="89"/>
        <v>0.26146799999999998</v>
      </c>
      <c r="Z208">
        <f t="shared" ca="1" si="90"/>
        <v>3.3869999999999997E-2</v>
      </c>
      <c r="AA208">
        <f t="shared" ca="1" si="91"/>
        <v>3.3869999999999997E-2</v>
      </c>
      <c r="AB208">
        <f t="shared" ca="1" si="92"/>
        <v>0.50952500000000001</v>
      </c>
      <c r="AC208">
        <f t="shared" ca="1" si="93"/>
        <v>0.108693</v>
      </c>
      <c r="AD208">
        <f t="shared" ca="1" si="94"/>
        <v>0.108693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1.499679</v>
      </c>
      <c r="I209">
        <f t="shared" ca="1" si="73"/>
        <v>5.4875E-2</v>
      </c>
      <c r="J209">
        <f t="shared" ca="1" si="74"/>
        <v>7.8E-2</v>
      </c>
      <c r="K209">
        <f t="shared" ca="1" si="75"/>
        <v>7.5230000000000002E-3</v>
      </c>
      <c r="L209" s="31">
        <f t="shared" ca="1" si="76"/>
        <v>8.5523000000000002E-2</v>
      </c>
      <c r="M209">
        <f t="shared" ca="1" si="77"/>
        <v>9.2319999999999999E-2</v>
      </c>
      <c r="N209">
        <f t="shared" ca="1" si="78"/>
        <v>0.39472800000000002</v>
      </c>
      <c r="O209">
        <f t="shared" ca="1" si="79"/>
        <v>0.13269</v>
      </c>
      <c r="P209">
        <f t="shared" ca="1" si="80"/>
        <v>0.238289</v>
      </c>
      <c r="Q209">
        <f t="shared" ca="1" si="81"/>
        <v>0.92351399999999995</v>
      </c>
      <c r="R209">
        <f t="shared" ca="1" si="82"/>
        <v>0.34338000000000002</v>
      </c>
      <c r="S209">
        <f t="shared" ca="1" si="83"/>
        <v>0.35090300000000002</v>
      </c>
      <c r="T209">
        <f t="shared" ca="1" si="84"/>
        <v>0.56889800000000001</v>
      </c>
      <c r="U209">
        <f t="shared" ca="1" si="85"/>
        <v>2.2417560000000001</v>
      </c>
      <c r="V209">
        <f t="shared" ca="1" si="86"/>
        <v>0.41994199999999998</v>
      </c>
      <c r="W209">
        <f t="shared" ca="1" si="87"/>
        <v>9.3740000000000004E-2</v>
      </c>
      <c r="X209">
        <f t="shared" ca="1" si="88"/>
        <v>0.10652399999999999</v>
      </c>
      <c r="Y209">
        <f t="shared" ca="1" si="89"/>
        <v>0.243009</v>
      </c>
      <c r="Z209">
        <f t="shared" ca="1" si="90"/>
        <v>2.9315999999999998E-2</v>
      </c>
      <c r="AA209">
        <f t="shared" ca="1" si="91"/>
        <v>2.9315999999999998E-2</v>
      </c>
      <c r="AB209">
        <f t="shared" ca="1" si="92"/>
        <v>0.222744</v>
      </c>
      <c r="AC209">
        <f t="shared" ca="1" si="93"/>
        <v>5.5675000000000002E-2</v>
      </c>
      <c r="AD209">
        <f t="shared" ca="1" si="94"/>
        <v>5.5675000000000002E-2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0.99690800000000002</v>
      </c>
      <c r="I210">
        <f t="shared" ca="1" si="73"/>
        <v>3.0920000000000001E-3</v>
      </c>
      <c r="J210">
        <f t="shared" ca="1" si="74"/>
        <v>2.2433999999999999E-2</v>
      </c>
      <c r="K210">
        <f t="shared" ca="1" si="75"/>
        <v>0</v>
      </c>
      <c r="L210" s="31">
        <f t="shared" ca="1" si="76"/>
        <v>2.2433999999999999E-2</v>
      </c>
      <c r="M210">
        <f t="shared" ca="1" si="77"/>
        <v>1.1561999999999999E-2</v>
      </c>
      <c r="N210">
        <f t="shared" ca="1" si="78"/>
        <v>4.8913999999999999E-2</v>
      </c>
      <c r="O210">
        <f t="shared" ca="1" si="79"/>
        <v>0.23231599999999999</v>
      </c>
      <c r="P210">
        <f t="shared" ca="1" si="80"/>
        <v>0.34406199999999998</v>
      </c>
      <c r="Q210">
        <f t="shared" ca="1" si="81"/>
        <v>1.251617</v>
      </c>
      <c r="R210">
        <f t="shared" ca="1" si="82"/>
        <v>0.487066</v>
      </c>
      <c r="S210">
        <f t="shared" ca="1" si="83"/>
        <v>0.487066</v>
      </c>
      <c r="T210">
        <f t="shared" ca="1" si="84"/>
        <v>0.69968599999999992</v>
      </c>
      <c r="U210">
        <f t="shared" ca="1" si="85"/>
        <v>2.5521479999999999</v>
      </c>
      <c r="V210">
        <f t="shared" ca="1" si="86"/>
        <v>0.188781</v>
      </c>
      <c r="W210">
        <f t="shared" ca="1" si="87"/>
        <v>1.12E-2</v>
      </c>
      <c r="X210">
        <f t="shared" ca="1" si="88"/>
        <v>5.5259999999999997E-3</v>
      </c>
      <c r="Y210">
        <f t="shared" ca="1" si="89"/>
        <v>0.110236</v>
      </c>
      <c r="Z210">
        <f t="shared" ca="1" si="90"/>
        <v>1.627E-3</v>
      </c>
      <c r="AA210">
        <f t="shared" ca="1" si="91"/>
        <v>1.627E-3</v>
      </c>
      <c r="AB210">
        <f t="shared" ca="1" si="92"/>
        <v>0.90516799999999997</v>
      </c>
      <c r="AC210">
        <f t="shared" ca="1" si="93"/>
        <v>2.4058E-2</v>
      </c>
      <c r="AD210">
        <f t="shared" ca="1" si="94"/>
        <v>2.4058E-2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0.99760499999999996</v>
      </c>
      <c r="I211">
        <f t="shared" ca="1" si="73"/>
        <v>2.395E-3</v>
      </c>
      <c r="J211">
        <f t="shared" ca="1" si="74"/>
        <v>4.7711000000000003E-2</v>
      </c>
      <c r="K211">
        <f t="shared" ca="1" si="75"/>
        <v>0</v>
      </c>
      <c r="L211" s="31">
        <f t="shared" ca="1" si="76"/>
        <v>4.7711000000000003E-2</v>
      </c>
      <c r="M211">
        <f t="shared" ca="1" si="77"/>
        <v>2.4525000000000002E-2</v>
      </c>
      <c r="N211">
        <f t="shared" ca="1" si="78"/>
        <v>0.114313</v>
      </c>
      <c r="O211">
        <f t="shared" ca="1" si="79"/>
        <v>0.24039099999999999</v>
      </c>
      <c r="P211">
        <f t="shared" ca="1" si="80"/>
        <v>0.27249099999999998</v>
      </c>
      <c r="Q211">
        <f t="shared" ca="1" si="81"/>
        <v>1.1092299999999999</v>
      </c>
      <c r="R211">
        <f t="shared" ca="1" si="82"/>
        <v>0.52849299999999999</v>
      </c>
      <c r="S211">
        <f t="shared" ca="1" si="83"/>
        <v>0.52849299999999999</v>
      </c>
      <c r="T211">
        <f t="shared" ca="1" si="84"/>
        <v>0.56950699999999999</v>
      </c>
      <c r="U211">
        <f t="shared" ca="1" si="85"/>
        <v>2.332773</v>
      </c>
      <c r="V211">
        <f t="shared" ca="1" si="86"/>
        <v>0.10181800000000001</v>
      </c>
      <c r="W211">
        <f t="shared" ca="1" si="87"/>
        <v>7.6949999999999996E-3</v>
      </c>
      <c r="X211">
        <f t="shared" ca="1" si="88"/>
        <v>4.3629999999999997E-3</v>
      </c>
      <c r="Y211">
        <f t="shared" ca="1" si="89"/>
        <v>9.2020000000000005E-2</v>
      </c>
      <c r="Z211">
        <f t="shared" ca="1" si="90"/>
        <v>1.16E-3</v>
      </c>
      <c r="AA211">
        <f t="shared" ca="1" si="91"/>
        <v>1.16E-3</v>
      </c>
      <c r="AB211">
        <f t="shared" ca="1" si="92"/>
        <v>0.17393400000000001</v>
      </c>
      <c r="AC211">
        <f t="shared" ca="1" si="93"/>
        <v>8.9929999999999993E-3</v>
      </c>
      <c r="AD211">
        <f t="shared" ca="1" si="94"/>
        <v>8.9929999999999993E-3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0.99778500000000003</v>
      </c>
      <c r="I212">
        <f t="shared" ca="1" si="73"/>
        <v>2.215E-3</v>
      </c>
      <c r="J212">
        <f t="shared" ca="1" si="74"/>
        <v>7.0916999999999994E-2</v>
      </c>
      <c r="K212">
        <f t="shared" ca="1" si="75"/>
        <v>0</v>
      </c>
      <c r="L212" s="31">
        <f t="shared" ca="1" si="76"/>
        <v>7.0916999999999994E-2</v>
      </c>
      <c r="M212">
        <f t="shared" ca="1" si="77"/>
        <v>4.3665000000000002E-2</v>
      </c>
      <c r="N212">
        <f t="shared" ca="1" si="78"/>
        <v>0.18030299999999999</v>
      </c>
      <c r="O212">
        <f t="shared" ca="1" si="79"/>
        <v>0.188726</v>
      </c>
      <c r="P212">
        <f t="shared" ca="1" si="80"/>
        <v>0.237929</v>
      </c>
      <c r="Q212">
        <f t="shared" ca="1" si="81"/>
        <v>0.97914400000000001</v>
      </c>
      <c r="R212">
        <f t="shared" ca="1" si="82"/>
        <v>0.44836900000000002</v>
      </c>
      <c r="S212">
        <f t="shared" ca="1" si="83"/>
        <v>0.44836900000000002</v>
      </c>
      <c r="T212">
        <f t="shared" ca="1" si="84"/>
        <v>0.51952299999999996</v>
      </c>
      <c r="U212">
        <f t="shared" ca="1" si="85"/>
        <v>2.1385909999999999</v>
      </c>
      <c r="V212">
        <f t="shared" ca="1" si="86"/>
        <v>5.5827000000000002E-2</v>
      </c>
      <c r="W212">
        <f t="shared" ca="1" si="87"/>
        <v>4.7400000000000003E-3</v>
      </c>
      <c r="X212">
        <f t="shared" ca="1" si="88"/>
        <v>3.261E-3</v>
      </c>
      <c r="Y212">
        <f t="shared" ca="1" si="89"/>
        <v>7.6323000000000002E-2</v>
      </c>
      <c r="Z212">
        <f t="shared" ca="1" si="90"/>
        <v>1.0330000000000001E-3</v>
      </c>
      <c r="AA212">
        <f t="shared" ca="1" si="91"/>
        <v>1.0330000000000001E-3</v>
      </c>
      <c r="AB212">
        <f t="shared" ca="1" si="92"/>
        <v>0.11298900000000001</v>
      </c>
      <c r="AC212">
        <f t="shared" ca="1" si="93"/>
        <v>4.2509999999999996E-3</v>
      </c>
      <c r="AD212">
        <f t="shared" ca="1" si="94"/>
        <v>4.2509999999999996E-3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0.99792800000000004</v>
      </c>
      <c r="I213">
        <f t="shared" ca="1" si="73"/>
        <v>2.0720000000000001E-3</v>
      </c>
      <c r="J213">
        <f t="shared" ca="1" si="74"/>
        <v>9.3282000000000004E-2</v>
      </c>
      <c r="K213">
        <f t="shared" ca="1" si="75"/>
        <v>0</v>
      </c>
      <c r="L213" s="31">
        <f t="shared" ca="1" si="76"/>
        <v>9.3282000000000004E-2</v>
      </c>
      <c r="M213">
        <f t="shared" ca="1" si="77"/>
        <v>6.7211999999999994E-2</v>
      </c>
      <c r="N213">
        <f t="shared" ca="1" si="78"/>
        <v>0.25879400000000002</v>
      </c>
      <c r="O213">
        <f t="shared" ca="1" si="79"/>
        <v>0.139516</v>
      </c>
      <c r="P213">
        <f t="shared" ca="1" si="80"/>
        <v>0.20300299999999999</v>
      </c>
      <c r="Q213">
        <f t="shared" ca="1" si="81"/>
        <v>0.81476000000000004</v>
      </c>
      <c r="R213">
        <f t="shared" ca="1" si="82"/>
        <v>0.37231400000000003</v>
      </c>
      <c r="S213">
        <f t="shared" ca="1" si="83"/>
        <v>0.37231400000000003</v>
      </c>
      <c r="T213">
        <f t="shared" ca="1" si="84"/>
        <v>0.47321799999999997</v>
      </c>
      <c r="U213">
        <f t="shared" ca="1" si="85"/>
        <v>1.888314</v>
      </c>
      <c r="V213">
        <f t="shared" ca="1" si="86"/>
        <v>3.2707E-2</v>
      </c>
      <c r="W213">
        <f t="shared" ca="1" si="87"/>
        <v>4.1549999999999998E-3</v>
      </c>
      <c r="X213">
        <f t="shared" ca="1" si="88"/>
        <v>3.055E-3</v>
      </c>
      <c r="Y213">
        <f t="shared" ca="1" si="89"/>
        <v>5.8613999999999999E-2</v>
      </c>
      <c r="Z213">
        <f t="shared" ca="1" si="90"/>
        <v>9.3499999999999996E-4</v>
      </c>
      <c r="AA213">
        <f t="shared" ca="1" si="91"/>
        <v>9.3499999999999996E-4</v>
      </c>
      <c r="AB213">
        <f t="shared" ca="1" si="92"/>
        <v>4.8889000000000002E-2</v>
      </c>
      <c r="AC213">
        <f t="shared" ca="1" si="93"/>
        <v>1.2769999999999999E-3</v>
      </c>
      <c r="AD213">
        <f t="shared" ca="1" si="94"/>
        <v>1.2769999999999999E-3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0.99681500000000001</v>
      </c>
      <c r="I214">
        <f t="shared" ca="1" si="73"/>
        <v>3.1849999999999999E-3</v>
      </c>
      <c r="J214">
        <f t="shared" ca="1" si="74"/>
        <v>1.221E-2</v>
      </c>
      <c r="K214">
        <f t="shared" ca="1" si="75"/>
        <v>0</v>
      </c>
      <c r="L214" s="31">
        <f t="shared" ca="1" si="76"/>
        <v>1.221E-2</v>
      </c>
      <c r="M214">
        <f t="shared" ca="1" si="77"/>
        <v>8.9829999999999997E-3</v>
      </c>
      <c r="N214">
        <f t="shared" ca="1" si="78"/>
        <v>3.6444999999999998E-2</v>
      </c>
      <c r="O214">
        <f t="shared" ca="1" si="79"/>
        <v>0.20668400000000001</v>
      </c>
      <c r="P214">
        <f t="shared" ca="1" si="80"/>
        <v>0.37163600000000002</v>
      </c>
      <c r="Q214">
        <f t="shared" ca="1" si="81"/>
        <v>1.3000339999999999</v>
      </c>
      <c r="R214">
        <f t="shared" ca="1" si="82"/>
        <v>0.42557800000000001</v>
      </c>
      <c r="S214">
        <f t="shared" ca="1" si="83"/>
        <v>0.42557800000000001</v>
      </c>
      <c r="T214">
        <f t="shared" ca="1" si="84"/>
        <v>0.75225500000000001</v>
      </c>
      <c r="U214">
        <f t="shared" ca="1" si="85"/>
        <v>2.6365129999999999</v>
      </c>
      <c r="V214">
        <f t="shared" ca="1" si="86"/>
        <v>0.18265899999999999</v>
      </c>
      <c r="W214">
        <f t="shared" ca="1" si="87"/>
        <v>1.1249E-2</v>
      </c>
      <c r="X214">
        <f t="shared" ca="1" si="88"/>
        <v>5.607E-3</v>
      </c>
      <c r="Y214">
        <f t="shared" ca="1" si="89"/>
        <v>0.111431</v>
      </c>
      <c r="Z214">
        <f t="shared" ca="1" si="90"/>
        <v>1.668E-3</v>
      </c>
      <c r="AA214">
        <f t="shared" ca="1" si="91"/>
        <v>1.668E-3</v>
      </c>
      <c r="AB214">
        <f t="shared" ca="1" si="92"/>
        <v>0.92962400000000001</v>
      </c>
      <c r="AC214">
        <f t="shared" ca="1" si="93"/>
        <v>2.4058E-2</v>
      </c>
      <c r="AD214">
        <f t="shared" ca="1" si="94"/>
        <v>2.4058E-2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0.99759500000000001</v>
      </c>
      <c r="I215">
        <f t="shared" ca="1" si="73"/>
        <v>2.405E-3</v>
      </c>
      <c r="J215">
        <f t="shared" ca="1" si="74"/>
        <v>4.2569999999999997E-2</v>
      </c>
      <c r="K215">
        <f t="shared" ca="1" si="75"/>
        <v>0</v>
      </c>
      <c r="L215" s="31">
        <f t="shared" ca="1" si="76"/>
        <v>4.2569999999999997E-2</v>
      </c>
      <c r="M215">
        <f t="shared" ca="1" si="77"/>
        <v>2.1932E-2</v>
      </c>
      <c r="N215">
        <f t="shared" ca="1" si="78"/>
        <v>0.103114</v>
      </c>
      <c r="O215">
        <f t="shared" ca="1" si="79"/>
        <v>0.232045</v>
      </c>
      <c r="P215">
        <f t="shared" ca="1" si="80"/>
        <v>0.28668900000000003</v>
      </c>
      <c r="Q215">
        <f t="shared" ca="1" si="81"/>
        <v>1.1412249999999999</v>
      </c>
      <c r="R215">
        <f t="shared" ca="1" si="82"/>
        <v>0.50666</v>
      </c>
      <c r="S215">
        <f t="shared" ca="1" si="83"/>
        <v>0.50666</v>
      </c>
      <c r="T215">
        <f t="shared" ca="1" si="84"/>
        <v>0.59531000000000001</v>
      </c>
      <c r="U215">
        <f t="shared" ca="1" si="85"/>
        <v>2.385564</v>
      </c>
      <c r="V215">
        <f t="shared" ca="1" si="86"/>
        <v>0.100332</v>
      </c>
      <c r="W215">
        <f t="shared" ca="1" si="87"/>
        <v>7.6540000000000002E-3</v>
      </c>
      <c r="X215">
        <f t="shared" ca="1" si="88"/>
        <v>4.3220000000000003E-3</v>
      </c>
      <c r="Y215">
        <f t="shared" ca="1" si="89"/>
        <v>9.0711E-2</v>
      </c>
      <c r="Z215">
        <f t="shared" ca="1" si="90"/>
        <v>1.163E-3</v>
      </c>
      <c r="AA215">
        <f t="shared" ca="1" si="91"/>
        <v>1.163E-3</v>
      </c>
      <c r="AB215">
        <f t="shared" ca="1" si="92"/>
        <v>0.37895200000000001</v>
      </c>
      <c r="AC215">
        <f t="shared" ca="1" si="93"/>
        <v>9.2650000000000007E-3</v>
      </c>
      <c r="AD215">
        <f t="shared" ca="1" si="94"/>
        <v>9.2650000000000007E-3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0.99779600000000002</v>
      </c>
      <c r="I216">
        <f t="shared" ca="1" si="73"/>
        <v>2.2039999999999998E-3</v>
      </c>
      <c r="J216">
        <f t="shared" ca="1" si="74"/>
        <v>6.5041000000000002E-2</v>
      </c>
      <c r="K216">
        <f t="shared" ca="1" si="75"/>
        <v>0</v>
      </c>
      <c r="L216" s="31">
        <f t="shared" ca="1" si="76"/>
        <v>6.5041000000000002E-2</v>
      </c>
      <c r="M216">
        <f t="shared" ca="1" si="77"/>
        <v>4.0140000000000002E-2</v>
      </c>
      <c r="N216">
        <f t="shared" ca="1" si="78"/>
        <v>0.16345100000000001</v>
      </c>
      <c r="O216">
        <f t="shared" ca="1" si="79"/>
        <v>0.201874</v>
      </c>
      <c r="P216">
        <f t="shared" ca="1" si="80"/>
        <v>0.245003</v>
      </c>
      <c r="Q216">
        <f t="shared" ca="1" si="81"/>
        <v>1.011452</v>
      </c>
      <c r="R216">
        <f t="shared" ca="1" si="82"/>
        <v>0.46878900000000001</v>
      </c>
      <c r="S216">
        <f t="shared" ca="1" si="83"/>
        <v>0.46878900000000001</v>
      </c>
      <c r="T216">
        <f t="shared" ca="1" si="84"/>
        <v>0.53014600000000001</v>
      </c>
      <c r="U216">
        <f t="shared" ca="1" si="85"/>
        <v>2.1863549999999998</v>
      </c>
      <c r="V216">
        <f t="shared" ca="1" si="86"/>
        <v>5.5979000000000001E-2</v>
      </c>
      <c r="W216">
        <f t="shared" ca="1" si="87"/>
        <v>4.7949999999999998E-3</v>
      </c>
      <c r="X216">
        <f t="shared" ca="1" si="88"/>
        <v>3.2650000000000001E-3</v>
      </c>
      <c r="Y216">
        <f t="shared" ca="1" si="89"/>
        <v>7.5448000000000001E-2</v>
      </c>
      <c r="Z216">
        <f t="shared" ca="1" si="90"/>
        <v>1.024E-3</v>
      </c>
      <c r="AA216">
        <f t="shared" ca="1" si="91"/>
        <v>1.024E-3</v>
      </c>
      <c r="AB216">
        <f t="shared" ca="1" si="92"/>
        <v>0.11530600000000001</v>
      </c>
      <c r="AC216">
        <f t="shared" ca="1" si="93"/>
        <v>4.5030000000000001E-3</v>
      </c>
      <c r="AD216">
        <f t="shared" ca="1" si="94"/>
        <v>4.5030000000000001E-3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0.99790599999999996</v>
      </c>
      <c r="I217">
        <f t="shared" ca="1" si="73"/>
        <v>2.0939999999999999E-3</v>
      </c>
      <c r="J217">
        <f t="shared" ca="1" si="74"/>
        <v>9.2662999999999995E-2</v>
      </c>
      <c r="K217">
        <f t="shared" ca="1" si="75"/>
        <v>0</v>
      </c>
      <c r="L217" s="31">
        <f t="shared" ca="1" si="76"/>
        <v>9.2662999999999995E-2</v>
      </c>
      <c r="M217">
        <f t="shared" ca="1" si="77"/>
        <v>6.105E-2</v>
      </c>
      <c r="N217">
        <f t="shared" ca="1" si="78"/>
        <v>0.246725</v>
      </c>
      <c r="O217">
        <f t="shared" ca="1" si="79"/>
        <v>0.15192700000000001</v>
      </c>
      <c r="P217">
        <f t="shared" ca="1" si="80"/>
        <v>0.203621</v>
      </c>
      <c r="Q217">
        <f t="shared" ca="1" si="81"/>
        <v>0.83938900000000005</v>
      </c>
      <c r="R217">
        <f t="shared" ca="1" si="82"/>
        <v>0.39651700000000001</v>
      </c>
      <c r="S217">
        <f t="shared" ca="1" si="83"/>
        <v>0.39651700000000001</v>
      </c>
      <c r="T217">
        <f t="shared" ca="1" si="84"/>
        <v>0.46829199999999999</v>
      </c>
      <c r="U217">
        <f t="shared" ca="1" si="85"/>
        <v>1.9255030000000002</v>
      </c>
      <c r="V217">
        <f t="shared" ca="1" si="86"/>
        <v>3.2636999999999999E-2</v>
      </c>
      <c r="W217">
        <f t="shared" ca="1" si="87"/>
        <v>4.1910000000000003E-3</v>
      </c>
      <c r="X217">
        <f t="shared" ca="1" si="88"/>
        <v>3.0920000000000001E-3</v>
      </c>
      <c r="Y217">
        <f t="shared" ca="1" si="89"/>
        <v>5.7116E-2</v>
      </c>
      <c r="Z217">
        <f t="shared" ca="1" si="90"/>
        <v>9.4399999999999996E-4</v>
      </c>
      <c r="AA217">
        <f t="shared" ca="1" si="91"/>
        <v>9.4399999999999996E-4</v>
      </c>
      <c r="AB217">
        <f t="shared" ca="1" si="92"/>
        <v>4.9463E-2</v>
      </c>
      <c r="AC217">
        <f t="shared" ca="1" si="93"/>
        <v>2.418E-3</v>
      </c>
      <c r="AD217">
        <f t="shared" ca="1" si="94"/>
        <v>2.418E-3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1.8638440000000001</v>
      </c>
      <c r="I218">
        <f t="shared" ca="1" si="73"/>
        <v>9.5840000000000005E-3</v>
      </c>
      <c r="J218">
        <f t="shared" ca="1" si="74"/>
        <v>4.0916000000000001E-2</v>
      </c>
      <c r="K218">
        <f t="shared" ca="1" si="75"/>
        <v>8.0699999999999999E-4</v>
      </c>
      <c r="L218" s="31">
        <f t="shared" ca="1" si="76"/>
        <v>4.1723000000000003E-2</v>
      </c>
      <c r="M218">
        <f t="shared" ca="1" si="77"/>
        <v>1.7628000000000001E-2</v>
      </c>
      <c r="N218">
        <f t="shared" ca="1" si="78"/>
        <v>7.3005E-2</v>
      </c>
      <c r="O218">
        <f t="shared" ca="1" si="79"/>
        <v>0.32279200000000002</v>
      </c>
      <c r="P218">
        <f t="shared" ca="1" si="80"/>
        <v>0.453291</v>
      </c>
      <c r="Q218">
        <f t="shared" ca="1" si="81"/>
        <v>1.6331500000000001</v>
      </c>
      <c r="R218">
        <f t="shared" ca="1" si="82"/>
        <v>0.6865</v>
      </c>
      <c r="S218">
        <f t="shared" ca="1" si="83"/>
        <v>0.687307</v>
      </c>
      <c r="T218">
        <f t="shared" ca="1" si="84"/>
        <v>0.92420999999999998</v>
      </c>
      <c r="U218">
        <f t="shared" ca="1" si="85"/>
        <v>3.3393050000000004</v>
      </c>
      <c r="V218">
        <f t="shared" ca="1" si="86"/>
        <v>0.65347299999999997</v>
      </c>
      <c r="W218">
        <f t="shared" ca="1" si="87"/>
        <v>5.9714999999999997E-2</v>
      </c>
      <c r="X218">
        <f t="shared" ca="1" si="88"/>
        <v>3.2578000000000003E-2</v>
      </c>
      <c r="Y218">
        <f t="shared" ca="1" si="89"/>
        <v>0.139436</v>
      </c>
      <c r="Z218">
        <f t="shared" ca="1" si="90"/>
        <v>6.3439999999999998E-3</v>
      </c>
      <c r="AA218">
        <f t="shared" ca="1" si="91"/>
        <v>6.3439999999999998E-3</v>
      </c>
      <c r="AB218">
        <f t="shared" ca="1" si="92"/>
        <v>0.97826400000000002</v>
      </c>
      <c r="AC218">
        <f t="shared" ca="1" si="93"/>
        <v>0.166352</v>
      </c>
      <c r="AD218">
        <f t="shared" ca="1" si="94"/>
        <v>0.166352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1.78616</v>
      </c>
      <c r="I219">
        <f t="shared" ca="1" si="73"/>
        <v>3.7569999999999999E-3</v>
      </c>
      <c r="J219">
        <f t="shared" ca="1" si="74"/>
        <v>6.9172999999999998E-2</v>
      </c>
      <c r="K219">
        <f t="shared" ca="1" si="75"/>
        <v>6.4599999999999998E-4</v>
      </c>
      <c r="L219" s="31">
        <f t="shared" ca="1" si="76"/>
        <v>6.9818999999999992E-2</v>
      </c>
      <c r="M219">
        <f t="shared" ca="1" si="77"/>
        <v>3.2249E-2</v>
      </c>
      <c r="N219">
        <f t="shared" ca="1" si="78"/>
        <v>0.15237300000000001</v>
      </c>
      <c r="O219">
        <f t="shared" ca="1" si="79"/>
        <v>0.34756500000000001</v>
      </c>
      <c r="P219">
        <f t="shared" ca="1" si="80"/>
        <v>0.365699</v>
      </c>
      <c r="Q219">
        <f t="shared" ca="1" si="81"/>
        <v>1.509331</v>
      </c>
      <c r="R219">
        <f t="shared" ca="1" si="82"/>
        <v>0.76430300000000007</v>
      </c>
      <c r="S219">
        <f t="shared" ca="1" si="83"/>
        <v>0.76494899999999999</v>
      </c>
      <c r="T219">
        <f t="shared" ca="1" si="84"/>
        <v>0.76364699999999996</v>
      </c>
      <c r="U219">
        <f t="shared" ca="1" si="85"/>
        <v>3.1710349999999998</v>
      </c>
      <c r="V219">
        <f t="shared" ca="1" si="86"/>
        <v>0.30553599999999997</v>
      </c>
      <c r="W219">
        <f t="shared" ca="1" si="87"/>
        <v>2.1235E-2</v>
      </c>
      <c r="X219">
        <f t="shared" ca="1" si="88"/>
        <v>1.1079E-2</v>
      </c>
      <c r="Y219">
        <f t="shared" ca="1" si="89"/>
        <v>0.15348700000000001</v>
      </c>
      <c r="Z219">
        <f t="shared" ca="1" si="90"/>
        <v>2.0370000000000002E-3</v>
      </c>
      <c r="AA219">
        <f t="shared" ca="1" si="91"/>
        <v>2.0370000000000002E-3</v>
      </c>
      <c r="AB219">
        <f t="shared" ca="1" si="92"/>
        <v>0.69507799999999997</v>
      </c>
      <c r="AC219">
        <f t="shared" ca="1" si="93"/>
        <v>4.8273999999999997E-2</v>
      </c>
      <c r="AD219">
        <f t="shared" ca="1" si="94"/>
        <v>4.8273999999999997E-2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1.615799</v>
      </c>
      <c r="I220">
        <f t="shared" ca="1" si="73"/>
        <v>3.921E-3</v>
      </c>
      <c r="J220">
        <f t="shared" ca="1" si="74"/>
        <v>8.7873000000000007E-2</v>
      </c>
      <c r="K220">
        <f t="shared" ca="1" si="75"/>
        <v>5.6499999999999996E-4</v>
      </c>
      <c r="L220" s="31">
        <f t="shared" ca="1" si="76"/>
        <v>8.8438000000000003E-2</v>
      </c>
      <c r="M220">
        <f t="shared" ca="1" si="77"/>
        <v>5.3351999999999997E-2</v>
      </c>
      <c r="N220">
        <f t="shared" ca="1" si="78"/>
        <v>0.22303200000000001</v>
      </c>
      <c r="O220">
        <f t="shared" ca="1" si="79"/>
        <v>0.27064899999999997</v>
      </c>
      <c r="P220">
        <f t="shared" ca="1" si="80"/>
        <v>0.31677</v>
      </c>
      <c r="Q220">
        <f t="shared" ca="1" si="81"/>
        <v>1.3102229999999999</v>
      </c>
      <c r="R220">
        <f t="shared" ca="1" si="82"/>
        <v>0.62917099999999992</v>
      </c>
      <c r="S220">
        <f t="shared" ca="1" si="83"/>
        <v>0.62973599999999996</v>
      </c>
      <c r="T220">
        <f t="shared" ca="1" si="84"/>
        <v>0.68689199999999995</v>
      </c>
      <c r="U220">
        <f t="shared" ca="1" si="85"/>
        <v>2.8434779999999997</v>
      </c>
      <c r="V220">
        <f t="shared" ca="1" si="86"/>
        <v>0.16403699999999999</v>
      </c>
      <c r="W220">
        <f t="shared" ca="1" si="87"/>
        <v>1.3767E-2</v>
      </c>
      <c r="X220">
        <f t="shared" ca="1" si="88"/>
        <v>8.2819999999999994E-3</v>
      </c>
      <c r="Y220">
        <f t="shared" ca="1" si="89"/>
        <v>0.13986899999999999</v>
      </c>
      <c r="Z220">
        <f t="shared" ca="1" si="90"/>
        <v>1.9889999999999999E-3</v>
      </c>
      <c r="AA220">
        <f t="shared" ca="1" si="91"/>
        <v>1.9889999999999999E-3</v>
      </c>
      <c r="AB220">
        <f t="shared" ca="1" si="92"/>
        <v>0.29133500000000001</v>
      </c>
      <c r="AC220">
        <f t="shared" ca="1" si="93"/>
        <v>1.5821000000000002E-2</v>
      </c>
      <c r="AD220">
        <f t="shared" ca="1" si="94"/>
        <v>1.5821000000000002E-2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1.526402</v>
      </c>
      <c r="I221">
        <f t="shared" ca="1" si="73"/>
        <v>3.9110000000000004E-3</v>
      </c>
      <c r="J221">
        <f t="shared" ca="1" si="74"/>
        <v>9.9099999999999994E-2</v>
      </c>
      <c r="K221">
        <f t="shared" ca="1" si="75"/>
        <v>5.0699999999999996E-4</v>
      </c>
      <c r="L221" s="31">
        <f t="shared" ca="1" si="76"/>
        <v>9.9606999999999987E-2</v>
      </c>
      <c r="M221">
        <f t="shared" ca="1" si="77"/>
        <v>8.4249000000000004E-2</v>
      </c>
      <c r="N221">
        <f t="shared" ca="1" si="78"/>
        <v>0.30039300000000002</v>
      </c>
      <c r="O221">
        <f t="shared" ca="1" si="79"/>
        <v>0.19822200000000001</v>
      </c>
      <c r="P221">
        <f t="shared" ca="1" si="80"/>
        <v>0.28510400000000002</v>
      </c>
      <c r="Q221">
        <f t="shared" ca="1" si="81"/>
        <v>1.0820890000000001</v>
      </c>
      <c r="R221">
        <f t="shared" ca="1" si="82"/>
        <v>0.49554399999999998</v>
      </c>
      <c r="S221">
        <f t="shared" ca="1" si="83"/>
        <v>0.49605100000000002</v>
      </c>
      <c r="T221">
        <f t="shared" ca="1" si="84"/>
        <v>0.65445700000000007</v>
      </c>
      <c r="U221">
        <f t="shared" ca="1" si="85"/>
        <v>2.4645710000000003</v>
      </c>
      <c r="V221">
        <f t="shared" ca="1" si="86"/>
        <v>9.0135000000000007E-2</v>
      </c>
      <c r="W221">
        <f t="shared" ca="1" si="87"/>
        <v>8.4849999999999995E-3</v>
      </c>
      <c r="X221">
        <f t="shared" ca="1" si="88"/>
        <v>6.0699999999999999E-3</v>
      </c>
      <c r="Y221">
        <f t="shared" ca="1" si="89"/>
        <v>0.11403000000000001</v>
      </c>
      <c r="Z221">
        <f t="shared" ca="1" si="90"/>
        <v>1.8760000000000001E-3</v>
      </c>
      <c r="AA221">
        <f t="shared" ca="1" si="91"/>
        <v>1.8760000000000001E-3</v>
      </c>
      <c r="AB221">
        <f t="shared" ca="1" si="92"/>
        <v>0.16732900000000001</v>
      </c>
      <c r="AC221">
        <f t="shared" ca="1" si="93"/>
        <v>6.149E-3</v>
      </c>
      <c r="AD221">
        <f t="shared" ca="1" si="94"/>
        <v>6.149E-3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1.812505</v>
      </c>
      <c r="I222">
        <f t="shared" ca="1" si="73"/>
        <v>6.5224000000000004E-2</v>
      </c>
      <c r="J222">
        <f t="shared" ca="1" si="74"/>
        <v>2.5645999999999999E-2</v>
      </c>
      <c r="K222">
        <f t="shared" ca="1" si="75"/>
        <v>7.9600000000000005E-4</v>
      </c>
      <c r="L222" s="31">
        <f t="shared" ca="1" si="76"/>
        <v>2.6442E-2</v>
      </c>
      <c r="M222">
        <f t="shared" ca="1" si="77"/>
        <v>1.4097E-2</v>
      </c>
      <c r="N222">
        <f t="shared" ca="1" si="78"/>
        <v>5.4401999999999999E-2</v>
      </c>
      <c r="O222">
        <f t="shared" ca="1" si="79"/>
        <v>0.28015499999999999</v>
      </c>
      <c r="P222">
        <f t="shared" ca="1" si="80"/>
        <v>0.49466500000000002</v>
      </c>
      <c r="Q222">
        <f t="shared" ca="1" si="81"/>
        <v>1.6891240000000001</v>
      </c>
      <c r="R222">
        <f t="shared" ca="1" si="82"/>
        <v>0.58595599999999992</v>
      </c>
      <c r="S222">
        <f t="shared" ca="1" si="83"/>
        <v>0.58675199999999994</v>
      </c>
      <c r="T222">
        <f t="shared" ca="1" si="84"/>
        <v>1.0034270000000001</v>
      </c>
      <c r="U222">
        <f t="shared" ca="1" si="85"/>
        <v>3.4326500000000002</v>
      </c>
      <c r="V222">
        <f t="shared" ca="1" si="86"/>
        <v>0.88186100000000001</v>
      </c>
      <c r="W222">
        <f t="shared" ca="1" si="87"/>
        <v>0.15092900000000001</v>
      </c>
      <c r="X222">
        <f t="shared" ca="1" si="88"/>
        <v>0.107881</v>
      </c>
      <c r="Y222">
        <f t="shared" ca="1" si="89"/>
        <v>0.12809999999999999</v>
      </c>
      <c r="Z222">
        <f t="shared" ca="1" si="90"/>
        <v>4.7425000000000002E-2</v>
      </c>
      <c r="AA222">
        <f t="shared" ca="1" si="91"/>
        <v>4.7425000000000002E-2</v>
      </c>
      <c r="AB222">
        <f t="shared" ca="1" si="92"/>
        <v>0.43104900000000002</v>
      </c>
      <c r="AC222">
        <f t="shared" ca="1" si="93"/>
        <v>0.22522</v>
      </c>
      <c r="AD222">
        <f t="shared" ca="1" si="94"/>
        <v>0.22522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1.7299</v>
      </c>
      <c r="I223">
        <f t="shared" ca="1" si="73"/>
        <v>5.4460000000000003E-3</v>
      </c>
      <c r="J223">
        <f t="shared" ca="1" si="74"/>
        <v>6.8844000000000002E-2</v>
      </c>
      <c r="K223">
        <f t="shared" ca="1" si="75"/>
        <v>6.0800000000000003E-4</v>
      </c>
      <c r="L223" s="31">
        <f t="shared" ca="1" si="76"/>
        <v>6.9452E-2</v>
      </c>
      <c r="M223">
        <f t="shared" ca="1" si="77"/>
        <v>3.3508999999999997E-2</v>
      </c>
      <c r="N223">
        <f t="shared" ca="1" si="78"/>
        <v>0.15232599999999999</v>
      </c>
      <c r="O223">
        <f t="shared" ca="1" si="79"/>
        <v>0.346389</v>
      </c>
      <c r="P223">
        <f t="shared" ca="1" si="80"/>
        <v>0.409833</v>
      </c>
      <c r="Q223">
        <f t="shared" ca="1" si="81"/>
        <v>1.6287929999999999</v>
      </c>
      <c r="R223">
        <f t="shared" ca="1" si="82"/>
        <v>0.76162200000000002</v>
      </c>
      <c r="S223">
        <f t="shared" ca="1" si="83"/>
        <v>0.76222999999999996</v>
      </c>
      <c r="T223">
        <f t="shared" ca="1" si="84"/>
        <v>0.85317500000000002</v>
      </c>
      <c r="U223">
        <f t="shared" ca="1" si="85"/>
        <v>3.4099119999999998</v>
      </c>
      <c r="V223">
        <f t="shared" ca="1" si="86"/>
        <v>0.43030499999999999</v>
      </c>
      <c r="W223">
        <f t="shared" ca="1" si="87"/>
        <v>3.0419000000000002E-2</v>
      </c>
      <c r="X223">
        <f t="shared" ca="1" si="88"/>
        <v>1.5651999999999999E-2</v>
      </c>
      <c r="Y223">
        <f t="shared" ca="1" si="89"/>
        <v>0.155139</v>
      </c>
      <c r="Z223">
        <f t="shared" ca="1" si="90"/>
        <v>3.3300000000000001E-3</v>
      </c>
      <c r="AA223">
        <f t="shared" ca="1" si="91"/>
        <v>3.3300000000000001E-3</v>
      </c>
      <c r="AB223">
        <f t="shared" ca="1" si="92"/>
        <v>0.91426600000000002</v>
      </c>
      <c r="AC223">
        <f t="shared" ca="1" si="93"/>
        <v>8.0744999999999997E-2</v>
      </c>
      <c r="AD223">
        <f t="shared" ca="1" si="94"/>
        <v>8.0744999999999997E-2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1.547331</v>
      </c>
      <c r="I224">
        <f t="shared" ca="1" si="73"/>
        <v>4.5050000000000003E-3</v>
      </c>
      <c r="J224">
        <f t="shared" ca="1" si="74"/>
        <v>7.9804E-2</v>
      </c>
      <c r="K224">
        <f t="shared" ca="1" si="75"/>
        <v>5.1900000000000004E-4</v>
      </c>
      <c r="L224" s="31">
        <f t="shared" ca="1" si="76"/>
        <v>8.0323000000000006E-2</v>
      </c>
      <c r="M224">
        <f t="shared" ca="1" si="77"/>
        <v>4.5536E-2</v>
      </c>
      <c r="N224">
        <f t="shared" ca="1" si="78"/>
        <v>0.20025999999999999</v>
      </c>
      <c r="O224">
        <f t="shared" ca="1" si="79"/>
        <v>0.31389400000000001</v>
      </c>
      <c r="P224">
        <f t="shared" ca="1" si="80"/>
        <v>0.33761999999999998</v>
      </c>
      <c r="Q224">
        <f t="shared" ca="1" si="81"/>
        <v>1.4165829999999999</v>
      </c>
      <c r="R224">
        <f t="shared" ca="1" si="82"/>
        <v>0.707592</v>
      </c>
      <c r="S224">
        <f t="shared" ca="1" si="83"/>
        <v>0.70811100000000005</v>
      </c>
      <c r="T224">
        <f t="shared" ca="1" si="84"/>
        <v>0.72077599999999997</v>
      </c>
      <c r="U224">
        <f t="shared" ca="1" si="85"/>
        <v>3.033426</v>
      </c>
      <c r="V224">
        <f t="shared" ca="1" si="86"/>
        <v>0.19670299999999999</v>
      </c>
      <c r="W224">
        <f t="shared" ca="1" si="87"/>
        <v>1.6256E-2</v>
      </c>
      <c r="X224">
        <f t="shared" ca="1" si="88"/>
        <v>9.3109999999999998E-3</v>
      </c>
      <c r="Y224">
        <f t="shared" ca="1" si="89"/>
        <v>0.14716699999999999</v>
      </c>
      <c r="Z224">
        <f t="shared" ca="1" si="90"/>
        <v>2.447E-3</v>
      </c>
      <c r="AA224">
        <f t="shared" ca="1" si="91"/>
        <v>2.447E-3</v>
      </c>
      <c r="AB224">
        <f t="shared" ca="1" si="92"/>
        <v>0.38631700000000002</v>
      </c>
      <c r="AC224">
        <f t="shared" ca="1" si="93"/>
        <v>1.9820000000000001E-2</v>
      </c>
      <c r="AD224">
        <f t="shared" ca="1" si="94"/>
        <v>1.9820000000000001E-2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1.4091640000000001</v>
      </c>
      <c r="I225">
        <f t="shared" ca="1" si="73"/>
        <v>4.5409999999999999E-3</v>
      </c>
      <c r="J225">
        <f t="shared" ca="1" si="74"/>
        <v>9.3127000000000001E-2</v>
      </c>
      <c r="K225">
        <f t="shared" ca="1" si="75"/>
        <v>4.4999999999999999E-4</v>
      </c>
      <c r="L225" s="31">
        <f t="shared" ca="1" si="76"/>
        <v>9.3577000000000007E-2</v>
      </c>
      <c r="M225">
        <f t="shared" ca="1" si="77"/>
        <v>7.1722999999999995E-2</v>
      </c>
      <c r="N225">
        <f t="shared" ca="1" si="78"/>
        <v>0.27351399999999998</v>
      </c>
      <c r="O225">
        <f t="shared" ca="1" si="79"/>
        <v>0.23005500000000001</v>
      </c>
      <c r="P225">
        <f t="shared" ca="1" si="80"/>
        <v>0.29008800000000001</v>
      </c>
      <c r="Q225">
        <f t="shared" ca="1" si="81"/>
        <v>1.16543</v>
      </c>
      <c r="R225">
        <f t="shared" ca="1" si="82"/>
        <v>0.55323699999999998</v>
      </c>
      <c r="S225">
        <f t="shared" ca="1" si="83"/>
        <v>0.55368700000000004</v>
      </c>
      <c r="T225">
        <f t="shared" ca="1" si="84"/>
        <v>0.65189900000000001</v>
      </c>
      <c r="U225">
        <f t="shared" ca="1" si="85"/>
        <v>2.604374</v>
      </c>
      <c r="V225">
        <f t="shared" ca="1" si="86"/>
        <v>0.11415400000000001</v>
      </c>
      <c r="W225">
        <f t="shared" ca="1" si="87"/>
        <v>1.0083999999999999E-2</v>
      </c>
      <c r="X225">
        <f t="shared" ca="1" si="88"/>
        <v>6.973E-3</v>
      </c>
      <c r="Y225">
        <f t="shared" ca="1" si="89"/>
        <v>0.12586600000000001</v>
      </c>
      <c r="Z225">
        <f t="shared" ca="1" si="90"/>
        <v>2.3370000000000001E-3</v>
      </c>
      <c r="AA225">
        <f t="shared" ca="1" si="91"/>
        <v>2.3370000000000001E-3</v>
      </c>
      <c r="AB225">
        <f t="shared" ca="1" si="92"/>
        <v>0.19616400000000001</v>
      </c>
      <c r="AC225">
        <f t="shared" ca="1" si="93"/>
        <v>8.9169999999999996E-3</v>
      </c>
      <c r="AD225">
        <f t="shared" ca="1" si="94"/>
        <v>8.9169999999999996E-3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</v>
      </c>
      <c r="I226">
        <f t="shared" ca="1" si="73"/>
        <v>0</v>
      </c>
      <c r="J226">
        <f t="shared" ca="1" si="74"/>
        <v>0</v>
      </c>
      <c r="K226">
        <f t="shared" ca="1" si="75"/>
        <v>0</v>
      </c>
      <c r="L226" s="31">
        <f t="shared" ca="1" si="76"/>
        <v>0</v>
      </c>
      <c r="M226">
        <f t="shared" ca="1" si="77"/>
        <v>0</v>
      </c>
      <c r="N226">
        <f t="shared" ca="1" si="78"/>
        <v>0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</v>
      </c>
      <c r="S226">
        <f t="shared" ca="1" si="83"/>
        <v>0</v>
      </c>
      <c r="T226">
        <f t="shared" ca="1" si="84"/>
        <v>0</v>
      </c>
      <c r="U226">
        <f t="shared" ca="1" si="85"/>
        <v>0</v>
      </c>
      <c r="V226">
        <f t="shared" ca="1" si="86"/>
        <v>0</v>
      </c>
      <c r="W226">
        <f t="shared" ca="1" si="87"/>
        <v>0</v>
      </c>
      <c r="X226">
        <f t="shared" ca="1" si="88"/>
        <v>0</v>
      </c>
      <c r="Y226">
        <f t="shared" ca="1" si="89"/>
        <v>0</v>
      </c>
      <c r="Z226">
        <f t="shared" ca="1" si="90"/>
        <v>0</v>
      </c>
      <c r="AA226">
        <f t="shared" ca="1" si="91"/>
        <v>0</v>
      </c>
      <c r="AB226">
        <f t="shared" ca="1" si="92"/>
        <v>0</v>
      </c>
      <c r="AC226">
        <f t="shared" ca="1" si="93"/>
        <v>0</v>
      </c>
      <c r="AD226">
        <f t="shared" ca="1" si="94"/>
        <v>0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</v>
      </c>
      <c r="I227">
        <f t="shared" ca="1" si="73"/>
        <v>0</v>
      </c>
      <c r="J227">
        <f t="shared" ca="1" si="74"/>
        <v>0</v>
      </c>
      <c r="K227">
        <f t="shared" ca="1" si="75"/>
        <v>0</v>
      </c>
      <c r="L227" s="31">
        <f t="shared" ca="1" si="76"/>
        <v>0</v>
      </c>
      <c r="M227">
        <f t="shared" ca="1" si="77"/>
        <v>0</v>
      </c>
      <c r="N227">
        <f t="shared" ca="1" si="78"/>
        <v>0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</v>
      </c>
      <c r="S227">
        <f t="shared" ca="1" si="83"/>
        <v>0</v>
      </c>
      <c r="T227">
        <f t="shared" ca="1" si="84"/>
        <v>0</v>
      </c>
      <c r="U227">
        <f t="shared" ca="1" si="85"/>
        <v>0</v>
      </c>
      <c r="V227">
        <f t="shared" ca="1" si="86"/>
        <v>0</v>
      </c>
      <c r="W227">
        <f t="shared" ca="1" si="87"/>
        <v>0</v>
      </c>
      <c r="X227">
        <f t="shared" ca="1" si="88"/>
        <v>0</v>
      </c>
      <c r="Y227">
        <f t="shared" ca="1" si="89"/>
        <v>0</v>
      </c>
      <c r="Z227">
        <f t="shared" ca="1" si="90"/>
        <v>0</v>
      </c>
      <c r="AA227">
        <f t="shared" ca="1" si="91"/>
        <v>0</v>
      </c>
      <c r="AB227">
        <f t="shared" ca="1" si="92"/>
        <v>0</v>
      </c>
      <c r="AC227">
        <f t="shared" ca="1" si="93"/>
        <v>0</v>
      </c>
      <c r="AD227">
        <f t="shared" ca="1" si="94"/>
        <v>0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</v>
      </c>
      <c r="I228">
        <f t="shared" ca="1" si="73"/>
        <v>0</v>
      </c>
      <c r="J228">
        <f t="shared" ca="1" si="74"/>
        <v>0</v>
      </c>
      <c r="K228">
        <f t="shared" ca="1" si="75"/>
        <v>0</v>
      </c>
      <c r="L228" s="31">
        <f t="shared" ca="1" si="76"/>
        <v>0</v>
      </c>
      <c r="M228">
        <f t="shared" ca="1" si="77"/>
        <v>0</v>
      </c>
      <c r="N228">
        <f t="shared" ca="1" si="78"/>
        <v>0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</v>
      </c>
      <c r="S228">
        <f t="shared" ca="1" si="83"/>
        <v>0</v>
      </c>
      <c r="T228">
        <f t="shared" ca="1" si="84"/>
        <v>0</v>
      </c>
      <c r="U228">
        <f t="shared" ca="1" si="85"/>
        <v>0</v>
      </c>
      <c r="V228">
        <f t="shared" ca="1" si="86"/>
        <v>0</v>
      </c>
      <c r="W228">
        <f t="shared" ca="1" si="87"/>
        <v>0</v>
      </c>
      <c r="X228">
        <f t="shared" ca="1" si="88"/>
        <v>0</v>
      </c>
      <c r="Y228">
        <f t="shared" ca="1" si="89"/>
        <v>0</v>
      </c>
      <c r="Z228">
        <f t="shared" ca="1" si="90"/>
        <v>0</v>
      </c>
      <c r="AA228">
        <f t="shared" ca="1" si="91"/>
        <v>0</v>
      </c>
      <c r="AB228">
        <f t="shared" ca="1" si="92"/>
        <v>0</v>
      </c>
      <c r="AC228">
        <f t="shared" ca="1" si="93"/>
        <v>0</v>
      </c>
      <c r="AD228">
        <f t="shared" ca="1" si="94"/>
        <v>0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</v>
      </c>
      <c r="I229">
        <f t="shared" ca="1" si="73"/>
        <v>0</v>
      </c>
      <c r="J229">
        <f t="shared" ca="1" si="74"/>
        <v>0</v>
      </c>
      <c r="K229">
        <f t="shared" ca="1" si="75"/>
        <v>0</v>
      </c>
      <c r="L229" s="31">
        <f t="shared" ca="1" si="76"/>
        <v>0</v>
      </c>
      <c r="M229">
        <f t="shared" ca="1" si="77"/>
        <v>0</v>
      </c>
      <c r="N229">
        <f t="shared" ca="1" si="78"/>
        <v>0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</v>
      </c>
      <c r="S229">
        <f t="shared" ca="1" si="83"/>
        <v>0</v>
      </c>
      <c r="T229">
        <f t="shared" ca="1" si="84"/>
        <v>0</v>
      </c>
      <c r="U229">
        <f t="shared" ca="1" si="85"/>
        <v>0</v>
      </c>
      <c r="V229">
        <f t="shared" ca="1" si="86"/>
        <v>0</v>
      </c>
      <c r="W229">
        <f t="shared" ca="1" si="87"/>
        <v>0</v>
      </c>
      <c r="X229">
        <f t="shared" ca="1" si="88"/>
        <v>0</v>
      </c>
      <c r="Y229">
        <f t="shared" ca="1" si="89"/>
        <v>0</v>
      </c>
      <c r="Z229">
        <f t="shared" ca="1" si="90"/>
        <v>0</v>
      </c>
      <c r="AA229">
        <f t="shared" ca="1" si="91"/>
        <v>0</v>
      </c>
      <c r="AB229">
        <f t="shared" ca="1" si="92"/>
        <v>0</v>
      </c>
      <c r="AC229">
        <f t="shared" ca="1" si="93"/>
        <v>0</v>
      </c>
      <c r="AD229">
        <f t="shared" ca="1" si="94"/>
        <v>0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</v>
      </c>
      <c r="I230">
        <f t="shared" ca="1" si="73"/>
        <v>0</v>
      </c>
      <c r="J230">
        <f t="shared" ca="1" si="74"/>
        <v>0</v>
      </c>
      <c r="K230">
        <f t="shared" ca="1" si="75"/>
        <v>0</v>
      </c>
      <c r="L230" s="31">
        <f t="shared" ca="1" si="76"/>
        <v>0</v>
      </c>
      <c r="M230">
        <f t="shared" ca="1" si="77"/>
        <v>0</v>
      </c>
      <c r="N230">
        <f t="shared" ca="1" si="78"/>
        <v>0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</v>
      </c>
      <c r="S230">
        <f t="shared" ca="1" si="83"/>
        <v>0</v>
      </c>
      <c r="T230">
        <f t="shared" ca="1" si="84"/>
        <v>0</v>
      </c>
      <c r="U230">
        <f t="shared" ca="1" si="85"/>
        <v>0</v>
      </c>
      <c r="V230">
        <f t="shared" ca="1" si="86"/>
        <v>0</v>
      </c>
      <c r="W230">
        <f t="shared" ca="1" si="87"/>
        <v>0</v>
      </c>
      <c r="X230">
        <f t="shared" ca="1" si="88"/>
        <v>0</v>
      </c>
      <c r="Y230">
        <f t="shared" ca="1" si="89"/>
        <v>0</v>
      </c>
      <c r="Z230">
        <f t="shared" ca="1" si="90"/>
        <v>0</v>
      </c>
      <c r="AA230">
        <f t="shared" ca="1" si="91"/>
        <v>0</v>
      </c>
      <c r="AB230">
        <f t="shared" ca="1" si="92"/>
        <v>0</v>
      </c>
      <c r="AC230">
        <f t="shared" ca="1" si="93"/>
        <v>0</v>
      </c>
      <c r="AD230">
        <f t="shared" ca="1" si="94"/>
        <v>0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</v>
      </c>
      <c r="I231">
        <f t="shared" ca="1" si="73"/>
        <v>0</v>
      </c>
      <c r="J231">
        <f t="shared" ca="1" si="74"/>
        <v>0</v>
      </c>
      <c r="K231">
        <f t="shared" ca="1" si="75"/>
        <v>0</v>
      </c>
      <c r="L231" s="31">
        <f t="shared" ca="1" si="76"/>
        <v>0</v>
      </c>
      <c r="M231">
        <f t="shared" ca="1" si="77"/>
        <v>0</v>
      </c>
      <c r="N231">
        <f t="shared" ca="1" si="78"/>
        <v>0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</v>
      </c>
      <c r="S231">
        <f t="shared" ca="1" si="83"/>
        <v>0</v>
      </c>
      <c r="T231">
        <f t="shared" ca="1" si="84"/>
        <v>0</v>
      </c>
      <c r="U231">
        <f t="shared" ca="1" si="85"/>
        <v>0</v>
      </c>
      <c r="V231">
        <f t="shared" ca="1" si="86"/>
        <v>0</v>
      </c>
      <c r="W231">
        <f t="shared" ca="1" si="87"/>
        <v>0</v>
      </c>
      <c r="X231">
        <f t="shared" ca="1" si="88"/>
        <v>0</v>
      </c>
      <c r="Y231">
        <f t="shared" ca="1" si="89"/>
        <v>0</v>
      </c>
      <c r="Z231">
        <f t="shared" ca="1" si="90"/>
        <v>0</v>
      </c>
      <c r="AA231">
        <f t="shared" ca="1" si="91"/>
        <v>0</v>
      </c>
      <c r="AB231">
        <f t="shared" ca="1" si="92"/>
        <v>0</v>
      </c>
      <c r="AC231">
        <f t="shared" ca="1" si="93"/>
        <v>0</v>
      </c>
      <c r="AD231">
        <f t="shared" ca="1" si="94"/>
        <v>0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</v>
      </c>
      <c r="I232">
        <f t="shared" ca="1" si="73"/>
        <v>0</v>
      </c>
      <c r="J232">
        <f t="shared" ca="1" si="74"/>
        <v>0</v>
      </c>
      <c r="K232">
        <f t="shared" ca="1" si="75"/>
        <v>0</v>
      </c>
      <c r="L232" s="31">
        <f t="shared" ca="1" si="76"/>
        <v>0</v>
      </c>
      <c r="M232">
        <f t="shared" ca="1" si="77"/>
        <v>0</v>
      </c>
      <c r="N232">
        <f t="shared" ca="1" si="78"/>
        <v>0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</v>
      </c>
      <c r="S232">
        <f t="shared" ca="1" si="83"/>
        <v>0</v>
      </c>
      <c r="T232">
        <f t="shared" ca="1" si="84"/>
        <v>0</v>
      </c>
      <c r="U232">
        <f t="shared" ca="1" si="85"/>
        <v>0</v>
      </c>
      <c r="V232">
        <f t="shared" ca="1" si="86"/>
        <v>0</v>
      </c>
      <c r="W232">
        <f t="shared" ca="1" si="87"/>
        <v>0</v>
      </c>
      <c r="X232">
        <f t="shared" ca="1" si="88"/>
        <v>0</v>
      </c>
      <c r="Y232">
        <f t="shared" ca="1" si="89"/>
        <v>0</v>
      </c>
      <c r="Z232">
        <f t="shared" ca="1" si="90"/>
        <v>0</v>
      </c>
      <c r="AA232">
        <f t="shared" ca="1" si="91"/>
        <v>0</v>
      </c>
      <c r="AB232">
        <f t="shared" ca="1" si="92"/>
        <v>0</v>
      </c>
      <c r="AC232">
        <f t="shared" ca="1" si="93"/>
        <v>0</v>
      </c>
      <c r="AD232">
        <f t="shared" ca="1" si="94"/>
        <v>0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</v>
      </c>
      <c r="I233">
        <f t="shared" ca="1" si="73"/>
        <v>0</v>
      </c>
      <c r="J233">
        <f t="shared" ca="1" si="74"/>
        <v>0</v>
      </c>
      <c r="K233">
        <f t="shared" ca="1" si="75"/>
        <v>0</v>
      </c>
      <c r="L233" s="31">
        <f t="shared" ca="1" si="76"/>
        <v>0</v>
      </c>
      <c r="M233">
        <f t="shared" ca="1" si="77"/>
        <v>0</v>
      </c>
      <c r="N233">
        <f t="shared" ca="1" si="78"/>
        <v>0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</v>
      </c>
      <c r="S233">
        <f t="shared" ca="1" si="83"/>
        <v>0</v>
      </c>
      <c r="T233">
        <f t="shared" ca="1" si="84"/>
        <v>0</v>
      </c>
      <c r="U233">
        <f t="shared" ca="1" si="85"/>
        <v>0</v>
      </c>
      <c r="V233">
        <f t="shared" ca="1" si="86"/>
        <v>0</v>
      </c>
      <c r="W233">
        <f t="shared" ca="1" si="87"/>
        <v>0</v>
      </c>
      <c r="X233">
        <f t="shared" ca="1" si="88"/>
        <v>0</v>
      </c>
      <c r="Y233">
        <f t="shared" ca="1" si="89"/>
        <v>0</v>
      </c>
      <c r="Z233">
        <f t="shared" ca="1" si="90"/>
        <v>0</v>
      </c>
      <c r="AA233">
        <f t="shared" ca="1" si="91"/>
        <v>0</v>
      </c>
      <c r="AB233">
        <f t="shared" ca="1" si="92"/>
        <v>0</v>
      </c>
      <c r="AC233">
        <f t="shared" ca="1" si="93"/>
        <v>0</v>
      </c>
      <c r="AD233">
        <f t="shared" ca="1" si="94"/>
        <v>0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0</v>
      </c>
      <c r="I234">
        <f t="shared" ca="1" si="73"/>
        <v>0</v>
      </c>
      <c r="J234">
        <f t="shared" ca="1" si="74"/>
        <v>0</v>
      </c>
      <c r="K234">
        <f t="shared" ca="1" si="75"/>
        <v>0</v>
      </c>
      <c r="L234" s="31">
        <f t="shared" ca="1" si="76"/>
        <v>0</v>
      </c>
      <c r="M234">
        <f t="shared" ca="1" si="77"/>
        <v>0</v>
      </c>
      <c r="N234">
        <f t="shared" ca="1" si="78"/>
        <v>0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</v>
      </c>
      <c r="S234">
        <f t="shared" ca="1" si="83"/>
        <v>0</v>
      </c>
      <c r="T234">
        <f t="shared" ca="1" si="84"/>
        <v>0</v>
      </c>
      <c r="U234">
        <f t="shared" ca="1" si="85"/>
        <v>0</v>
      </c>
      <c r="V234">
        <f t="shared" ca="1" si="86"/>
        <v>0</v>
      </c>
      <c r="W234">
        <f t="shared" ca="1" si="87"/>
        <v>0</v>
      </c>
      <c r="X234">
        <f t="shared" ca="1" si="88"/>
        <v>0</v>
      </c>
      <c r="Y234">
        <f t="shared" ca="1" si="89"/>
        <v>0</v>
      </c>
      <c r="Z234">
        <f t="shared" ca="1" si="90"/>
        <v>0</v>
      </c>
      <c r="AA234">
        <f t="shared" ca="1" si="91"/>
        <v>0</v>
      </c>
      <c r="AB234">
        <f t="shared" ca="1" si="92"/>
        <v>0</v>
      </c>
      <c r="AC234">
        <f t="shared" ca="1" si="93"/>
        <v>0</v>
      </c>
      <c r="AD234">
        <f t="shared" ca="1" si="94"/>
        <v>0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0</v>
      </c>
      <c r="I235">
        <f t="shared" ca="1" si="73"/>
        <v>0</v>
      </c>
      <c r="J235">
        <f t="shared" ca="1" si="74"/>
        <v>0</v>
      </c>
      <c r="K235">
        <f t="shared" ca="1" si="75"/>
        <v>0</v>
      </c>
      <c r="L235" s="31">
        <f t="shared" ca="1" si="76"/>
        <v>0</v>
      </c>
      <c r="M235">
        <f t="shared" ca="1" si="77"/>
        <v>0</v>
      </c>
      <c r="N235">
        <f t="shared" ca="1" si="78"/>
        <v>0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</v>
      </c>
      <c r="S235">
        <f t="shared" ca="1" si="83"/>
        <v>0</v>
      </c>
      <c r="T235">
        <f t="shared" ca="1" si="84"/>
        <v>0</v>
      </c>
      <c r="U235">
        <f t="shared" ca="1" si="85"/>
        <v>0</v>
      </c>
      <c r="V235">
        <f t="shared" ca="1" si="86"/>
        <v>0</v>
      </c>
      <c r="W235">
        <f t="shared" ca="1" si="87"/>
        <v>0</v>
      </c>
      <c r="X235">
        <f t="shared" ca="1" si="88"/>
        <v>0</v>
      </c>
      <c r="Y235">
        <f t="shared" ca="1" si="89"/>
        <v>0</v>
      </c>
      <c r="Z235">
        <f t="shared" ca="1" si="90"/>
        <v>0</v>
      </c>
      <c r="AA235">
        <f t="shared" ca="1" si="91"/>
        <v>0</v>
      </c>
      <c r="AB235">
        <f t="shared" ca="1" si="92"/>
        <v>0</v>
      </c>
      <c r="AC235">
        <f t="shared" ca="1" si="93"/>
        <v>0</v>
      </c>
      <c r="AD235">
        <f t="shared" ca="1" si="94"/>
        <v>0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0</v>
      </c>
      <c r="I236">
        <f t="shared" ca="1" si="73"/>
        <v>0</v>
      </c>
      <c r="J236">
        <f t="shared" ca="1" si="74"/>
        <v>0</v>
      </c>
      <c r="K236">
        <f t="shared" ca="1" si="75"/>
        <v>0</v>
      </c>
      <c r="L236" s="31">
        <f t="shared" ca="1" si="76"/>
        <v>0</v>
      </c>
      <c r="M236">
        <f t="shared" ca="1" si="77"/>
        <v>0</v>
      </c>
      <c r="N236">
        <f t="shared" ca="1" si="78"/>
        <v>0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</v>
      </c>
      <c r="S236">
        <f t="shared" ca="1" si="83"/>
        <v>0</v>
      </c>
      <c r="T236">
        <f t="shared" ca="1" si="84"/>
        <v>0</v>
      </c>
      <c r="U236">
        <f t="shared" ca="1" si="85"/>
        <v>0</v>
      </c>
      <c r="V236">
        <f t="shared" ca="1" si="86"/>
        <v>0</v>
      </c>
      <c r="W236">
        <f t="shared" ca="1" si="87"/>
        <v>0</v>
      </c>
      <c r="X236">
        <f t="shared" ca="1" si="88"/>
        <v>0</v>
      </c>
      <c r="Y236">
        <f t="shared" ca="1" si="89"/>
        <v>0</v>
      </c>
      <c r="Z236">
        <f t="shared" ca="1" si="90"/>
        <v>0</v>
      </c>
      <c r="AA236">
        <f t="shared" ca="1" si="91"/>
        <v>0</v>
      </c>
      <c r="AB236">
        <f t="shared" ca="1" si="92"/>
        <v>0</v>
      </c>
      <c r="AC236">
        <f t="shared" ca="1" si="93"/>
        <v>0</v>
      </c>
      <c r="AD236">
        <f t="shared" ca="1" si="94"/>
        <v>0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0</v>
      </c>
      <c r="I237">
        <f t="shared" ca="1" si="73"/>
        <v>0</v>
      </c>
      <c r="J237">
        <f t="shared" ca="1" si="74"/>
        <v>0</v>
      </c>
      <c r="K237">
        <f t="shared" ca="1" si="75"/>
        <v>0</v>
      </c>
      <c r="L237" s="31">
        <f t="shared" ca="1" si="76"/>
        <v>0</v>
      </c>
      <c r="M237">
        <f t="shared" ca="1" si="77"/>
        <v>0</v>
      </c>
      <c r="N237">
        <f t="shared" ca="1" si="78"/>
        <v>0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</v>
      </c>
      <c r="S237">
        <f t="shared" ca="1" si="83"/>
        <v>0</v>
      </c>
      <c r="T237">
        <f t="shared" ca="1" si="84"/>
        <v>0</v>
      </c>
      <c r="U237">
        <f t="shared" ca="1" si="85"/>
        <v>0</v>
      </c>
      <c r="V237">
        <f t="shared" ca="1" si="86"/>
        <v>0</v>
      </c>
      <c r="W237">
        <f t="shared" ca="1" si="87"/>
        <v>0</v>
      </c>
      <c r="X237">
        <f t="shared" ca="1" si="88"/>
        <v>0</v>
      </c>
      <c r="Y237">
        <f t="shared" ca="1" si="89"/>
        <v>0</v>
      </c>
      <c r="Z237">
        <f t="shared" ca="1" si="90"/>
        <v>0</v>
      </c>
      <c r="AA237">
        <f t="shared" ca="1" si="91"/>
        <v>0</v>
      </c>
      <c r="AB237">
        <f t="shared" ca="1" si="92"/>
        <v>0</v>
      </c>
      <c r="AC237">
        <f t="shared" ca="1" si="93"/>
        <v>0</v>
      </c>
      <c r="AD237">
        <f t="shared" ca="1" si="94"/>
        <v>0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0</v>
      </c>
      <c r="I238">
        <f t="shared" ca="1" si="73"/>
        <v>0</v>
      </c>
      <c r="J238">
        <f t="shared" ca="1" si="74"/>
        <v>0</v>
      </c>
      <c r="K238">
        <f t="shared" ca="1" si="75"/>
        <v>0</v>
      </c>
      <c r="L238" s="31">
        <f t="shared" ca="1" si="76"/>
        <v>0</v>
      </c>
      <c r="M238">
        <f t="shared" ca="1" si="77"/>
        <v>0</v>
      </c>
      <c r="N238">
        <f t="shared" ca="1" si="78"/>
        <v>0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</v>
      </c>
      <c r="S238">
        <f t="shared" ca="1" si="83"/>
        <v>0</v>
      </c>
      <c r="T238">
        <f t="shared" ca="1" si="84"/>
        <v>0</v>
      </c>
      <c r="U238">
        <f t="shared" ca="1" si="85"/>
        <v>0</v>
      </c>
      <c r="V238">
        <f t="shared" ca="1" si="86"/>
        <v>0</v>
      </c>
      <c r="W238">
        <f t="shared" ca="1" si="87"/>
        <v>0</v>
      </c>
      <c r="X238">
        <f t="shared" ca="1" si="88"/>
        <v>0</v>
      </c>
      <c r="Y238">
        <f t="shared" ca="1" si="89"/>
        <v>0</v>
      </c>
      <c r="Z238">
        <f t="shared" ca="1" si="90"/>
        <v>0</v>
      </c>
      <c r="AA238">
        <f t="shared" ca="1" si="91"/>
        <v>0</v>
      </c>
      <c r="AB238">
        <f t="shared" ca="1" si="92"/>
        <v>0</v>
      </c>
      <c r="AC238">
        <f t="shared" ca="1" si="93"/>
        <v>0</v>
      </c>
      <c r="AD238">
        <f t="shared" ca="1" si="94"/>
        <v>0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0</v>
      </c>
      <c r="I239">
        <f t="shared" ca="1" si="73"/>
        <v>0</v>
      </c>
      <c r="J239">
        <f t="shared" ca="1" si="74"/>
        <v>0</v>
      </c>
      <c r="K239">
        <f t="shared" ca="1" si="75"/>
        <v>0</v>
      </c>
      <c r="L239" s="31">
        <f t="shared" ca="1" si="76"/>
        <v>0</v>
      </c>
      <c r="M239">
        <f t="shared" ca="1" si="77"/>
        <v>0</v>
      </c>
      <c r="N239">
        <f t="shared" ca="1" si="78"/>
        <v>0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</v>
      </c>
      <c r="S239">
        <f t="shared" ca="1" si="83"/>
        <v>0</v>
      </c>
      <c r="T239">
        <f t="shared" ca="1" si="84"/>
        <v>0</v>
      </c>
      <c r="U239">
        <f t="shared" ca="1" si="85"/>
        <v>0</v>
      </c>
      <c r="V239">
        <f t="shared" ca="1" si="86"/>
        <v>0</v>
      </c>
      <c r="W239">
        <f t="shared" ca="1" si="87"/>
        <v>0</v>
      </c>
      <c r="X239">
        <f t="shared" ca="1" si="88"/>
        <v>0</v>
      </c>
      <c r="Y239">
        <f t="shared" ca="1" si="89"/>
        <v>0</v>
      </c>
      <c r="Z239">
        <f t="shared" ca="1" si="90"/>
        <v>0</v>
      </c>
      <c r="AA239">
        <f t="shared" ca="1" si="91"/>
        <v>0</v>
      </c>
      <c r="AB239">
        <f t="shared" ca="1" si="92"/>
        <v>0</v>
      </c>
      <c r="AC239">
        <f t="shared" ca="1" si="93"/>
        <v>0</v>
      </c>
      <c r="AD239">
        <f t="shared" ca="1" si="94"/>
        <v>0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0</v>
      </c>
      <c r="I240">
        <f t="shared" ca="1" si="73"/>
        <v>0</v>
      </c>
      <c r="J240">
        <f t="shared" ca="1" si="74"/>
        <v>0</v>
      </c>
      <c r="K240">
        <f t="shared" ca="1" si="75"/>
        <v>0</v>
      </c>
      <c r="L240" s="31">
        <f t="shared" ca="1" si="76"/>
        <v>0</v>
      </c>
      <c r="M240">
        <f t="shared" ca="1" si="77"/>
        <v>0</v>
      </c>
      <c r="N240">
        <f t="shared" ca="1" si="78"/>
        <v>0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</v>
      </c>
      <c r="S240">
        <f t="shared" ca="1" si="83"/>
        <v>0</v>
      </c>
      <c r="T240">
        <f t="shared" ca="1" si="84"/>
        <v>0</v>
      </c>
      <c r="U240">
        <f t="shared" ca="1" si="85"/>
        <v>0</v>
      </c>
      <c r="V240">
        <f t="shared" ca="1" si="86"/>
        <v>0</v>
      </c>
      <c r="W240">
        <f t="shared" ca="1" si="87"/>
        <v>0</v>
      </c>
      <c r="X240">
        <f t="shared" ca="1" si="88"/>
        <v>0</v>
      </c>
      <c r="Y240">
        <f t="shared" ca="1" si="89"/>
        <v>0</v>
      </c>
      <c r="Z240">
        <f t="shared" ca="1" si="90"/>
        <v>0</v>
      </c>
      <c r="AA240">
        <f t="shared" ca="1" si="91"/>
        <v>0</v>
      </c>
      <c r="AB240">
        <f t="shared" ca="1" si="92"/>
        <v>0</v>
      </c>
      <c r="AC240">
        <f t="shared" ca="1" si="93"/>
        <v>0</v>
      </c>
      <c r="AD240">
        <f t="shared" ca="1" si="94"/>
        <v>0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0</v>
      </c>
      <c r="I241">
        <f t="shared" ca="1" si="73"/>
        <v>0</v>
      </c>
      <c r="J241">
        <f t="shared" ca="1" si="74"/>
        <v>0</v>
      </c>
      <c r="K241">
        <f t="shared" ca="1" si="75"/>
        <v>0</v>
      </c>
      <c r="L241" s="31">
        <f t="shared" ca="1" si="76"/>
        <v>0</v>
      </c>
      <c r="M241">
        <f t="shared" ca="1" si="77"/>
        <v>0</v>
      </c>
      <c r="N241">
        <f t="shared" ca="1" si="78"/>
        <v>0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</v>
      </c>
      <c r="S241">
        <f t="shared" ca="1" si="83"/>
        <v>0</v>
      </c>
      <c r="T241">
        <f t="shared" ca="1" si="84"/>
        <v>0</v>
      </c>
      <c r="U241">
        <f t="shared" ca="1" si="85"/>
        <v>0</v>
      </c>
      <c r="V241">
        <f t="shared" ca="1" si="86"/>
        <v>0</v>
      </c>
      <c r="W241">
        <f t="shared" ca="1" si="87"/>
        <v>0</v>
      </c>
      <c r="X241">
        <f t="shared" ca="1" si="88"/>
        <v>0</v>
      </c>
      <c r="Y241">
        <f t="shared" ca="1" si="89"/>
        <v>0</v>
      </c>
      <c r="Z241">
        <f t="shared" ca="1" si="90"/>
        <v>0</v>
      </c>
      <c r="AA241">
        <f t="shared" ca="1" si="91"/>
        <v>0</v>
      </c>
      <c r="AB241">
        <f t="shared" ca="1" si="92"/>
        <v>0</v>
      </c>
      <c r="AC241">
        <f t="shared" ca="1" si="93"/>
        <v>0</v>
      </c>
      <c r="AD241">
        <f t="shared" ca="1" si="94"/>
        <v>0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</v>
      </c>
      <c r="I242">
        <f t="shared" ca="1" si="73"/>
        <v>0</v>
      </c>
      <c r="J242">
        <f t="shared" ca="1" si="74"/>
        <v>0</v>
      </c>
      <c r="K242">
        <f t="shared" ca="1" si="75"/>
        <v>0</v>
      </c>
      <c r="L242" s="31">
        <f t="shared" ca="1" si="76"/>
        <v>0</v>
      </c>
      <c r="M242">
        <f t="shared" ca="1" si="77"/>
        <v>0</v>
      </c>
      <c r="N242">
        <f t="shared" ca="1" si="78"/>
        <v>0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</v>
      </c>
      <c r="S242">
        <f t="shared" ca="1" si="83"/>
        <v>0</v>
      </c>
      <c r="T242">
        <f t="shared" ca="1" si="84"/>
        <v>0</v>
      </c>
      <c r="U242">
        <f t="shared" ca="1" si="85"/>
        <v>0</v>
      </c>
      <c r="V242">
        <f t="shared" ca="1" si="86"/>
        <v>0</v>
      </c>
      <c r="W242">
        <f t="shared" ca="1" si="87"/>
        <v>0</v>
      </c>
      <c r="X242">
        <f t="shared" ca="1" si="88"/>
        <v>0</v>
      </c>
      <c r="Y242">
        <f t="shared" ca="1" si="89"/>
        <v>0</v>
      </c>
      <c r="Z242">
        <f t="shared" ca="1" si="90"/>
        <v>0</v>
      </c>
      <c r="AA242">
        <f t="shared" ca="1" si="91"/>
        <v>0</v>
      </c>
      <c r="AB242">
        <f t="shared" ca="1" si="92"/>
        <v>0</v>
      </c>
      <c r="AC242">
        <f t="shared" ca="1" si="93"/>
        <v>0</v>
      </c>
      <c r="AD242">
        <f t="shared" ca="1" si="94"/>
        <v>0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</v>
      </c>
      <c r="I243">
        <f t="shared" ca="1" si="73"/>
        <v>0</v>
      </c>
      <c r="J243">
        <f t="shared" ca="1" si="74"/>
        <v>0</v>
      </c>
      <c r="K243">
        <f t="shared" ca="1" si="75"/>
        <v>0</v>
      </c>
      <c r="L243" s="31">
        <f t="shared" ca="1" si="76"/>
        <v>0</v>
      </c>
      <c r="M243">
        <f t="shared" ca="1" si="77"/>
        <v>0</v>
      </c>
      <c r="N243">
        <f t="shared" ca="1" si="78"/>
        <v>0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</v>
      </c>
      <c r="S243">
        <f t="shared" ca="1" si="83"/>
        <v>0</v>
      </c>
      <c r="T243">
        <f t="shared" ca="1" si="84"/>
        <v>0</v>
      </c>
      <c r="U243">
        <f t="shared" ca="1" si="85"/>
        <v>0</v>
      </c>
      <c r="V243">
        <f t="shared" ca="1" si="86"/>
        <v>0</v>
      </c>
      <c r="W243">
        <f t="shared" ca="1" si="87"/>
        <v>0</v>
      </c>
      <c r="X243">
        <f t="shared" ca="1" si="88"/>
        <v>0</v>
      </c>
      <c r="Y243">
        <f t="shared" ca="1" si="89"/>
        <v>0</v>
      </c>
      <c r="Z243">
        <f t="shared" ca="1" si="90"/>
        <v>0</v>
      </c>
      <c r="AA243">
        <f t="shared" ca="1" si="91"/>
        <v>0</v>
      </c>
      <c r="AB243">
        <f t="shared" ca="1" si="92"/>
        <v>0</v>
      </c>
      <c r="AC243">
        <f t="shared" ca="1" si="93"/>
        <v>0</v>
      </c>
      <c r="AD243">
        <f t="shared" ca="1" si="94"/>
        <v>0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</v>
      </c>
      <c r="I244">
        <f t="shared" ca="1" si="73"/>
        <v>0</v>
      </c>
      <c r="J244">
        <f t="shared" ca="1" si="74"/>
        <v>0</v>
      </c>
      <c r="K244">
        <f t="shared" ca="1" si="75"/>
        <v>0</v>
      </c>
      <c r="L244" s="31">
        <f t="shared" ca="1" si="76"/>
        <v>0</v>
      </c>
      <c r="M244">
        <f t="shared" ca="1" si="77"/>
        <v>0</v>
      </c>
      <c r="N244">
        <f t="shared" ca="1" si="78"/>
        <v>0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</v>
      </c>
      <c r="S244">
        <f t="shared" ca="1" si="83"/>
        <v>0</v>
      </c>
      <c r="T244">
        <f t="shared" ca="1" si="84"/>
        <v>0</v>
      </c>
      <c r="U244">
        <f t="shared" ca="1" si="85"/>
        <v>0</v>
      </c>
      <c r="V244">
        <f t="shared" ca="1" si="86"/>
        <v>0</v>
      </c>
      <c r="W244">
        <f t="shared" ca="1" si="87"/>
        <v>0</v>
      </c>
      <c r="X244">
        <f t="shared" ca="1" si="88"/>
        <v>0</v>
      </c>
      <c r="Y244">
        <f t="shared" ca="1" si="89"/>
        <v>0</v>
      </c>
      <c r="Z244">
        <f t="shared" ca="1" si="90"/>
        <v>0</v>
      </c>
      <c r="AA244">
        <f t="shared" ca="1" si="91"/>
        <v>0</v>
      </c>
      <c r="AB244">
        <f t="shared" ca="1" si="92"/>
        <v>0</v>
      </c>
      <c r="AC244">
        <f t="shared" ca="1" si="93"/>
        <v>0</v>
      </c>
      <c r="AD244">
        <f t="shared" ca="1" si="94"/>
        <v>0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</v>
      </c>
      <c r="I245">
        <f t="shared" ca="1" si="73"/>
        <v>0</v>
      </c>
      <c r="J245">
        <f t="shared" ca="1" si="74"/>
        <v>0</v>
      </c>
      <c r="K245">
        <f t="shared" ca="1" si="75"/>
        <v>0</v>
      </c>
      <c r="L245" s="31">
        <f t="shared" ca="1" si="76"/>
        <v>0</v>
      </c>
      <c r="M245">
        <f t="shared" ca="1" si="77"/>
        <v>0</v>
      </c>
      <c r="N245">
        <f t="shared" ca="1" si="78"/>
        <v>0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</v>
      </c>
      <c r="S245">
        <f t="shared" ca="1" si="83"/>
        <v>0</v>
      </c>
      <c r="T245">
        <f t="shared" ca="1" si="84"/>
        <v>0</v>
      </c>
      <c r="U245">
        <f t="shared" ca="1" si="85"/>
        <v>0</v>
      </c>
      <c r="V245">
        <f t="shared" ca="1" si="86"/>
        <v>0</v>
      </c>
      <c r="W245">
        <f t="shared" ca="1" si="87"/>
        <v>0</v>
      </c>
      <c r="X245">
        <f t="shared" ca="1" si="88"/>
        <v>0</v>
      </c>
      <c r="Y245">
        <f t="shared" ca="1" si="89"/>
        <v>0</v>
      </c>
      <c r="Z245">
        <f t="shared" ca="1" si="90"/>
        <v>0</v>
      </c>
      <c r="AA245">
        <f t="shared" ca="1" si="91"/>
        <v>0</v>
      </c>
      <c r="AB245">
        <f t="shared" ca="1" si="92"/>
        <v>0</v>
      </c>
      <c r="AC245">
        <f t="shared" ca="1" si="93"/>
        <v>0</v>
      </c>
      <c r="AD245">
        <f t="shared" ca="1" si="94"/>
        <v>0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</v>
      </c>
      <c r="I246">
        <f t="shared" ca="1" si="73"/>
        <v>0</v>
      </c>
      <c r="J246">
        <f t="shared" ca="1" si="74"/>
        <v>0</v>
      </c>
      <c r="K246">
        <f t="shared" ca="1" si="75"/>
        <v>0</v>
      </c>
      <c r="L246" s="31">
        <f t="shared" ca="1" si="76"/>
        <v>0</v>
      </c>
      <c r="M246">
        <f t="shared" ca="1" si="77"/>
        <v>0</v>
      </c>
      <c r="N246">
        <f t="shared" ca="1" si="78"/>
        <v>0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</v>
      </c>
      <c r="S246">
        <f t="shared" ca="1" si="83"/>
        <v>0</v>
      </c>
      <c r="T246">
        <f t="shared" ca="1" si="84"/>
        <v>0</v>
      </c>
      <c r="U246">
        <f t="shared" ca="1" si="85"/>
        <v>0</v>
      </c>
      <c r="V246">
        <f t="shared" ca="1" si="86"/>
        <v>0</v>
      </c>
      <c r="W246">
        <f t="shared" ca="1" si="87"/>
        <v>0</v>
      </c>
      <c r="X246">
        <f t="shared" ca="1" si="88"/>
        <v>0</v>
      </c>
      <c r="Y246">
        <f t="shared" ca="1" si="89"/>
        <v>0</v>
      </c>
      <c r="Z246">
        <f t="shared" ca="1" si="90"/>
        <v>0</v>
      </c>
      <c r="AA246">
        <f t="shared" ca="1" si="91"/>
        <v>0</v>
      </c>
      <c r="AB246">
        <f t="shared" ca="1" si="92"/>
        <v>0</v>
      </c>
      <c r="AC246">
        <f t="shared" ca="1" si="93"/>
        <v>0</v>
      </c>
      <c r="AD246">
        <f t="shared" ca="1" si="94"/>
        <v>0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</v>
      </c>
      <c r="I247">
        <f t="shared" ca="1" si="73"/>
        <v>0</v>
      </c>
      <c r="J247">
        <f t="shared" ca="1" si="74"/>
        <v>0</v>
      </c>
      <c r="K247">
        <f t="shared" ca="1" si="75"/>
        <v>0</v>
      </c>
      <c r="L247" s="31">
        <f t="shared" ca="1" si="76"/>
        <v>0</v>
      </c>
      <c r="M247">
        <f t="shared" ca="1" si="77"/>
        <v>0</v>
      </c>
      <c r="N247">
        <f t="shared" ca="1" si="78"/>
        <v>0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</v>
      </c>
      <c r="S247">
        <f t="shared" ca="1" si="83"/>
        <v>0</v>
      </c>
      <c r="T247">
        <f t="shared" ca="1" si="84"/>
        <v>0</v>
      </c>
      <c r="U247">
        <f t="shared" ca="1" si="85"/>
        <v>0</v>
      </c>
      <c r="V247">
        <f t="shared" ca="1" si="86"/>
        <v>0</v>
      </c>
      <c r="W247">
        <f t="shared" ca="1" si="87"/>
        <v>0</v>
      </c>
      <c r="X247">
        <f t="shared" ca="1" si="88"/>
        <v>0</v>
      </c>
      <c r="Y247">
        <f t="shared" ca="1" si="89"/>
        <v>0</v>
      </c>
      <c r="Z247">
        <f t="shared" ca="1" si="90"/>
        <v>0</v>
      </c>
      <c r="AA247">
        <f t="shared" ca="1" si="91"/>
        <v>0</v>
      </c>
      <c r="AB247">
        <f t="shared" ca="1" si="92"/>
        <v>0</v>
      </c>
      <c r="AC247">
        <f t="shared" ca="1" si="93"/>
        <v>0</v>
      </c>
      <c r="AD247">
        <f t="shared" ca="1" si="94"/>
        <v>0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</v>
      </c>
      <c r="I248">
        <f t="shared" ca="1" si="73"/>
        <v>0</v>
      </c>
      <c r="J248">
        <f t="shared" ca="1" si="74"/>
        <v>0</v>
      </c>
      <c r="K248">
        <f t="shared" ca="1" si="75"/>
        <v>0</v>
      </c>
      <c r="L248" s="31">
        <f t="shared" ca="1" si="76"/>
        <v>0</v>
      </c>
      <c r="M248">
        <f t="shared" ca="1" si="77"/>
        <v>0</v>
      </c>
      <c r="N248">
        <f t="shared" ca="1" si="78"/>
        <v>0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</v>
      </c>
      <c r="S248">
        <f t="shared" ca="1" si="83"/>
        <v>0</v>
      </c>
      <c r="T248">
        <f t="shared" ca="1" si="84"/>
        <v>0</v>
      </c>
      <c r="U248">
        <f t="shared" ca="1" si="85"/>
        <v>0</v>
      </c>
      <c r="V248">
        <f t="shared" ca="1" si="86"/>
        <v>0</v>
      </c>
      <c r="W248">
        <f t="shared" ca="1" si="87"/>
        <v>0</v>
      </c>
      <c r="X248">
        <f t="shared" ca="1" si="88"/>
        <v>0</v>
      </c>
      <c r="Y248">
        <f t="shared" ca="1" si="89"/>
        <v>0</v>
      </c>
      <c r="Z248">
        <f t="shared" ca="1" si="90"/>
        <v>0</v>
      </c>
      <c r="AA248">
        <f t="shared" ca="1" si="91"/>
        <v>0</v>
      </c>
      <c r="AB248">
        <f t="shared" ca="1" si="92"/>
        <v>0</v>
      </c>
      <c r="AC248">
        <f t="shared" ca="1" si="93"/>
        <v>0</v>
      </c>
      <c r="AD248">
        <f t="shared" ca="1" si="94"/>
        <v>0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</v>
      </c>
      <c r="I249">
        <f t="shared" ca="1" si="73"/>
        <v>0</v>
      </c>
      <c r="J249">
        <f t="shared" ca="1" si="74"/>
        <v>0</v>
      </c>
      <c r="K249">
        <f t="shared" ca="1" si="75"/>
        <v>0</v>
      </c>
      <c r="L249" s="31">
        <f t="shared" ca="1" si="76"/>
        <v>0</v>
      </c>
      <c r="M249">
        <f t="shared" ca="1" si="77"/>
        <v>0</v>
      </c>
      <c r="N249">
        <f t="shared" ca="1" si="78"/>
        <v>0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</v>
      </c>
      <c r="S249">
        <f t="shared" ca="1" si="83"/>
        <v>0</v>
      </c>
      <c r="T249">
        <f t="shared" ca="1" si="84"/>
        <v>0</v>
      </c>
      <c r="U249">
        <f t="shared" ca="1" si="85"/>
        <v>0</v>
      </c>
      <c r="V249">
        <f t="shared" ca="1" si="86"/>
        <v>0</v>
      </c>
      <c r="W249">
        <f t="shared" ca="1" si="87"/>
        <v>0</v>
      </c>
      <c r="X249">
        <f t="shared" ca="1" si="88"/>
        <v>0</v>
      </c>
      <c r="Y249">
        <f t="shared" ca="1" si="89"/>
        <v>0</v>
      </c>
      <c r="Z249">
        <f t="shared" ca="1" si="90"/>
        <v>0</v>
      </c>
      <c r="AA249">
        <f t="shared" ca="1" si="91"/>
        <v>0</v>
      </c>
      <c r="AB249">
        <f t="shared" ca="1" si="92"/>
        <v>0</v>
      </c>
      <c r="AC249">
        <f t="shared" ca="1" si="93"/>
        <v>0</v>
      </c>
      <c r="AD249">
        <f t="shared" ca="1" si="94"/>
        <v>0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0</v>
      </c>
      <c r="I250">
        <f t="shared" ca="1" si="73"/>
        <v>0</v>
      </c>
      <c r="J250">
        <f t="shared" ca="1" si="74"/>
        <v>0</v>
      </c>
      <c r="K250">
        <f t="shared" ca="1" si="75"/>
        <v>0</v>
      </c>
      <c r="L250" s="31">
        <f t="shared" ca="1" si="76"/>
        <v>0</v>
      </c>
      <c r="M250">
        <f t="shared" ca="1" si="77"/>
        <v>0</v>
      </c>
      <c r="N250">
        <f t="shared" ca="1" si="78"/>
        <v>0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</v>
      </c>
      <c r="S250">
        <f t="shared" ca="1" si="83"/>
        <v>0</v>
      </c>
      <c r="T250">
        <f t="shared" ca="1" si="84"/>
        <v>0</v>
      </c>
      <c r="U250">
        <f t="shared" ca="1" si="85"/>
        <v>0</v>
      </c>
      <c r="V250">
        <f t="shared" ca="1" si="86"/>
        <v>0</v>
      </c>
      <c r="W250">
        <f t="shared" ca="1" si="87"/>
        <v>0</v>
      </c>
      <c r="X250">
        <f t="shared" ca="1" si="88"/>
        <v>0</v>
      </c>
      <c r="Y250">
        <f t="shared" ca="1" si="89"/>
        <v>0</v>
      </c>
      <c r="Z250">
        <f t="shared" ca="1" si="90"/>
        <v>0</v>
      </c>
      <c r="AA250">
        <f t="shared" ca="1" si="91"/>
        <v>0</v>
      </c>
      <c r="AB250">
        <f t="shared" ca="1" si="92"/>
        <v>0</v>
      </c>
      <c r="AC250">
        <f t="shared" ca="1" si="93"/>
        <v>0</v>
      </c>
      <c r="AD250">
        <f t="shared" ca="1" si="94"/>
        <v>0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0</v>
      </c>
      <c r="I251">
        <f t="shared" ca="1" si="73"/>
        <v>0</v>
      </c>
      <c r="J251">
        <f t="shared" ca="1" si="74"/>
        <v>0</v>
      </c>
      <c r="K251">
        <f t="shared" ca="1" si="75"/>
        <v>0</v>
      </c>
      <c r="L251" s="31">
        <f t="shared" ca="1" si="76"/>
        <v>0</v>
      </c>
      <c r="M251">
        <f t="shared" ca="1" si="77"/>
        <v>0</v>
      </c>
      <c r="N251">
        <f t="shared" ca="1" si="78"/>
        <v>0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</v>
      </c>
      <c r="S251">
        <f t="shared" ca="1" si="83"/>
        <v>0</v>
      </c>
      <c r="T251">
        <f t="shared" ca="1" si="84"/>
        <v>0</v>
      </c>
      <c r="U251">
        <f t="shared" ca="1" si="85"/>
        <v>0</v>
      </c>
      <c r="V251">
        <f t="shared" ca="1" si="86"/>
        <v>0</v>
      </c>
      <c r="W251">
        <f t="shared" ca="1" si="87"/>
        <v>0</v>
      </c>
      <c r="X251">
        <f t="shared" ca="1" si="88"/>
        <v>0</v>
      </c>
      <c r="Y251">
        <f t="shared" ca="1" si="89"/>
        <v>0</v>
      </c>
      <c r="Z251">
        <f t="shared" ca="1" si="90"/>
        <v>0</v>
      </c>
      <c r="AA251">
        <f t="shared" ca="1" si="91"/>
        <v>0</v>
      </c>
      <c r="AB251">
        <f t="shared" ca="1" si="92"/>
        <v>0</v>
      </c>
      <c r="AC251">
        <f t="shared" ca="1" si="93"/>
        <v>0</v>
      </c>
      <c r="AD251">
        <f t="shared" ca="1" si="94"/>
        <v>0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0</v>
      </c>
      <c r="I252">
        <f t="shared" ca="1" si="73"/>
        <v>0</v>
      </c>
      <c r="J252">
        <f t="shared" ca="1" si="74"/>
        <v>0</v>
      </c>
      <c r="K252">
        <f t="shared" ca="1" si="75"/>
        <v>0</v>
      </c>
      <c r="L252" s="31">
        <f t="shared" ca="1" si="76"/>
        <v>0</v>
      </c>
      <c r="M252">
        <f t="shared" ca="1" si="77"/>
        <v>0</v>
      </c>
      <c r="N252">
        <f t="shared" ca="1" si="78"/>
        <v>0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</v>
      </c>
      <c r="S252">
        <f t="shared" ca="1" si="83"/>
        <v>0</v>
      </c>
      <c r="T252">
        <f t="shared" ca="1" si="84"/>
        <v>0</v>
      </c>
      <c r="U252">
        <f t="shared" ca="1" si="85"/>
        <v>0</v>
      </c>
      <c r="V252">
        <f t="shared" ca="1" si="86"/>
        <v>0</v>
      </c>
      <c r="W252">
        <f t="shared" ca="1" si="87"/>
        <v>0</v>
      </c>
      <c r="X252">
        <f t="shared" ca="1" si="88"/>
        <v>0</v>
      </c>
      <c r="Y252">
        <f t="shared" ca="1" si="89"/>
        <v>0</v>
      </c>
      <c r="Z252">
        <f t="shared" ca="1" si="90"/>
        <v>0</v>
      </c>
      <c r="AA252">
        <f t="shared" ca="1" si="91"/>
        <v>0</v>
      </c>
      <c r="AB252">
        <f t="shared" ca="1" si="92"/>
        <v>0</v>
      </c>
      <c r="AC252">
        <f t="shared" ca="1" si="93"/>
        <v>0</v>
      </c>
      <c r="AD252">
        <f t="shared" ca="1" si="94"/>
        <v>0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0</v>
      </c>
      <c r="I253">
        <f t="shared" ca="1" si="73"/>
        <v>0</v>
      </c>
      <c r="J253">
        <f t="shared" ca="1" si="74"/>
        <v>0</v>
      </c>
      <c r="K253">
        <f t="shared" ca="1" si="75"/>
        <v>0</v>
      </c>
      <c r="L253" s="31">
        <f t="shared" ca="1" si="76"/>
        <v>0</v>
      </c>
      <c r="M253">
        <f t="shared" ca="1" si="77"/>
        <v>0</v>
      </c>
      <c r="N253">
        <f t="shared" ca="1" si="78"/>
        <v>0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</v>
      </c>
      <c r="S253">
        <f t="shared" ca="1" si="83"/>
        <v>0</v>
      </c>
      <c r="T253">
        <f t="shared" ca="1" si="84"/>
        <v>0</v>
      </c>
      <c r="U253">
        <f t="shared" ca="1" si="85"/>
        <v>0</v>
      </c>
      <c r="V253">
        <f t="shared" ca="1" si="86"/>
        <v>0</v>
      </c>
      <c r="W253">
        <f t="shared" ca="1" si="87"/>
        <v>0</v>
      </c>
      <c r="X253">
        <f t="shared" ca="1" si="88"/>
        <v>0</v>
      </c>
      <c r="Y253">
        <f t="shared" ca="1" si="89"/>
        <v>0</v>
      </c>
      <c r="Z253">
        <f t="shared" ca="1" si="90"/>
        <v>0</v>
      </c>
      <c r="AA253">
        <f t="shared" ca="1" si="91"/>
        <v>0</v>
      </c>
      <c r="AB253">
        <f t="shared" ca="1" si="92"/>
        <v>0</v>
      </c>
      <c r="AC253">
        <f t="shared" ca="1" si="93"/>
        <v>0</v>
      </c>
      <c r="AD253">
        <f t="shared" ca="1" si="94"/>
        <v>0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0</v>
      </c>
      <c r="I254">
        <f t="shared" ca="1" si="73"/>
        <v>0</v>
      </c>
      <c r="J254">
        <f t="shared" ca="1" si="74"/>
        <v>0</v>
      </c>
      <c r="K254">
        <f t="shared" ca="1" si="75"/>
        <v>0</v>
      </c>
      <c r="L254" s="31">
        <f t="shared" ca="1" si="76"/>
        <v>0</v>
      </c>
      <c r="M254">
        <f t="shared" ca="1" si="77"/>
        <v>0</v>
      </c>
      <c r="N254">
        <f t="shared" ca="1" si="78"/>
        <v>0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</v>
      </c>
      <c r="S254">
        <f t="shared" ca="1" si="83"/>
        <v>0</v>
      </c>
      <c r="T254">
        <f t="shared" ca="1" si="84"/>
        <v>0</v>
      </c>
      <c r="U254">
        <f t="shared" ca="1" si="85"/>
        <v>0</v>
      </c>
      <c r="V254">
        <f t="shared" ca="1" si="86"/>
        <v>0</v>
      </c>
      <c r="W254">
        <f t="shared" ca="1" si="87"/>
        <v>0</v>
      </c>
      <c r="X254">
        <f t="shared" ca="1" si="88"/>
        <v>0</v>
      </c>
      <c r="Y254">
        <f t="shared" ca="1" si="89"/>
        <v>0</v>
      </c>
      <c r="Z254">
        <f t="shared" ca="1" si="90"/>
        <v>0</v>
      </c>
      <c r="AA254">
        <f t="shared" ca="1" si="91"/>
        <v>0</v>
      </c>
      <c r="AB254">
        <f t="shared" ca="1" si="92"/>
        <v>0</v>
      </c>
      <c r="AC254">
        <f t="shared" ca="1" si="93"/>
        <v>0</v>
      </c>
      <c r="AD254">
        <f t="shared" ca="1" si="94"/>
        <v>0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0</v>
      </c>
      <c r="I255">
        <f t="shared" ca="1" si="73"/>
        <v>0</v>
      </c>
      <c r="J255">
        <f t="shared" ca="1" si="74"/>
        <v>0</v>
      </c>
      <c r="K255">
        <f t="shared" ca="1" si="75"/>
        <v>0</v>
      </c>
      <c r="L255" s="31">
        <f t="shared" ca="1" si="76"/>
        <v>0</v>
      </c>
      <c r="M255">
        <f t="shared" ca="1" si="77"/>
        <v>0</v>
      </c>
      <c r="N255">
        <f t="shared" ca="1" si="78"/>
        <v>0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</v>
      </c>
      <c r="S255">
        <f t="shared" ca="1" si="83"/>
        <v>0</v>
      </c>
      <c r="T255">
        <f t="shared" ca="1" si="84"/>
        <v>0</v>
      </c>
      <c r="U255">
        <f t="shared" ca="1" si="85"/>
        <v>0</v>
      </c>
      <c r="V255">
        <f t="shared" ca="1" si="86"/>
        <v>0</v>
      </c>
      <c r="W255">
        <f t="shared" ca="1" si="87"/>
        <v>0</v>
      </c>
      <c r="X255">
        <f t="shared" ca="1" si="88"/>
        <v>0</v>
      </c>
      <c r="Y255">
        <f t="shared" ca="1" si="89"/>
        <v>0</v>
      </c>
      <c r="Z255">
        <f t="shared" ca="1" si="90"/>
        <v>0</v>
      </c>
      <c r="AA255">
        <f t="shared" ca="1" si="91"/>
        <v>0</v>
      </c>
      <c r="AB255">
        <f t="shared" ca="1" si="92"/>
        <v>0</v>
      </c>
      <c r="AC255">
        <f t="shared" ca="1" si="93"/>
        <v>0</v>
      </c>
      <c r="AD255">
        <f t="shared" ca="1" si="94"/>
        <v>0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0</v>
      </c>
      <c r="I256">
        <f t="shared" ca="1" si="73"/>
        <v>0</v>
      </c>
      <c r="J256">
        <f t="shared" ca="1" si="74"/>
        <v>0</v>
      </c>
      <c r="K256">
        <f t="shared" ca="1" si="75"/>
        <v>0</v>
      </c>
      <c r="L256" s="31">
        <f t="shared" ca="1" si="76"/>
        <v>0</v>
      </c>
      <c r="M256">
        <f t="shared" ca="1" si="77"/>
        <v>0</v>
      </c>
      <c r="N256">
        <f t="shared" ca="1" si="78"/>
        <v>0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</v>
      </c>
      <c r="S256">
        <f t="shared" ca="1" si="83"/>
        <v>0</v>
      </c>
      <c r="T256">
        <f t="shared" ca="1" si="84"/>
        <v>0</v>
      </c>
      <c r="U256">
        <f t="shared" ca="1" si="85"/>
        <v>0</v>
      </c>
      <c r="V256">
        <f t="shared" ca="1" si="86"/>
        <v>0</v>
      </c>
      <c r="W256">
        <f t="shared" ca="1" si="87"/>
        <v>0</v>
      </c>
      <c r="X256">
        <f t="shared" ca="1" si="88"/>
        <v>0</v>
      </c>
      <c r="Y256">
        <f t="shared" ca="1" si="89"/>
        <v>0</v>
      </c>
      <c r="Z256">
        <f t="shared" ca="1" si="90"/>
        <v>0</v>
      </c>
      <c r="AA256">
        <f t="shared" ca="1" si="91"/>
        <v>0</v>
      </c>
      <c r="AB256">
        <f t="shared" ca="1" si="92"/>
        <v>0</v>
      </c>
      <c r="AC256">
        <f t="shared" ca="1" si="93"/>
        <v>0</v>
      </c>
      <c r="AD256">
        <f t="shared" ca="1" si="94"/>
        <v>0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0</v>
      </c>
      <c r="I257">
        <f t="shared" ca="1" si="73"/>
        <v>0</v>
      </c>
      <c r="J257">
        <f t="shared" ca="1" si="74"/>
        <v>0</v>
      </c>
      <c r="K257">
        <f t="shared" ca="1" si="75"/>
        <v>0</v>
      </c>
      <c r="L257" s="31">
        <f t="shared" ca="1" si="76"/>
        <v>0</v>
      </c>
      <c r="M257">
        <f t="shared" ca="1" si="77"/>
        <v>0</v>
      </c>
      <c r="N257">
        <f t="shared" ca="1" si="78"/>
        <v>0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</v>
      </c>
      <c r="S257">
        <f t="shared" ca="1" si="83"/>
        <v>0</v>
      </c>
      <c r="T257">
        <f t="shared" ca="1" si="84"/>
        <v>0</v>
      </c>
      <c r="U257">
        <f t="shared" ca="1" si="85"/>
        <v>0</v>
      </c>
      <c r="V257">
        <f t="shared" ca="1" si="86"/>
        <v>0</v>
      </c>
      <c r="W257">
        <f t="shared" ca="1" si="87"/>
        <v>0</v>
      </c>
      <c r="X257">
        <f t="shared" ca="1" si="88"/>
        <v>0</v>
      </c>
      <c r="Y257">
        <f t="shared" ca="1" si="89"/>
        <v>0</v>
      </c>
      <c r="Z257">
        <f t="shared" ca="1" si="90"/>
        <v>0</v>
      </c>
      <c r="AA257">
        <f t="shared" ca="1" si="91"/>
        <v>0</v>
      </c>
      <c r="AB257">
        <f t="shared" ca="1" si="92"/>
        <v>0</v>
      </c>
      <c r="AC257">
        <f t="shared" ca="1" si="93"/>
        <v>0</v>
      </c>
      <c r="AD257">
        <f t="shared" ca="1" si="94"/>
        <v>0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</v>
      </c>
      <c r="I258">
        <f t="shared" ca="1" si="73"/>
        <v>0</v>
      </c>
      <c r="J258">
        <f t="shared" ca="1" si="74"/>
        <v>0</v>
      </c>
      <c r="K258">
        <f t="shared" ca="1" si="75"/>
        <v>0</v>
      </c>
      <c r="L258" s="31">
        <f t="shared" ca="1" si="76"/>
        <v>0</v>
      </c>
      <c r="M258">
        <f t="shared" ca="1" si="77"/>
        <v>0</v>
      </c>
      <c r="N258">
        <f t="shared" ca="1" si="78"/>
        <v>0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</v>
      </c>
      <c r="S258">
        <f t="shared" ca="1" si="83"/>
        <v>0</v>
      </c>
      <c r="T258">
        <f t="shared" ca="1" si="84"/>
        <v>0</v>
      </c>
      <c r="U258">
        <f t="shared" ca="1" si="85"/>
        <v>0</v>
      </c>
      <c r="V258">
        <f t="shared" ca="1" si="86"/>
        <v>0</v>
      </c>
      <c r="W258">
        <f t="shared" ca="1" si="87"/>
        <v>0</v>
      </c>
      <c r="X258">
        <f t="shared" ca="1" si="88"/>
        <v>0</v>
      </c>
      <c r="Y258">
        <f t="shared" ca="1" si="89"/>
        <v>0</v>
      </c>
      <c r="Z258">
        <f t="shared" ca="1" si="90"/>
        <v>0</v>
      </c>
      <c r="AA258">
        <f t="shared" ca="1" si="91"/>
        <v>0</v>
      </c>
      <c r="AB258">
        <f t="shared" ca="1" si="92"/>
        <v>0</v>
      </c>
      <c r="AC258">
        <f t="shared" ca="1" si="93"/>
        <v>0</v>
      </c>
      <c r="AD258">
        <f t="shared" ca="1" si="94"/>
        <v>0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INDIRECT("'Proposal input'!"&amp;"J"&amp;$G259)</f>
        <v>0</v>
      </c>
      <c r="I259">
        <f t="shared" ref="I259:I322" ca="1" si="97">INDIRECT("'Proposal input'!"&amp;"K"&amp;$G259)</f>
        <v>0</v>
      </c>
      <c r="J259">
        <f t="shared" ref="J259:J322" ca="1" si="98">INDIRECT("'Proposal input'!"&amp;"L"&amp;$G259)</f>
        <v>0</v>
      </c>
      <c r="K259">
        <f t="shared" ref="K259:K322" ca="1" si="99">INDIRECT("'Proposal input'!"&amp;"R"&amp;$G259)</f>
        <v>0</v>
      </c>
      <c r="L259" s="31">
        <f t="shared" ref="L259:L322" ca="1" si="100">J259+K259</f>
        <v>0</v>
      </c>
      <c r="M259">
        <f t="shared" ref="M259:M322" ca="1" si="101">INDIRECT("'Proposal input'!"&amp;"M"&amp;$G259)</f>
        <v>0</v>
      </c>
      <c r="N259">
        <f t="shared" ref="N259:N322" ca="1" si="102">INDIRECT("'Proposal input'!"&amp;"N"&amp;$G259)</f>
        <v>0</v>
      </c>
      <c r="O259">
        <f t="shared" ref="O259:O322" ca="1" si="103">INDIRECT("'Proposal input'!"&amp;"O"&amp;$G259)</f>
        <v>0</v>
      </c>
      <c r="P259">
        <f t="shared" ref="P259:P322" ca="1" si="104">INDIRECT("'Proposal input'!"&amp;"P"&amp;$G259)</f>
        <v>0</v>
      </c>
      <c r="Q259">
        <f t="shared" ref="Q259:Q322" ca="1" si="105">INDIRECT("'Proposal input'!"&amp;"Q"&amp;$G259)</f>
        <v>0</v>
      </c>
      <c r="R259">
        <f t="shared" ref="R259:R322" ca="1" si="106">J259+2*O259</f>
        <v>0</v>
      </c>
      <c r="S259">
        <f t="shared" ref="S259:S322" ca="1" si="107">L259+2*O259</f>
        <v>0</v>
      </c>
      <c r="T259">
        <f t="shared" ref="T259:T322" ca="1" si="108">M259+2*P259</f>
        <v>0</v>
      </c>
      <c r="U259">
        <f t="shared" ref="U259:U322" ca="1" si="109">N259+2*Q259</f>
        <v>0</v>
      </c>
      <c r="V259">
        <f t="shared" ref="V259:V322" ca="1" si="110">INDIRECT("'Proposal input'!"&amp;"S"&amp;$G259)</f>
        <v>0</v>
      </c>
      <c r="W259">
        <f t="shared" ref="W259:W322" ca="1" si="111">INDIRECT("'Proposal input'!"&amp;"T"&amp;$G259)</f>
        <v>0</v>
      </c>
      <c r="X259">
        <f t="shared" ref="X259:X322" ca="1" si="112">INDIRECT("'Proposal input'!"&amp;"U"&amp;$G259)</f>
        <v>0</v>
      </c>
      <c r="Y259">
        <f t="shared" ref="Y259:Y322" ca="1" si="113">INDIRECT("'Proposal input'!"&amp;"V"&amp;$G259)</f>
        <v>0</v>
      </c>
      <c r="Z259">
        <f t="shared" ref="Z259:Z322" ca="1" si="114">INDIRECT("'Proposal input'!"&amp;"W"&amp;$G259)</f>
        <v>0</v>
      </c>
      <c r="AA259">
        <f t="shared" ref="AA259:AA322" ca="1" si="115">INDIRECT("'Proposal input'!"&amp;"X"&amp;$G259)</f>
        <v>0</v>
      </c>
      <c r="AB259">
        <f t="shared" ref="AB259:AB322" ca="1" si="116">INDIRECT("'Proposal input'!"&amp;"Y"&amp;$G259)</f>
        <v>0</v>
      </c>
      <c r="AC259">
        <f t="shared" ref="AC259:AC322" ca="1" si="117">INDIRECT("'Proposal input'!"&amp;"Z"&amp;$G259)</f>
        <v>0</v>
      </c>
      <c r="AD259">
        <f t="shared" ref="AD259:AD322" ca="1" si="118">INDIRECT("'Proposal input'!"&amp;"AA"&amp;$G259)</f>
        <v>0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</v>
      </c>
      <c r="I260">
        <f t="shared" ca="1" si="97"/>
        <v>0</v>
      </c>
      <c r="J260">
        <f t="shared" ca="1" si="98"/>
        <v>0</v>
      </c>
      <c r="K260">
        <f t="shared" ca="1" si="99"/>
        <v>0</v>
      </c>
      <c r="L260" s="31">
        <f t="shared" ca="1" si="100"/>
        <v>0</v>
      </c>
      <c r="M260">
        <f t="shared" ca="1" si="101"/>
        <v>0</v>
      </c>
      <c r="N260">
        <f t="shared" ca="1" si="102"/>
        <v>0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</v>
      </c>
      <c r="S260">
        <f t="shared" ca="1" si="107"/>
        <v>0</v>
      </c>
      <c r="T260">
        <f t="shared" ca="1" si="108"/>
        <v>0</v>
      </c>
      <c r="U260">
        <f t="shared" ca="1" si="109"/>
        <v>0</v>
      </c>
      <c r="V260">
        <f t="shared" ca="1" si="110"/>
        <v>0</v>
      </c>
      <c r="W260">
        <f t="shared" ca="1" si="111"/>
        <v>0</v>
      </c>
      <c r="X260">
        <f t="shared" ca="1" si="112"/>
        <v>0</v>
      </c>
      <c r="Y260">
        <f t="shared" ca="1" si="113"/>
        <v>0</v>
      </c>
      <c r="Z260">
        <f t="shared" ca="1" si="114"/>
        <v>0</v>
      </c>
      <c r="AA260">
        <f t="shared" ca="1" si="115"/>
        <v>0</v>
      </c>
      <c r="AB260">
        <f t="shared" ca="1" si="116"/>
        <v>0</v>
      </c>
      <c r="AC260">
        <f t="shared" ca="1" si="117"/>
        <v>0</v>
      </c>
      <c r="AD260">
        <f t="shared" ca="1" si="118"/>
        <v>0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</v>
      </c>
      <c r="I261">
        <f t="shared" ca="1" si="97"/>
        <v>0</v>
      </c>
      <c r="J261">
        <f t="shared" ca="1" si="98"/>
        <v>0</v>
      </c>
      <c r="K261">
        <f t="shared" ca="1" si="99"/>
        <v>0</v>
      </c>
      <c r="L261" s="31">
        <f t="shared" ca="1" si="100"/>
        <v>0</v>
      </c>
      <c r="M261">
        <f t="shared" ca="1" si="101"/>
        <v>0</v>
      </c>
      <c r="N261">
        <f t="shared" ca="1" si="102"/>
        <v>0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</v>
      </c>
      <c r="S261">
        <f t="shared" ca="1" si="107"/>
        <v>0</v>
      </c>
      <c r="T261">
        <f t="shared" ca="1" si="108"/>
        <v>0</v>
      </c>
      <c r="U261">
        <f t="shared" ca="1" si="109"/>
        <v>0</v>
      </c>
      <c r="V261">
        <f t="shared" ca="1" si="110"/>
        <v>0</v>
      </c>
      <c r="W261">
        <f t="shared" ca="1" si="111"/>
        <v>0</v>
      </c>
      <c r="X261">
        <f t="shared" ca="1" si="112"/>
        <v>0</v>
      </c>
      <c r="Y261">
        <f t="shared" ca="1" si="113"/>
        <v>0</v>
      </c>
      <c r="Z261">
        <f t="shared" ca="1" si="114"/>
        <v>0</v>
      </c>
      <c r="AA261">
        <f t="shared" ca="1" si="115"/>
        <v>0</v>
      </c>
      <c r="AB261">
        <f t="shared" ca="1" si="116"/>
        <v>0</v>
      </c>
      <c r="AC261">
        <f t="shared" ca="1" si="117"/>
        <v>0</v>
      </c>
      <c r="AD261">
        <f t="shared" ca="1" si="118"/>
        <v>0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</v>
      </c>
      <c r="I262">
        <f t="shared" ca="1" si="97"/>
        <v>0</v>
      </c>
      <c r="J262">
        <f t="shared" ca="1" si="98"/>
        <v>0</v>
      </c>
      <c r="K262">
        <f t="shared" ca="1" si="99"/>
        <v>0</v>
      </c>
      <c r="L262" s="31">
        <f t="shared" ca="1" si="100"/>
        <v>0</v>
      </c>
      <c r="M262">
        <f t="shared" ca="1" si="101"/>
        <v>0</v>
      </c>
      <c r="N262">
        <f t="shared" ca="1" si="102"/>
        <v>0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</v>
      </c>
      <c r="S262">
        <f t="shared" ca="1" si="107"/>
        <v>0</v>
      </c>
      <c r="T262">
        <f t="shared" ca="1" si="108"/>
        <v>0</v>
      </c>
      <c r="U262">
        <f t="shared" ca="1" si="109"/>
        <v>0</v>
      </c>
      <c r="V262">
        <f t="shared" ca="1" si="110"/>
        <v>0</v>
      </c>
      <c r="W262">
        <f t="shared" ca="1" si="111"/>
        <v>0</v>
      </c>
      <c r="X262">
        <f t="shared" ca="1" si="112"/>
        <v>0</v>
      </c>
      <c r="Y262">
        <f t="shared" ca="1" si="113"/>
        <v>0</v>
      </c>
      <c r="Z262">
        <f t="shared" ca="1" si="114"/>
        <v>0</v>
      </c>
      <c r="AA262">
        <f t="shared" ca="1" si="115"/>
        <v>0</v>
      </c>
      <c r="AB262">
        <f t="shared" ca="1" si="116"/>
        <v>0</v>
      </c>
      <c r="AC262">
        <f t="shared" ca="1" si="117"/>
        <v>0</v>
      </c>
      <c r="AD262">
        <f t="shared" ca="1" si="118"/>
        <v>0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</v>
      </c>
      <c r="I263">
        <f t="shared" ca="1" si="97"/>
        <v>0</v>
      </c>
      <c r="J263">
        <f t="shared" ca="1" si="98"/>
        <v>0</v>
      </c>
      <c r="K263">
        <f t="shared" ca="1" si="99"/>
        <v>0</v>
      </c>
      <c r="L263" s="31">
        <f t="shared" ca="1" si="100"/>
        <v>0</v>
      </c>
      <c r="M263">
        <f t="shared" ca="1" si="101"/>
        <v>0</v>
      </c>
      <c r="N263">
        <f t="shared" ca="1" si="102"/>
        <v>0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</v>
      </c>
      <c r="S263">
        <f t="shared" ca="1" si="107"/>
        <v>0</v>
      </c>
      <c r="T263">
        <f t="shared" ca="1" si="108"/>
        <v>0</v>
      </c>
      <c r="U263">
        <f t="shared" ca="1" si="109"/>
        <v>0</v>
      </c>
      <c r="V263">
        <f t="shared" ca="1" si="110"/>
        <v>0</v>
      </c>
      <c r="W263">
        <f t="shared" ca="1" si="111"/>
        <v>0</v>
      </c>
      <c r="X263">
        <f t="shared" ca="1" si="112"/>
        <v>0</v>
      </c>
      <c r="Y263">
        <f t="shared" ca="1" si="113"/>
        <v>0</v>
      </c>
      <c r="Z263">
        <f t="shared" ca="1" si="114"/>
        <v>0</v>
      </c>
      <c r="AA263">
        <f t="shared" ca="1" si="115"/>
        <v>0</v>
      </c>
      <c r="AB263">
        <f t="shared" ca="1" si="116"/>
        <v>0</v>
      </c>
      <c r="AC263">
        <f t="shared" ca="1" si="117"/>
        <v>0</v>
      </c>
      <c r="AD263">
        <f t="shared" ca="1" si="118"/>
        <v>0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</v>
      </c>
      <c r="I264">
        <f t="shared" ca="1" si="97"/>
        <v>0</v>
      </c>
      <c r="J264">
        <f t="shared" ca="1" si="98"/>
        <v>0</v>
      </c>
      <c r="K264">
        <f t="shared" ca="1" si="99"/>
        <v>0</v>
      </c>
      <c r="L264" s="31">
        <f t="shared" ca="1" si="100"/>
        <v>0</v>
      </c>
      <c r="M264">
        <f t="shared" ca="1" si="101"/>
        <v>0</v>
      </c>
      <c r="N264">
        <f t="shared" ca="1" si="102"/>
        <v>0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</v>
      </c>
      <c r="S264">
        <f t="shared" ca="1" si="107"/>
        <v>0</v>
      </c>
      <c r="T264">
        <f t="shared" ca="1" si="108"/>
        <v>0</v>
      </c>
      <c r="U264">
        <f t="shared" ca="1" si="109"/>
        <v>0</v>
      </c>
      <c r="V264">
        <f t="shared" ca="1" si="110"/>
        <v>0</v>
      </c>
      <c r="W264">
        <f t="shared" ca="1" si="111"/>
        <v>0</v>
      </c>
      <c r="X264">
        <f t="shared" ca="1" si="112"/>
        <v>0</v>
      </c>
      <c r="Y264">
        <f t="shared" ca="1" si="113"/>
        <v>0</v>
      </c>
      <c r="Z264">
        <f t="shared" ca="1" si="114"/>
        <v>0</v>
      </c>
      <c r="AA264">
        <f t="shared" ca="1" si="115"/>
        <v>0</v>
      </c>
      <c r="AB264">
        <f t="shared" ca="1" si="116"/>
        <v>0</v>
      </c>
      <c r="AC264">
        <f t="shared" ca="1" si="117"/>
        <v>0</v>
      </c>
      <c r="AD264">
        <f t="shared" ca="1" si="118"/>
        <v>0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</v>
      </c>
      <c r="I265">
        <f t="shared" ca="1" si="97"/>
        <v>0</v>
      </c>
      <c r="J265">
        <f t="shared" ca="1" si="98"/>
        <v>0</v>
      </c>
      <c r="K265">
        <f t="shared" ca="1" si="99"/>
        <v>0</v>
      </c>
      <c r="L265" s="31">
        <f t="shared" ca="1" si="100"/>
        <v>0</v>
      </c>
      <c r="M265">
        <f t="shared" ca="1" si="101"/>
        <v>0</v>
      </c>
      <c r="N265">
        <f t="shared" ca="1" si="102"/>
        <v>0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</v>
      </c>
      <c r="S265">
        <f t="shared" ca="1" si="107"/>
        <v>0</v>
      </c>
      <c r="T265">
        <f t="shared" ca="1" si="108"/>
        <v>0</v>
      </c>
      <c r="U265">
        <f t="shared" ca="1" si="109"/>
        <v>0</v>
      </c>
      <c r="V265">
        <f t="shared" ca="1" si="110"/>
        <v>0</v>
      </c>
      <c r="W265">
        <f t="shared" ca="1" si="111"/>
        <v>0</v>
      </c>
      <c r="X265">
        <f t="shared" ca="1" si="112"/>
        <v>0</v>
      </c>
      <c r="Y265">
        <f t="shared" ca="1" si="113"/>
        <v>0</v>
      </c>
      <c r="Z265">
        <f t="shared" ca="1" si="114"/>
        <v>0</v>
      </c>
      <c r="AA265">
        <f t="shared" ca="1" si="115"/>
        <v>0</v>
      </c>
      <c r="AB265">
        <f t="shared" ca="1" si="116"/>
        <v>0</v>
      </c>
      <c r="AC265">
        <f t="shared" ca="1" si="117"/>
        <v>0</v>
      </c>
      <c r="AD265">
        <f t="shared" ca="1" si="118"/>
        <v>0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0</v>
      </c>
      <c r="I266">
        <f t="shared" ca="1" si="97"/>
        <v>0</v>
      </c>
      <c r="J266">
        <f t="shared" ca="1" si="98"/>
        <v>0</v>
      </c>
      <c r="K266">
        <f t="shared" ca="1" si="99"/>
        <v>0</v>
      </c>
      <c r="L266" s="31">
        <f t="shared" ca="1" si="100"/>
        <v>0</v>
      </c>
      <c r="M266">
        <f t="shared" ca="1" si="101"/>
        <v>0</v>
      </c>
      <c r="N266">
        <f t="shared" ca="1" si="102"/>
        <v>0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</v>
      </c>
      <c r="S266">
        <f t="shared" ca="1" si="107"/>
        <v>0</v>
      </c>
      <c r="T266">
        <f t="shared" ca="1" si="108"/>
        <v>0</v>
      </c>
      <c r="U266">
        <f t="shared" ca="1" si="109"/>
        <v>0</v>
      </c>
      <c r="V266">
        <f t="shared" ca="1" si="110"/>
        <v>0</v>
      </c>
      <c r="W266">
        <f t="shared" ca="1" si="111"/>
        <v>0</v>
      </c>
      <c r="X266">
        <f t="shared" ca="1" si="112"/>
        <v>0</v>
      </c>
      <c r="Y266">
        <f t="shared" ca="1" si="113"/>
        <v>0</v>
      </c>
      <c r="Z266">
        <f t="shared" ca="1" si="114"/>
        <v>0</v>
      </c>
      <c r="AA266">
        <f t="shared" ca="1" si="115"/>
        <v>0</v>
      </c>
      <c r="AB266">
        <f t="shared" ca="1" si="116"/>
        <v>0</v>
      </c>
      <c r="AC266">
        <f t="shared" ca="1" si="117"/>
        <v>0</v>
      </c>
      <c r="AD266">
        <f t="shared" ca="1" si="118"/>
        <v>0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0</v>
      </c>
      <c r="I267">
        <f t="shared" ca="1" si="97"/>
        <v>0</v>
      </c>
      <c r="J267">
        <f t="shared" ca="1" si="98"/>
        <v>0</v>
      </c>
      <c r="K267">
        <f t="shared" ca="1" si="99"/>
        <v>0</v>
      </c>
      <c r="L267" s="31">
        <f t="shared" ca="1" si="100"/>
        <v>0</v>
      </c>
      <c r="M267">
        <f t="shared" ca="1" si="101"/>
        <v>0</v>
      </c>
      <c r="N267">
        <f t="shared" ca="1" si="102"/>
        <v>0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</v>
      </c>
      <c r="S267">
        <f t="shared" ca="1" si="107"/>
        <v>0</v>
      </c>
      <c r="T267">
        <f t="shared" ca="1" si="108"/>
        <v>0</v>
      </c>
      <c r="U267">
        <f t="shared" ca="1" si="109"/>
        <v>0</v>
      </c>
      <c r="V267">
        <f t="shared" ca="1" si="110"/>
        <v>0</v>
      </c>
      <c r="W267">
        <f t="shared" ca="1" si="111"/>
        <v>0</v>
      </c>
      <c r="X267">
        <f t="shared" ca="1" si="112"/>
        <v>0</v>
      </c>
      <c r="Y267">
        <f t="shared" ca="1" si="113"/>
        <v>0</v>
      </c>
      <c r="Z267">
        <f t="shared" ca="1" si="114"/>
        <v>0</v>
      </c>
      <c r="AA267">
        <f t="shared" ca="1" si="115"/>
        <v>0</v>
      </c>
      <c r="AB267">
        <f t="shared" ca="1" si="116"/>
        <v>0</v>
      </c>
      <c r="AC267">
        <f t="shared" ca="1" si="117"/>
        <v>0</v>
      </c>
      <c r="AD267">
        <f t="shared" ca="1" si="118"/>
        <v>0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0</v>
      </c>
      <c r="I268">
        <f t="shared" ca="1" si="97"/>
        <v>0</v>
      </c>
      <c r="J268">
        <f t="shared" ca="1" si="98"/>
        <v>0</v>
      </c>
      <c r="K268">
        <f t="shared" ca="1" si="99"/>
        <v>0</v>
      </c>
      <c r="L268" s="31">
        <f t="shared" ca="1" si="100"/>
        <v>0</v>
      </c>
      <c r="M268">
        <f t="shared" ca="1" si="101"/>
        <v>0</v>
      </c>
      <c r="N268">
        <f t="shared" ca="1" si="102"/>
        <v>0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</v>
      </c>
      <c r="S268">
        <f t="shared" ca="1" si="107"/>
        <v>0</v>
      </c>
      <c r="T268">
        <f t="shared" ca="1" si="108"/>
        <v>0</v>
      </c>
      <c r="U268">
        <f t="shared" ca="1" si="109"/>
        <v>0</v>
      </c>
      <c r="V268">
        <f t="shared" ca="1" si="110"/>
        <v>0</v>
      </c>
      <c r="W268">
        <f t="shared" ca="1" si="111"/>
        <v>0</v>
      </c>
      <c r="X268">
        <f t="shared" ca="1" si="112"/>
        <v>0</v>
      </c>
      <c r="Y268">
        <f t="shared" ca="1" si="113"/>
        <v>0</v>
      </c>
      <c r="Z268">
        <f t="shared" ca="1" si="114"/>
        <v>0</v>
      </c>
      <c r="AA268">
        <f t="shared" ca="1" si="115"/>
        <v>0</v>
      </c>
      <c r="AB268">
        <f t="shared" ca="1" si="116"/>
        <v>0</v>
      </c>
      <c r="AC268">
        <f t="shared" ca="1" si="117"/>
        <v>0</v>
      </c>
      <c r="AD268">
        <f t="shared" ca="1" si="118"/>
        <v>0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0</v>
      </c>
      <c r="I269">
        <f t="shared" ca="1" si="97"/>
        <v>0</v>
      </c>
      <c r="J269">
        <f t="shared" ca="1" si="98"/>
        <v>0</v>
      </c>
      <c r="K269">
        <f t="shared" ca="1" si="99"/>
        <v>0</v>
      </c>
      <c r="L269" s="31">
        <f t="shared" ca="1" si="100"/>
        <v>0</v>
      </c>
      <c r="M269">
        <f t="shared" ca="1" si="101"/>
        <v>0</v>
      </c>
      <c r="N269">
        <f t="shared" ca="1" si="102"/>
        <v>0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</v>
      </c>
      <c r="S269">
        <f t="shared" ca="1" si="107"/>
        <v>0</v>
      </c>
      <c r="T269">
        <f t="shared" ca="1" si="108"/>
        <v>0</v>
      </c>
      <c r="U269">
        <f t="shared" ca="1" si="109"/>
        <v>0</v>
      </c>
      <c r="V269">
        <f t="shared" ca="1" si="110"/>
        <v>0</v>
      </c>
      <c r="W269">
        <f t="shared" ca="1" si="111"/>
        <v>0</v>
      </c>
      <c r="X269">
        <f t="shared" ca="1" si="112"/>
        <v>0</v>
      </c>
      <c r="Y269">
        <f t="shared" ca="1" si="113"/>
        <v>0</v>
      </c>
      <c r="Z269">
        <f t="shared" ca="1" si="114"/>
        <v>0</v>
      </c>
      <c r="AA269">
        <f t="shared" ca="1" si="115"/>
        <v>0</v>
      </c>
      <c r="AB269">
        <f t="shared" ca="1" si="116"/>
        <v>0</v>
      </c>
      <c r="AC269">
        <f t="shared" ca="1" si="117"/>
        <v>0</v>
      </c>
      <c r="AD269">
        <f t="shared" ca="1" si="118"/>
        <v>0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0</v>
      </c>
      <c r="I270">
        <f t="shared" ca="1" si="97"/>
        <v>0</v>
      </c>
      <c r="J270">
        <f t="shared" ca="1" si="98"/>
        <v>0</v>
      </c>
      <c r="K270">
        <f t="shared" ca="1" si="99"/>
        <v>0</v>
      </c>
      <c r="L270" s="31">
        <f t="shared" ca="1" si="100"/>
        <v>0</v>
      </c>
      <c r="M270">
        <f t="shared" ca="1" si="101"/>
        <v>0</v>
      </c>
      <c r="N270">
        <f t="shared" ca="1" si="102"/>
        <v>0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</v>
      </c>
      <c r="S270">
        <f t="shared" ca="1" si="107"/>
        <v>0</v>
      </c>
      <c r="T270">
        <f t="shared" ca="1" si="108"/>
        <v>0</v>
      </c>
      <c r="U270">
        <f t="shared" ca="1" si="109"/>
        <v>0</v>
      </c>
      <c r="V270">
        <f t="shared" ca="1" si="110"/>
        <v>0</v>
      </c>
      <c r="W270">
        <f t="shared" ca="1" si="111"/>
        <v>0</v>
      </c>
      <c r="X270">
        <f t="shared" ca="1" si="112"/>
        <v>0</v>
      </c>
      <c r="Y270">
        <f t="shared" ca="1" si="113"/>
        <v>0</v>
      </c>
      <c r="Z270">
        <f t="shared" ca="1" si="114"/>
        <v>0</v>
      </c>
      <c r="AA270">
        <f t="shared" ca="1" si="115"/>
        <v>0</v>
      </c>
      <c r="AB270">
        <f t="shared" ca="1" si="116"/>
        <v>0</v>
      </c>
      <c r="AC270">
        <f t="shared" ca="1" si="117"/>
        <v>0</v>
      </c>
      <c r="AD270">
        <f t="shared" ca="1" si="118"/>
        <v>0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0</v>
      </c>
      <c r="I271">
        <f t="shared" ca="1" si="97"/>
        <v>0</v>
      </c>
      <c r="J271">
        <f t="shared" ca="1" si="98"/>
        <v>0</v>
      </c>
      <c r="K271">
        <f t="shared" ca="1" si="99"/>
        <v>0</v>
      </c>
      <c r="L271" s="31">
        <f t="shared" ca="1" si="100"/>
        <v>0</v>
      </c>
      <c r="M271">
        <f t="shared" ca="1" si="101"/>
        <v>0</v>
      </c>
      <c r="N271">
        <f t="shared" ca="1" si="102"/>
        <v>0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</v>
      </c>
      <c r="S271">
        <f t="shared" ca="1" si="107"/>
        <v>0</v>
      </c>
      <c r="T271">
        <f t="shared" ca="1" si="108"/>
        <v>0</v>
      </c>
      <c r="U271">
        <f t="shared" ca="1" si="109"/>
        <v>0</v>
      </c>
      <c r="V271">
        <f t="shared" ca="1" si="110"/>
        <v>0</v>
      </c>
      <c r="W271">
        <f t="shared" ca="1" si="111"/>
        <v>0</v>
      </c>
      <c r="X271">
        <f t="shared" ca="1" si="112"/>
        <v>0</v>
      </c>
      <c r="Y271">
        <f t="shared" ca="1" si="113"/>
        <v>0</v>
      </c>
      <c r="Z271">
        <f t="shared" ca="1" si="114"/>
        <v>0</v>
      </c>
      <c r="AA271">
        <f t="shared" ca="1" si="115"/>
        <v>0</v>
      </c>
      <c r="AB271">
        <f t="shared" ca="1" si="116"/>
        <v>0</v>
      </c>
      <c r="AC271">
        <f t="shared" ca="1" si="117"/>
        <v>0</v>
      </c>
      <c r="AD271">
        <f t="shared" ca="1" si="118"/>
        <v>0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0</v>
      </c>
      <c r="I272">
        <f t="shared" ca="1" si="97"/>
        <v>0</v>
      </c>
      <c r="J272">
        <f t="shared" ca="1" si="98"/>
        <v>0</v>
      </c>
      <c r="K272">
        <f t="shared" ca="1" si="99"/>
        <v>0</v>
      </c>
      <c r="L272" s="31">
        <f t="shared" ca="1" si="100"/>
        <v>0</v>
      </c>
      <c r="M272">
        <f t="shared" ca="1" si="101"/>
        <v>0</v>
      </c>
      <c r="N272">
        <f t="shared" ca="1" si="102"/>
        <v>0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</v>
      </c>
      <c r="S272">
        <f t="shared" ca="1" si="107"/>
        <v>0</v>
      </c>
      <c r="T272">
        <f t="shared" ca="1" si="108"/>
        <v>0</v>
      </c>
      <c r="U272">
        <f t="shared" ca="1" si="109"/>
        <v>0</v>
      </c>
      <c r="V272">
        <f t="shared" ca="1" si="110"/>
        <v>0</v>
      </c>
      <c r="W272">
        <f t="shared" ca="1" si="111"/>
        <v>0</v>
      </c>
      <c r="X272">
        <f t="shared" ca="1" si="112"/>
        <v>0</v>
      </c>
      <c r="Y272">
        <f t="shared" ca="1" si="113"/>
        <v>0</v>
      </c>
      <c r="Z272">
        <f t="shared" ca="1" si="114"/>
        <v>0</v>
      </c>
      <c r="AA272">
        <f t="shared" ca="1" si="115"/>
        <v>0</v>
      </c>
      <c r="AB272">
        <f t="shared" ca="1" si="116"/>
        <v>0</v>
      </c>
      <c r="AC272">
        <f t="shared" ca="1" si="117"/>
        <v>0</v>
      </c>
      <c r="AD272">
        <f t="shared" ca="1" si="118"/>
        <v>0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0</v>
      </c>
      <c r="I273">
        <f t="shared" ca="1" si="97"/>
        <v>0</v>
      </c>
      <c r="J273">
        <f t="shared" ca="1" si="98"/>
        <v>0</v>
      </c>
      <c r="K273">
        <f t="shared" ca="1" si="99"/>
        <v>0</v>
      </c>
      <c r="L273" s="31">
        <f t="shared" ca="1" si="100"/>
        <v>0</v>
      </c>
      <c r="M273">
        <f t="shared" ca="1" si="101"/>
        <v>0</v>
      </c>
      <c r="N273">
        <f t="shared" ca="1" si="102"/>
        <v>0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</v>
      </c>
      <c r="S273">
        <f t="shared" ca="1" si="107"/>
        <v>0</v>
      </c>
      <c r="T273">
        <f t="shared" ca="1" si="108"/>
        <v>0</v>
      </c>
      <c r="U273">
        <f t="shared" ca="1" si="109"/>
        <v>0</v>
      </c>
      <c r="V273">
        <f t="shared" ca="1" si="110"/>
        <v>0</v>
      </c>
      <c r="W273">
        <f t="shared" ca="1" si="111"/>
        <v>0</v>
      </c>
      <c r="X273">
        <f t="shared" ca="1" si="112"/>
        <v>0</v>
      </c>
      <c r="Y273">
        <f t="shared" ca="1" si="113"/>
        <v>0</v>
      </c>
      <c r="Z273">
        <f t="shared" ca="1" si="114"/>
        <v>0</v>
      </c>
      <c r="AA273">
        <f t="shared" ca="1" si="115"/>
        <v>0</v>
      </c>
      <c r="AB273">
        <f t="shared" ca="1" si="116"/>
        <v>0</v>
      </c>
      <c r="AC273">
        <f t="shared" ca="1" si="117"/>
        <v>0</v>
      </c>
      <c r="AD273">
        <f t="shared" ca="1" si="118"/>
        <v>0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</v>
      </c>
      <c r="I274">
        <f t="shared" ca="1" si="97"/>
        <v>0</v>
      </c>
      <c r="J274">
        <f t="shared" ca="1" si="98"/>
        <v>0</v>
      </c>
      <c r="K274">
        <f t="shared" ca="1" si="99"/>
        <v>0</v>
      </c>
      <c r="L274" s="31">
        <f t="shared" ca="1" si="100"/>
        <v>0</v>
      </c>
      <c r="M274">
        <f t="shared" ca="1" si="101"/>
        <v>0</v>
      </c>
      <c r="N274">
        <f t="shared" ca="1" si="102"/>
        <v>0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0</v>
      </c>
      <c r="S274">
        <f t="shared" ca="1" si="107"/>
        <v>0</v>
      </c>
      <c r="T274">
        <f t="shared" ca="1" si="108"/>
        <v>0</v>
      </c>
      <c r="U274">
        <f t="shared" ca="1" si="109"/>
        <v>0</v>
      </c>
      <c r="V274">
        <f t="shared" ca="1" si="110"/>
        <v>0</v>
      </c>
      <c r="W274">
        <f t="shared" ca="1" si="111"/>
        <v>0</v>
      </c>
      <c r="X274">
        <f t="shared" ca="1" si="112"/>
        <v>0</v>
      </c>
      <c r="Y274">
        <f t="shared" ca="1" si="113"/>
        <v>0</v>
      </c>
      <c r="Z274">
        <f t="shared" ca="1" si="114"/>
        <v>0</v>
      </c>
      <c r="AA274">
        <f t="shared" ca="1" si="115"/>
        <v>0</v>
      </c>
      <c r="AB274">
        <f t="shared" ca="1" si="116"/>
        <v>0</v>
      </c>
      <c r="AC274">
        <f t="shared" ca="1" si="117"/>
        <v>0</v>
      </c>
      <c r="AD274">
        <f t="shared" ca="1" si="118"/>
        <v>0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</v>
      </c>
      <c r="I275">
        <f t="shared" ca="1" si="97"/>
        <v>0</v>
      </c>
      <c r="J275">
        <f t="shared" ca="1" si="98"/>
        <v>0</v>
      </c>
      <c r="K275">
        <f t="shared" ca="1" si="99"/>
        <v>0</v>
      </c>
      <c r="L275" s="31">
        <f t="shared" ca="1" si="100"/>
        <v>0</v>
      </c>
      <c r="M275">
        <f t="shared" ca="1" si="101"/>
        <v>0</v>
      </c>
      <c r="N275">
        <f t="shared" ca="1" si="102"/>
        <v>0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0</v>
      </c>
      <c r="S275">
        <f t="shared" ca="1" si="107"/>
        <v>0</v>
      </c>
      <c r="T275">
        <f t="shared" ca="1" si="108"/>
        <v>0</v>
      </c>
      <c r="U275">
        <f t="shared" ca="1" si="109"/>
        <v>0</v>
      </c>
      <c r="V275">
        <f t="shared" ca="1" si="110"/>
        <v>0</v>
      </c>
      <c r="W275">
        <f t="shared" ca="1" si="111"/>
        <v>0</v>
      </c>
      <c r="X275">
        <f t="shared" ca="1" si="112"/>
        <v>0</v>
      </c>
      <c r="Y275">
        <f t="shared" ca="1" si="113"/>
        <v>0</v>
      </c>
      <c r="Z275">
        <f t="shared" ca="1" si="114"/>
        <v>0</v>
      </c>
      <c r="AA275">
        <f t="shared" ca="1" si="115"/>
        <v>0</v>
      </c>
      <c r="AB275">
        <f t="shared" ca="1" si="116"/>
        <v>0</v>
      </c>
      <c r="AC275">
        <f t="shared" ca="1" si="117"/>
        <v>0</v>
      </c>
      <c r="AD275">
        <f t="shared" ca="1" si="118"/>
        <v>0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</v>
      </c>
      <c r="I276">
        <f t="shared" ca="1" si="97"/>
        <v>0</v>
      </c>
      <c r="J276">
        <f t="shared" ca="1" si="98"/>
        <v>0</v>
      </c>
      <c r="K276">
        <f t="shared" ca="1" si="99"/>
        <v>0</v>
      </c>
      <c r="L276" s="31">
        <f t="shared" ca="1" si="100"/>
        <v>0</v>
      </c>
      <c r="M276">
        <f t="shared" ca="1" si="101"/>
        <v>0</v>
      </c>
      <c r="N276">
        <f t="shared" ca="1" si="102"/>
        <v>0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</v>
      </c>
      <c r="S276">
        <f t="shared" ca="1" si="107"/>
        <v>0</v>
      </c>
      <c r="T276">
        <f t="shared" ca="1" si="108"/>
        <v>0</v>
      </c>
      <c r="U276">
        <f t="shared" ca="1" si="109"/>
        <v>0</v>
      </c>
      <c r="V276">
        <f t="shared" ca="1" si="110"/>
        <v>0</v>
      </c>
      <c r="W276">
        <f t="shared" ca="1" si="111"/>
        <v>0</v>
      </c>
      <c r="X276">
        <f t="shared" ca="1" si="112"/>
        <v>0</v>
      </c>
      <c r="Y276">
        <f t="shared" ca="1" si="113"/>
        <v>0</v>
      </c>
      <c r="Z276">
        <f t="shared" ca="1" si="114"/>
        <v>0</v>
      </c>
      <c r="AA276">
        <f t="shared" ca="1" si="115"/>
        <v>0</v>
      </c>
      <c r="AB276">
        <f t="shared" ca="1" si="116"/>
        <v>0</v>
      </c>
      <c r="AC276">
        <f t="shared" ca="1" si="117"/>
        <v>0</v>
      </c>
      <c r="AD276">
        <f t="shared" ca="1" si="118"/>
        <v>0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</v>
      </c>
      <c r="I277">
        <f t="shared" ca="1" si="97"/>
        <v>0</v>
      </c>
      <c r="J277">
        <f t="shared" ca="1" si="98"/>
        <v>0</v>
      </c>
      <c r="K277">
        <f t="shared" ca="1" si="99"/>
        <v>0</v>
      </c>
      <c r="L277" s="31">
        <f t="shared" ca="1" si="100"/>
        <v>0</v>
      </c>
      <c r="M277">
        <f t="shared" ca="1" si="101"/>
        <v>0</v>
      </c>
      <c r="N277">
        <f t="shared" ca="1" si="102"/>
        <v>0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</v>
      </c>
      <c r="S277">
        <f t="shared" ca="1" si="107"/>
        <v>0</v>
      </c>
      <c r="T277">
        <f t="shared" ca="1" si="108"/>
        <v>0</v>
      </c>
      <c r="U277">
        <f t="shared" ca="1" si="109"/>
        <v>0</v>
      </c>
      <c r="V277">
        <f t="shared" ca="1" si="110"/>
        <v>0</v>
      </c>
      <c r="W277">
        <f t="shared" ca="1" si="111"/>
        <v>0</v>
      </c>
      <c r="X277">
        <f t="shared" ca="1" si="112"/>
        <v>0</v>
      </c>
      <c r="Y277">
        <f t="shared" ca="1" si="113"/>
        <v>0</v>
      </c>
      <c r="Z277">
        <f t="shared" ca="1" si="114"/>
        <v>0</v>
      </c>
      <c r="AA277">
        <f t="shared" ca="1" si="115"/>
        <v>0</v>
      </c>
      <c r="AB277">
        <f t="shared" ca="1" si="116"/>
        <v>0</v>
      </c>
      <c r="AC277">
        <f t="shared" ca="1" si="117"/>
        <v>0</v>
      </c>
      <c r="AD277">
        <f t="shared" ca="1" si="118"/>
        <v>0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</v>
      </c>
      <c r="I278">
        <f t="shared" ca="1" si="97"/>
        <v>0</v>
      </c>
      <c r="J278">
        <f t="shared" ca="1" si="98"/>
        <v>0</v>
      </c>
      <c r="K278">
        <f t="shared" ca="1" si="99"/>
        <v>0</v>
      </c>
      <c r="L278" s="31">
        <f t="shared" ca="1" si="100"/>
        <v>0</v>
      </c>
      <c r="M278">
        <f t="shared" ca="1" si="101"/>
        <v>0</v>
      </c>
      <c r="N278">
        <f t="shared" ca="1" si="102"/>
        <v>0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0</v>
      </c>
      <c r="S278">
        <f t="shared" ca="1" si="107"/>
        <v>0</v>
      </c>
      <c r="T278">
        <f t="shared" ca="1" si="108"/>
        <v>0</v>
      </c>
      <c r="U278">
        <f t="shared" ca="1" si="109"/>
        <v>0</v>
      </c>
      <c r="V278">
        <f t="shared" ca="1" si="110"/>
        <v>0</v>
      </c>
      <c r="W278">
        <f t="shared" ca="1" si="111"/>
        <v>0</v>
      </c>
      <c r="X278">
        <f t="shared" ca="1" si="112"/>
        <v>0</v>
      </c>
      <c r="Y278">
        <f t="shared" ca="1" si="113"/>
        <v>0</v>
      </c>
      <c r="Z278">
        <f t="shared" ca="1" si="114"/>
        <v>0</v>
      </c>
      <c r="AA278">
        <f t="shared" ca="1" si="115"/>
        <v>0</v>
      </c>
      <c r="AB278">
        <f t="shared" ca="1" si="116"/>
        <v>0</v>
      </c>
      <c r="AC278">
        <f t="shared" ca="1" si="117"/>
        <v>0</v>
      </c>
      <c r="AD278">
        <f t="shared" ca="1" si="118"/>
        <v>0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</v>
      </c>
      <c r="I279">
        <f t="shared" ca="1" si="97"/>
        <v>0</v>
      </c>
      <c r="J279">
        <f t="shared" ca="1" si="98"/>
        <v>0</v>
      </c>
      <c r="K279">
        <f t="shared" ca="1" si="99"/>
        <v>0</v>
      </c>
      <c r="L279" s="31">
        <f t="shared" ca="1" si="100"/>
        <v>0</v>
      </c>
      <c r="M279">
        <f t="shared" ca="1" si="101"/>
        <v>0</v>
      </c>
      <c r="N279">
        <f t="shared" ca="1" si="102"/>
        <v>0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0</v>
      </c>
      <c r="S279">
        <f t="shared" ca="1" si="107"/>
        <v>0</v>
      </c>
      <c r="T279">
        <f t="shared" ca="1" si="108"/>
        <v>0</v>
      </c>
      <c r="U279">
        <f t="shared" ca="1" si="109"/>
        <v>0</v>
      </c>
      <c r="V279">
        <f t="shared" ca="1" si="110"/>
        <v>0</v>
      </c>
      <c r="W279">
        <f t="shared" ca="1" si="111"/>
        <v>0</v>
      </c>
      <c r="X279">
        <f t="shared" ca="1" si="112"/>
        <v>0</v>
      </c>
      <c r="Y279">
        <f t="shared" ca="1" si="113"/>
        <v>0</v>
      </c>
      <c r="Z279">
        <f t="shared" ca="1" si="114"/>
        <v>0</v>
      </c>
      <c r="AA279">
        <f t="shared" ca="1" si="115"/>
        <v>0</v>
      </c>
      <c r="AB279">
        <f t="shared" ca="1" si="116"/>
        <v>0</v>
      </c>
      <c r="AC279">
        <f t="shared" ca="1" si="117"/>
        <v>0</v>
      </c>
      <c r="AD279">
        <f t="shared" ca="1" si="118"/>
        <v>0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</v>
      </c>
      <c r="I280">
        <f t="shared" ca="1" si="97"/>
        <v>0</v>
      </c>
      <c r="J280">
        <f t="shared" ca="1" si="98"/>
        <v>0</v>
      </c>
      <c r="K280">
        <f t="shared" ca="1" si="99"/>
        <v>0</v>
      </c>
      <c r="L280" s="31">
        <f t="shared" ca="1" si="100"/>
        <v>0</v>
      </c>
      <c r="M280">
        <f t="shared" ca="1" si="101"/>
        <v>0</v>
      </c>
      <c r="N280">
        <f t="shared" ca="1" si="102"/>
        <v>0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</v>
      </c>
      <c r="S280">
        <f t="shared" ca="1" si="107"/>
        <v>0</v>
      </c>
      <c r="T280">
        <f t="shared" ca="1" si="108"/>
        <v>0</v>
      </c>
      <c r="U280">
        <f t="shared" ca="1" si="109"/>
        <v>0</v>
      </c>
      <c r="V280">
        <f t="shared" ca="1" si="110"/>
        <v>0</v>
      </c>
      <c r="W280">
        <f t="shared" ca="1" si="111"/>
        <v>0</v>
      </c>
      <c r="X280">
        <f t="shared" ca="1" si="112"/>
        <v>0</v>
      </c>
      <c r="Y280">
        <f t="shared" ca="1" si="113"/>
        <v>0</v>
      </c>
      <c r="Z280">
        <f t="shared" ca="1" si="114"/>
        <v>0</v>
      </c>
      <c r="AA280">
        <f t="shared" ca="1" si="115"/>
        <v>0</v>
      </c>
      <c r="AB280">
        <f t="shared" ca="1" si="116"/>
        <v>0</v>
      </c>
      <c r="AC280">
        <f t="shared" ca="1" si="117"/>
        <v>0</v>
      </c>
      <c r="AD280">
        <f t="shared" ca="1" si="118"/>
        <v>0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</v>
      </c>
      <c r="I281">
        <f t="shared" ca="1" si="97"/>
        <v>0</v>
      </c>
      <c r="J281">
        <f t="shared" ca="1" si="98"/>
        <v>0</v>
      </c>
      <c r="K281">
        <f t="shared" ca="1" si="99"/>
        <v>0</v>
      </c>
      <c r="L281" s="31">
        <f t="shared" ca="1" si="100"/>
        <v>0</v>
      </c>
      <c r="M281">
        <f t="shared" ca="1" si="101"/>
        <v>0</v>
      </c>
      <c r="N281">
        <f t="shared" ca="1" si="102"/>
        <v>0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</v>
      </c>
      <c r="S281">
        <f t="shared" ca="1" si="107"/>
        <v>0</v>
      </c>
      <c r="T281">
        <f t="shared" ca="1" si="108"/>
        <v>0</v>
      </c>
      <c r="U281">
        <f t="shared" ca="1" si="109"/>
        <v>0</v>
      </c>
      <c r="V281">
        <f t="shared" ca="1" si="110"/>
        <v>0</v>
      </c>
      <c r="W281">
        <f t="shared" ca="1" si="111"/>
        <v>0</v>
      </c>
      <c r="X281">
        <f t="shared" ca="1" si="112"/>
        <v>0</v>
      </c>
      <c r="Y281">
        <f t="shared" ca="1" si="113"/>
        <v>0</v>
      </c>
      <c r="Z281">
        <f t="shared" ca="1" si="114"/>
        <v>0</v>
      </c>
      <c r="AA281">
        <f t="shared" ca="1" si="115"/>
        <v>0</v>
      </c>
      <c r="AB281">
        <f t="shared" ca="1" si="116"/>
        <v>0</v>
      </c>
      <c r="AC281">
        <f t="shared" ca="1" si="117"/>
        <v>0</v>
      </c>
      <c r="AD281">
        <f t="shared" ca="1" si="118"/>
        <v>0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0</v>
      </c>
      <c r="I282">
        <f t="shared" ca="1" si="97"/>
        <v>0</v>
      </c>
      <c r="J282">
        <f t="shared" ca="1" si="98"/>
        <v>0</v>
      </c>
      <c r="K282">
        <f t="shared" ca="1" si="99"/>
        <v>0</v>
      </c>
      <c r="L282" s="31">
        <f t="shared" ca="1" si="100"/>
        <v>0</v>
      </c>
      <c r="M282">
        <f t="shared" ca="1" si="101"/>
        <v>0</v>
      </c>
      <c r="N282">
        <f t="shared" ca="1" si="102"/>
        <v>0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</v>
      </c>
      <c r="S282">
        <f t="shared" ca="1" si="107"/>
        <v>0</v>
      </c>
      <c r="T282">
        <f t="shared" ca="1" si="108"/>
        <v>0</v>
      </c>
      <c r="U282">
        <f t="shared" ca="1" si="109"/>
        <v>0</v>
      </c>
      <c r="V282">
        <f t="shared" ca="1" si="110"/>
        <v>0</v>
      </c>
      <c r="W282">
        <f t="shared" ca="1" si="111"/>
        <v>0</v>
      </c>
      <c r="X282">
        <f t="shared" ca="1" si="112"/>
        <v>0</v>
      </c>
      <c r="Y282">
        <f t="shared" ca="1" si="113"/>
        <v>0</v>
      </c>
      <c r="Z282">
        <f t="shared" ca="1" si="114"/>
        <v>0</v>
      </c>
      <c r="AA282">
        <f t="shared" ca="1" si="115"/>
        <v>0</v>
      </c>
      <c r="AB282">
        <f t="shared" ca="1" si="116"/>
        <v>0</v>
      </c>
      <c r="AC282">
        <f t="shared" ca="1" si="117"/>
        <v>0</v>
      </c>
      <c r="AD282">
        <f t="shared" ca="1" si="118"/>
        <v>0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0</v>
      </c>
      <c r="I283">
        <f t="shared" ca="1" si="97"/>
        <v>0</v>
      </c>
      <c r="J283">
        <f t="shared" ca="1" si="98"/>
        <v>0</v>
      </c>
      <c r="K283">
        <f t="shared" ca="1" si="99"/>
        <v>0</v>
      </c>
      <c r="L283" s="31">
        <f t="shared" ca="1" si="100"/>
        <v>0</v>
      </c>
      <c r="M283">
        <f t="shared" ca="1" si="101"/>
        <v>0</v>
      </c>
      <c r="N283">
        <f t="shared" ca="1" si="102"/>
        <v>0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</v>
      </c>
      <c r="S283">
        <f t="shared" ca="1" si="107"/>
        <v>0</v>
      </c>
      <c r="T283">
        <f t="shared" ca="1" si="108"/>
        <v>0</v>
      </c>
      <c r="U283">
        <f t="shared" ca="1" si="109"/>
        <v>0</v>
      </c>
      <c r="V283">
        <f t="shared" ca="1" si="110"/>
        <v>0</v>
      </c>
      <c r="W283">
        <f t="shared" ca="1" si="111"/>
        <v>0</v>
      </c>
      <c r="X283">
        <f t="shared" ca="1" si="112"/>
        <v>0</v>
      </c>
      <c r="Y283">
        <f t="shared" ca="1" si="113"/>
        <v>0</v>
      </c>
      <c r="Z283">
        <f t="shared" ca="1" si="114"/>
        <v>0</v>
      </c>
      <c r="AA283">
        <f t="shared" ca="1" si="115"/>
        <v>0</v>
      </c>
      <c r="AB283">
        <f t="shared" ca="1" si="116"/>
        <v>0</v>
      </c>
      <c r="AC283">
        <f t="shared" ca="1" si="117"/>
        <v>0</v>
      </c>
      <c r="AD283">
        <f t="shared" ca="1" si="118"/>
        <v>0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0</v>
      </c>
      <c r="I284">
        <f t="shared" ca="1" si="97"/>
        <v>0</v>
      </c>
      <c r="J284">
        <f t="shared" ca="1" si="98"/>
        <v>0</v>
      </c>
      <c r="K284">
        <f t="shared" ca="1" si="99"/>
        <v>0</v>
      </c>
      <c r="L284" s="31">
        <f t="shared" ca="1" si="100"/>
        <v>0</v>
      </c>
      <c r="M284">
        <f t="shared" ca="1" si="101"/>
        <v>0</v>
      </c>
      <c r="N284">
        <f t="shared" ca="1" si="102"/>
        <v>0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</v>
      </c>
      <c r="S284">
        <f t="shared" ca="1" si="107"/>
        <v>0</v>
      </c>
      <c r="T284">
        <f t="shared" ca="1" si="108"/>
        <v>0</v>
      </c>
      <c r="U284">
        <f t="shared" ca="1" si="109"/>
        <v>0</v>
      </c>
      <c r="V284">
        <f t="shared" ca="1" si="110"/>
        <v>0</v>
      </c>
      <c r="W284">
        <f t="shared" ca="1" si="111"/>
        <v>0</v>
      </c>
      <c r="X284">
        <f t="shared" ca="1" si="112"/>
        <v>0</v>
      </c>
      <c r="Y284">
        <f t="shared" ca="1" si="113"/>
        <v>0</v>
      </c>
      <c r="Z284">
        <f t="shared" ca="1" si="114"/>
        <v>0</v>
      </c>
      <c r="AA284">
        <f t="shared" ca="1" si="115"/>
        <v>0</v>
      </c>
      <c r="AB284">
        <f t="shared" ca="1" si="116"/>
        <v>0</v>
      </c>
      <c r="AC284">
        <f t="shared" ca="1" si="117"/>
        <v>0</v>
      </c>
      <c r="AD284">
        <f t="shared" ca="1" si="118"/>
        <v>0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0</v>
      </c>
      <c r="I285">
        <f t="shared" ca="1" si="97"/>
        <v>0</v>
      </c>
      <c r="J285">
        <f t="shared" ca="1" si="98"/>
        <v>0</v>
      </c>
      <c r="K285">
        <f t="shared" ca="1" si="99"/>
        <v>0</v>
      </c>
      <c r="L285" s="31">
        <f t="shared" ca="1" si="100"/>
        <v>0</v>
      </c>
      <c r="M285">
        <f t="shared" ca="1" si="101"/>
        <v>0</v>
      </c>
      <c r="N285">
        <f t="shared" ca="1" si="102"/>
        <v>0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</v>
      </c>
      <c r="S285">
        <f t="shared" ca="1" si="107"/>
        <v>0</v>
      </c>
      <c r="T285">
        <f t="shared" ca="1" si="108"/>
        <v>0</v>
      </c>
      <c r="U285">
        <f t="shared" ca="1" si="109"/>
        <v>0</v>
      </c>
      <c r="V285">
        <f t="shared" ca="1" si="110"/>
        <v>0</v>
      </c>
      <c r="W285">
        <f t="shared" ca="1" si="111"/>
        <v>0</v>
      </c>
      <c r="X285">
        <f t="shared" ca="1" si="112"/>
        <v>0</v>
      </c>
      <c r="Y285">
        <f t="shared" ca="1" si="113"/>
        <v>0</v>
      </c>
      <c r="Z285">
        <f t="shared" ca="1" si="114"/>
        <v>0</v>
      </c>
      <c r="AA285">
        <f t="shared" ca="1" si="115"/>
        <v>0</v>
      </c>
      <c r="AB285">
        <f t="shared" ca="1" si="116"/>
        <v>0</v>
      </c>
      <c r="AC285">
        <f t="shared" ca="1" si="117"/>
        <v>0</v>
      </c>
      <c r="AD285">
        <f t="shared" ca="1" si="118"/>
        <v>0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0</v>
      </c>
      <c r="I286">
        <f t="shared" ca="1" si="97"/>
        <v>0</v>
      </c>
      <c r="J286">
        <f t="shared" ca="1" si="98"/>
        <v>0</v>
      </c>
      <c r="K286">
        <f t="shared" ca="1" si="99"/>
        <v>0</v>
      </c>
      <c r="L286" s="31">
        <f t="shared" ca="1" si="100"/>
        <v>0</v>
      </c>
      <c r="M286">
        <f t="shared" ca="1" si="101"/>
        <v>0</v>
      </c>
      <c r="N286">
        <f t="shared" ca="1" si="102"/>
        <v>0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</v>
      </c>
      <c r="S286">
        <f t="shared" ca="1" si="107"/>
        <v>0</v>
      </c>
      <c r="T286">
        <f t="shared" ca="1" si="108"/>
        <v>0</v>
      </c>
      <c r="U286">
        <f t="shared" ca="1" si="109"/>
        <v>0</v>
      </c>
      <c r="V286">
        <f t="shared" ca="1" si="110"/>
        <v>0</v>
      </c>
      <c r="W286">
        <f t="shared" ca="1" si="111"/>
        <v>0</v>
      </c>
      <c r="X286">
        <f t="shared" ca="1" si="112"/>
        <v>0</v>
      </c>
      <c r="Y286">
        <f t="shared" ca="1" si="113"/>
        <v>0</v>
      </c>
      <c r="Z286">
        <f t="shared" ca="1" si="114"/>
        <v>0</v>
      </c>
      <c r="AA286">
        <f t="shared" ca="1" si="115"/>
        <v>0</v>
      </c>
      <c r="AB286">
        <f t="shared" ca="1" si="116"/>
        <v>0</v>
      </c>
      <c r="AC286">
        <f t="shared" ca="1" si="117"/>
        <v>0</v>
      </c>
      <c r="AD286">
        <f t="shared" ca="1" si="118"/>
        <v>0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0</v>
      </c>
      <c r="I287">
        <f t="shared" ca="1" si="97"/>
        <v>0</v>
      </c>
      <c r="J287">
        <f t="shared" ca="1" si="98"/>
        <v>0</v>
      </c>
      <c r="K287">
        <f t="shared" ca="1" si="99"/>
        <v>0</v>
      </c>
      <c r="L287" s="31">
        <f t="shared" ca="1" si="100"/>
        <v>0</v>
      </c>
      <c r="M287">
        <f t="shared" ca="1" si="101"/>
        <v>0</v>
      </c>
      <c r="N287">
        <f t="shared" ca="1" si="102"/>
        <v>0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</v>
      </c>
      <c r="S287">
        <f t="shared" ca="1" si="107"/>
        <v>0</v>
      </c>
      <c r="T287">
        <f t="shared" ca="1" si="108"/>
        <v>0</v>
      </c>
      <c r="U287">
        <f t="shared" ca="1" si="109"/>
        <v>0</v>
      </c>
      <c r="V287">
        <f t="shared" ca="1" si="110"/>
        <v>0</v>
      </c>
      <c r="W287">
        <f t="shared" ca="1" si="111"/>
        <v>0</v>
      </c>
      <c r="X287">
        <f t="shared" ca="1" si="112"/>
        <v>0</v>
      </c>
      <c r="Y287">
        <f t="shared" ca="1" si="113"/>
        <v>0</v>
      </c>
      <c r="Z287">
        <f t="shared" ca="1" si="114"/>
        <v>0</v>
      </c>
      <c r="AA287">
        <f t="shared" ca="1" si="115"/>
        <v>0</v>
      </c>
      <c r="AB287">
        <f t="shared" ca="1" si="116"/>
        <v>0</v>
      </c>
      <c r="AC287">
        <f t="shared" ca="1" si="117"/>
        <v>0</v>
      </c>
      <c r="AD287">
        <f t="shared" ca="1" si="118"/>
        <v>0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0</v>
      </c>
      <c r="I288">
        <f t="shared" ca="1" si="97"/>
        <v>0</v>
      </c>
      <c r="J288">
        <f t="shared" ca="1" si="98"/>
        <v>0</v>
      </c>
      <c r="K288">
        <f t="shared" ca="1" si="99"/>
        <v>0</v>
      </c>
      <c r="L288" s="31">
        <f t="shared" ca="1" si="100"/>
        <v>0</v>
      </c>
      <c r="M288">
        <f t="shared" ca="1" si="101"/>
        <v>0</v>
      </c>
      <c r="N288">
        <f t="shared" ca="1" si="102"/>
        <v>0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</v>
      </c>
      <c r="S288">
        <f t="shared" ca="1" si="107"/>
        <v>0</v>
      </c>
      <c r="T288">
        <f t="shared" ca="1" si="108"/>
        <v>0</v>
      </c>
      <c r="U288">
        <f t="shared" ca="1" si="109"/>
        <v>0</v>
      </c>
      <c r="V288">
        <f t="shared" ca="1" si="110"/>
        <v>0</v>
      </c>
      <c r="W288">
        <f t="shared" ca="1" si="111"/>
        <v>0</v>
      </c>
      <c r="X288">
        <f t="shared" ca="1" si="112"/>
        <v>0</v>
      </c>
      <c r="Y288">
        <f t="shared" ca="1" si="113"/>
        <v>0</v>
      </c>
      <c r="Z288">
        <f t="shared" ca="1" si="114"/>
        <v>0</v>
      </c>
      <c r="AA288">
        <f t="shared" ca="1" si="115"/>
        <v>0</v>
      </c>
      <c r="AB288">
        <f t="shared" ca="1" si="116"/>
        <v>0</v>
      </c>
      <c r="AC288">
        <f t="shared" ca="1" si="117"/>
        <v>0</v>
      </c>
      <c r="AD288">
        <f t="shared" ca="1" si="118"/>
        <v>0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0</v>
      </c>
      <c r="I289">
        <f t="shared" ca="1" si="97"/>
        <v>0</v>
      </c>
      <c r="J289">
        <f t="shared" ca="1" si="98"/>
        <v>0</v>
      </c>
      <c r="K289">
        <f t="shared" ca="1" si="99"/>
        <v>0</v>
      </c>
      <c r="L289" s="31">
        <f t="shared" ca="1" si="100"/>
        <v>0</v>
      </c>
      <c r="M289">
        <f t="shared" ca="1" si="101"/>
        <v>0</v>
      </c>
      <c r="N289">
        <f t="shared" ca="1" si="102"/>
        <v>0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</v>
      </c>
      <c r="S289">
        <f t="shared" ca="1" si="107"/>
        <v>0</v>
      </c>
      <c r="T289">
        <f t="shared" ca="1" si="108"/>
        <v>0</v>
      </c>
      <c r="U289">
        <f t="shared" ca="1" si="109"/>
        <v>0</v>
      </c>
      <c r="V289">
        <f t="shared" ca="1" si="110"/>
        <v>0</v>
      </c>
      <c r="W289">
        <f t="shared" ca="1" si="111"/>
        <v>0</v>
      </c>
      <c r="X289">
        <f t="shared" ca="1" si="112"/>
        <v>0</v>
      </c>
      <c r="Y289">
        <f t="shared" ca="1" si="113"/>
        <v>0</v>
      </c>
      <c r="Z289">
        <f t="shared" ca="1" si="114"/>
        <v>0</v>
      </c>
      <c r="AA289">
        <f t="shared" ca="1" si="115"/>
        <v>0</v>
      </c>
      <c r="AB289">
        <f t="shared" ca="1" si="116"/>
        <v>0</v>
      </c>
      <c r="AC289">
        <f t="shared" ca="1" si="117"/>
        <v>0</v>
      </c>
      <c r="AD289">
        <f t="shared" ca="1" si="118"/>
        <v>0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</v>
      </c>
      <c r="I290">
        <f t="shared" ca="1" si="97"/>
        <v>0</v>
      </c>
      <c r="J290">
        <f t="shared" ca="1" si="98"/>
        <v>0</v>
      </c>
      <c r="K290">
        <f t="shared" ca="1" si="99"/>
        <v>0</v>
      </c>
      <c r="L290" s="31">
        <f t="shared" ca="1" si="100"/>
        <v>0</v>
      </c>
      <c r="M290">
        <f t="shared" ca="1" si="101"/>
        <v>0</v>
      </c>
      <c r="N290">
        <f t="shared" ca="1" si="102"/>
        <v>0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</v>
      </c>
      <c r="S290">
        <f t="shared" ca="1" si="107"/>
        <v>0</v>
      </c>
      <c r="T290">
        <f t="shared" ca="1" si="108"/>
        <v>0</v>
      </c>
      <c r="U290">
        <f t="shared" ca="1" si="109"/>
        <v>0</v>
      </c>
      <c r="V290">
        <f t="shared" ca="1" si="110"/>
        <v>0</v>
      </c>
      <c r="W290">
        <f t="shared" ca="1" si="111"/>
        <v>0</v>
      </c>
      <c r="X290">
        <f t="shared" ca="1" si="112"/>
        <v>0</v>
      </c>
      <c r="Y290">
        <f t="shared" ca="1" si="113"/>
        <v>0</v>
      </c>
      <c r="Z290">
        <f t="shared" ca="1" si="114"/>
        <v>0</v>
      </c>
      <c r="AA290">
        <f t="shared" ca="1" si="115"/>
        <v>0</v>
      </c>
      <c r="AB290">
        <f t="shared" ca="1" si="116"/>
        <v>0</v>
      </c>
      <c r="AC290">
        <f t="shared" ca="1" si="117"/>
        <v>0</v>
      </c>
      <c r="AD290">
        <f t="shared" ca="1" si="118"/>
        <v>0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</v>
      </c>
      <c r="I291">
        <f t="shared" ca="1" si="97"/>
        <v>0</v>
      </c>
      <c r="J291">
        <f t="shared" ca="1" si="98"/>
        <v>0</v>
      </c>
      <c r="K291">
        <f t="shared" ca="1" si="99"/>
        <v>0</v>
      </c>
      <c r="L291" s="31">
        <f t="shared" ca="1" si="100"/>
        <v>0</v>
      </c>
      <c r="M291">
        <f t="shared" ca="1" si="101"/>
        <v>0</v>
      </c>
      <c r="N291">
        <f t="shared" ca="1" si="102"/>
        <v>0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</v>
      </c>
      <c r="S291">
        <f t="shared" ca="1" si="107"/>
        <v>0</v>
      </c>
      <c r="T291">
        <f t="shared" ca="1" si="108"/>
        <v>0</v>
      </c>
      <c r="U291">
        <f t="shared" ca="1" si="109"/>
        <v>0</v>
      </c>
      <c r="V291">
        <f t="shared" ca="1" si="110"/>
        <v>0</v>
      </c>
      <c r="W291">
        <f t="shared" ca="1" si="111"/>
        <v>0</v>
      </c>
      <c r="X291">
        <f t="shared" ca="1" si="112"/>
        <v>0</v>
      </c>
      <c r="Y291">
        <f t="shared" ca="1" si="113"/>
        <v>0</v>
      </c>
      <c r="Z291">
        <f t="shared" ca="1" si="114"/>
        <v>0</v>
      </c>
      <c r="AA291">
        <f t="shared" ca="1" si="115"/>
        <v>0</v>
      </c>
      <c r="AB291">
        <f t="shared" ca="1" si="116"/>
        <v>0</v>
      </c>
      <c r="AC291">
        <f t="shared" ca="1" si="117"/>
        <v>0</v>
      </c>
      <c r="AD291">
        <f t="shared" ca="1" si="118"/>
        <v>0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</v>
      </c>
      <c r="I292">
        <f t="shared" ca="1" si="97"/>
        <v>0</v>
      </c>
      <c r="J292">
        <f t="shared" ca="1" si="98"/>
        <v>0</v>
      </c>
      <c r="K292">
        <f t="shared" ca="1" si="99"/>
        <v>0</v>
      </c>
      <c r="L292" s="31">
        <f t="shared" ca="1" si="100"/>
        <v>0</v>
      </c>
      <c r="M292">
        <f t="shared" ca="1" si="101"/>
        <v>0</v>
      </c>
      <c r="N292">
        <f t="shared" ca="1" si="102"/>
        <v>0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</v>
      </c>
      <c r="S292">
        <f t="shared" ca="1" si="107"/>
        <v>0</v>
      </c>
      <c r="T292">
        <f t="shared" ca="1" si="108"/>
        <v>0</v>
      </c>
      <c r="U292">
        <f t="shared" ca="1" si="109"/>
        <v>0</v>
      </c>
      <c r="V292">
        <f t="shared" ca="1" si="110"/>
        <v>0</v>
      </c>
      <c r="W292">
        <f t="shared" ca="1" si="111"/>
        <v>0</v>
      </c>
      <c r="X292">
        <f t="shared" ca="1" si="112"/>
        <v>0</v>
      </c>
      <c r="Y292">
        <f t="shared" ca="1" si="113"/>
        <v>0</v>
      </c>
      <c r="Z292">
        <f t="shared" ca="1" si="114"/>
        <v>0</v>
      </c>
      <c r="AA292">
        <f t="shared" ca="1" si="115"/>
        <v>0</v>
      </c>
      <c r="AB292">
        <f t="shared" ca="1" si="116"/>
        <v>0</v>
      </c>
      <c r="AC292">
        <f t="shared" ca="1" si="117"/>
        <v>0</v>
      </c>
      <c r="AD292">
        <f t="shared" ca="1" si="118"/>
        <v>0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</v>
      </c>
      <c r="I293">
        <f t="shared" ca="1" si="97"/>
        <v>0</v>
      </c>
      <c r="J293">
        <f t="shared" ca="1" si="98"/>
        <v>0</v>
      </c>
      <c r="K293">
        <f t="shared" ca="1" si="99"/>
        <v>0</v>
      </c>
      <c r="L293" s="31">
        <f t="shared" ca="1" si="100"/>
        <v>0</v>
      </c>
      <c r="M293">
        <f t="shared" ca="1" si="101"/>
        <v>0</v>
      </c>
      <c r="N293">
        <f t="shared" ca="1" si="102"/>
        <v>0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</v>
      </c>
      <c r="S293">
        <f t="shared" ca="1" si="107"/>
        <v>0</v>
      </c>
      <c r="T293">
        <f t="shared" ca="1" si="108"/>
        <v>0</v>
      </c>
      <c r="U293">
        <f t="shared" ca="1" si="109"/>
        <v>0</v>
      </c>
      <c r="V293">
        <f t="shared" ca="1" si="110"/>
        <v>0</v>
      </c>
      <c r="W293">
        <f t="shared" ca="1" si="111"/>
        <v>0</v>
      </c>
      <c r="X293">
        <f t="shared" ca="1" si="112"/>
        <v>0</v>
      </c>
      <c r="Y293">
        <f t="shared" ca="1" si="113"/>
        <v>0</v>
      </c>
      <c r="Z293">
        <f t="shared" ca="1" si="114"/>
        <v>0</v>
      </c>
      <c r="AA293">
        <f t="shared" ca="1" si="115"/>
        <v>0</v>
      </c>
      <c r="AB293">
        <f t="shared" ca="1" si="116"/>
        <v>0</v>
      </c>
      <c r="AC293">
        <f t="shared" ca="1" si="117"/>
        <v>0</v>
      </c>
      <c r="AD293">
        <f t="shared" ca="1" si="118"/>
        <v>0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</v>
      </c>
      <c r="I294">
        <f t="shared" ca="1" si="97"/>
        <v>0</v>
      </c>
      <c r="J294">
        <f t="shared" ca="1" si="98"/>
        <v>0</v>
      </c>
      <c r="K294">
        <f t="shared" ca="1" si="99"/>
        <v>0</v>
      </c>
      <c r="L294" s="31">
        <f t="shared" ca="1" si="100"/>
        <v>0</v>
      </c>
      <c r="M294">
        <f t="shared" ca="1" si="101"/>
        <v>0</v>
      </c>
      <c r="N294">
        <f t="shared" ca="1" si="102"/>
        <v>0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</v>
      </c>
      <c r="S294">
        <f t="shared" ca="1" si="107"/>
        <v>0</v>
      </c>
      <c r="T294">
        <f t="shared" ca="1" si="108"/>
        <v>0</v>
      </c>
      <c r="U294">
        <f t="shared" ca="1" si="109"/>
        <v>0</v>
      </c>
      <c r="V294">
        <f t="shared" ca="1" si="110"/>
        <v>0</v>
      </c>
      <c r="W294">
        <f t="shared" ca="1" si="111"/>
        <v>0</v>
      </c>
      <c r="X294">
        <f t="shared" ca="1" si="112"/>
        <v>0</v>
      </c>
      <c r="Y294">
        <f t="shared" ca="1" si="113"/>
        <v>0</v>
      </c>
      <c r="Z294">
        <f t="shared" ca="1" si="114"/>
        <v>0</v>
      </c>
      <c r="AA294">
        <f t="shared" ca="1" si="115"/>
        <v>0</v>
      </c>
      <c r="AB294">
        <f t="shared" ca="1" si="116"/>
        <v>0</v>
      </c>
      <c r="AC294">
        <f t="shared" ca="1" si="117"/>
        <v>0</v>
      </c>
      <c r="AD294">
        <f t="shared" ca="1" si="118"/>
        <v>0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</v>
      </c>
      <c r="I295">
        <f t="shared" ca="1" si="97"/>
        <v>0</v>
      </c>
      <c r="J295">
        <f t="shared" ca="1" si="98"/>
        <v>0</v>
      </c>
      <c r="K295">
        <f t="shared" ca="1" si="99"/>
        <v>0</v>
      </c>
      <c r="L295" s="31">
        <f t="shared" ca="1" si="100"/>
        <v>0</v>
      </c>
      <c r="M295">
        <f t="shared" ca="1" si="101"/>
        <v>0</v>
      </c>
      <c r="N295">
        <f t="shared" ca="1" si="102"/>
        <v>0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</v>
      </c>
      <c r="S295">
        <f t="shared" ca="1" si="107"/>
        <v>0</v>
      </c>
      <c r="T295">
        <f t="shared" ca="1" si="108"/>
        <v>0</v>
      </c>
      <c r="U295">
        <f t="shared" ca="1" si="109"/>
        <v>0</v>
      </c>
      <c r="V295">
        <f t="shared" ca="1" si="110"/>
        <v>0</v>
      </c>
      <c r="W295">
        <f t="shared" ca="1" si="111"/>
        <v>0</v>
      </c>
      <c r="X295">
        <f t="shared" ca="1" si="112"/>
        <v>0</v>
      </c>
      <c r="Y295">
        <f t="shared" ca="1" si="113"/>
        <v>0</v>
      </c>
      <c r="Z295">
        <f t="shared" ca="1" si="114"/>
        <v>0</v>
      </c>
      <c r="AA295">
        <f t="shared" ca="1" si="115"/>
        <v>0</v>
      </c>
      <c r="AB295">
        <f t="shared" ca="1" si="116"/>
        <v>0</v>
      </c>
      <c r="AC295">
        <f t="shared" ca="1" si="117"/>
        <v>0</v>
      </c>
      <c r="AD295">
        <f t="shared" ca="1" si="118"/>
        <v>0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</v>
      </c>
      <c r="I296">
        <f t="shared" ca="1" si="97"/>
        <v>0</v>
      </c>
      <c r="J296">
        <f t="shared" ca="1" si="98"/>
        <v>0</v>
      </c>
      <c r="K296">
        <f t="shared" ca="1" si="99"/>
        <v>0</v>
      </c>
      <c r="L296" s="31">
        <f t="shared" ca="1" si="100"/>
        <v>0</v>
      </c>
      <c r="M296">
        <f t="shared" ca="1" si="101"/>
        <v>0</v>
      </c>
      <c r="N296">
        <f t="shared" ca="1" si="102"/>
        <v>0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</v>
      </c>
      <c r="S296">
        <f t="shared" ca="1" si="107"/>
        <v>0</v>
      </c>
      <c r="T296">
        <f t="shared" ca="1" si="108"/>
        <v>0</v>
      </c>
      <c r="U296">
        <f t="shared" ca="1" si="109"/>
        <v>0</v>
      </c>
      <c r="V296">
        <f t="shared" ca="1" si="110"/>
        <v>0</v>
      </c>
      <c r="W296">
        <f t="shared" ca="1" si="111"/>
        <v>0</v>
      </c>
      <c r="X296">
        <f t="shared" ca="1" si="112"/>
        <v>0</v>
      </c>
      <c r="Y296">
        <f t="shared" ca="1" si="113"/>
        <v>0</v>
      </c>
      <c r="Z296">
        <f t="shared" ca="1" si="114"/>
        <v>0</v>
      </c>
      <c r="AA296">
        <f t="shared" ca="1" si="115"/>
        <v>0</v>
      </c>
      <c r="AB296">
        <f t="shared" ca="1" si="116"/>
        <v>0</v>
      </c>
      <c r="AC296">
        <f t="shared" ca="1" si="117"/>
        <v>0</v>
      </c>
      <c r="AD296">
        <f t="shared" ca="1" si="118"/>
        <v>0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</v>
      </c>
      <c r="I297">
        <f t="shared" ca="1" si="97"/>
        <v>0</v>
      </c>
      <c r="J297">
        <f t="shared" ca="1" si="98"/>
        <v>0</v>
      </c>
      <c r="K297">
        <f t="shared" ca="1" si="99"/>
        <v>0</v>
      </c>
      <c r="L297" s="31">
        <f t="shared" ca="1" si="100"/>
        <v>0</v>
      </c>
      <c r="M297">
        <f t="shared" ca="1" si="101"/>
        <v>0</v>
      </c>
      <c r="N297">
        <f t="shared" ca="1" si="102"/>
        <v>0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</v>
      </c>
      <c r="S297">
        <f t="shared" ca="1" si="107"/>
        <v>0</v>
      </c>
      <c r="T297">
        <f t="shared" ca="1" si="108"/>
        <v>0</v>
      </c>
      <c r="U297">
        <f t="shared" ca="1" si="109"/>
        <v>0</v>
      </c>
      <c r="V297">
        <f t="shared" ca="1" si="110"/>
        <v>0</v>
      </c>
      <c r="W297">
        <f t="shared" ca="1" si="111"/>
        <v>0</v>
      </c>
      <c r="X297">
        <f t="shared" ca="1" si="112"/>
        <v>0</v>
      </c>
      <c r="Y297">
        <f t="shared" ca="1" si="113"/>
        <v>0</v>
      </c>
      <c r="Z297">
        <f t="shared" ca="1" si="114"/>
        <v>0</v>
      </c>
      <c r="AA297">
        <f t="shared" ca="1" si="115"/>
        <v>0</v>
      </c>
      <c r="AB297">
        <f t="shared" ca="1" si="116"/>
        <v>0</v>
      </c>
      <c r="AC297">
        <f t="shared" ca="1" si="117"/>
        <v>0</v>
      </c>
      <c r="AD297">
        <f t="shared" ca="1" si="118"/>
        <v>0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0</v>
      </c>
      <c r="I298">
        <f t="shared" ca="1" si="97"/>
        <v>0</v>
      </c>
      <c r="J298">
        <f t="shared" ca="1" si="98"/>
        <v>0</v>
      </c>
      <c r="K298">
        <f t="shared" ca="1" si="99"/>
        <v>0</v>
      </c>
      <c r="L298" s="31">
        <f t="shared" ca="1" si="100"/>
        <v>0</v>
      </c>
      <c r="M298">
        <f t="shared" ca="1" si="101"/>
        <v>0</v>
      </c>
      <c r="N298">
        <f t="shared" ca="1" si="102"/>
        <v>0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0</v>
      </c>
      <c r="S298">
        <f t="shared" ca="1" si="107"/>
        <v>0</v>
      </c>
      <c r="T298">
        <f t="shared" ca="1" si="108"/>
        <v>0</v>
      </c>
      <c r="U298">
        <f t="shared" ca="1" si="109"/>
        <v>0</v>
      </c>
      <c r="V298">
        <f t="shared" ca="1" si="110"/>
        <v>0</v>
      </c>
      <c r="W298">
        <f t="shared" ca="1" si="111"/>
        <v>0</v>
      </c>
      <c r="X298">
        <f t="shared" ca="1" si="112"/>
        <v>0</v>
      </c>
      <c r="Y298">
        <f t="shared" ca="1" si="113"/>
        <v>0</v>
      </c>
      <c r="Z298">
        <f t="shared" ca="1" si="114"/>
        <v>0</v>
      </c>
      <c r="AA298">
        <f t="shared" ca="1" si="115"/>
        <v>0</v>
      </c>
      <c r="AB298">
        <f t="shared" ca="1" si="116"/>
        <v>0</v>
      </c>
      <c r="AC298">
        <f t="shared" ca="1" si="117"/>
        <v>0</v>
      </c>
      <c r="AD298">
        <f t="shared" ca="1" si="118"/>
        <v>0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0</v>
      </c>
      <c r="I299">
        <f t="shared" ca="1" si="97"/>
        <v>0</v>
      </c>
      <c r="J299">
        <f t="shared" ca="1" si="98"/>
        <v>0</v>
      </c>
      <c r="K299">
        <f t="shared" ca="1" si="99"/>
        <v>0</v>
      </c>
      <c r="L299" s="31">
        <f t="shared" ca="1" si="100"/>
        <v>0</v>
      </c>
      <c r="M299">
        <f t="shared" ca="1" si="101"/>
        <v>0</v>
      </c>
      <c r="N299">
        <f t="shared" ca="1" si="102"/>
        <v>0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0</v>
      </c>
      <c r="S299">
        <f t="shared" ca="1" si="107"/>
        <v>0</v>
      </c>
      <c r="T299">
        <f t="shared" ca="1" si="108"/>
        <v>0</v>
      </c>
      <c r="U299">
        <f t="shared" ca="1" si="109"/>
        <v>0</v>
      </c>
      <c r="V299">
        <f t="shared" ca="1" si="110"/>
        <v>0</v>
      </c>
      <c r="W299">
        <f t="shared" ca="1" si="111"/>
        <v>0</v>
      </c>
      <c r="X299">
        <f t="shared" ca="1" si="112"/>
        <v>0</v>
      </c>
      <c r="Y299">
        <f t="shared" ca="1" si="113"/>
        <v>0</v>
      </c>
      <c r="Z299">
        <f t="shared" ca="1" si="114"/>
        <v>0</v>
      </c>
      <c r="AA299">
        <f t="shared" ca="1" si="115"/>
        <v>0</v>
      </c>
      <c r="AB299">
        <f t="shared" ca="1" si="116"/>
        <v>0</v>
      </c>
      <c r="AC299">
        <f t="shared" ca="1" si="117"/>
        <v>0</v>
      </c>
      <c r="AD299">
        <f t="shared" ca="1" si="118"/>
        <v>0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0</v>
      </c>
      <c r="I300">
        <f t="shared" ca="1" si="97"/>
        <v>0</v>
      </c>
      <c r="J300">
        <f t="shared" ca="1" si="98"/>
        <v>0</v>
      </c>
      <c r="K300">
        <f t="shared" ca="1" si="99"/>
        <v>0</v>
      </c>
      <c r="L300" s="31">
        <f t="shared" ca="1" si="100"/>
        <v>0</v>
      </c>
      <c r="M300">
        <f t="shared" ca="1" si="101"/>
        <v>0</v>
      </c>
      <c r="N300">
        <f t="shared" ca="1" si="102"/>
        <v>0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0</v>
      </c>
      <c r="S300">
        <f t="shared" ca="1" si="107"/>
        <v>0</v>
      </c>
      <c r="T300">
        <f t="shared" ca="1" si="108"/>
        <v>0</v>
      </c>
      <c r="U300">
        <f t="shared" ca="1" si="109"/>
        <v>0</v>
      </c>
      <c r="V300">
        <f t="shared" ca="1" si="110"/>
        <v>0</v>
      </c>
      <c r="W300">
        <f t="shared" ca="1" si="111"/>
        <v>0</v>
      </c>
      <c r="X300">
        <f t="shared" ca="1" si="112"/>
        <v>0</v>
      </c>
      <c r="Y300">
        <f t="shared" ca="1" si="113"/>
        <v>0</v>
      </c>
      <c r="Z300">
        <f t="shared" ca="1" si="114"/>
        <v>0</v>
      </c>
      <c r="AA300">
        <f t="shared" ca="1" si="115"/>
        <v>0</v>
      </c>
      <c r="AB300">
        <f t="shared" ca="1" si="116"/>
        <v>0</v>
      </c>
      <c r="AC300">
        <f t="shared" ca="1" si="117"/>
        <v>0</v>
      </c>
      <c r="AD300">
        <f t="shared" ca="1" si="118"/>
        <v>0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0</v>
      </c>
      <c r="I301">
        <f t="shared" ca="1" si="97"/>
        <v>0</v>
      </c>
      <c r="J301">
        <f t="shared" ca="1" si="98"/>
        <v>0</v>
      </c>
      <c r="K301">
        <f t="shared" ca="1" si="99"/>
        <v>0</v>
      </c>
      <c r="L301" s="31">
        <f t="shared" ca="1" si="100"/>
        <v>0</v>
      </c>
      <c r="M301">
        <f t="shared" ca="1" si="101"/>
        <v>0</v>
      </c>
      <c r="N301">
        <f t="shared" ca="1" si="102"/>
        <v>0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0</v>
      </c>
      <c r="S301">
        <f t="shared" ca="1" si="107"/>
        <v>0</v>
      </c>
      <c r="T301">
        <f t="shared" ca="1" si="108"/>
        <v>0</v>
      </c>
      <c r="U301">
        <f t="shared" ca="1" si="109"/>
        <v>0</v>
      </c>
      <c r="V301">
        <f t="shared" ca="1" si="110"/>
        <v>0</v>
      </c>
      <c r="W301">
        <f t="shared" ca="1" si="111"/>
        <v>0</v>
      </c>
      <c r="X301">
        <f t="shared" ca="1" si="112"/>
        <v>0</v>
      </c>
      <c r="Y301">
        <f t="shared" ca="1" si="113"/>
        <v>0</v>
      </c>
      <c r="Z301">
        <f t="shared" ca="1" si="114"/>
        <v>0</v>
      </c>
      <c r="AA301">
        <f t="shared" ca="1" si="115"/>
        <v>0</v>
      </c>
      <c r="AB301">
        <f t="shared" ca="1" si="116"/>
        <v>0</v>
      </c>
      <c r="AC301">
        <f t="shared" ca="1" si="117"/>
        <v>0</v>
      </c>
      <c r="AD301">
        <f t="shared" ca="1" si="118"/>
        <v>0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0</v>
      </c>
      <c r="I302">
        <f t="shared" ca="1" si="97"/>
        <v>0</v>
      </c>
      <c r="J302">
        <f t="shared" ca="1" si="98"/>
        <v>0</v>
      </c>
      <c r="K302">
        <f t="shared" ca="1" si="99"/>
        <v>0</v>
      </c>
      <c r="L302" s="31">
        <f t="shared" ca="1" si="100"/>
        <v>0</v>
      </c>
      <c r="M302">
        <f t="shared" ca="1" si="101"/>
        <v>0</v>
      </c>
      <c r="N302">
        <f t="shared" ca="1" si="102"/>
        <v>0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</v>
      </c>
      <c r="S302">
        <f t="shared" ca="1" si="107"/>
        <v>0</v>
      </c>
      <c r="T302">
        <f t="shared" ca="1" si="108"/>
        <v>0</v>
      </c>
      <c r="U302">
        <f t="shared" ca="1" si="109"/>
        <v>0</v>
      </c>
      <c r="V302">
        <f t="shared" ca="1" si="110"/>
        <v>0</v>
      </c>
      <c r="W302">
        <f t="shared" ca="1" si="111"/>
        <v>0</v>
      </c>
      <c r="X302">
        <f t="shared" ca="1" si="112"/>
        <v>0</v>
      </c>
      <c r="Y302">
        <f t="shared" ca="1" si="113"/>
        <v>0</v>
      </c>
      <c r="Z302">
        <f t="shared" ca="1" si="114"/>
        <v>0</v>
      </c>
      <c r="AA302">
        <f t="shared" ca="1" si="115"/>
        <v>0</v>
      </c>
      <c r="AB302">
        <f t="shared" ca="1" si="116"/>
        <v>0</v>
      </c>
      <c r="AC302">
        <f t="shared" ca="1" si="117"/>
        <v>0</v>
      </c>
      <c r="AD302">
        <f t="shared" ca="1" si="118"/>
        <v>0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0</v>
      </c>
      <c r="I303">
        <f t="shared" ca="1" si="97"/>
        <v>0</v>
      </c>
      <c r="J303">
        <f t="shared" ca="1" si="98"/>
        <v>0</v>
      </c>
      <c r="K303">
        <f t="shared" ca="1" si="99"/>
        <v>0</v>
      </c>
      <c r="L303" s="31">
        <f t="shared" ca="1" si="100"/>
        <v>0</v>
      </c>
      <c r="M303">
        <f t="shared" ca="1" si="101"/>
        <v>0</v>
      </c>
      <c r="N303">
        <f t="shared" ca="1" si="102"/>
        <v>0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0</v>
      </c>
      <c r="S303">
        <f t="shared" ca="1" si="107"/>
        <v>0</v>
      </c>
      <c r="T303">
        <f t="shared" ca="1" si="108"/>
        <v>0</v>
      </c>
      <c r="U303">
        <f t="shared" ca="1" si="109"/>
        <v>0</v>
      </c>
      <c r="V303">
        <f t="shared" ca="1" si="110"/>
        <v>0</v>
      </c>
      <c r="W303">
        <f t="shared" ca="1" si="111"/>
        <v>0</v>
      </c>
      <c r="X303">
        <f t="shared" ca="1" si="112"/>
        <v>0</v>
      </c>
      <c r="Y303">
        <f t="shared" ca="1" si="113"/>
        <v>0</v>
      </c>
      <c r="Z303">
        <f t="shared" ca="1" si="114"/>
        <v>0</v>
      </c>
      <c r="AA303">
        <f t="shared" ca="1" si="115"/>
        <v>0</v>
      </c>
      <c r="AB303">
        <f t="shared" ca="1" si="116"/>
        <v>0</v>
      </c>
      <c r="AC303">
        <f t="shared" ca="1" si="117"/>
        <v>0</v>
      </c>
      <c r="AD303">
        <f t="shared" ca="1" si="118"/>
        <v>0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0</v>
      </c>
      <c r="I304">
        <f t="shared" ca="1" si="97"/>
        <v>0</v>
      </c>
      <c r="J304">
        <f t="shared" ca="1" si="98"/>
        <v>0</v>
      </c>
      <c r="K304">
        <f t="shared" ca="1" si="99"/>
        <v>0</v>
      </c>
      <c r="L304" s="31">
        <f t="shared" ca="1" si="100"/>
        <v>0</v>
      </c>
      <c r="M304">
        <f t="shared" ca="1" si="101"/>
        <v>0</v>
      </c>
      <c r="N304">
        <f t="shared" ca="1" si="102"/>
        <v>0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0</v>
      </c>
      <c r="S304">
        <f t="shared" ca="1" si="107"/>
        <v>0</v>
      </c>
      <c r="T304">
        <f t="shared" ca="1" si="108"/>
        <v>0</v>
      </c>
      <c r="U304">
        <f t="shared" ca="1" si="109"/>
        <v>0</v>
      </c>
      <c r="V304">
        <f t="shared" ca="1" si="110"/>
        <v>0</v>
      </c>
      <c r="W304">
        <f t="shared" ca="1" si="111"/>
        <v>0</v>
      </c>
      <c r="X304">
        <f t="shared" ca="1" si="112"/>
        <v>0</v>
      </c>
      <c r="Y304">
        <f t="shared" ca="1" si="113"/>
        <v>0</v>
      </c>
      <c r="Z304">
        <f t="shared" ca="1" si="114"/>
        <v>0</v>
      </c>
      <c r="AA304">
        <f t="shared" ca="1" si="115"/>
        <v>0</v>
      </c>
      <c r="AB304">
        <f t="shared" ca="1" si="116"/>
        <v>0</v>
      </c>
      <c r="AC304">
        <f t="shared" ca="1" si="117"/>
        <v>0</v>
      </c>
      <c r="AD304">
        <f t="shared" ca="1" si="118"/>
        <v>0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0</v>
      </c>
      <c r="I305">
        <f t="shared" ca="1" si="97"/>
        <v>0</v>
      </c>
      <c r="J305">
        <f t="shared" ca="1" si="98"/>
        <v>0</v>
      </c>
      <c r="K305">
        <f t="shared" ca="1" si="99"/>
        <v>0</v>
      </c>
      <c r="L305" s="31">
        <f t="shared" ca="1" si="100"/>
        <v>0</v>
      </c>
      <c r="M305">
        <f t="shared" ca="1" si="101"/>
        <v>0</v>
      </c>
      <c r="N305">
        <f t="shared" ca="1" si="102"/>
        <v>0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0</v>
      </c>
      <c r="S305">
        <f t="shared" ca="1" si="107"/>
        <v>0</v>
      </c>
      <c r="T305">
        <f t="shared" ca="1" si="108"/>
        <v>0</v>
      </c>
      <c r="U305">
        <f t="shared" ca="1" si="109"/>
        <v>0</v>
      </c>
      <c r="V305">
        <f t="shared" ca="1" si="110"/>
        <v>0</v>
      </c>
      <c r="W305">
        <f t="shared" ca="1" si="111"/>
        <v>0</v>
      </c>
      <c r="X305">
        <f t="shared" ca="1" si="112"/>
        <v>0</v>
      </c>
      <c r="Y305">
        <f t="shared" ca="1" si="113"/>
        <v>0</v>
      </c>
      <c r="Z305">
        <f t="shared" ca="1" si="114"/>
        <v>0</v>
      </c>
      <c r="AA305">
        <f t="shared" ca="1" si="115"/>
        <v>0</v>
      </c>
      <c r="AB305">
        <f t="shared" ca="1" si="116"/>
        <v>0</v>
      </c>
      <c r="AC305">
        <f t="shared" ca="1" si="117"/>
        <v>0</v>
      </c>
      <c r="AD305">
        <f t="shared" ca="1" si="118"/>
        <v>0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</v>
      </c>
      <c r="I306">
        <f t="shared" ca="1" si="97"/>
        <v>0</v>
      </c>
      <c r="J306">
        <f t="shared" ca="1" si="98"/>
        <v>0</v>
      </c>
      <c r="K306">
        <f t="shared" ca="1" si="99"/>
        <v>0</v>
      </c>
      <c r="L306" s="31">
        <f t="shared" ca="1" si="100"/>
        <v>0</v>
      </c>
      <c r="M306">
        <f t="shared" ca="1" si="101"/>
        <v>0</v>
      </c>
      <c r="N306">
        <f t="shared" ca="1" si="102"/>
        <v>0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0</v>
      </c>
      <c r="S306">
        <f t="shared" ca="1" si="107"/>
        <v>0</v>
      </c>
      <c r="T306">
        <f t="shared" ca="1" si="108"/>
        <v>0</v>
      </c>
      <c r="U306">
        <f t="shared" ca="1" si="109"/>
        <v>0</v>
      </c>
      <c r="V306">
        <f t="shared" ca="1" si="110"/>
        <v>0</v>
      </c>
      <c r="W306">
        <f t="shared" ca="1" si="111"/>
        <v>0</v>
      </c>
      <c r="X306">
        <f t="shared" ca="1" si="112"/>
        <v>0</v>
      </c>
      <c r="Y306">
        <f t="shared" ca="1" si="113"/>
        <v>0</v>
      </c>
      <c r="Z306">
        <f t="shared" ca="1" si="114"/>
        <v>0</v>
      </c>
      <c r="AA306">
        <f t="shared" ca="1" si="115"/>
        <v>0</v>
      </c>
      <c r="AB306">
        <f t="shared" ca="1" si="116"/>
        <v>0</v>
      </c>
      <c r="AC306">
        <f t="shared" ca="1" si="117"/>
        <v>0</v>
      </c>
      <c r="AD306">
        <f t="shared" ca="1" si="118"/>
        <v>0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</v>
      </c>
      <c r="I307">
        <f t="shared" ca="1" si="97"/>
        <v>0</v>
      </c>
      <c r="J307">
        <f t="shared" ca="1" si="98"/>
        <v>0</v>
      </c>
      <c r="K307">
        <f t="shared" ca="1" si="99"/>
        <v>0</v>
      </c>
      <c r="L307" s="31">
        <f t="shared" ca="1" si="100"/>
        <v>0</v>
      </c>
      <c r="M307">
        <f t="shared" ca="1" si="101"/>
        <v>0</v>
      </c>
      <c r="N307">
        <f t="shared" ca="1" si="102"/>
        <v>0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</v>
      </c>
      <c r="S307">
        <f t="shared" ca="1" si="107"/>
        <v>0</v>
      </c>
      <c r="T307">
        <f t="shared" ca="1" si="108"/>
        <v>0</v>
      </c>
      <c r="U307">
        <f t="shared" ca="1" si="109"/>
        <v>0</v>
      </c>
      <c r="V307">
        <f t="shared" ca="1" si="110"/>
        <v>0</v>
      </c>
      <c r="W307">
        <f t="shared" ca="1" si="111"/>
        <v>0</v>
      </c>
      <c r="X307">
        <f t="shared" ca="1" si="112"/>
        <v>0</v>
      </c>
      <c r="Y307">
        <f t="shared" ca="1" si="113"/>
        <v>0</v>
      </c>
      <c r="Z307">
        <f t="shared" ca="1" si="114"/>
        <v>0</v>
      </c>
      <c r="AA307">
        <f t="shared" ca="1" si="115"/>
        <v>0</v>
      </c>
      <c r="AB307">
        <f t="shared" ca="1" si="116"/>
        <v>0</v>
      </c>
      <c r="AC307">
        <f t="shared" ca="1" si="117"/>
        <v>0</v>
      </c>
      <c r="AD307">
        <f t="shared" ca="1" si="118"/>
        <v>0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</v>
      </c>
      <c r="I308">
        <f t="shared" ca="1" si="97"/>
        <v>0</v>
      </c>
      <c r="J308">
        <f t="shared" ca="1" si="98"/>
        <v>0</v>
      </c>
      <c r="K308">
        <f t="shared" ca="1" si="99"/>
        <v>0</v>
      </c>
      <c r="L308" s="31">
        <f t="shared" ca="1" si="100"/>
        <v>0</v>
      </c>
      <c r="M308">
        <f t="shared" ca="1" si="101"/>
        <v>0</v>
      </c>
      <c r="N308">
        <f t="shared" ca="1" si="102"/>
        <v>0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</v>
      </c>
      <c r="S308">
        <f t="shared" ca="1" si="107"/>
        <v>0</v>
      </c>
      <c r="T308">
        <f t="shared" ca="1" si="108"/>
        <v>0</v>
      </c>
      <c r="U308">
        <f t="shared" ca="1" si="109"/>
        <v>0</v>
      </c>
      <c r="V308">
        <f t="shared" ca="1" si="110"/>
        <v>0</v>
      </c>
      <c r="W308">
        <f t="shared" ca="1" si="111"/>
        <v>0</v>
      </c>
      <c r="X308">
        <f t="shared" ca="1" si="112"/>
        <v>0</v>
      </c>
      <c r="Y308">
        <f t="shared" ca="1" si="113"/>
        <v>0</v>
      </c>
      <c r="Z308">
        <f t="shared" ca="1" si="114"/>
        <v>0</v>
      </c>
      <c r="AA308">
        <f t="shared" ca="1" si="115"/>
        <v>0</v>
      </c>
      <c r="AB308">
        <f t="shared" ca="1" si="116"/>
        <v>0</v>
      </c>
      <c r="AC308">
        <f t="shared" ca="1" si="117"/>
        <v>0</v>
      </c>
      <c r="AD308">
        <f t="shared" ca="1" si="118"/>
        <v>0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</v>
      </c>
      <c r="I309">
        <f t="shared" ca="1" si="97"/>
        <v>0</v>
      </c>
      <c r="J309">
        <f t="shared" ca="1" si="98"/>
        <v>0</v>
      </c>
      <c r="K309">
        <f t="shared" ca="1" si="99"/>
        <v>0</v>
      </c>
      <c r="L309" s="31">
        <f t="shared" ca="1" si="100"/>
        <v>0</v>
      </c>
      <c r="M309">
        <f t="shared" ca="1" si="101"/>
        <v>0</v>
      </c>
      <c r="N309">
        <f t="shared" ca="1" si="102"/>
        <v>0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</v>
      </c>
      <c r="S309">
        <f t="shared" ca="1" si="107"/>
        <v>0</v>
      </c>
      <c r="T309">
        <f t="shared" ca="1" si="108"/>
        <v>0</v>
      </c>
      <c r="U309">
        <f t="shared" ca="1" si="109"/>
        <v>0</v>
      </c>
      <c r="V309">
        <f t="shared" ca="1" si="110"/>
        <v>0</v>
      </c>
      <c r="W309">
        <f t="shared" ca="1" si="111"/>
        <v>0</v>
      </c>
      <c r="X309">
        <f t="shared" ca="1" si="112"/>
        <v>0</v>
      </c>
      <c r="Y309">
        <f t="shared" ca="1" si="113"/>
        <v>0</v>
      </c>
      <c r="Z309">
        <f t="shared" ca="1" si="114"/>
        <v>0</v>
      </c>
      <c r="AA309">
        <f t="shared" ca="1" si="115"/>
        <v>0</v>
      </c>
      <c r="AB309">
        <f t="shared" ca="1" si="116"/>
        <v>0</v>
      </c>
      <c r="AC309">
        <f t="shared" ca="1" si="117"/>
        <v>0</v>
      </c>
      <c r="AD309">
        <f t="shared" ca="1" si="118"/>
        <v>0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</v>
      </c>
      <c r="I310">
        <f t="shared" ca="1" si="97"/>
        <v>0</v>
      </c>
      <c r="J310">
        <f t="shared" ca="1" si="98"/>
        <v>0</v>
      </c>
      <c r="K310">
        <f t="shared" ca="1" si="99"/>
        <v>0</v>
      </c>
      <c r="L310" s="31">
        <f t="shared" ca="1" si="100"/>
        <v>0</v>
      </c>
      <c r="M310">
        <f t="shared" ca="1" si="101"/>
        <v>0</v>
      </c>
      <c r="N310">
        <f t="shared" ca="1" si="102"/>
        <v>0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0</v>
      </c>
      <c r="S310">
        <f t="shared" ca="1" si="107"/>
        <v>0</v>
      </c>
      <c r="T310">
        <f t="shared" ca="1" si="108"/>
        <v>0</v>
      </c>
      <c r="U310">
        <f t="shared" ca="1" si="109"/>
        <v>0</v>
      </c>
      <c r="V310">
        <f t="shared" ca="1" si="110"/>
        <v>0</v>
      </c>
      <c r="W310">
        <f t="shared" ca="1" si="111"/>
        <v>0</v>
      </c>
      <c r="X310">
        <f t="shared" ca="1" si="112"/>
        <v>0</v>
      </c>
      <c r="Y310">
        <f t="shared" ca="1" si="113"/>
        <v>0</v>
      </c>
      <c r="Z310">
        <f t="shared" ca="1" si="114"/>
        <v>0</v>
      </c>
      <c r="AA310">
        <f t="shared" ca="1" si="115"/>
        <v>0</v>
      </c>
      <c r="AB310">
        <f t="shared" ca="1" si="116"/>
        <v>0</v>
      </c>
      <c r="AC310">
        <f t="shared" ca="1" si="117"/>
        <v>0</v>
      </c>
      <c r="AD310">
        <f t="shared" ca="1" si="118"/>
        <v>0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</v>
      </c>
      <c r="I311">
        <f t="shared" ca="1" si="97"/>
        <v>0</v>
      </c>
      <c r="J311">
        <f t="shared" ca="1" si="98"/>
        <v>0</v>
      </c>
      <c r="K311">
        <f t="shared" ca="1" si="99"/>
        <v>0</v>
      </c>
      <c r="L311" s="31">
        <f t="shared" ca="1" si="100"/>
        <v>0</v>
      </c>
      <c r="M311">
        <f t="shared" ca="1" si="101"/>
        <v>0</v>
      </c>
      <c r="N311">
        <f t="shared" ca="1" si="102"/>
        <v>0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</v>
      </c>
      <c r="S311">
        <f t="shared" ca="1" si="107"/>
        <v>0</v>
      </c>
      <c r="T311">
        <f t="shared" ca="1" si="108"/>
        <v>0</v>
      </c>
      <c r="U311">
        <f t="shared" ca="1" si="109"/>
        <v>0</v>
      </c>
      <c r="V311">
        <f t="shared" ca="1" si="110"/>
        <v>0</v>
      </c>
      <c r="W311">
        <f t="shared" ca="1" si="111"/>
        <v>0</v>
      </c>
      <c r="X311">
        <f t="shared" ca="1" si="112"/>
        <v>0</v>
      </c>
      <c r="Y311">
        <f t="shared" ca="1" si="113"/>
        <v>0</v>
      </c>
      <c r="Z311">
        <f t="shared" ca="1" si="114"/>
        <v>0</v>
      </c>
      <c r="AA311">
        <f t="shared" ca="1" si="115"/>
        <v>0</v>
      </c>
      <c r="AB311">
        <f t="shared" ca="1" si="116"/>
        <v>0</v>
      </c>
      <c r="AC311">
        <f t="shared" ca="1" si="117"/>
        <v>0</v>
      </c>
      <c r="AD311">
        <f t="shared" ca="1" si="118"/>
        <v>0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</v>
      </c>
      <c r="I312">
        <f t="shared" ca="1" si="97"/>
        <v>0</v>
      </c>
      <c r="J312">
        <f t="shared" ca="1" si="98"/>
        <v>0</v>
      </c>
      <c r="K312">
        <f t="shared" ca="1" si="99"/>
        <v>0</v>
      </c>
      <c r="L312" s="31">
        <f t="shared" ca="1" si="100"/>
        <v>0</v>
      </c>
      <c r="M312">
        <f t="shared" ca="1" si="101"/>
        <v>0</v>
      </c>
      <c r="N312">
        <f t="shared" ca="1" si="102"/>
        <v>0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</v>
      </c>
      <c r="S312">
        <f t="shared" ca="1" si="107"/>
        <v>0</v>
      </c>
      <c r="T312">
        <f t="shared" ca="1" si="108"/>
        <v>0</v>
      </c>
      <c r="U312">
        <f t="shared" ca="1" si="109"/>
        <v>0</v>
      </c>
      <c r="V312">
        <f t="shared" ca="1" si="110"/>
        <v>0</v>
      </c>
      <c r="W312">
        <f t="shared" ca="1" si="111"/>
        <v>0</v>
      </c>
      <c r="X312">
        <f t="shared" ca="1" si="112"/>
        <v>0</v>
      </c>
      <c r="Y312">
        <f t="shared" ca="1" si="113"/>
        <v>0</v>
      </c>
      <c r="Z312">
        <f t="shared" ca="1" si="114"/>
        <v>0</v>
      </c>
      <c r="AA312">
        <f t="shared" ca="1" si="115"/>
        <v>0</v>
      </c>
      <c r="AB312">
        <f t="shared" ca="1" si="116"/>
        <v>0</v>
      </c>
      <c r="AC312">
        <f t="shared" ca="1" si="117"/>
        <v>0</v>
      </c>
      <c r="AD312">
        <f t="shared" ca="1" si="118"/>
        <v>0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</v>
      </c>
      <c r="I313">
        <f t="shared" ca="1" si="97"/>
        <v>0</v>
      </c>
      <c r="J313">
        <f t="shared" ca="1" si="98"/>
        <v>0</v>
      </c>
      <c r="K313">
        <f t="shared" ca="1" si="99"/>
        <v>0</v>
      </c>
      <c r="L313" s="31">
        <f t="shared" ca="1" si="100"/>
        <v>0</v>
      </c>
      <c r="M313">
        <f t="shared" ca="1" si="101"/>
        <v>0</v>
      </c>
      <c r="N313">
        <f t="shared" ca="1" si="102"/>
        <v>0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</v>
      </c>
      <c r="S313">
        <f t="shared" ca="1" si="107"/>
        <v>0</v>
      </c>
      <c r="T313">
        <f t="shared" ca="1" si="108"/>
        <v>0</v>
      </c>
      <c r="U313">
        <f t="shared" ca="1" si="109"/>
        <v>0</v>
      </c>
      <c r="V313">
        <f t="shared" ca="1" si="110"/>
        <v>0</v>
      </c>
      <c r="W313">
        <f t="shared" ca="1" si="111"/>
        <v>0</v>
      </c>
      <c r="X313">
        <f t="shared" ca="1" si="112"/>
        <v>0</v>
      </c>
      <c r="Y313">
        <f t="shared" ca="1" si="113"/>
        <v>0</v>
      </c>
      <c r="Z313">
        <f t="shared" ca="1" si="114"/>
        <v>0</v>
      </c>
      <c r="AA313">
        <f t="shared" ca="1" si="115"/>
        <v>0</v>
      </c>
      <c r="AB313">
        <f t="shared" ca="1" si="116"/>
        <v>0</v>
      </c>
      <c r="AC313">
        <f t="shared" ca="1" si="117"/>
        <v>0</v>
      </c>
      <c r="AD313">
        <f t="shared" ca="1" si="118"/>
        <v>0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0</v>
      </c>
      <c r="I314">
        <f t="shared" ca="1" si="97"/>
        <v>0</v>
      </c>
      <c r="J314">
        <f t="shared" ca="1" si="98"/>
        <v>0</v>
      </c>
      <c r="K314">
        <f t="shared" ca="1" si="99"/>
        <v>0</v>
      </c>
      <c r="L314" s="31">
        <f t="shared" ca="1" si="100"/>
        <v>0</v>
      </c>
      <c r="M314">
        <f t="shared" ca="1" si="101"/>
        <v>0</v>
      </c>
      <c r="N314">
        <f t="shared" ca="1" si="102"/>
        <v>0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</v>
      </c>
      <c r="S314">
        <f t="shared" ca="1" si="107"/>
        <v>0</v>
      </c>
      <c r="T314">
        <f t="shared" ca="1" si="108"/>
        <v>0</v>
      </c>
      <c r="U314">
        <f t="shared" ca="1" si="109"/>
        <v>0</v>
      </c>
      <c r="V314">
        <f t="shared" ca="1" si="110"/>
        <v>0</v>
      </c>
      <c r="W314">
        <f t="shared" ca="1" si="111"/>
        <v>0</v>
      </c>
      <c r="X314">
        <f t="shared" ca="1" si="112"/>
        <v>0</v>
      </c>
      <c r="Y314">
        <f t="shared" ca="1" si="113"/>
        <v>0</v>
      </c>
      <c r="Z314">
        <f t="shared" ca="1" si="114"/>
        <v>0</v>
      </c>
      <c r="AA314">
        <f t="shared" ca="1" si="115"/>
        <v>0</v>
      </c>
      <c r="AB314">
        <f t="shared" ca="1" si="116"/>
        <v>0</v>
      </c>
      <c r="AC314">
        <f t="shared" ca="1" si="117"/>
        <v>0</v>
      </c>
      <c r="AD314">
        <f t="shared" ca="1" si="118"/>
        <v>0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0</v>
      </c>
      <c r="I315">
        <f t="shared" ca="1" si="97"/>
        <v>0</v>
      </c>
      <c r="J315">
        <f t="shared" ca="1" si="98"/>
        <v>0</v>
      </c>
      <c r="K315">
        <f t="shared" ca="1" si="99"/>
        <v>0</v>
      </c>
      <c r="L315" s="31">
        <f t="shared" ca="1" si="100"/>
        <v>0</v>
      </c>
      <c r="M315">
        <f t="shared" ca="1" si="101"/>
        <v>0</v>
      </c>
      <c r="N315">
        <f t="shared" ca="1" si="102"/>
        <v>0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</v>
      </c>
      <c r="S315">
        <f t="shared" ca="1" si="107"/>
        <v>0</v>
      </c>
      <c r="T315">
        <f t="shared" ca="1" si="108"/>
        <v>0</v>
      </c>
      <c r="U315">
        <f t="shared" ca="1" si="109"/>
        <v>0</v>
      </c>
      <c r="V315">
        <f t="shared" ca="1" si="110"/>
        <v>0</v>
      </c>
      <c r="W315">
        <f t="shared" ca="1" si="111"/>
        <v>0</v>
      </c>
      <c r="X315">
        <f t="shared" ca="1" si="112"/>
        <v>0</v>
      </c>
      <c r="Y315">
        <f t="shared" ca="1" si="113"/>
        <v>0</v>
      </c>
      <c r="Z315">
        <f t="shared" ca="1" si="114"/>
        <v>0</v>
      </c>
      <c r="AA315">
        <f t="shared" ca="1" si="115"/>
        <v>0</v>
      </c>
      <c r="AB315">
        <f t="shared" ca="1" si="116"/>
        <v>0</v>
      </c>
      <c r="AC315">
        <f t="shared" ca="1" si="117"/>
        <v>0</v>
      </c>
      <c r="AD315">
        <f t="shared" ca="1" si="118"/>
        <v>0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0</v>
      </c>
      <c r="I316">
        <f t="shared" ca="1" si="97"/>
        <v>0</v>
      </c>
      <c r="J316">
        <f t="shared" ca="1" si="98"/>
        <v>0</v>
      </c>
      <c r="K316">
        <f t="shared" ca="1" si="99"/>
        <v>0</v>
      </c>
      <c r="L316" s="31">
        <f t="shared" ca="1" si="100"/>
        <v>0</v>
      </c>
      <c r="M316">
        <f t="shared" ca="1" si="101"/>
        <v>0</v>
      </c>
      <c r="N316">
        <f t="shared" ca="1" si="102"/>
        <v>0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</v>
      </c>
      <c r="S316">
        <f t="shared" ca="1" si="107"/>
        <v>0</v>
      </c>
      <c r="T316">
        <f t="shared" ca="1" si="108"/>
        <v>0</v>
      </c>
      <c r="U316">
        <f t="shared" ca="1" si="109"/>
        <v>0</v>
      </c>
      <c r="V316">
        <f t="shared" ca="1" si="110"/>
        <v>0</v>
      </c>
      <c r="W316">
        <f t="shared" ca="1" si="111"/>
        <v>0</v>
      </c>
      <c r="X316">
        <f t="shared" ca="1" si="112"/>
        <v>0</v>
      </c>
      <c r="Y316">
        <f t="shared" ca="1" si="113"/>
        <v>0</v>
      </c>
      <c r="Z316">
        <f t="shared" ca="1" si="114"/>
        <v>0</v>
      </c>
      <c r="AA316">
        <f t="shared" ca="1" si="115"/>
        <v>0</v>
      </c>
      <c r="AB316">
        <f t="shared" ca="1" si="116"/>
        <v>0</v>
      </c>
      <c r="AC316">
        <f t="shared" ca="1" si="117"/>
        <v>0</v>
      </c>
      <c r="AD316">
        <f t="shared" ca="1" si="118"/>
        <v>0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0</v>
      </c>
      <c r="I317">
        <f t="shared" ca="1" si="97"/>
        <v>0</v>
      </c>
      <c r="J317">
        <f t="shared" ca="1" si="98"/>
        <v>0</v>
      </c>
      <c r="K317">
        <f t="shared" ca="1" si="99"/>
        <v>0</v>
      </c>
      <c r="L317" s="31">
        <f t="shared" ca="1" si="100"/>
        <v>0</v>
      </c>
      <c r="M317">
        <f t="shared" ca="1" si="101"/>
        <v>0</v>
      </c>
      <c r="N317">
        <f t="shared" ca="1" si="102"/>
        <v>0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</v>
      </c>
      <c r="S317">
        <f t="shared" ca="1" si="107"/>
        <v>0</v>
      </c>
      <c r="T317">
        <f t="shared" ca="1" si="108"/>
        <v>0</v>
      </c>
      <c r="U317">
        <f t="shared" ca="1" si="109"/>
        <v>0</v>
      </c>
      <c r="V317">
        <f t="shared" ca="1" si="110"/>
        <v>0</v>
      </c>
      <c r="W317">
        <f t="shared" ca="1" si="111"/>
        <v>0</v>
      </c>
      <c r="X317">
        <f t="shared" ca="1" si="112"/>
        <v>0</v>
      </c>
      <c r="Y317">
        <f t="shared" ca="1" si="113"/>
        <v>0</v>
      </c>
      <c r="Z317">
        <f t="shared" ca="1" si="114"/>
        <v>0</v>
      </c>
      <c r="AA317">
        <f t="shared" ca="1" si="115"/>
        <v>0</v>
      </c>
      <c r="AB317">
        <f t="shared" ca="1" si="116"/>
        <v>0</v>
      </c>
      <c r="AC317">
        <f t="shared" ca="1" si="117"/>
        <v>0</v>
      </c>
      <c r="AD317">
        <f t="shared" ca="1" si="118"/>
        <v>0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0</v>
      </c>
      <c r="I318">
        <f t="shared" ca="1" si="97"/>
        <v>0</v>
      </c>
      <c r="J318">
        <f t="shared" ca="1" si="98"/>
        <v>0</v>
      </c>
      <c r="K318">
        <f t="shared" ca="1" si="99"/>
        <v>0</v>
      </c>
      <c r="L318" s="31">
        <f t="shared" ca="1" si="100"/>
        <v>0</v>
      </c>
      <c r="M318">
        <f t="shared" ca="1" si="101"/>
        <v>0</v>
      </c>
      <c r="N318">
        <f t="shared" ca="1" si="102"/>
        <v>0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</v>
      </c>
      <c r="S318">
        <f t="shared" ca="1" si="107"/>
        <v>0</v>
      </c>
      <c r="T318">
        <f t="shared" ca="1" si="108"/>
        <v>0</v>
      </c>
      <c r="U318">
        <f t="shared" ca="1" si="109"/>
        <v>0</v>
      </c>
      <c r="V318">
        <f t="shared" ca="1" si="110"/>
        <v>0</v>
      </c>
      <c r="W318">
        <f t="shared" ca="1" si="111"/>
        <v>0</v>
      </c>
      <c r="X318">
        <f t="shared" ca="1" si="112"/>
        <v>0</v>
      </c>
      <c r="Y318">
        <f t="shared" ca="1" si="113"/>
        <v>0</v>
      </c>
      <c r="Z318">
        <f t="shared" ca="1" si="114"/>
        <v>0</v>
      </c>
      <c r="AA318">
        <f t="shared" ca="1" si="115"/>
        <v>0</v>
      </c>
      <c r="AB318">
        <f t="shared" ca="1" si="116"/>
        <v>0</v>
      </c>
      <c r="AC318">
        <f t="shared" ca="1" si="117"/>
        <v>0</v>
      </c>
      <c r="AD318">
        <f t="shared" ca="1" si="118"/>
        <v>0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0</v>
      </c>
      <c r="I319">
        <f t="shared" ca="1" si="97"/>
        <v>0</v>
      </c>
      <c r="J319">
        <f t="shared" ca="1" si="98"/>
        <v>0</v>
      </c>
      <c r="K319">
        <f t="shared" ca="1" si="99"/>
        <v>0</v>
      </c>
      <c r="L319" s="31">
        <f t="shared" ca="1" si="100"/>
        <v>0</v>
      </c>
      <c r="M319">
        <f t="shared" ca="1" si="101"/>
        <v>0</v>
      </c>
      <c r="N319">
        <f t="shared" ca="1" si="102"/>
        <v>0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</v>
      </c>
      <c r="S319">
        <f t="shared" ca="1" si="107"/>
        <v>0</v>
      </c>
      <c r="T319">
        <f t="shared" ca="1" si="108"/>
        <v>0</v>
      </c>
      <c r="U319">
        <f t="shared" ca="1" si="109"/>
        <v>0</v>
      </c>
      <c r="V319">
        <f t="shared" ca="1" si="110"/>
        <v>0</v>
      </c>
      <c r="W319">
        <f t="shared" ca="1" si="111"/>
        <v>0</v>
      </c>
      <c r="X319">
        <f t="shared" ca="1" si="112"/>
        <v>0</v>
      </c>
      <c r="Y319">
        <f t="shared" ca="1" si="113"/>
        <v>0</v>
      </c>
      <c r="Z319">
        <f t="shared" ca="1" si="114"/>
        <v>0</v>
      </c>
      <c r="AA319">
        <f t="shared" ca="1" si="115"/>
        <v>0</v>
      </c>
      <c r="AB319">
        <f t="shared" ca="1" si="116"/>
        <v>0</v>
      </c>
      <c r="AC319">
        <f t="shared" ca="1" si="117"/>
        <v>0</v>
      </c>
      <c r="AD319">
        <f t="shared" ca="1" si="118"/>
        <v>0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0</v>
      </c>
      <c r="I320">
        <f t="shared" ca="1" si="97"/>
        <v>0</v>
      </c>
      <c r="J320">
        <f t="shared" ca="1" si="98"/>
        <v>0</v>
      </c>
      <c r="K320">
        <f t="shared" ca="1" si="99"/>
        <v>0</v>
      </c>
      <c r="L320" s="31">
        <f t="shared" ca="1" si="100"/>
        <v>0</v>
      </c>
      <c r="M320">
        <f t="shared" ca="1" si="101"/>
        <v>0</v>
      </c>
      <c r="N320">
        <f t="shared" ca="1" si="102"/>
        <v>0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</v>
      </c>
      <c r="S320">
        <f t="shared" ca="1" si="107"/>
        <v>0</v>
      </c>
      <c r="T320">
        <f t="shared" ca="1" si="108"/>
        <v>0</v>
      </c>
      <c r="U320">
        <f t="shared" ca="1" si="109"/>
        <v>0</v>
      </c>
      <c r="V320">
        <f t="shared" ca="1" si="110"/>
        <v>0</v>
      </c>
      <c r="W320">
        <f t="shared" ca="1" si="111"/>
        <v>0</v>
      </c>
      <c r="X320">
        <f t="shared" ca="1" si="112"/>
        <v>0</v>
      </c>
      <c r="Y320">
        <f t="shared" ca="1" si="113"/>
        <v>0</v>
      </c>
      <c r="Z320">
        <f t="shared" ca="1" si="114"/>
        <v>0</v>
      </c>
      <c r="AA320">
        <f t="shared" ca="1" si="115"/>
        <v>0</v>
      </c>
      <c r="AB320">
        <f t="shared" ca="1" si="116"/>
        <v>0</v>
      </c>
      <c r="AC320">
        <f t="shared" ca="1" si="117"/>
        <v>0</v>
      </c>
      <c r="AD320">
        <f t="shared" ca="1" si="118"/>
        <v>0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0</v>
      </c>
      <c r="I321">
        <f t="shared" ca="1" si="97"/>
        <v>0</v>
      </c>
      <c r="J321">
        <f t="shared" ca="1" si="98"/>
        <v>0</v>
      </c>
      <c r="K321">
        <f t="shared" ca="1" si="99"/>
        <v>0</v>
      </c>
      <c r="L321" s="31">
        <f t="shared" ca="1" si="100"/>
        <v>0</v>
      </c>
      <c r="M321">
        <f t="shared" ca="1" si="101"/>
        <v>0</v>
      </c>
      <c r="N321">
        <f t="shared" ca="1" si="102"/>
        <v>0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</v>
      </c>
      <c r="S321">
        <f t="shared" ca="1" si="107"/>
        <v>0</v>
      </c>
      <c r="T321">
        <f t="shared" ca="1" si="108"/>
        <v>0</v>
      </c>
      <c r="U321">
        <f t="shared" ca="1" si="109"/>
        <v>0</v>
      </c>
      <c r="V321">
        <f t="shared" ca="1" si="110"/>
        <v>0</v>
      </c>
      <c r="W321">
        <f t="shared" ca="1" si="111"/>
        <v>0</v>
      </c>
      <c r="X321">
        <f t="shared" ca="1" si="112"/>
        <v>0</v>
      </c>
      <c r="Y321">
        <f t="shared" ca="1" si="113"/>
        <v>0</v>
      </c>
      <c r="Z321">
        <f t="shared" ca="1" si="114"/>
        <v>0</v>
      </c>
      <c r="AA321">
        <f t="shared" ca="1" si="115"/>
        <v>0</v>
      </c>
      <c r="AB321">
        <f t="shared" ca="1" si="116"/>
        <v>0</v>
      </c>
      <c r="AC321">
        <f t="shared" ca="1" si="117"/>
        <v>0</v>
      </c>
      <c r="AD321">
        <f t="shared" ca="1" si="118"/>
        <v>0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</v>
      </c>
      <c r="I322">
        <f t="shared" ca="1" si="97"/>
        <v>0</v>
      </c>
      <c r="J322">
        <f t="shared" ca="1" si="98"/>
        <v>0</v>
      </c>
      <c r="K322">
        <f t="shared" ca="1" si="99"/>
        <v>0</v>
      </c>
      <c r="L322" s="31">
        <f t="shared" ca="1" si="100"/>
        <v>0</v>
      </c>
      <c r="M322">
        <f t="shared" ca="1" si="101"/>
        <v>0</v>
      </c>
      <c r="N322">
        <f t="shared" ca="1" si="102"/>
        <v>0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</v>
      </c>
      <c r="S322">
        <f t="shared" ca="1" si="107"/>
        <v>0</v>
      </c>
      <c r="T322">
        <f t="shared" ca="1" si="108"/>
        <v>0</v>
      </c>
      <c r="U322">
        <f t="shared" ca="1" si="109"/>
        <v>0</v>
      </c>
      <c r="V322">
        <f t="shared" ca="1" si="110"/>
        <v>0</v>
      </c>
      <c r="W322">
        <f t="shared" ca="1" si="111"/>
        <v>0</v>
      </c>
      <c r="X322">
        <f t="shared" ca="1" si="112"/>
        <v>0</v>
      </c>
      <c r="Y322">
        <f t="shared" ca="1" si="113"/>
        <v>0</v>
      </c>
      <c r="Z322">
        <f t="shared" ca="1" si="114"/>
        <v>0</v>
      </c>
      <c r="AA322">
        <f t="shared" ca="1" si="115"/>
        <v>0</v>
      </c>
      <c r="AB322">
        <f t="shared" ca="1" si="116"/>
        <v>0</v>
      </c>
      <c r="AC322">
        <f t="shared" ca="1" si="117"/>
        <v>0</v>
      </c>
      <c r="AD322">
        <f t="shared" ca="1" si="118"/>
        <v>0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INDIRECT("'Proposal input'!"&amp;"J"&amp;$G323)</f>
        <v>0</v>
      </c>
      <c r="I323">
        <f t="shared" ref="I323:I337" ca="1" si="121">INDIRECT("'Proposal input'!"&amp;"K"&amp;$G323)</f>
        <v>0</v>
      </c>
      <c r="J323">
        <f t="shared" ref="J323:J337" ca="1" si="122">INDIRECT("'Proposal input'!"&amp;"L"&amp;$G323)</f>
        <v>0</v>
      </c>
      <c r="K323">
        <f t="shared" ref="K323:K337" ca="1" si="123">INDIRECT("'Proposal input'!"&amp;"R"&amp;$G323)</f>
        <v>0</v>
      </c>
      <c r="L323" s="31">
        <f t="shared" ref="L323:L337" ca="1" si="124">J323+K323</f>
        <v>0</v>
      </c>
      <c r="M323">
        <f t="shared" ref="M323:M337" ca="1" si="125">INDIRECT("'Proposal input'!"&amp;"M"&amp;$G323)</f>
        <v>0</v>
      </c>
      <c r="N323">
        <f t="shared" ref="N323:N337" ca="1" si="126">INDIRECT("'Proposal input'!"&amp;"N"&amp;$G323)</f>
        <v>0</v>
      </c>
      <c r="O323">
        <f t="shared" ref="O323:O337" ca="1" si="127">INDIRECT("'Proposal input'!"&amp;"O"&amp;$G323)</f>
        <v>0</v>
      </c>
      <c r="P323">
        <f t="shared" ref="P323:P337" ca="1" si="128">INDIRECT("'Proposal input'!"&amp;"P"&amp;$G323)</f>
        <v>0</v>
      </c>
      <c r="Q323">
        <f t="shared" ref="Q323:Q337" ca="1" si="129">INDIRECT("'Proposal input'!"&amp;"Q"&amp;$G323)</f>
        <v>0</v>
      </c>
      <c r="R323">
        <f t="shared" ref="R323:R337" ca="1" si="130">J323+2*O323</f>
        <v>0</v>
      </c>
      <c r="S323">
        <f t="shared" ref="S323:S337" ca="1" si="131">L323+2*O323</f>
        <v>0</v>
      </c>
      <c r="T323">
        <f t="shared" ref="T323:T337" ca="1" si="132">M323+2*P323</f>
        <v>0</v>
      </c>
      <c r="U323">
        <f t="shared" ref="U323:U337" ca="1" si="133">N323+2*Q323</f>
        <v>0</v>
      </c>
      <c r="V323">
        <f t="shared" ref="V323:V337" ca="1" si="134">INDIRECT("'Proposal input'!"&amp;"S"&amp;$G323)</f>
        <v>0</v>
      </c>
      <c r="W323">
        <f t="shared" ref="W323:W337" ca="1" si="135">INDIRECT("'Proposal input'!"&amp;"T"&amp;$G323)</f>
        <v>0</v>
      </c>
      <c r="X323">
        <f t="shared" ref="X323:X337" ca="1" si="136">INDIRECT("'Proposal input'!"&amp;"U"&amp;$G323)</f>
        <v>0</v>
      </c>
      <c r="Y323">
        <f t="shared" ref="Y323:Y337" ca="1" si="137">INDIRECT("'Proposal input'!"&amp;"V"&amp;$G323)</f>
        <v>0</v>
      </c>
      <c r="Z323">
        <f t="shared" ref="Z323:Z337" ca="1" si="138">INDIRECT("'Proposal input'!"&amp;"W"&amp;$G323)</f>
        <v>0</v>
      </c>
      <c r="AA323">
        <f t="shared" ref="AA323:AA337" ca="1" si="139">INDIRECT("'Proposal input'!"&amp;"X"&amp;$G323)</f>
        <v>0</v>
      </c>
      <c r="AB323">
        <f t="shared" ref="AB323:AB337" ca="1" si="140">INDIRECT("'Proposal input'!"&amp;"Y"&amp;$G323)</f>
        <v>0</v>
      </c>
      <c r="AC323">
        <f t="shared" ref="AC323:AC337" ca="1" si="141">INDIRECT("'Proposal input'!"&amp;"Z"&amp;$G323)</f>
        <v>0</v>
      </c>
      <c r="AD323">
        <f t="shared" ref="AD323:AD337" ca="1" si="142">INDIRECT("'Proposal input'!"&amp;"AA"&amp;$G323)</f>
        <v>0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</v>
      </c>
      <c r="I324">
        <f t="shared" ca="1" si="121"/>
        <v>0</v>
      </c>
      <c r="J324">
        <f t="shared" ca="1" si="122"/>
        <v>0</v>
      </c>
      <c r="K324">
        <f t="shared" ca="1" si="123"/>
        <v>0</v>
      </c>
      <c r="L324" s="31">
        <f t="shared" ca="1" si="124"/>
        <v>0</v>
      </c>
      <c r="M324">
        <f t="shared" ca="1" si="125"/>
        <v>0</v>
      </c>
      <c r="N324">
        <f t="shared" ca="1" si="126"/>
        <v>0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</v>
      </c>
      <c r="S324">
        <f t="shared" ca="1" si="131"/>
        <v>0</v>
      </c>
      <c r="T324">
        <f t="shared" ca="1" si="132"/>
        <v>0</v>
      </c>
      <c r="U324">
        <f t="shared" ca="1" si="133"/>
        <v>0</v>
      </c>
      <c r="V324">
        <f t="shared" ca="1" si="134"/>
        <v>0</v>
      </c>
      <c r="W324">
        <f t="shared" ca="1" si="135"/>
        <v>0</v>
      </c>
      <c r="X324">
        <f t="shared" ca="1" si="136"/>
        <v>0</v>
      </c>
      <c r="Y324">
        <f t="shared" ca="1" si="137"/>
        <v>0</v>
      </c>
      <c r="Z324">
        <f t="shared" ca="1" si="138"/>
        <v>0</v>
      </c>
      <c r="AA324">
        <f t="shared" ca="1" si="139"/>
        <v>0</v>
      </c>
      <c r="AB324">
        <f t="shared" ca="1" si="140"/>
        <v>0</v>
      </c>
      <c r="AC324">
        <f t="shared" ca="1" si="141"/>
        <v>0</v>
      </c>
      <c r="AD324">
        <f t="shared" ca="1" si="142"/>
        <v>0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</v>
      </c>
      <c r="I325">
        <f t="shared" ca="1" si="121"/>
        <v>0</v>
      </c>
      <c r="J325">
        <f t="shared" ca="1" si="122"/>
        <v>0</v>
      </c>
      <c r="K325">
        <f t="shared" ca="1" si="123"/>
        <v>0</v>
      </c>
      <c r="L325" s="31">
        <f t="shared" ca="1" si="124"/>
        <v>0</v>
      </c>
      <c r="M325">
        <f t="shared" ca="1" si="125"/>
        <v>0</v>
      </c>
      <c r="N325">
        <f t="shared" ca="1" si="126"/>
        <v>0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</v>
      </c>
      <c r="S325">
        <f t="shared" ca="1" si="131"/>
        <v>0</v>
      </c>
      <c r="T325">
        <f t="shared" ca="1" si="132"/>
        <v>0</v>
      </c>
      <c r="U325">
        <f t="shared" ca="1" si="133"/>
        <v>0</v>
      </c>
      <c r="V325">
        <f t="shared" ca="1" si="134"/>
        <v>0</v>
      </c>
      <c r="W325">
        <f t="shared" ca="1" si="135"/>
        <v>0</v>
      </c>
      <c r="X325">
        <f t="shared" ca="1" si="136"/>
        <v>0</v>
      </c>
      <c r="Y325">
        <f t="shared" ca="1" si="137"/>
        <v>0</v>
      </c>
      <c r="Z325">
        <f t="shared" ca="1" si="138"/>
        <v>0</v>
      </c>
      <c r="AA325">
        <f t="shared" ca="1" si="139"/>
        <v>0</v>
      </c>
      <c r="AB325">
        <f t="shared" ca="1" si="140"/>
        <v>0</v>
      </c>
      <c r="AC325">
        <f t="shared" ca="1" si="141"/>
        <v>0</v>
      </c>
      <c r="AD325">
        <f t="shared" ca="1" si="142"/>
        <v>0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</v>
      </c>
      <c r="I326">
        <f t="shared" ca="1" si="121"/>
        <v>0</v>
      </c>
      <c r="J326">
        <f t="shared" ca="1" si="122"/>
        <v>0</v>
      </c>
      <c r="K326">
        <f t="shared" ca="1" si="123"/>
        <v>0</v>
      </c>
      <c r="L326" s="31">
        <f t="shared" ca="1" si="124"/>
        <v>0</v>
      </c>
      <c r="M326">
        <f t="shared" ca="1" si="125"/>
        <v>0</v>
      </c>
      <c r="N326">
        <f t="shared" ca="1" si="126"/>
        <v>0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</v>
      </c>
      <c r="S326">
        <f t="shared" ca="1" si="131"/>
        <v>0</v>
      </c>
      <c r="T326">
        <f t="shared" ca="1" si="132"/>
        <v>0</v>
      </c>
      <c r="U326">
        <f t="shared" ca="1" si="133"/>
        <v>0</v>
      </c>
      <c r="V326">
        <f t="shared" ca="1" si="134"/>
        <v>0</v>
      </c>
      <c r="W326">
        <f t="shared" ca="1" si="135"/>
        <v>0</v>
      </c>
      <c r="X326">
        <f t="shared" ca="1" si="136"/>
        <v>0</v>
      </c>
      <c r="Y326">
        <f t="shared" ca="1" si="137"/>
        <v>0</v>
      </c>
      <c r="Z326">
        <f t="shared" ca="1" si="138"/>
        <v>0</v>
      </c>
      <c r="AA326">
        <f t="shared" ca="1" si="139"/>
        <v>0</v>
      </c>
      <c r="AB326">
        <f t="shared" ca="1" si="140"/>
        <v>0</v>
      </c>
      <c r="AC326">
        <f t="shared" ca="1" si="141"/>
        <v>0</v>
      </c>
      <c r="AD326">
        <f t="shared" ca="1" si="142"/>
        <v>0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</v>
      </c>
      <c r="I327">
        <f t="shared" ca="1" si="121"/>
        <v>0</v>
      </c>
      <c r="J327">
        <f t="shared" ca="1" si="122"/>
        <v>0</v>
      </c>
      <c r="K327">
        <f t="shared" ca="1" si="123"/>
        <v>0</v>
      </c>
      <c r="L327" s="31">
        <f t="shared" ca="1" si="124"/>
        <v>0</v>
      </c>
      <c r="M327">
        <f t="shared" ca="1" si="125"/>
        <v>0</v>
      </c>
      <c r="N327">
        <f t="shared" ca="1" si="126"/>
        <v>0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</v>
      </c>
      <c r="S327">
        <f t="shared" ca="1" si="131"/>
        <v>0</v>
      </c>
      <c r="T327">
        <f t="shared" ca="1" si="132"/>
        <v>0</v>
      </c>
      <c r="U327">
        <f t="shared" ca="1" si="133"/>
        <v>0</v>
      </c>
      <c r="V327">
        <f t="shared" ca="1" si="134"/>
        <v>0</v>
      </c>
      <c r="W327">
        <f t="shared" ca="1" si="135"/>
        <v>0</v>
      </c>
      <c r="X327">
        <f t="shared" ca="1" si="136"/>
        <v>0</v>
      </c>
      <c r="Y327">
        <f t="shared" ca="1" si="137"/>
        <v>0</v>
      </c>
      <c r="Z327">
        <f t="shared" ca="1" si="138"/>
        <v>0</v>
      </c>
      <c r="AA327">
        <f t="shared" ca="1" si="139"/>
        <v>0</v>
      </c>
      <c r="AB327">
        <f t="shared" ca="1" si="140"/>
        <v>0</v>
      </c>
      <c r="AC327">
        <f t="shared" ca="1" si="141"/>
        <v>0</v>
      </c>
      <c r="AD327">
        <f t="shared" ca="1" si="142"/>
        <v>0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</v>
      </c>
      <c r="I328">
        <f t="shared" ca="1" si="121"/>
        <v>0</v>
      </c>
      <c r="J328">
        <f t="shared" ca="1" si="122"/>
        <v>0</v>
      </c>
      <c r="K328">
        <f t="shared" ca="1" si="123"/>
        <v>0</v>
      </c>
      <c r="L328" s="31">
        <f t="shared" ca="1" si="124"/>
        <v>0</v>
      </c>
      <c r="M328">
        <f t="shared" ca="1" si="125"/>
        <v>0</v>
      </c>
      <c r="N328">
        <f t="shared" ca="1" si="126"/>
        <v>0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</v>
      </c>
      <c r="S328">
        <f t="shared" ca="1" si="131"/>
        <v>0</v>
      </c>
      <c r="T328">
        <f t="shared" ca="1" si="132"/>
        <v>0</v>
      </c>
      <c r="U328">
        <f t="shared" ca="1" si="133"/>
        <v>0</v>
      </c>
      <c r="V328">
        <f t="shared" ca="1" si="134"/>
        <v>0</v>
      </c>
      <c r="W328">
        <f t="shared" ca="1" si="135"/>
        <v>0</v>
      </c>
      <c r="X328">
        <f t="shared" ca="1" si="136"/>
        <v>0</v>
      </c>
      <c r="Y328">
        <f t="shared" ca="1" si="137"/>
        <v>0</v>
      </c>
      <c r="Z328">
        <f t="shared" ca="1" si="138"/>
        <v>0</v>
      </c>
      <c r="AA328">
        <f t="shared" ca="1" si="139"/>
        <v>0</v>
      </c>
      <c r="AB328">
        <f t="shared" ca="1" si="140"/>
        <v>0</v>
      </c>
      <c r="AC328">
        <f t="shared" ca="1" si="141"/>
        <v>0</v>
      </c>
      <c r="AD328">
        <f t="shared" ca="1" si="142"/>
        <v>0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</v>
      </c>
      <c r="I329">
        <f t="shared" ca="1" si="121"/>
        <v>0</v>
      </c>
      <c r="J329">
        <f t="shared" ca="1" si="122"/>
        <v>0</v>
      </c>
      <c r="K329">
        <f t="shared" ca="1" si="123"/>
        <v>0</v>
      </c>
      <c r="L329" s="31">
        <f t="shared" ca="1" si="124"/>
        <v>0</v>
      </c>
      <c r="M329">
        <f t="shared" ca="1" si="125"/>
        <v>0</v>
      </c>
      <c r="N329">
        <f t="shared" ca="1" si="126"/>
        <v>0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</v>
      </c>
      <c r="S329">
        <f t="shared" ca="1" si="131"/>
        <v>0</v>
      </c>
      <c r="T329">
        <f t="shared" ca="1" si="132"/>
        <v>0</v>
      </c>
      <c r="U329">
        <f t="shared" ca="1" si="133"/>
        <v>0</v>
      </c>
      <c r="V329">
        <f t="shared" ca="1" si="134"/>
        <v>0</v>
      </c>
      <c r="W329">
        <f t="shared" ca="1" si="135"/>
        <v>0</v>
      </c>
      <c r="X329">
        <f t="shared" ca="1" si="136"/>
        <v>0</v>
      </c>
      <c r="Y329">
        <f t="shared" ca="1" si="137"/>
        <v>0</v>
      </c>
      <c r="Z329">
        <f t="shared" ca="1" si="138"/>
        <v>0</v>
      </c>
      <c r="AA329">
        <f t="shared" ca="1" si="139"/>
        <v>0</v>
      </c>
      <c r="AB329">
        <f t="shared" ca="1" si="140"/>
        <v>0</v>
      </c>
      <c r="AC329">
        <f t="shared" ca="1" si="141"/>
        <v>0</v>
      </c>
      <c r="AD329">
        <f t="shared" ca="1" si="142"/>
        <v>0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0</v>
      </c>
      <c r="I330">
        <f t="shared" ca="1" si="121"/>
        <v>0</v>
      </c>
      <c r="J330">
        <f t="shared" ca="1" si="122"/>
        <v>0</v>
      </c>
      <c r="K330">
        <f t="shared" ca="1" si="123"/>
        <v>0</v>
      </c>
      <c r="L330" s="31">
        <f t="shared" ca="1" si="124"/>
        <v>0</v>
      </c>
      <c r="M330">
        <f t="shared" ca="1" si="125"/>
        <v>0</v>
      </c>
      <c r="N330">
        <f t="shared" ca="1" si="126"/>
        <v>0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</v>
      </c>
      <c r="S330">
        <f t="shared" ca="1" si="131"/>
        <v>0</v>
      </c>
      <c r="T330">
        <f t="shared" ca="1" si="132"/>
        <v>0</v>
      </c>
      <c r="U330">
        <f t="shared" ca="1" si="133"/>
        <v>0</v>
      </c>
      <c r="V330">
        <f t="shared" ca="1" si="134"/>
        <v>0</v>
      </c>
      <c r="W330">
        <f t="shared" ca="1" si="135"/>
        <v>0</v>
      </c>
      <c r="X330">
        <f t="shared" ca="1" si="136"/>
        <v>0</v>
      </c>
      <c r="Y330">
        <f t="shared" ca="1" si="137"/>
        <v>0</v>
      </c>
      <c r="Z330">
        <f t="shared" ca="1" si="138"/>
        <v>0</v>
      </c>
      <c r="AA330">
        <f t="shared" ca="1" si="139"/>
        <v>0</v>
      </c>
      <c r="AB330">
        <f t="shared" ca="1" si="140"/>
        <v>0</v>
      </c>
      <c r="AC330">
        <f t="shared" ca="1" si="141"/>
        <v>0</v>
      </c>
      <c r="AD330">
        <f t="shared" ca="1" si="142"/>
        <v>0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0</v>
      </c>
      <c r="I331">
        <f t="shared" ca="1" si="121"/>
        <v>0</v>
      </c>
      <c r="J331">
        <f t="shared" ca="1" si="122"/>
        <v>0</v>
      </c>
      <c r="K331">
        <f t="shared" ca="1" si="123"/>
        <v>0</v>
      </c>
      <c r="L331" s="31">
        <f t="shared" ca="1" si="124"/>
        <v>0</v>
      </c>
      <c r="M331">
        <f t="shared" ca="1" si="125"/>
        <v>0</v>
      </c>
      <c r="N331">
        <f t="shared" ca="1" si="126"/>
        <v>0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</v>
      </c>
      <c r="S331">
        <f t="shared" ca="1" si="131"/>
        <v>0</v>
      </c>
      <c r="T331">
        <f t="shared" ca="1" si="132"/>
        <v>0</v>
      </c>
      <c r="U331">
        <f t="shared" ca="1" si="133"/>
        <v>0</v>
      </c>
      <c r="V331">
        <f t="shared" ca="1" si="134"/>
        <v>0</v>
      </c>
      <c r="W331">
        <f t="shared" ca="1" si="135"/>
        <v>0</v>
      </c>
      <c r="X331">
        <f t="shared" ca="1" si="136"/>
        <v>0</v>
      </c>
      <c r="Y331">
        <f t="shared" ca="1" si="137"/>
        <v>0</v>
      </c>
      <c r="Z331">
        <f t="shared" ca="1" si="138"/>
        <v>0</v>
      </c>
      <c r="AA331">
        <f t="shared" ca="1" si="139"/>
        <v>0</v>
      </c>
      <c r="AB331">
        <f t="shared" ca="1" si="140"/>
        <v>0</v>
      </c>
      <c r="AC331">
        <f t="shared" ca="1" si="141"/>
        <v>0</v>
      </c>
      <c r="AD331">
        <f t="shared" ca="1" si="142"/>
        <v>0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0</v>
      </c>
      <c r="I332">
        <f t="shared" ca="1" si="121"/>
        <v>0</v>
      </c>
      <c r="J332">
        <f t="shared" ca="1" si="122"/>
        <v>0</v>
      </c>
      <c r="K332">
        <f t="shared" ca="1" si="123"/>
        <v>0</v>
      </c>
      <c r="L332" s="31">
        <f t="shared" ca="1" si="124"/>
        <v>0</v>
      </c>
      <c r="M332">
        <f t="shared" ca="1" si="125"/>
        <v>0</v>
      </c>
      <c r="N332">
        <f t="shared" ca="1" si="126"/>
        <v>0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</v>
      </c>
      <c r="S332">
        <f t="shared" ca="1" si="131"/>
        <v>0</v>
      </c>
      <c r="T332">
        <f t="shared" ca="1" si="132"/>
        <v>0</v>
      </c>
      <c r="U332">
        <f t="shared" ca="1" si="133"/>
        <v>0</v>
      </c>
      <c r="V332">
        <f t="shared" ca="1" si="134"/>
        <v>0</v>
      </c>
      <c r="W332">
        <f t="shared" ca="1" si="135"/>
        <v>0</v>
      </c>
      <c r="X332">
        <f t="shared" ca="1" si="136"/>
        <v>0</v>
      </c>
      <c r="Y332">
        <f t="shared" ca="1" si="137"/>
        <v>0</v>
      </c>
      <c r="Z332">
        <f t="shared" ca="1" si="138"/>
        <v>0</v>
      </c>
      <c r="AA332">
        <f t="shared" ca="1" si="139"/>
        <v>0</v>
      </c>
      <c r="AB332">
        <f t="shared" ca="1" si="140"/>
        <v>0</v>
      </c>
      <c r="AC332">
        <f t="shared" ca="1" si="141"/>
        <v>0</v>
      </c>
      <c r="AD332">
        <f t="shared" ca="1" si="142"/>
        <v>0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0</v>
      </c>
      <c r="I333">
        <f t="shared" ca="1" si="121"/>
        <v>0</v>
      </c>
      <c r="J333">
        <f t="shared" ca="1" si="122"/>
        <v>0</v>
      </c>
      <c r="K333">
        <f t="shared" ca="1" si="123"/>
        <v>0</v>
      </c>
      <c r="L333" s="31">
        <f t="shared" ca="1" si="124"/>
        <v>0</v>
      </c>
      <c r="M333">
        <f t="shared" ca="1" si="125"/>
        <v>0</v>
      </c>
      <c r="N333">
        <f t="shared" ca="1" si="126"/>
        <v>0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</v>
      </c>
      <c r="S333">
        <f t="shared" ca="1" si="131"/>
        <v>0</v>
      </c>
      <c r="T333">
        <f t="shared" ca="1" si="132"/>
        <v>0</v>
      </c>
      <c r="U333">
        <f t="shared" ca="1" si="133"/>
        <v>0</v>
      </c>
      <c r="V333">
        <f t="shared" ca="1" si="134"/>
        <v>0</v>
      </c>
      <c r="W333">
        <f t="shared" ca="1" si="135"/>
        <v>0</v>
      </c>
      <c r="X333">
        <f t="shared" ca="1" si="136"/>
        <v>0</v>
      </c>
      <c r="Y333">
        <f t="shared" ca="1" si="137"/>
        <v>0</v>
      </c>
      <c r="Z333">
        <f t="shared" ca="1" si="138"/>
        <v>0</v>
      </c>
      <c r="AA333">
        <f t="shared" ca="1" si="139"/>
        <v>0</v>
      </c>
      <c r="AB333">
        <f t="shared" ca="1" si="140"/>
        <v>0</v>
      </c>
      <c r="AC333">
        <f t="shared" ca="1" si="141"/>
        <v>0</v>
      </c>
      <c r="AD333">
        <f t="shared" ca="1" si="142"/>
        <v>0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0</v>
      </c>
      <c r="I334">
        <f t="shared" ca="1" si="121"/>
        <v>0</v>
      </c>
      <c r="J334">
        <f t="shared" ca="1" si="122"/>
        <v>0</v>
      </c>
      <c r="K334">
        <f t="shared" ca="1" si="123"/>
        <v>0</v>
      </c>
      <c r="L334" s="31">
        <f t="shared" ca="1" si="124"/>
        <v>0</v>
      </c>
      <c r="M334">
        <f t="shared" ca="1" si="125"/>
        <v>0</v>
      </c>
      <c r="N334">
        <f t="shared" ca="1" si="126"/>
        <v>0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</v>
      </c>
      <c r="S334">
        <f t="shared" ca="1" si="131"/>
        <v>0</v>
      </c>
      <c r="T334">
        <f t="shared" ca="1" si="132"/>
        <v>0</v>
      </c>
      <c r="U334">
        <f t="shared" ca="1" si="133"/>
        <v>0</v>
      </c>
      <c r="V334">
        <f t="shared" ca="1" si="134"/>
        <v>0</v>
      </c>
      <c r="W334">
        <f t="shared" ca="1" si="135"/>
        <v>0</v>
      </c>
      <c r="X334">
        <f t="shared" ca="1" si="136"/>
        <v>0</v>
      </c>
      <c r="Y334">
        <f t="shared" ca="1" si="137"/>
        <v>0</v>
      </c>
      <c r="Z334">
        <f t="shared" ca="1" si="138"/>
        <v>0</v>
      </c>
      <c r="AA334">
        <f t="shared" ca="1" si="139"/>
        <v>0</v>
      </c>
      <c r="AB334">
        <f t="shared" ca="1" si="140"/>
        <v>0</v>
      </c>
      <c r="AC334">
        <f t="shared" ca="1" si="141"/>
        <v>0</v>
      </c>
      <c r="AD334">
        <f t="shared" ca="1" si="142"/>
        <v>0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0</v>
      </c>
      <c r="I335">
        <f t="shared" ca="1" si="121"/>
        <v>0</v>
      </c>
      <c r="J335">
        <f t="shared" ca="1" si="122"/>
        <v>0</v>
      </c>
      <c r="K335">
        <f t="shared" ca="1" si="123"/>
        <v>0</v>
      </c>
      <c r="L335" s="31">
        <f t="shared" ca="1" si="124"/>
        <v>0</v>
      </c>
      <c r="M335">
        <f t="shared" ca="1" si="125"/>
        <v>0</v>
      </c>
      <c r="N335">
        <f t="shared" ca="1" si="126"/>
        <v>0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</v>
      </c>
      <c r="S335">
        <f t="shared" ca="1" si="131"/>
        <v>0</v>
      </c>
      <c r="T335">
        <f t="shared" ca="1" si="132"/>
        <v>0</v>
      </c>
      <c r="U335">
        <f t="shared" ca="1" si="133"/>
        <v>0</v>
      </c>
      <c r="V335">
        <f t="shared" ca="1" si="134"/>
        <v>0</v>
      </c>
      <c r="W335">
        <f t="shared" ca="1" si="135"/>
        <v>0</v>
      </c>
      <c r="X335">
        <f t="shared" ca="1" si="136"/>
        <v>0</v>
      </c>
      <c r="Y335">
        <f t="shared" ca="1" si="137"/>
        <v>0</v>
      </c>
      <c r="Z335">
        <f t="shared" ca="1" si="138"/>
        <v>0</v>
      </c>
      <c r="AA335">
        <f t="shared" ca="1" si="139"/>
        <v>0</v>
      </c>
      <c r="AB335">
        <f t="shared" ca="1" si="140"/>
        <v>0</v>
      </c>
      <c r="AC335">
        <f t="shared" ca="1" si="141"/>
        <v>0</v>
      </c>
      <c r="AD335">
        <f t="shared" ca="1" si="142"/>
        <v>0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0</v>
      </c>
      <c r="I336">
        <f t="shared" ca="1" si="121"/>
        <v>0</v>
      </c>
      <c r="J336">
        <f t="shared" ca="1" si="122"/>
        <v>0</v>
      </c>
      <c r="K336">
        <f t="shared" ca="1" si="123"/>
        <v>0</v>
      </c>
      <c r="L336" s="31">
        <f t="shared" ca="1" si="124"/>
        <v>0</v>
      </c>
      <c r="M336">
        <f t="shared" ca="1" si="125"/>
        <v>0</v>
      </c>
      <c r="N336">
        <f t="shared" ca="1" si="126"/>
        <v>0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</v>
      </c>
      <c r="S336">
        <f t="shared" ca="1" si="131"/>
        <v>0</v>
      </c>
      <c r="T336">
        <f t="shared" ca="1" si="132"/>
        <v>0</v>
      </c>
      <c r="U336">
        <f t="shared" ca="1" si="133"/>
        <v>0</v>
      </c>
      <c r="V336">
        <f t="shared" ca="1" si="134"/>
        <v>0</v>
      </c>
      <c r="W336">
        <f t="shared" ca="1" si="135"/>
        <v>0</v>
      </c>
      <c r="X336">
        <f t="shared" ca="1" si="136"/>
        <v>0</v>
      </c>
      <c r="Y336">
        <f t="shared" ca="1" si="137"/>
        <v>0</v>
      </c>
      <c r="Z336">
        <f t="shared" ca="1" si="138"/>
        <v>0</v>
      </c>
      <c r="AA336">
        <f t="shared" ca="1" si="139"/>
        <v>0</v>
      </c>
      <c r="AB336">
        <f t="shared" ca="1" si="140"/>
        <v>0</v>
      </c>
      <c r="AC336">
        <f t="shared" ca="1" si="141"/>
        <v>0</v>
      </c>
      <c r="AD336">
        <f t="shared" ca="1" si="142"/>
        <v>0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0</v>
      </c>
      <c r="I337">
        <f t="shared" ca="1" si="121"/>
        <v>0</v>
      </c>
      <c r="J337">
        <f t="shared" ca="1" si="122"/>
        <v>0</v>
      </c>
      <c r="K337">
        <f t="shared" ca="1" si="123"/>
        <v>0</v>
      </c>
      <c r="L337" s="31">
        <f t="shared" ca="1" si="124"/>
        <v>0</v>
      </c>
      <c r="M337">
        <f t="shared" ca="1" si="125"/>
        <v>0</v>
      </c>
      <c r="N337">
        <f t="shared" ca="1" si="126"/>
        <v>0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</v>
      </c>
      <c r="S337">
        <f t="shared" ca="1" si="131"/>
        <v>0</v>
      </c>
      <c r="T337">
        <f t="shared" ca="1" si="132"/>
        <v>0</v>
      </c>
      <c r="U337">
        <f t="shared" ca="1" si="133"/>
        <v>0</v>
      </c>
      <c r="V337">
        <f t="shared" ca="1" si="134"/>
        <v>0</v>
      </c>
      <c r="W337">
        <f t="shared" ca="1" si="135"/>
        <v>0</v>
      </c>
      <c r="X337">
        <f t="shared" ca="1" si="136"/>
        <v>0</v>
      </c>
      <c r="Y337">
        <f t="shared" ca="1" si="137"/>
        <v>0</v>
      </c>
      <c r="Z337">
        <f t="shared" ca="1" si="138"/>
        <v>0</v>
      </c>
      <c r="AA337">
        <f t="shared" ca="1" si="139"/>
        <v>0</v>
      </c>
      <c r="AB337">
        <f t="shared" ca="1" si="140"/>
        <v>0</v>
      </c>
      <c r="AC337">
        <f t="shared" ca="1" si="141"/>
        <v>0</v>
      </c>
      <c r="AD337">
        <f t="shared" ca="1" si="142"/>
        <v>0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0.94643228571428561</v>
      </c>
      <c r="I342">
        <f t="shared" ref="I342:Q357" ca="1" si="145">AVERAGE(I2,I18,I34,I50,I66,I82,I98)</f>
        <v>5.3567714285714281E-2</v>
      </c>
      <c r="J342">
        <f t="shared" ca="1" si="145"/>
        <v>5.4052857142857139E-2</v>
      </c>
      <c r="K342">
        <f t="shared" ref="K342:L357" ca="1" si="146">AVERAGE(K2,K18,K34,K50,K66,K82,K98)</f>
        <v>0</v>
      </c>
      <c r="L342">
        <f t="shared" ca="1" si="146"/>
        <v>5.4052857142857139E-2</v>
      </c>
      <c r="M342">
        <f t="shared" ca="1" si="145"/>
        <v>1.9388142857142857E-2</v>
      </c>
      <c r="N342">
        <f t="shared" ca="1" si="145"/>
        <v>9.0512857142857145E-2</v>
      </c>
      <c r="O342">
        <f t="shared" ca="1" si="145"/>
        <v>0.28546657142857146</v>
      </c>
      <c r="P342">
        <f t="shared" ca="1" si="145"/>
        <v>0.23410842857142858</v>
      </c>
      <c r="Q342">
        <f t="shared" ca="1" si="145"/>
        <v>1.0453827142857142</v>
      </c>
      <c r="R342">
        <f t="shared" ref="R342:U357" ca="1" si="147">AVERAGE(R2,R18,R34,R50,R66,R82,R98)</f>
        <v>0.62498599999999993</v>
      </c>
      <c r="S342">
        <f t="shared" ca="1" si="147"/>
        <v>0.62498599999999993</v>
      </c>
      <c r="T342">
        <f t="shared" ca="1" si="147"/>
        <v>0.48760500000000001</v>
      </c>
      <c r="U342">
        <f t="shared" ca="1" si="147"/>
        <v>2.1812782857142858</v>
      </c>
      <c r="V342">
        <f t="shared" ref="V342:AC351" ca="1" si="148">AVERAGE(V2,V18,V34,V50,V66,V82,V98)</f>
        <v>0.18589700000000001</v>
      </c>
      <c r="W342">
        <f t="shared" ca="1" si="148"/>
        <v>7.0932571428571428E-2</v>
      </c>
      <c r="X342">
        <f t="shared" ca="1" si="148"/>
        <v>6.5944000000000003E-2</v>
      </c>
      <c r="Y342">
        <f t="shared" ca="1" si="148"/>
        <v>0.12699685714285713</v>
      </c>
      <c r="Z342">
        <f t="shared" ca="1" si="148"/>
        <v>2.4365571428571431E-2</v>
      </c>
      <c r="AA342">
        <f t="shared" ca="1" si="148"/>
        <v>2.4365571428571431E-2</v>
      </c>
      <c r="AB342">
        <f t="shared" ca="1" si="148"/>
        <v>0.44569057142857144</v>
      </c>
      <c r="AC342" s="22">
        <f t="shared" ca="1" si="148"/>
        <v>6.8459142857142857E-2</v>
      </c>
      <c r="AD342" s="19">
        <f t="shared" ref="AD342:AD357" ca="1" si="149">AVERAGE(AD2,AD18,AD34,AD50,AD66,AD82,AD98)</f>
        <v>6.8459142857142857E-2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0.95328828571428581</v>
      </c>
      <c r="I343">
        <f ca="1">AVERAGE(I3,I19,I35,I51,I67,I83,I99)</f>
        <v>4.6711999999999997E-2</v>
      </c>
      <c r="J343">
        <f ca="1">AVERAGE(J3,J19,J35,J51,J67,J83,J99)</f>
        <v>5.2276142857142868E-2</v>
      </c>
      <c r="K343">
        <f t="shared" ca="1" si="146"/>
        <v>0</v>
      </c>
      <c r="L343">
        <f t="shared" ca="1" si="146"/>
        <v>5.2276142857142868E-2</v>
      </c>
      <c r="M343">
        <f ca="1">AVERAGE(M3,M19,M35,M51,M67,M83,M99)</f>
        <v>2.209957142857143E-2</v>
      </c>
      <c r="N343">
        <f ca="1">AVERAGE(N3,N19,N35,N51,N67,N83,N99)</f>
        <v>0.10780000000000001</v>
      </c>
      <c r="O343">
        <f ca="1">AVERAGE(O3,O19,O35,O51,O67,O83,O99)</f>
        <v>0.33672528571428567</v>
      </c>
      <c r="P343">
        <f ca="1">AVERAGE(P3,P19,P35,P51,P67,P83,P99)</f>
        <v>0.22400100000000003</v>
      </c>
      <c r="Q343">
        <f ca="1">AVERAGE(Q3,Q19,Q35,Q51,Q67,Q83,Q99)</f>
        <v>0.98149828571428588</v>
      </c>
      <c r="R343">
        <f t="shared" ca="1" si="147"/>
        <v>0.72572671428571434</v>
      </c>
      <c r="S343">
        <f t="shared" ca="1" si="147"/>
        <v>0.72572671428571434</v>
      </c>
      <c r="T343">
        <f t="shared" ca="1" si="147"/>
        <v>0.4701015714285714</v>
      </c>
      <c r="U343">
        <f t="shared" ca="1" si="147"/>
        <v>2.0707965714285712</v>
      </c>
      <c r="V343">
        <f t="shared" ca="1" si="148"/>
        <v>0.13749028571428573</v>
      </c>
      <c r="W343">
        <f t="shared" ca="1" si="148"/>
        <v>5.7986571428571436E-2</v>
      </c>
      <c r="X343">
        <f t="shared" ca="1" si="148"/>
        <v>5.5932571428571436E-2</v>
      </c>
      <c r="Y343">
        <f t="shared" ca="1" si="148"/>
        <v>0.126023</v>
      </c>
      <c r="Z343">
        <f t="shared" ca="1" si="148"/>
        <v>2.0735142857142858E-2</v>
      </c>
      <c r="AA343">
        <f t="shared" ca="1" si="148"/>
        <v>2.0735142857142858E-2</v>
      </c>
      <c r="AB343">
        <f t="shared" ca="1" si="148"/>
        <v>0.16815771428571427</v>
      </c>
      <c r="AC343" s="31">
        <f t="shared" ca="1" si="148"/>
        <v>3.853985714285714E-2</v>
      </c>
      <c r="AD343" s="10">
        <f t="shared" ca="1" si="149"/>
        <v>3.853985714285714E-2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0.95633871428571438</v>
      </c>
      <c r="I344">
        <f t="shared" ca="1" si="145"/>
        <v>4.3661285714285715E-2</v>
      </c>
      <c r="J344">
        <f t="shared" ca="1" si="145"/>
        <v>4.5263714285714289E-2</v>
      </c>
      <c r="K344">
        <f t="shared" ca="1" si="146"/>
        <v>0</v>
      </c>
      <c r="L344">
        <f t="shared" ca="1" si="146"/>
        <v>4.5263714285714289E-2</v>
      </c>
      <c r="M344">
        <f t="shared" ca="1" si="145"/>
        <v>2.4122857142857144E-2</v>
      </c>
      <c r="N344">
        <f t="shared" ca="1" si="145"/>
        <v>0.1135557142857143</v>
      </c>
      <c r="O344">
        <f t="shared" ca="1" si="145"/>
        <v>0.37637242857142855</v>
      </c>
      <c r="P344">
        <f t="shared" ca="1" si="145"/>
        <v>0.22026628571428569</v>
      </c>
      <c r="Q344">
        <f t="shared" ca="1" si="145"/>
        <v>0.95015428571428573</v>
      </c>
      <c r="R344">
        <f t="shared" ca="1" si="147"/>
        <v>0.7980085714285714</v>
      </c>
      <c r="S344">
        <f t="shared" ca="1" si="147"/>
        <v>0.7980085714285714</v>
      </c>
      <c r="T344">
        <f t="shared" ca="1" si="147"/>
        <v>0.4646554285714285</v>
      </c>
      <c r="U344">
        <f t="shared" ca="1" si="147"/>
        <v>2.0138642857142854</v>
      </c>
      <c r="V344">
        <f t="shared" ca="1" si="148"/>
        <v>0.10697385714285713</v>
      </c>
      <c r="W344">
        <f t="shared" ca="1" si="148"/>
        <v>5.1227714285714286E-2</v>
      </c>
      <c r="X344">
        <f t="shared" ca="1" si="148"/>
        <v>5.0269857142857144E-2</v>
      </c>
      <c r="Y344">
        <f t="shared" ca="1" si="148"/>
        <v>0.12013771428571428</v>
      </c>
      <c r="Z344">
        <f t="shared" ca="1" si="148"/>
        <v>1.8745428571428573E-2</v>
      </c>
      <c r="AA344">
        <f t="shared" ca="1" si="148"/>
        <v>1.8745428571428573E-2</v>
      </c>
      <c r="AB344">
        <f t="shared" ca="1" si="148"/>
        <v>0.10200814285714285</v>
      </c>
      <c r="AC344" s="31">
        <f t="shared" ca="1" si="148"/>
        <v>2.106857142857143E-2</v>
      </c>
      <c r="AD344" s="10">
        <f t="shared" ca="1" si="149"/>
        <v>2.106857142857143E-2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0.95843871428571425</v>
      </c>
      <c r="I345">
        <f t="shared" ca="1" si="145"/>
        <v>4.1561285714285703E-2</v>
      </c>
      <c r="J345">
        <f t="shared" ca="1" si="145"/>
        <v>4.0949428571428574E-2</v>
      </c>
      <c r="K345">
        <f t="shared" ca="1" si="146"/>
        <v>0</v>
      </c>
      <c r="L345">
        <f t="shared" ca="1" si="146"/>
        <v>4.0949428571428574E-2</v>
      </c>
      <c r="M345">
        <f t="shared" ca="1" si="145"/>
        <v>2.5424285714285712E-2</v>
      </c>
      <c r="N345">
        <f t="shared" ca="1" si="145"/>
        <v>0.11177485714285713</v>
      </c>
      <c r="O345">
        <f t="shared" ca="1" si="145"/>
        <v>0.41570742857142851</v>
      </c>
      <c r="P345">
        <f t="shared" ca="1" si="145"/>
        <v>0.22368628571428567</v>
      </c>
      <c r="Q345">
        <f t="shared" ca="1" si="145"/>
        <v>0.92118571428571439</v>
      </c>
      <c r="R345">
        <f t="shared" ca="1" si="147"/>
        <v>0.87236428571428581</v>
      </c>
      <c r="S345">
        <f t="shared" ca="1" si="147"/>
        <v>0.87236428571428581</v>
      </c>
      <c r="T345">
        <f t="shared" ca="1" si="147"/>
        <v>0.47279685714285719</v>
      </c>
      <c r="U345">
        <f t="shared" ca="1" si="147"/>
        <v>1.9541462857142859</v>
      </c>
      <c r="V345">
        <f t="shared" ca="1" si="148"/>
        <v>8.6751000000000009E-2</v>
      </c>
      <c r="W345">
        <f t="shared" ca="1" si="148"/>
        <v>4.8403142857142853E-2</v>
      </c>
      <c r="X345">
        <f t="shared" ca="1" si="148"/>
        <v>4.7662285714285713E-2</v>
      </c>
      <c r="Y345">
        <f t="shared" ca="1" si="148"/>
        <v>0.11027442857142856</v>
      </c>
      <c r="Z345">
        <f t="shared" ca="1" si="148"/>
        <v>1.7137285714285713E-2</v>
      </c>
      <c r="AA345">
        <f t="shared" ca="1" si="148"/>
        <v>1.7137285714285713E-2</v>
      </c>
      <c r="AB345">
        <f t="shared" ca="1" si="148"/>
        <v>5.7369285714285713E-2</v>
      </c>
      <c r="AC345" s="31">
        <f t="shared" ca="1" si="148"/>
        <v>1.0001428571428573E-2</v>
      </c>
      <c r="AD345" s="10">
        <f t="shared" ca="1" si="149"/>
        <v>1.0001428571428573E-2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0.94519700000000006</v>
      </c>
      <c r="I346">
        <f t="shared" ca="1" si="145"/>
        <v>5.4802999999999998E-2</v>
      </c>
      <c r="J346">
        <f t="shared" ca="1" si="145"/>
        <v>4.1190571428571424E-2</v>
      </c>
      <c r="K346">
        <f t="shared" ca="1" si="146"/>
        <v>0</v>
      </c>
      <c r="L346">
        <f t="shared" ca="1" si="146"/>
        <v>4.1190571428571424E-2</v>
      </c>
      <c r="M346">
        <f t="shared" ca="1" si="145"/>
        <v>1.8647E-2</v>
      </c>
      <c r="N346">
        <f t="shared" ca="1" si="145"/>
        <v>8.4036857142857149E-2</v>
      </c>
      <c r="O346">
        <f t="shared" ca="1" si="145"/>
        <v>0.28229271428571429</v>
      </c>
      <c r="P346">
        <f t="shared" ca="1" si="145"/>
        <v>0.24411485714285713</v>
      </c>
      <c r="Q346">
        <f t="shared" ca="1" si="145"/>
        <v>1.0762374285714285</v>
      </c>
      <c r="R346">
        <f t="shared" ca="1" si="147"/>
        <v>0.60577599999999987</v>
      </c>
      <c r="S346">
        <f t="shared" ca="1" si="147"/>
        <v>0.60577599999999987</v>
      </c>
      <c r="T346">
        <f t="shared" ca="1" si="147"/>
        <v>0.50687671428571424</v>
      </c>
      <c r="U346">
        <f t="shared" ca="1" si="147"/>
        <v>2.2365117142857143</v>
      </c>
      <c r="V346">
        <f t="shared" ca="1" si="148"/>
        <v>0.18514957142857141</v>
      </c>
      <c r="W346">
        <f t="shared" ca="1" si="148"/>
        <v>7.1829571428571423E-2</v>
      </c>
      <c r="X346">
        <f t="shared" ca="1" si="148"/>
        <v>6.6849000000000006E-2</v>
      </c>
      <c r="Y346">
        <f t="shared" ca="1" si="148"/>
        <v>0.12752671428571427</v>
      </c>
      <c r="Z346">
        <f t="shared" ca="1" si="148"/>
        <v>2.4904285714285712E-2</v>
      </c>
      <c r="AA346">
        <f t="shared" ca="1" si="148"/>
        <v>2.4904285714285712E-2</v>
      </c>
      <c r="AB346">
        <f t="shared" ca="1" si="148"/>
        <v>0.54725714285714289</v>
      </c>
      <c r="AC346" s="31">
        <f t="shared" ca="1" si="148"/>
        <v>6.9717428571428569E-2</v>
      </c>
      <c r="AD346" s="10">
        <f t="shared" ca="1" si="149"/>
        <v>6.9717428571428569E-2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0.95300314285714294</v>
      </c>
      <c r="I347">
        <f t="shared" ca="1" si="145"/>
        <v>4.6996857142857139E-2</v>
      </c>
      <c r="J347">
        <f t="shared" ca="1" si="145"/>
        <v>5.4582714285714276E-2</v>
      </c>
      <c r="K347">
        <f t="shared" ca="1" si="146"/>
        <v>0</v>
      </c>
      <c r="L347">
        <f t="shared" ca="1" si="146"/>
        <v>5.4582714285714276E-2</v>
      </c>
      <c r="M347">
        <f t="shared" ca="1" si="145"/>
        <v>2.1419428571428568E-2</v>
      </c>
      <c r="N347">
        <f t="shared" ca="1" si="145"/>
        <v>0.10373028571428573</v>
      </c>
      <c r="O347">
        <f t="shared" ca="1" si="145"/>
        <v>0.33427228571428574</v>
      </c>
      <c r="P347">
        <f t="shared" ca="1" si="145"/>
        <v>0.22506057142857142</v>
      </c>
      <c r="Q347">
        <f t="shared" ca="1" si="145"/>
        <v>0.98720828571428576</v>
      </c>
      <c r="R347">
        <f t="shared" ca="1" si="147"/>
        <v>0.72312728571428575</v>
      </c>
      <c r="S347">
        <f t="shared" ca="1" si="147"/>
        <v>0.72312728571428575</v>
      </c>
      <c r="T347">
        <f t="shared" ca="1" si="147"/>
        <v>0.47154057142857148</v>
      </c>
      <c r="U347">
        <f t="shared" ca="1" si="147"/>
        <v>2.078146857142857</v>
      </c>
      <c r="V347">
        <f t="shared" ca="1" si="148"/>
        <v>0.1365742857142857</v>
      </c>
      <c r="W347">
        <f t="shared" ca="1" si="148"/>
        <v>5.8053E-2</v>
      </c>
      <c r="X347">
        <f t="shared" ca="1" si="148"/>
        <v>5.5972857142857144E-2</v>
      </c>
      <c r="Y347">
        <f t="shared" ca="1" si="148"/>
        <v>0.12604371428571429</v>
      </c>
      <c r="Z347">
        <f t="shared" ca="1" si="148"/>
        <v>2.0851428571428569E-2</v>
      </c>
      <c r="AA347">
        <f t="shared" ca="1" si="148"/>
        <v>2.0851428571428569E-2</v>
      </c>
      <c r="AB347">
        <f t="shared" ca="1" si="148"/>
        <v>0.19579957142857141</v>
      </c>
      <c r="AC347" s="31">
        <f t="shared" ca="1" si="148"/>
        <v>3.8691714285714281E-2</v>
      </c>
      <c r="AD347" s="10">
        <f t="shared" ca="1" si="149"/>
        <v>3.8691714285714281E-2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0.9562371428571429</v>
      </c>
      <c r="I348">
        <f t="shared" ca="1" si="145"/>
        <v>4.3762857142857145E-2</v>
      </c>
      <c r="J348">
        <f t="shared" ca="1" si="145"/>
        <v>4.5941571428571422E-2</v>
      </c>
      <c r="K348">
        <f t="shared" ca="1" si="146"/>
        <v>0</v>
      </c>
      <c r="L348">
        <f t="shared" ca="1" si="146"/>
        <v>4.5941571428571422E-2</v>
      </c>
      <c r="M348">
        <f t="shared" ca="1" si="145"/>
        <v>2.2951857142857142E-2</v>
      </c>
      <c r="N348">
        <f t="shared" ca="1" si="145"/>
        <v>0.11211928571428571</v>
      </c>
      <c r="O348">
        <f t="shared" ca="1" si="145"/>
        <v>0.38445585714285707</v>
      </c>
      <c r="P348">
        <f t="shared" ca="1" si="145"/>
        <v>0.22138142857142859</v>
      </c>
      <c r="Q348">
        <f t="shared" ca="1" si="145"/>
        <v>0.94461200000000001</v>
      </c>
      <c r="R348">
        <f t="shared" ca="1" si="147"/>
        <v>0.81485328571428561</v>
      </c>
      <c r="S348">
        <f t="shared" ca="1" si="147"/>
        <v>0.81485328571428561</v>
      </c>
      <c r="T348">
        <f t="shared" ca="1" si="147"/>
        <v>0.46571471428571432</v>
      </c>
      <c r="U348">
        <f t="shared" ca="1" si="147"/>
        <v>2.0013432857142854</v>
      </c>
      <c r="V348">
        <f t="shared" ca="1" si="148"/>
        <v>0.1061857142857143</v>
      </c>
      <c r="W348">
        <f t="shared" ca="1" si="148"/>
        <v>5.1192571428571434E-2</v>
      </c>
      <c r="X348">
        <f t="shared" ca="1" si="148"/>
        <v>5.0237428571428579E-2</v>
      </c>
      <c r="Y348">
        <f t="shared" ca="1" si="148"/>
        <v>0.11974328571428572</v>
      </c>
      <c r="Z348">
        <f t="shared" ca="1" si="148"/>
        <v>1.8786000000000001E-2</v>
      </c>
      <c r="AA348">
        <f t="shared" ca="1" si="148"/>
        <v>1.8786000000000001E-2</v>
      </c>
      <c r="AB348">
        <f t="shared" ca="1" si="148"/>
        <v>0.10202685714285713</v>
      </c>
      <c r="AC348" s="31">
        <f t="shared" ca="1" si="148"/>
        <v>2.1150428571428573E-2</v>
      </c>
      <c r="AD348" s="10">
        <f t="shared" ca="1" si="149"/>
        <v>2.1150428571428573E-2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0.95844085714285721</v>
      </c>
      <c r="I349" s="25">
        <f t="shared" ca="1" si="145"/>
        <v>4.155914285714285E-2</v>
      </c>
      <c r="J349" s="25">
        <f t="shared" ca="1" si="145"/>
        <v>4.1243428571428563E-2</v>
      </c>
      <c r="K349" s="25">
        <f t="shared" ca="1" si="146"/>
        <v>0</v>
      </c>
      <c r="L349" s="25">
        <f t="shared" ca="1" si="146"/>
        <v>4.1243428571428563E-2</v>
      </c>
      <c r="M349" s="25">
        <f t="shared" ca="1" si="145"/>
        <v>2.4074714285714283E-2</v>
      </c>
      <c r="N349" s="25">
        <f t="shared" ca="1" si="145"/>
        <v>0.1105397142857143</v>
      </c>
      <c r="O349" s="25">
        <f t="shared" ca="1" si="145"/>
        <v>0.41954200000000003</v>
      </c>
      <c r="P349" s="25">
        <f t="shared" ca="1" si="145"/>
        <v>0.22177214285714286</v>
      </c>
      <c r="Q349" s="25">
        <f t="shared" ca="1" si="145"/>
        <v>0.92385185714285711</v>
      </c>
      <c r="R349" s="25">
        <f t="shared" ca="1" si="147"/>
        <v>0.88032742857142854</v>
      </c>
      <c r="S349" s="25">
        <f t="shared" ca="1" si="147"/>
        <v>0.88032742857142854</v>
      </c>
      <c r="T349" s="25">
        <f t="shared" ca="1" si="147"/>
        <v>0.46761900000000001</v>
      </c>
      <c r="U349" s="25">
        <f t="shared" ca="1" si="147"/>
        <v>1.9582434285714283</v>
      </c>
      <c r="V349" s="25">
        <f t="shared" ca="1" si="148"/>
        <v>8.6034142857142851E-2</v>
      </c>
      <c r="W349" s="25">
        <f t="shared" ca="1" si="148"/>
        <v>4.8316714285714282E-2</v>
      </c>
      <c r="X349" s="25">
        <f t="shared" ca="1" si="148"/>
        <v>4.7550714285714286E-2</v>
      </c>
      <c r="Y349" s="25">
        <f t="shared" ca="1" si="148"/>
        <v>0.10979128571428572</v>
      </c>
      <c r="Z349" s="25">
        <f t="shared" ca="1" si="148"/>
        <v>1.7130142857142858E-2</v>
      </c>
      <c r="AA349" s="25">
        <f t="shared" ca="1" si="148"/>
        <v>1.7130142857142858E-2</v>
      </c>
      <c r="AB349" s="25">
        <f t="shared" ca="1" si="148"/>
        <v>5.7041857142857144E-2</v>
      </c>
      <c r="AC349" s="25">
        <f t="shared" ca="1" si="148"/>
        <v>9.784857142857142E-3</v>
      </c>
      <c r="AD349" s="20">
        <f t="shared" ca="1" si="149"/>
        <v>9.784857142857142E-3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1.7202131428571428</v>
      </c>
      <c r="I350">
        <f t="shared" ca="1" si="145"/>
        <v>6.3537571428571429E-2</v>
      </c>
      <c r="J350">
        <f t="shared" ca="1" si="145"/>
        <v>6.7309714285714278E-2</v>
      </c>
      <c r="K350">
        <f t="shared" ca="1" si="146"/>
        <v>1.3038857142857144E-2</v>
      </c>
      <c r="L350">
        <f t="shared" ca="1" si="146"/>
        <v>8.0348571428571436E-2</v>
      </c>
      <c r="M350">
        <f t="shared" ca="1" si="145"/>
        <v>2.3065714285714283E-2</v>
      </c>
      <c r="N350">
        <f t="shared" ca="1" si="145"/>
        <v>0.106185</v>
      </c>
      <c r="O350">
        <f t="shared" ca="1" si="145"/>
        <v>0.32669671428571423</v>
      </c>
      <c r="P350">
        <f t="shared" ca="1" si="145"/>
        <v>0.28724171428571432</v>
      </c>
      <c r="Q350">
        <f t="shared" ca="1" si="145"/>
        <v>1.2889869999999999</v>
      </c>
      <c r="R350">
        <f t="shared" ca="1" si="147"/>
        <v>0.72070314285714276</v>
      </c>
      <c r="S350">
        <f t="shared" ca="1" si="147"/>
        <v>0.73374200000000012</v>
      </c>
      <c r="T350">
        <f t="shared" ca="1" si="147"/>
        <v>0.59754914285714289</v>
      </c>
      <c r="U350">
        <f t="shared" ca="1" si="147"/>
        <v>2.6841590000000002</v>
      </c>
      <c r="V350">
        <f t="shared" ca="1" si="148"/>
        <v>0.47906100000000001</v>
      </c>
      <c r="W350">
        <f t="shared" ca="1" si="148"/>
        <v>0.14437442857142857</v>
      </c>
      <c r="X350">
        <f t="shared" ca="1" si="148"/>
        <v>0.11891571428571426</v>
      </c>
      <c r="Y350">
        <f t="shared" ca="1" si="148"/>
        <v>0.17032614285714284</v>
      </c>
      <c r="Z350">
        <f t="shared" ca="1" si="148"/>
        <v>2.8809285714285711E-2</v>
      </c>
      <c r="AA350">
        <f t="shared" ca="1" si="148"/>
        <v>2.8809285714285711E-2</v>
      </c>
      <c r="AB350">
        <f t="shared" ca="1" si="148"/>
        <v>0.77216385714285718</v>
      </c>
      <c r="AC350" s="31">
        <f t="shared" ca="1" si="148"/>
        <v>0.23011885714285713</v>
      </c>
      <c r="AD350" s="10">
        <f t="shared" ca="1" si="149"/>
        <v>0.23011885714285713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1.6471631428571432</v>
      </c>
      <c r="I351">
        <f t="shared" ca="1" si="145"/>
        <v>5.2858999999999989E-2</v>
      </c>
      <c r="J351">
        <f t="shared" ca="1" si="145"/>
        <v>6.7808571428571426E-2</v>
      </c>
      <c r="K351">
        <f t="shared" ca="1" si="146"/>
        <v>1.1355000000000001E-2</v>
      </c>
      <c r="L351">
        <f t="shared" ca="1" si="146"/>
        <v>7.916357142857143E-2</v>
      </c>
      <c r="M351">
        <f t="shared" ca="1" si="145"/>
        <v>2.5709857142857142E-2</v>
      </c>
      <c r="N351">
        <f t="shared" ca="1" si="145"/>
        <v>0.12557471428571429</v>
      </c>
      <c r="O351">
        <f t="shared" ca="1" si="145"/>
        <v>0.35445828571428573</v>
      </c>
      <c r="P351">
        <f t="shared" ca="1" si="145"/>
        <v>0.26285285714285717</v>
      </c>
      <c r="Q351">
        <f t="shared" ca="1" si="145"/>
        <v>1.1699378571428571</v>
      </c>
      <c r="R351">
        <f t="shared" ca="1" si="147"/>
        <v>0.77672514285714289</v>
      </c>
      <c r="S351">
        <f t="shared" ca="1" si="147"/>
        <v>0.7880801428571429</v>
      </c>
      <c r="T351">
        <f t="shared" ca="1" si="147"/>
        <v>0.55141557142857145</v>
      </c>
      <c r="U351">
        <f t="shared" ca="1" si="147"/>
        <v>2.4654504285714287</v>
      </c>
      <c r="V351">
        <f t="shared" ca="1" si="148"/>
        <v>0.31815442857142856</v>
      </c>
      <c r="W351">
        <f t="shared" ca="1" si="148"/>
        <v>9.2018285714285705E-2</v>
      </c>
      <c r="X351">
        <f t="shared" ca="1" si="148"/>
        <v>8.4572714285714293E-2</v>
      </c>
      <c r="Y351">
        <f t="shared" ca="1" si="148"/>
        <v>0.1664592857142857</v>
      </c>
      <c r="Z351">
        <f t="shared" ca="1" si="148"/>
        <v>2.3879142857142859E-2</v>
      </c>
      <c r="AA351">
        <f t="shared" ca="1" si="148"/>
        <v>2.3879142857142859E-2</v>
      </c>
      <c r="AB351">
        <f t="shared" ca="1" si="148"/>
        <v>0.47899257142857138</v>
      </c>
      <c r="AC351" s="31">
        <f t="shared" ca="1" si="148"/>
        <v>0.13288085714285713</v>
      </c>
      <c r="AD351" s="10">
        <f t="shared" ca="1" si="149"/>
        <v>0.13288085714285713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1.5910785714285716</v>
      </c>
      <c r="I352">
        <f t="shared" ca="1" si="145"/>
        <v>5.0728285714285719E-2</v>
      </c>
      <c r="J352">
        <f t="shared" ca="1" si="145"/>
        <v>6.0662428571428562E-2</v>
      </c>
      <c r="K352">
        <f t="shared" ca="1" si="146"/>
        <v>1.0336571428571429E-2</v>
      </c>
      <c r="L352">
        <f t="shared" ca="1" si="146"/>
        <v>7.0999000000000007E-2</v>
      </c>
      <c r="M352">
        <f t="shared" ca="1" si="145"/>
        <v>2.9075857142857143E-2</v>
      </c>
      <c r="N352">
        <f t="shared" ca="1" si="145"/>
        <v>0.13852685714285712</v>
      </c>
      <c r="O352">
        <f t="shared" ca="1" si="145"/>
        <v>0.38274785714285714</v>
      </c>
      <c r="P352">
        <f t="shared" ca="1" si="145"/>
        <v>0.2514155714285714</v>
      </c>
      <c r="Q352">
        <f t="shared" ca="1" si="145"/>
        <v>1.0920824285714286</v>
      </c>
      <c r="R352">
        <f t="shared" ca="1" si="147"/>
        <v>0.82615814285714273</v>
      </c>
      <c r="S352">
        <f t="shared" ca="1" si="147"/>
        <v>0.83649471428571431</v>
      </c>
      <c r="T352">
        <f t="shared" ca="1" si="147"/>
        <v>0.53190700000000002</v>
      </c>
      <c r="U352">
        <f t="shared" ca="1" si="147"/>
        <v>2.322691714285714</v>
      </c>
      <c r="V352">
        <f t="shared" ref="V352:AC357" ca="1" si="150">AVERAGE(V12,V28,V44,V60,V76,V92,V108)</f>
        <v>0.23263999999999999</v>
      </c>
      <c r="W352">
        <f t="shared" ca="1" si="150"/>
        <v>7.9881000000000008E-2</v>
      </c>
      <c r="X352">
        <f t="shared" ca="1" si="150"/>
        <v>7.5902142857142876E-2</v>
      </c>
      <c r="Y352">
        <f t="shared" ca="1" si="150"/>
        <v>0.16029514285714286</v>
      </c>
      <c r="Z352">
        <f t="shared" ca="1" si="150"/>
        <v>2.3008999999999998E-2</v>
      </c>
      <c r="AA352">
        <f t="shared" ca="1" si="150"/>
        <v>2.3008999999999998E-2</v>
      </c>
      <c r="AB352">
        <f t="shared" ca="1" si="150"/>
        <v>0.27631085714285714</v>
      </c>
      <c r="AC352" s="31">
        <f t="shared" ca="1" si="150"/>
        <v>8.9199285714285717E-2</v>
      </c>
      <c r="AD352" s="10">
        <f t="shared" ca="1" si="149"/>
        <v>8.9199285714285717E-2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1.5545530000000001</v>
      </c>
      <c r="I353">
        <f t="shared" ca="1" si="145"/>
        <v>4.8318428571428561E-2</v>
      </c>
      <c r="J353">
        <f t="shared" ca="1" si="145"/>
        <v>5.6454428571428565E-2</v>
      </c>
      <c r="K353">
        <f t="shared" ca="1" si="146"/>
        <v>9.7505714285714279E-3</v>
      </c>
      <c r="L353">
        <f t="shared" ca="1" si="146"/>
        <v>6.6205E-2</v>
      </c>
      <c r="M353">
        <f t="shared" ca="1" si="145"/>
        <v>3.2225857142857139E-2</v>
      </c>
      <c r="N353">
        <f t="shared" ca="1" si="145"/>
        <v>0.14459071428571429</v>
      </c>
      <c r="O353">
        <f t="shared" ca="1" si="145"/>
        <v>0.41363857142857141</v>
      </c>
      <c r="P353">
        <f t="shared" ca="1" si="145"/>
        <v>0.24581614285714287</v>
      </c>
      <c r="Q353">
        <f t="shared" ca="1" si="145"/>
        <v>1.0270225714285715</v>
      </c>
      <c r="R353">
        <f t="shared" ca="1" si="147"/>
        <v>0.88373157142857139</v>
      </c>
      <c r="S353">
        <f t="shared" ca="1" si="147"/>
        <v>0.893482142857143</v>
      </c>
      <c r="T353">
        <f t="shared" ca="1" si="147"/>
        <v>0.52385814285714283</v>
      </c>
      <c r="U353">
        <f t="shared" ca="1" si="147"/>
        <v>2.198635857142857</v>
      </c>
      <c r="V353">
        <f t="shared" ca="1" si="150"/>
        <v>0.17494314285714285</v>
      </c>
      <c r="W353">
        <f t="shared" ca="1" si="150"/>
        <v>6.3186285714285709E-2</v>
      </c>
      <c r="X353">
        <f t="shared" ca="1" si="150"/>
        <v>6.1467714285714285E-2</v>
      </c>
      <c r="Y353">
        <f t="shared" ca="1" si="150"/>
        <v>0.14465842857142855</v>
      </c>
      <c r="Z353">
        <f t="shared" ca="1" si="150"/>
        <v>2.127842857142857E-2</v>
      </c>
      <c r="AA353">
        <f t="shared" ca="1" si="150"/>
        <v>2.127842857142857E-2</v>
      </c>
      <c r="AB353">
        <f t="shared" ca="1" si="150"/>
        <v>0.18091014285714288</v>
      </c>
      <c r="AC353" s="31">
        <f t="shared" ca="1" si="150"/>
        <v>5.2486999999999999E-2</v>
      </c>
      <c r="AD353" s="10">
        <f t="shared" ca="1" si="149"/>
        <v>5.2486999999999999E-2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1.6767631428571428</v>
      </c>
      <c r="I354">
        <f t="shared" ca="1" si="145"/>
        <v>8.6486857142857157E-2</v>
      </c>
      <c r="J354">
        <f t="shared" ca="1" si="145"/>
        <v>5.7405142857142863E-2</v>
      </c>
      <c r="K354">
        <f t="shared" ca="1" si="146"/>
        <v>1.2906857142857142E-2</v>
      </c>
      <c r="L354">
        <f t="shared" ca="1" si="146"/>
        <v>7.0311999999999999E-2</v>
      </c>
      <c r="M354">
        <f t="shared" ca="1" si="145"/>
        <v>2.4322999999999994E-2</v>
      </c>
      <c r="N354">
        <f t="shared" ca="1" si="145"/>
        <v>0.10561871428571426</v>
      </c>
      <c r="O354">
        <f t="shared" ca="1" si="145"/>
        <v>0.32998699999999997</v>
      </c>
      <c r="P354">
        <f t="shared" ca="1" si="145"/>
        <v>0.32014371428571431</v>
      </c>
      <c r="Q354">
        <f t="shared" ca="1" si="145"/>
        <v>1.3878645714285713</v>
      </c>
      <c r="R354">
        <f t="shared" ca="1" si="147"/>
        <v>0.71737914285714288</v>
      </c>
      <c r="S354">
        <f t="shared" ca="1" si="147"/>
        <v>0.7302860000000001</v>
      </c>
      <c r="T354">
        <f t="shared" ca="1" si="147"/>
        <v>0.6646104285714286</v>
      </c>
      <c r="U354">
        <f t="shared" ca="1" si="147"/>
        <v>2.881347857142857</v>
      </c>
      <c r="V354">
        <f t="shared" ca="1" si="150"/>
        <v>0.5955421428571428</v>
      </c>
      <c r="W354">
        <f t="shared" ca="1" si="150"/>
        <v>0.2067832857142857</v>
      </c>
      <c r="X354">
        <f t="shared" ca="1" si="150"/>
        <v>0.16226057142857142</v>
      </c>
      <c r="Y354">
        <f t="shared" ca="1" si="150"/>
        <v>0.17263999999999999</v>
      </c>
      <c r="Z354">
        <f t="shared" ca="1" si="150"/>
        <v>4.4817428571428564E-2</v>
      </c>
      <c r="AA354">
        <f t="shared" ca="1" si="150"/>
        <v>4.4817428571428564E-2</v>
      </c>
      <c r="AB354">
        <f t="shared" ca="1" si="150"/>
        <v>0.81100157142857143</v>
      </c>
      <c r="AC354" s="31">
        <f t="shared" ca="1" si="150"/>
        <v>0.32010442857142857</v>
      </c>
      <c r="AD354" s="10">
        <f t="shared" ca="1" si="149"/>
        <v>0.32010442857142857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1.5703981428571427</v>
      </c>
      <c r="I355">
        <f t="shared" ca="1" si="145"/>
        <v>6.0527285714285714E-2</v>
      </c>
      <c r="J355">
        <f t="shared" ca="1" si="145"/>
        <v>7.28547142857143E-2</v>
      </c>
      <c r="K355">
        <f t="shared" ca="1" si="146"/>
        <v>1.091342857142857E-2</v>
      </c>
      <c r="L355">
        <f t="shared" ca="1" si="146"/>
        <v>8.376814285714286E-2</v>
      </c>
      <c r="M355">
        <f t="shared" ca="1" si="145"/>
        <v>2.6383857142857146E-2</v>
      </c>
      <c r="N355">
        <f t="shared" ca="1" si="145"/>
        <v>0.12618571428571429</v>
      </c>
      <c r="O355">
        <f t="shared" ca="1" si="145"/>
        <v>0.35040185714285721</v>
      </c>
      <c r="P355">
        <f t="shared" ca="1" si="145"/>
        <v>0.27663685714285713</v>
      </c>
      <c r="Q355">
        <f t="shared" ca="1" si="145"/>
        <v>1.2426372857142858</v>
      </c>
      <c r="R355">
        <f t="shared" ca="1" si="147"/>
        <v>0.77365842857142852</v>
      </c>
      <c r="S355">
        <f t="shared" ca="1" si="147"/>
        <v>0.78457185714285704</v>
      </c>
      <c r="T355">
        <f t="shared" ca="1" si="147"/>
        <v>0.57965757142857144</v>
      </c>
      <c r="U355">
        <f t="shared" ca="1" si="147"/>
        <v>2.6114602857142857</v>
      </c>
      <c r="V355">
        <f t="shared" ca="1" si="150"/>
        <v>0.37414871428571433</v>
      </c>
      <c r="W355">
        <f t="shared" ca="1" si="150"/>
        <v>0.12104557142857145</v>
      </c>
      <c r="X355">
        <f t="shared" ca="1" si="150"/>
        <v>0.10757399999999998</v>
      </c>
      <c r="Y355">
        <f t="shared" ca="1" si="150"/>
        <v>0.17376014285714286</v>
      </c>
      <c r="Z355">
        <f t="shared" ca="1" si="150"/>
        <v>2.976957142857143E-2</v>
      </c>
      <c r="AA355">
        <f t="shared" ca="1" si="150"/>
        <v>2.976957142857143E-2</v>
      </c>
      <c r="AB355">
        <f t="shared" ca="1" si="150"/>
        <v>0.58131371428571421</v>
      </c>
      <c r="AC355" s="31">
        <f t="shared" ca="1" si="150"/>
        <v>0.15623699999999999</v>
      </c>
      <c r="AD355" s="10">
        <f t="shared" ca="1" si="149"/>
        <v>0.15623699999999999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1.4794215714285717</v>
      </c>
      <c r="I356">
        <f t="shared" ca="1" si="145"/>
        <v>5.7927571428571425E-2</v>
      </c>
      <c r="J356">
        <f t="shared" ca="1" si="145"/>
        <v>6.6060142857142859E-2</v>
      </c>
      <c r="K356">
        <f t="shared" ca="1" si="146"/>
        <v>9.6405714285714272E-3</v>
      </c>
      <c r="L356">
        <f t="shared" ca="1" si="146"/>
        <v>7.5700714285714302E-2</v>
      </c>
      <c r="M356">
        <f t="shared" ca="1" si="145"/>
        <v>2.9242714285714282E-2</v>
      </c>
      <c r="N356">
        <f t="shared" ca="1" si="145"/>
        <v>0.14146428571428574</v>
      </c>
      <c r="O356">
        <f t="shared" ca="1" si="145"/>
        <v>0.37552514285714295</v>
      </c>
      <c r="P356">
        <f t="shared" ca="1" si="145"/>
        <v>0.25903342857142858</v>
      </c>
      <c r="Q356">
        <f t="shared" ca="1" si="145"/>
        <v>1.1330182857142856</v>
      </c>
      <c r="R356">
        <f t="shared" ca="1" si="147"/>
        <v>0.81711042857142868</v>
      </c>
      <c r="S356">
        <f t="shared" ca="1" si="147"/>
        <v>0.8267509999999999</v>
      </c>
      <c r="T356">
        <f t="shared" ca="1" si="147"/>
        <v>0.5473095714285714</v>
      </c>
      <c r="U356">
        <f t="shared" ca="1" si="147"/>
        <v>2.4075008571428569</v>
      </c>
      <c r="V356">
        <f t="shared" ca="1" si="150"/>
        <v>0.26734857142857144</v>
      </c>
      <c r="W356">
        <f t="shared" ca="1" si="150"/>
        <v>9.5062857142857143E-2</v>
      </c>
      <c r="X356">
        <f t="shared" ca="1" si="150"/>
        <v>8.9388142857142874E-2</v>
      </c>
      <c r="Y356">
        <f t="shared" ca="1" si="150"/>
        <v>0.17400399999999999</v>
      </c>
      <c r="Z356">
        <f t="shared" ca="1" si="150"/>
        <v>2.8493428571428579E-2</v>
      </c>
      <c r="AA356">
        <f t="shared" ca="1" si="150"/>
        <v>2.8493428571428579E-2</v>
      </c>
      <c r="AB356">
        <f t="shared" ca="1" si="150"/>
        <v>0.32398885714285713</v>
      </c>
      <c r="AC356" s="31">
        <f t="shared" ca="1" si="150"/>
        <v>9.6312285714285711E-2</v>
      </c>
      <c r="AD356" s="10">
        <f t="shared" ca="1" si="149"/>
        <v>9.6312285714285711E-2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1.4333682857142858</v>
      </c>
      <c r="I357" s="25">
        <f t="shared" ca="1" si="145"/>
        <v>5.5786142857142861E-2</v>
      </c>
      <c r="J357" s="25">
        <f t="shared" ca="1" si="145"/>
        <v>6.0611571428571424E-2</v>
      </c>
      <c r="K357" s="25">
        <f t="shared" ca="1" si="146"/>
        <v>8.7598571428571421E-3</v>
      </c>
      <c r="L357" s="25">
        <f t="shared" ca="1" si="146"/>
        <v>6.937142857142857E-2</v>
      </c>
      <c r="M357" s="25">
        <f t="shared" ca="1" si="145"/>
        <v>3.237428571428571E-2</v>
      </c>
      <c r="N357" s="25">
        <f t="shared" ca="1" si="145"/>
        <v>0.15121285714285712</v>
      </c>
      <c r="O357" s="25">
        <f t="shared" ca="1" si="145"/>
        <v>0.40353214285714284</v>
      </c>
      <c r="P357" s="25">
        <f t="shared" ca="1" si="145"/>
        <v>0.24987014285714285</v>
      </c>
      <c r="Q357" s="25">
        <f t="shared" ca="1" si="145"/>
        <v>1.0478715714285713</v>
      </c>
      <c r="R357" s="25">
        <f t="shared" ca="1" si="147"/>
        <v>0.86767585714285722</v>
      </c>
      <c r="S357" s="25">
        <f t="shared" ca="1" si="147"/>
        <v>0.87643571428571421</v>
      </c>
      <c r="T357" s="25">
        <f t="shared" ca="1" si="147"/>
        <v>0.53211457142857144</v>
      </c>
      <c r="U357" s="25">
        <f t="shared" ca="1" si="147"/>
        <v>2.246956</v>
      </c>
      <c r="V357" s="25">
        <f t="shared" ca="1" si="150"/>
        <v>0.20372699999999999</v>
      </c>
      <c r="W357" s="25">
        <f t="shared" ca="1" si="150"/>
        <v>7.7175142857142859E-2</v>
      </c>
      <c r="X357" s="25">
        <f t="shared" ca="1" si="150"/>
        <v>7.3844428571428575E-2</v>
      </c>
      <c r="Y357" s="25">
        <f t="shared" ca="1" si="150"/>
        <v>0.16464285714285715</v>
      </c>
      <c r="Z357" s="25">
        <f t="shared" ca="1" si="150"/>
        <v>2.6658428571428573E-2</v>
      </c>
      <c r="AA357" s="25">
        <f t="shared" ca="1" si="150"/>
        <v>2.6658428571428573E-2</v>
      </c>
      <c r="AB357" s="25">
        <f t="shared" ca="1" si="150"/>
        <v>0.19378385714285715</v>
      </c>
      <c r="AC357" s="25">
        <f t="shared" ca="1" si="150"/>
        <v>5.8790142857142853E-2</v>
      </c>
      <c r="AD357" s="20">
        <f t="shared" ca="1" si="149"/>
        <v>5.8790142857142853E-2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0.95342201785714287</v>
      </c>
      <c r="I358" s="22">
        <f t="shared" ref="I358:Q358" ca="1" si="151">AVERAGE(I342:I349)</f>
        <v>4.6578017857142849E-2</v>
      </c>
      <c r="J358" s="22">
        <f t="shared" ca="1" si="151"/>
        <v>4.6937553571428564E-2</v>
      </c>
      <c r="K358" s="22">
        <f ca="1">AVERAGE(K342:K349)</f>
        <v>0</v>
      </c>
      <c r="L358" s="22">
        <f ca="1">AVERAGE(L342:L349)</f>
        <v>4.6937553571428564E-2</v>
      </c>
      <c r="M358" s="22">
        <f t="shared" ca="1" si="151"/>
        <v>2.2265982142857139E-2</v>
      </c>
      <c r="N358" s="22">
        <f t="shared" ca="1" si="151"/>
        <v>0.10425869642857144</v>
      </c>
      <c r="O358" s="22">
        <f t="shared" ca="1" si="151"/>
        <v>0.35435432142857137</v>
      </c>
      <c r="P358" s="22">
        <f t="shared" ca="1" si="151"/>
        <v>0.22679887499999998</v>
      </c>
      <c r="Q358" s="22">
        <f t="shared" ca="1" si="151"/>
        <v>0.97876632142857156</v>
      </c>
      <c r="R358" s="22">
        <f ca="1">AVERAGE(R342:R349)</f>
        <v>0.75564619642857134</v>
      </c>
      <c r="S358" s="22">
        <f ca="1">AVERAGE(S342:S349)</f>
        <v>0.75564619642857134</v>
      </c>
      <c r="T358" s="22">
        <f ca="1">AVERAGE(T342:T349)</f>
        <v>0.47586373214285715</v>
      </c>
      <c r="U358" s="22">
        <f ca="1">AVERAGE(U342:U349)</f>
        <v>2.0617913392857141</v>
      </c>
      <c r="V358" s="22">
        <f t="shared" ref="V358:AC358" ca="1" si="152">AVERAGE(V342:V349)</f>
        <v>0.12888198214285718</v>
      </c>
      <c r="W358" s="22">
        <f t="shared" ca="1" si="152"/>
        <v>5.7242732142857147E-2</v>
      </c>
      <c r="X358" s="22">
        <f t="shared" ca="1" si="152"/>
        <v>5.5052339285714291E-2</v>
      </c>
      <c r="Y358" s="22">
        <f t="shared" ca="1" si="152"/>
        <v>0.120817125</v>
      </c>
      <c r="Z358" s="22">
        <f t="shared" ca="1" si="152"/>
        <v>2.0331910714285716E-2</v>
      </c>
      <c r="AA358" s="22">
        <f t="shared" ca="1" si="152"/>
        <v>2.0331910714285716E-2</v>
      </c>
      <c r="AB358" s="22">
        <f t="shared" ca="1" si="152"/>
        <v>0.20941889285714288</v>
      </c>
      <c r="AC358" s="22">
        <f t="shared" ca="1" si="152"/>
        <v>3.4676678571428574E-2</v>
      </c>
      <c r="AD358" s="19">
        <f ca="1">AVERAGE(AD342:AD349)</f>
        <v>3.4676678571428574E-2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1.5841198750000001</v>
      </c>
      <c r="I359" s="25">
        <f t="shared" ref="I359:Q359" ca="1" si="153">AVERAGE(I350:I357)</f>
        <v>5.9521392857142856E-2</v>
      </c>
      <c r="J359" s="25">
        <f t="shared" ca="1" si="153"/>
        <v>6.3645839285714281E-2</v>
      </c>
      <c r="K359" s="25">
        <f ca="1">AVERAGE(K350:K357)</f>
        <v>1.0837714285714286E-2</v>
      </c>
      <c r="L359" s="25">
        <f ca="1">AVERAGE(L350:L357)</f>
        <v>7.4483553571428565E-2</v>
      </c>
      <c r="M359" s="25">
        <f t="shared" ca="1" si="153"/>
        <v>2.7800142857142857E-2</v>
      </c>
      <c r="N359" s="25">
        <f t="shared" ca="1" si="153"/>
        <v>0.12991985714285714</v>
      </c>
      <c r="O359" s="25">
        <f t="shared" ca="1" si="153"/>
        <v>0.36712344642857148</v>
      </c>
      <c r="P359" s="25">
        <f t="shared" ca="1" si="153"/>
        <v>0.26912630357142858</v>
      </c>
      <c r="Q359" s="25">
        <f t="shared" ca="1" si="153"/>
        <v>1.1736776964285713</v>
      </c>
      <c r="R359" s="25">
        <f ca="1">AVERAGE(R350:R357)</f>
        <v>0.79789273214285716</v>
      </c>
      <c r="S359" s="25">
        <f ca="1">AVERAGE(S350:S357)</f>
        <v>0.80873044642857139</v>
      </c>
      <c r="T359" s="25">
        <f ca="1">AVERAGE(T350:T357)</f>
        <v>0.56605274999999999</v>
      </c>
      <c r="U359" s="25">
        <f ca="1">AVERAGE(U350:U357)</f>
        <v>2.4772752500000004</v>
      </c>
      <c r="V359" s="25">
        <f t="shared" ref="V359:AC359" ca="1" si="154">AVERAGE(V350:V357)</f>
        <v>0.33069562499999994</v>
      </c>
      <c r="W359" s="25">
        <f t="shared" ca="1" si="154"/>
        <v>0.10994085714285713</v>
      </c>
      <c r="X359" s="25">
        <f t="shared" ca="1" si="154"/>
        <v>9.6740678571428568E-2</v>
      </c>
      <c r="Y359" s="25">
        <f t="shared" ca="1" si="154"/>
        <v>0.16584825</v>
      </c>
      <c r="Z359" s="25">
        <f t="shared" ca="1" si="154"/>
        <v>2.8339339285714287E-2</v>
      </c>
      <c r="AA359" s="25">
        <f t="shared" ca="1" si="154"/>
        <v>2.8339339285714287E-2</v>
      </c>
      <c r="AB359" s="25">
        <f t="shared" ca="1" si="154"/>
        <v>0.45230817857142852</v>
      </c>
      <c r="AC359" s="25">
        <f t="shared" ca="1" si="154"/>
        <v>0.14201623214285714</v>
      </c>
      <c r="AD359" s="20">
        <f ca="1">AVERAGE(AD350:AD357)</f>
        <v>0.14201623214285714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0.97587000000000013</v>
      </c>
      <c r="I361">
        <f t="shared" ref="I361:Q361" ca="1" si="155">AVERAGE(I114,I130,I146,I162,I178,I194,I210)</f>
        <v>2.4130000000000006E-2</v>
      </c>
      <c r="J361">
        <f t="shared" ca="1" si="155"/>
        <v>0.1096542857142857</v>
      </c>
      <c r="K361">
        <f t="shared" ref="K361:L376" ca="1" si="156">AVERAGE(K114,K130,K146,K162,K178,K194,K210)</f>
        <v>0</v>
      </c>
      <c r="L361">
        <f t="shared" ca="1" si="156"/>
        <v>0.1096542857142857</v>
      </c>
      <c r="M361">
        <f t="shared" ca="1" si="155"/>
        <v>3.7999142857142856E-2</v>
      </c>
      <c r="N361">
        <f t="shared" ca="1" si="155"/>
        <v>0.16847057142857141</v>
      </c>
      <c r="O361">
        <f t="shared" ca="1" si="155"/>
        <v>0.22204514285714286</v>
      </c>
      <c r="P361">
        <f t="shared" ca="1" si="155"/>
        <v>0.21484057142857141</v>
      </c>
      <c r="Q361">
        <f t="shared" ca="1" si="155"/>
        <v>0.88260557142857132</v>
      </c>
      <c r="R361">
        <f t="shared" ref="R361:U376" ca="1" si="157">AVERAGE(R114,R130,R146,R162,R178,R194,R210)</f>
        <v>0.55374457142857147</v>
      </c>
      <c r="S361">
        <f t="shared" ca="1" si="157"/>
        <v>0.55374457142857147</v>
      </c>
      <c r="T361">
        <f t="shared" ca="1" si="157"/>
        <v>0.46768028571428566</v>
      </c>
      <c r="U361">
        <f t="shared" ca="1" si="157"/>
        <v>1.9336817142857139</v>
      </c>
      <c r="V361">
        <f t="shared" ref="V361:AC370" ca="1" si="158">AVERAGE(V114,V130,V146,V162,V178,V194,V210)</f>
        <v>0.25643271428571429</v>
      </c>
      <c r="W361">
        <f t="shared" ca="1" si="158"/>
        <v>5.5852999999999993E-2</v>
      </c>
      <c r="X361">
        <f t="shared" ca="1" si="158"/>
        <v>4.7373999999999993E-2</v>
      </c>
      <c r="Y361">
        <f t="shared" ca="1" si="158"/>
        <v>0.15233785714285711</v>
      </c>
      <c r="Z361">
        <f t="shared" ca="1" si="158"/>
        <v>1.2279285714285715E-2</v>
      </c>
      <c r="AA361">
        <f t="shared" ca="1" si="158"/>
        <v>1.2279285714285715E-2</v>
      </c>
      <c r="AB361">
        <f t="shared" ca="1" si="158"/>
        <v>0.51613228571428571</v>
      </c>
      <c r="AC361" s="22">
        <f t="shared" ca="1" si="158"/>
        <v>7.4816571428571427E-2</v>
      </c>
      <c r="AD361" s="19">
        <f t="shared" ref="AD361:AD376" ca="1" si="159">AVERAGE(AD114,AD130,AD146,AD162,AD178,AD194,AD210)</f>
        <v>7.4816571428571427E-2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0.98174242857142857</v>
      </c>
      <c r="I362">
        <f t="shared" ca="1" si="160"/>
        <v>1.8257571428571429E-2</v>
      </c>
      <c r="J362">
        <f t="shared" ca="1" si="160"/>
        <v>0.14972442857142856</v>
      </c>
      <c r="K362">
        <f t="shared" ca="1" si="156"/>
        <v>0</v>
      </c>
      <c r="L362">
        <f t="shared" ca="1" si="156"/>
        <v>0.14972442857142856</v>
      </c>
      <c r="M362">
        <f t="shared" ca="1" si="160"/>
        <v>5.179285714285714E-2</v>
      </c>
      <c r="N362">
        <f t="shared" ca="1" si="160"/>
        <v>0.23665342857142857</v>
      </c>
      <c r="O362">
        <f t="shared" ca="1" si="160"/>
        <v>0.17706285714285713</v>
      </c>
      <c r="P362">
        <f t="shared" ca="1" si="160"/>
        <v>0.1723744285714286</v>
      </c>
      <c r="Q362">
        <f t="shared" ca="1" si="160"/>
        <v>0.73770600000000008</v>
      </c>
      <c r="R362">
        <f t="shared" ca="1" si="157"/>
        <v>0.5038501428571428</v>
      </c>
      <c r="S362">
        <f t="shared" ca="1" si="157"/>
        <v>0.5038501428571428</v>
      </c>
      <c r="T362">
        <f t="shared" ca="1" si="157"/>
        <v>0.39654171428571428</v>
      </c>
      <c r="U362">
        <f t="shared" ca="1" si="157"/>
        <v>1.7120654285714285</v>
      </c>
      <c r="V362">
        <f t="shared" ca="1" si="158"/>
        <v>0.18013171428571426</v>
      </c>
      <c r="W362">
        <f t="shared" ca="1" si="158"/>
        <v>3.9725428571428571E-2</v>
      </c>
      <c r="X362">
        <f t="shared" ca="1" si="158"/>
        <v>3.5353142857142854E-2</v>
      </c>
      <c r="Y362">
        <f t="shared" ca="1" si="158"/>
        <v>0.15038400000000002</v>
      </c>
      <c r="Z362">
        <f t="shared" ca="1" si="158"/>
        <v>9.1450000000000004E-3</v>
      </c>
      <c r="AA362">
        <f t="shared" ca="1" si="158"/>
        <v>9.1450000000000004E-3</v>
      </c>
      <c r="AB362">
        <f t="shared" ca="1" si="158"/>
        <v>0.21868028571428572</v>
      </c>
      <c r="AC362" s="31">
        <f t="shared" ca="1" si="158"/>
        <v>3.9316142857142855E-2</v>
      </c>
      <c r="AD362" s="10">
        <f t="shared" ca="1" si="159"/>
        <v>3.9316142857142855E-2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0.98437542857142868</v>
      </c>
      <c r="I363">
        <f t="shared" ca="1" si="160"/>
        <v>1.5624571428571429E-2</v>
      </c>
      <c r="J363">
        <f t="shared" ca="1" si="160"/>
        <v>0.171121</v>
      </c>
      <c r="K363">
        <f t="shared" ca="1" si="156"/>
        <v>0</v>
      </c>
      <c r="L363">
        <f t="shared" ca="1" si="156"/>
        <v>0.171121</v>
      </c>
      <c r="M363">
        <f t="shared" ca="1" si="160"/>
        <v>6.3951714285714278E-2</v>
      </c>
      <c r="N363">
        <f t="shared" ca="1" si="160"/>
        <v>0.28173885714285712</v>
      </c>
      <c r="O363">
        <f t="shared" ca="1" si="160"/>
        <v>0.14615128571428571</v>
      </c>
      <c r="P363">
        <f t="shared" ca="1" si="160"/>
        <v>0.15143142857142858</v>
      </c>
      <c r="Q363">
        <f t="shared" ca="1" si="160"/>
        <v>0.63754500000000003</v>
      </c>
      <c r="R363">
        <f t="shared" ca="1" si="157"/>
        <v>0.46342357142857138</v>
      </c>
      <c r="S363">
        <f t="shared" ca="1" si="157"/>
        <v>0.46342357142857138</v>
      </c>
      <c r="T363">
        <f t="shared" ca="1" si="157"/>
        <v>0.36681457142857143</v>
      </c>
      <c r="U363">
        <f t="shared" ca="1" si="157"/>
        <v>1.5568288571428572</v>
      </c>
      <c r="V363">
        <f t="shared" ca="1" si="158"/>
        <v>0.12959599999999999</v>
      </c>
      <c r="W363">
        <f t="shared" ca="1" si="158"/>
        <v>2.8893857142857145E-2</v>
      </c>
      <c r="X363">
        <f t="shared" ca="1" si="158"/>
        <v>2.6517571428571435E-2</v>
      </c>
      <c r="Y363">
        <f t="shared" ca="1" si="158"/>
        <v>0.14098885714285717</v>
      </c>
      <c r="Z363">
        <f t="shared" ca="1" si="158"/>
        <v>7.5290000000000001E-3</v>
      </c>
      <c r="AA363">
        <f t="shared" ca="1" si="158"/>
        <v>7.5290000000000001E-3</v>
      </c>
      <c r="AB363">
        <f t="shared" ca="1" si="158"/>
        <v>0.10603371428571429</v>
      </c>
      <c r="AC363" s="31">
        <f t="shared" ca="1" si="158"/>
        <v>1.6985285714285713E-2</v>
      </c>
      <c r="AD363" s="10">
        <f t="shared" ca="1" si="159"/>
        <v>1.6985285714285713E-2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0.98630771428571418</v>
      </c>
      <c r="I364">
        <f t="shared" ca="1" si="160"/>
        <v>1.3692285714285714E-2</v>
      </c>
      <c r="J364">
        <f t="shared" ca="1" si="160"/>
        <v>0.1917467142857143</v>
      </c>
      <c r="K364">
        <f t="shared" ca="1" si="156"/>
        <v>0</v>
      </c>
      <c r="L364">
        <f t="shared" ca="1" si="156"/>
        <v>0.1917467142857143</v>
      </c>
      <c r="M364">
        <f t="shared" ca="1" si="160"/>
        <v>7.454014285714286E-2</v>
      </c>
      <c r="N364">
        <f t="shared" ca="1" si="160"/>
        <v>0.30873457142857141</v>
      </c>
      <c r="O364">
        <f t="shared" ca="1" si="160"/>
        <v>0.12967157142857144</v>
      </c>
      <c r="P364">
        <f t="shared" ca="1" si="160"/>
        <v>0.13983185714285715</v>
      </c>
      <c r="Q364">
        <f t="shared" ca="1" si="160"/>
        <v>0.55306914285714293</v>
      </c>
      <c r="R364">
        <f t="shared" ca="1" si="157"/>
        <v>0.45108985714285715</v>
      </c>
      <c r="S364">
        <f t="shared" ca="1" si="157"/>
        <v>0.45108985714285715</v>
      </c>
      <c r="T364">
        <f t="shared" ca="1" si="157"/>
        <v>0.35420385714285718</v>
      </c>
      <c r="U364">
        <f t="shared" ca="1" si="157"/>
        <v>1.414872857142857</v>
      </c>
      <c r="V364">
        <f t="shared" ca="1" si="158"/>
        <v>9.8146857142857133E-2</v>
      </c>
      <c r="W364">
        <f t="shared" ca="1" si="158"/>
        <v>2.498928571428571E-2</v>
      </c>
      <c r="X364">
        <f t="shared" ca="1" si="158"/>
        <v>2.3372E-2</v>
      </c>
      <c r="Y364">
        <f t="shared" ca="1" si="158"/>
        <v>0.12676214285714285</v>
      </c>
      <c r="Z364">
        <f t="shared" ca="1" si="158"/>
        <v>6.2561428571428568E-3</v>
      </c>
      <c r="AA364">
        <f t="shared" ca="1" si="158"/>
        <v>6.2561428571428568E-3</v>
      </c>
      <c r="AB364">
        <f t="shared" ca="1" si="158"/>
        <v>4.7998142857142864E-2</v>
      </c>
      <c r="AC364" s="31">
        <f t="shared" ca="1" si="158"/>
        <v>5.1675714285714285E-3</v>
      </c>
      <c r="AD364" s="10">
        <f t="shared" ca="1" si="159"/>
        <v>5.1675714285714285E-3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0.97475100000000003</v>
      </c>
      <c r="I365">
        <f t="shared" ca="1" si="160"/>
        <v>2.5248999999999997E-2</v>
      </c>
      <c r="J365">
        <f t="shared" ca="1" si="160"/>
        <v>8.6392571428571444E-2</v>
      </c>
      <c r="K365">
        <f t="shared" ca="1" si="156"/>
        <v>0</v>
      </c>
      <c r="L365">
        <f t="shared" ca="1" si="156"/>
        <v>8.6392571428571444E-2</v>
      </c>
      <c r="M365">
        <f t="shared" ca="1" si="160"/>
        <v>3.3168428571428571E-2</v>
      </c>
      <c r="N365">
        <f t="shared" ca="1" si="160"/>
        <v>0.14733228571428572</v>
      </c>
      <c r="O365">
        <f t="shared" ca="1" si="160"/>
        <v>0.23678514285714286</v>
      </c>
      <c r="P365">
        <f t="shared" ca="1" si="160"/>
        <v>0.23599785714285715</v>
      </c>
      <c r="Q365">
        <f t="shared" ca="1" si="160"/>
        <v>0.94293242857142867</v>
      </c>
      <c r="R365">
        <f t="shared" ca="1" si="157"/>
        <v>0.5599628571428571</v>
      </c>
      <c r="S365">
        <f t="shared" ca="1" si="157"/>
        <v>0.5599628571428571</v>
      </c>
      <c r="T365">
        <f t="shared" ca="1" si="157"/>
        <v>0.50516414285714284</v>
      </c>
      <c r="U365">
        <f t="shared" ca="1" si="157"/>
        <v>2.0331971428571429</v>
      </c>
      <c r="V365">
        <f t="shared" ca="1" si="158"/>
        <v>0.25186971428571431</v>
      </c>
      <c r="W365">
        <f t="shared" ca="1" si="158"/>
        <v>5.6031714285714289E-2</v>
      </c>
      <c r="X365">
        <f t="shared" ca="1" si="158"/>
        <v>4.7570428571428569E-2</v>
      </c>
      <c r="Y365">
        <f t="shared" ca="1" si="158"/>
        <v>0.15300814285714284</v>
      </c>
      <c r="Z365">
        <f t="shared" ca="1" si="158"/>
        <v>1.2773428571428571E-2</v>
      </c>
      <c r="AA365">
        <f t="shared" ca="1" si="158"/>
        <v>1.2773428571428571E-2</v>
      </c>
      <c r="AB365">
        <f t="shared" ca="1" si="158"/>
        <v>0.60329585714285716</v>
      </c>
      <c r="AC365" s="31">
        <f t="shared" ca="1" si="158"/>
        <v>7.4883571428571424E-2</v>
      </c>
      <c r="AD365" s="10">
        <f t="shared" ca="1" si="159"/>
        <v>7.4883571428571424E-2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0.98179414285714295</v>
      </c>
      <c r="I366">
        <f t="shared" ca="1" si="160"/>
        <v>1.8205857142857142E-2</v>
      </c>
      <c r="J366">
        <f t="shared" ca="1" si="160"/>
        <v>0.14312928571428571</v>
      </c>
      <c r="K366">
        <f t="shared" ca="1" si="156"/>
        <v>0</v>
      </c>
      <c r="L366">
        <f t="shared" ca="1" si="156"/>
        <v>0.14312928571428571</v>
      </c>
      <c r="M366">
        <f t="shared" ca="1" si="160"/>
        <v>4.9425142857142848E-2</v>
      </c>
      <c r="N366">
        <f t="shared" ca="1" si="160"/>
        <v>0.22638485714285714</v>
      </c>
      <c r="O366">
        <f t="shared" ca="1" si="160"/>
        <v>0.18726442857142858</v>
      </c>
      <c r="P366">
        <f t="shared" ca="1" si="160"/>
        <v>0.17976171428571427</v>
      </c>
      <c r="Q366">
        <f t="shared" ca="1" si="160"/>
        <v>0.75868400000000003</v>
      </c>
      <c r="R366">
        <f t="shared" ca="1" si="157"/>
        <v>0.51765814285714284</v>
      </c>
      <c r="S366">
        <f t="shared" ca="1" si="157"/>
        <v>0.51765814285714284</v>
      </c>
      <c r="T366">
        <f t="shared" ca="1" si="157"/>
        <v>0.40894857142857138</v>
      </c>
      <c r="U366">
        <f t="shared" ca="1" si="157"/>
        <v>1.7437528571428573</v>
      </c>
      <c r="V366">
        <f t="shared" ca="1" si="158"/>
        <v>0.17490614285714287</v>
      </c>
      <c r="W366">
        <f t="shared" ca="1" si="158"/>
        <v>3.9199428571428566E-2</v>
      </c>
      <c r="X366">
        <f t="shared" ca="1" si="158"/>
        <v>3.4839571428571428E-2</v>
      </c>
      <c r="Y366">
        <f t="shared" ca="1" si="158"/>
        <v>0.1477064285714286</v>
      </c>
      <c r="Z366">
        <f t="shared" ca="1" si="158"/>
        <v>9.1111428571428558E-3</v>
      </c>
      <c r="AA366">
        <f t="shared" ca="1" si="158"/>
        <v>9.1111428571428558E-3</v>
      </c>
      <c r="AB366">
        <f t="shared" ca="1" si="158"/>
        <v>0.24431771428571428</v>
      </c>
      <c r="AC366" s="31">
        <f t="shared" ca="1" si="158"/>
        <v>3.9395285714285723E-2</v>
      </c>
      <c r="AD366" s="10">
        <f t="shared" ca="1" si="159"/>
        <v>3.9395285714285723E-2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0.98444328571428574</v>
      </c>
      <c r="I367">
        <f t="shared" ca="1" si="160"/>
        <v>1.5556714285714287E-2</v>
      </c>
      <c r="J367">
        <f t="shared" ca="1" si="160"/>
        <v>0.17185085714285717</v>
      </c>
      <c r="K367">
        <f t="shared" ca="1" si="156"/>
        <v>0</v>
      </c>
      <c r="L367">
        <f t="shared" ca="1" si="156"/>
        <v>0.17185085714285717</v>
      </c>
      <c r="M367">
        <f t="shared" ca="1" si="160"/>
        <v>6.3207142857142865E-2</v>
      </c>
      <c r="N367">
        <f t="shared" ca="1" si="160"/>
        <v>0.27570785714285712</v>
      </c>
      <c r="O367">
        <f t="shared" ca="1" si="160"/>
        <v>0.14939514285714287</v>
      </c>
      <c r="P367">
        <f t="shared" ca="1" si="160"/>
        <v>0.15454785714285715</v>
      </c>
      <c r="Q367">
        <f t="shared" ca="1" si="160"/>
        <v>0.64341157142857142</v>
      </c>
      <c r="R367">
        <f t="shared" ca="1" si="157"/>
        <v>0.47064114285714292</v>
      </c>
      <c r="S367">
        <f t="shared" ca="1" si="157"/>
        <v>0.47064114285714292</v>
      </c>
      <c r="T367">
        <f t="shared" ca="1" si="157"/>
        <v>0.3723028571428571</v>
      </c>
      <c r="U367">
        <f t="shared" ca="1" si="157"/>
        <v>1.5625309999999999</v>
      </c>
      <c r="V367">
        <f t="shared" ca="1" si="158"/>
        <v>0.12621457142857143</v>
      </c>
      <c r="W367">
        <f t="shared" ca="1" si="158"/>
        <v>2.8463714285714283E-2</v>
      </c>
      <c r="X367">
        <f t="shared" ca="1" si="158"/>
        <v>2.6158999999999998E-2</v>
      </c>
      <c r="Y367">
        <f t="shared" ca="1" si="158"/>
        <v>0.138437</v>
      </c>
      <c r="Z367">
        <f t="shared" ca="1" si="158"/>
        <v>7.4901428571428567E-3</v>
      </c>
      <c r="AA367">
        <f t="shared" ca="1" si="158"/>
        <v>7.4901428571428567E-3</v>
      </c>
      <c r="AB367">
        <f t="shared" ca="1" si="158"/>
        <v>0.102588</v>
      </c>
      <c r="AC367" s="31">
        <f t="shared" ca="1" si="158"/>
        <v>1.7229285714285714E-2</v>
      </c>
      <c r="AD367" s="10">
        <f t="shared" ca="1" si="159"/>
        <v>1.7229285714285714E-2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0.98642285714285727</v>
      </c>
      <c r="I368">
        <f t="shared" ca="1" si="160"/>
        <v>1.3577142857142857E-2</v>
      </c>
      <c r="J368">
        <f t="shared" ca="1" si="160"/>
        <v>0.19374714285714284</v>
      </c>
      <c r="K368">
        <f t="shared" ca="1" si="156"/>
        <v>0</v>
      </c>
      <c r="L368">
        <f t="shared" ca="1" si="156"/>
        <v>0.19374714285714284</v>
      </c>
      <c r="M368">
        <f t="shared" ca="1" si="160"/>
        <v>7.2896285714285719E-2</v>
      </c>
      <c r="N368">
        <f t="shared" ca="1" si="160"/>
        <v>0.31014114285714284</v>
      </c>
      <c r="O368">
        <f t="shared" ca="1" si="160"/>
        <v>0.12729942857142856</v>
      </c>
      <c r="P368">
        <f t="shared" ca="1" si="160"/>
        <v>0.14104542857142857</v>
      </c>
      <c r="Q368">
        <f t="shared" ca="1" si="160"/>
        <v>0.55093199999999998</v>
      </c>
      <c r="R368">
        <f t="shared" ca="1" si="157"/>
        <v>0.44834600000000002</v>
      </c>
      <c r="S368">
        <f t="shared" ca="1" si="157"/>
        <v>0.44834600000000002</v>
      </c>
      <c r="T368">
        <f t="shared" ca="1" si="157"/>
        <v>0.35498714285714289</v>
      </c>
      <c r="U368">
        <f t="shared" ca="1" si="157"/>
        <v>1.412005142857143</v>
      </c>
      <c r="V368">
        <f t="shared" ca="1" si="158"/>
        <v>9.4555714285714298E-2</v>
      </c>
      <c r="W368">
        <f t="shared" ca="1" si="158"/>
        <v>2.4650571428571431E-2</v>
      </c>
      <c r="X368">
        <f t="shared" ca="1" si="158"/>
        <v>2.3035857142857143E-2</v>
      </c>
      <c r="Y368">
        <f t="shared" ca="1" si="158"/>
        <v>0.1239872857142857</v>
      </c>
      <c r="Z368">
        <f t="shared" ca="1" si="158"/>
        <v>6.2015714285714287E-3</v>
      </c>
      <c r="AA368">
        <f t="shared" ca="1" si="158"/>
        <v>6.2015714285714287E-3</v>
      </c>
      <c r="AB368">
        <f t="shared" ca="1" si="158"/>
        <v>4.9058285714285707E-2</v>
      </c>
      <c r="AC368" s="31">
        <f t="shared" ca="1" si="158"/>
        <v>5.0201428571428576E-3</v>
      </c>
      <c r="AD368" s="10">
        <f t="shared" ca="1" si="159"/>
        <v>5.0201428571428576E-3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1.807048</v>
      </c>
      <c r="I369">
        <f t="shared" ca="1" si="160"/>
        <v>2.9928714285714288E-2</v>
      </c>
      <c r="J369">
        <f t="shared" ca="1" si="160"/>
        <v>0.13327042857142857</v>
      </c>
      <c r="K369">
        <f t="shared" ca="1" si="156"/>
        <v>6.486142857142857E-3</v>
      </c>
      <c r="L369">
        <f t="shared" ca="1" si="156"/>
        <v>0.13975657142857142</v>
      </c>
      <c r="M369">
        <f t="shared" ca="1" si="160"/>
        <v>4.3906142857142852E-2</v>
      </c>
      <c r="N369">
        <f t="shared" ca="1" si="160"/>
        <v>0.19415399999999999</v>
      </c>
      <c r="O369">
        <f t="shared" ca="1" si="160"/>
        <v>0.32017714285714288</v>
      </c>
      <c r="P369">
        <f t="shared" ca="1" si="160"/>
        <v>0.28304371428571429</v>
      </c>
      <c r="Q369">
        <f t="shared" ca="1" si="160"/>
        <v>1.1665164285714287</v>
      </c>
      <c r="R369">
        <f t="shared" ca="1" si="157"/>
        <v>0.77362471428571422</v>
      </c>
      <c r="S369">
        <f t="shared" ca="1" si="157"/>
        <v>0.78011085714285711</v>
      </c>
      <c r="T369">
        <f t="shared" ca="1" si="157"/>
        <v>0.60999357142857147</v>
      </c>
      <c r="U369">
        <f t="shared" ca="1" si="157"/>
        <v>2.5271868571428575</v>
      </c>
      <c r="V369">
        <f t="shared" ca="1" si="158"/>
        <v>0.63067485714285709</v>
      </c>
      <c r="W369">
        <f t="shared" ca="1" si="158"/>
        <v>0.15089228571428573</v>
      </c>
      <c r="X369">
        <f t="shared" ca="1" si="158"/>
        <v>0.11046242857142856</v>
      </c>
      <c r="Y369">
        <f t="shared" ca="1" si="158"/>
        <v>0.19872842857142858</v>
      </c>
      <c r="Z369">
        <f t="shared" ca="1" si="158"/>
        <v>1.5154000000000003E-2</v>
      </c>
      <c r="AA369">
        <f t="shared" ca="1" si="158"/>
        <v>1.5154000000000003E-2</v>
      </c>
      <c r="AB369">
        <f t="shared" ca="1" si="158"/>
        <v>0.84236557142857138</v>
      </c>
      <c r="AC369" s="31">
        <f t="shared" ca="1" si="158"/>
        <v>0.28126442857142858</v>
      </c>
      <c r="AD369" s="10">
        <f t="shared" ca="1" si="159"/>
        <v>0.28126442857142858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1.7596418571428571</v>
      </c>
      <c r="I370">
        <f t="shared" ca="1" si="160"/>
        <v>2.252257142857143E-2</v>
      </c>
      <c r="J370">
        <f t="shared" ca="1" si="160"/>
        <v>0.17641342857142855</v>
      </c>
      <c r="K370">
        <f t="shared" ca="1" si="156"/>
        <v>5.0177142857142859E-3</v>
      </c>
      <c r="L370">
        <f t="shared" ca="1" si="156"/>
        <v>0.18143114285714287</v>
      </c>
      <c r="M370">
        <f t="shared" ca="1" si="160"/>
        <v>5.9304571428571422E-2</v>
      </c>
      <c r="N370">
        <f t="shared" ca="1" si="160"/>
        <v>0.27060314285714282</v>
      </c>
      <c r="O370">
        <f t="shared" ca="1" si="160"/>
        <v>0.25876099999999996</v>
      </c>
      <c r="P370">
        <f t="shared" ca="1" si="160"/>
        <v>0.23158514285714285</v>
      </c>
      <c r="Q370">
        <f t="shared" ca="1" si="160"/>
        <v>0.99245571428571444</v>
      </c>
      <c r="R370">
        <f t="shared" ca="1" si="157"/>
        <v>0.69393542857142854</v>
      </c>
      <c r="S370">
        <f t="shared" ca="1" si="157"/>
        <v>0.69895314285714283</v>
      </c>
      <c r="T370">
        <f t="shared" ca="1" si="157"/>
        <v>0.52247485714285713</v>
      </c>
      <c r="U370">
        <f t="shared" ca="1" si="157"/>
        <v>2.2555145714285714</v>
      </c>
      <c r="V370">
        <f t="shared" ca="1" si="158"/>
        <v>0.43344771428571427</v>
      </c>
      <c r="W370">
        <f t="shared" ca="1" si="158"/>
        <v>8.0042714285714286E-2</v>
      </c>
      <c r="X370">
        <f t="shared" ca="1" si="158"/>
        <v>6.6685999999999995E-2</v>
      </c>
      <c r="Y370">
        <f t="shared" ca="1" si="158"/>
        <v>0.20682899999999999</v>
      </c>
      <c r="Z370">
        <f t="shared" ca="1" si="158"/>
        <v>1.1951714285714286E-2</v>
      </c>
      <c r="AA370">
        <f t="shared" ca="1" si="158"/>
        <v>1.1951714285714286E-2</v>
      </c>
      <c r="AB370">
        <f t="shared" ca="1" si="158"/>
        <v>0.61935971428571424</v>
      </c>
      <c r="AC370" s="31">
        <f t="shared" ca="1" si="158"/>
        <v>0.13553399999999999</v>
      </c>
      <c r="AD370" s="10">
        <f t="shared" ca="1" si="159"/>
        <v>0.13553399999999999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1.6972262857142855</v>
      </c>
      <c r="I371">
        <f t="shared" ca="1" si="160"/>
        <v>2.0736000000000001E-2</v>
      </c>
      <c r="J371">
        <f t="shared" ca="1" si="160"/>
        <v>0.19888214285714287</v>
      </c>
      <c r="K371">
        <f t="shared" ca="1" si="156"/>
        <v>4.2301428571428568E-3</v>
      </c>
      <c r="L371">
        <f t="shared" ca="1" si="156"/>
        <v>0.20311228571428572</v>
      </c>
      <c r="M371">
        <f t="shared" ca="1" si="160"/>
        <v>7.3557857142857133E-2</v>
      </c>
      <c r="N371">
        <f t="shared" ca="1" si="160"/>
        <v>0.32748371428571427</v>
      </c>
      <c r="O371">
        <f t="shared" ca="1" si="160"/>
        <v>0.21046628571428569</v>
      </c>
      <c r="P371">
        <f t="shared" ca="1" si="160"/>
        <v>0.20312114285714286</v>
      </c>
      <c r="Q371">
        <f t="shared" ca="1" si="160"/>
        <v>0.85731314285714288</v>
      </c>
      <c r="R371">
        <f t="shared" ca="1" si="157"/>
        <v>0.61981471428571433</v>
      </c>
      <c r="S371">
        <f t="shared" ca="1" si="157"/>
        <v>0.62404485714285707</v>
      </c>
      <c r="T371">
        <f t="shared" ca="1" si="157"/>
        <v>0.47980014285714284</v>
      </c>
      <c r="U371">
        <f t="shared" ca="1" si="157"/>
        <v>2.0421100000000001</v>
      </c>
      <c r="V371">
        <f t="shared" ref="V371:AC376" ca="1" si="161">AVERAGE(V124,V140,V156,V172,V188,V204,V220)</f>
        <v>0.31544114285714286</v>
      </c>
      <c r="W371">
        <f t="shared" ca="1" si="161"/>
        <v>5.6289714285714276E-2</v>
      </c>
      <c r="X371">
        <f t="shared" ca="1" si="161"/>
        <v>4.9289571428571433E-2</v>
      </c>
      <c r="Y371">
        <f t="shared" ca="1" si="161"/>
        <v>0.20508871428571426</v>
      </c>
      <c r="Z371">
        <f t="shared" ca="1" si="161"/>
        <v>1.1089857142857143E-2</v>
      </c>
      <c r="AA371">
        <f t="shared" ca="1" si="161"/>
        <v>1.1089857142857143E-2</v>
      </c>
      <c r="AB371">
        <f t="shared" ca="1" si="161"/>
        <v>0.34652071428571435</v>
      </c>
      <c r="AC371" s="31">
        <f t="shared" ca="1" si="161"/>
        <v>7.1826428571428583E-2</v>
      </c>
      <c r="AD371" s="10">
        <f t="shared" ca="1" si="159"/>
        <v>7.1826428571428583E-2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1.6800300000000001</v>
      </c>
      <c r="I372">
        <f t="shared" ca="1" si="160"/>
        <v>1.8776285714285714E-2</v>
      </c>
      <c r="J372">
        <f t="shared" ca="1" si="160"/>
        <v>0.21966114285714286</v>
      </c>
      <c r="K372">
        <f t="shared" ca="1" si="156"/>
        <v>3.6147142857142858E-3</v>
      </c>
      <c r="L372">
        <f t="shared" ca="1" si="156"/>
        <v>0.22327585714285716</v>
      </c>
      <c r="M372">
        <f t="shared" ca="1" si="160"/>
        <v>8.7108428571428559E-2</v>
      </c>
      <c r="N372">
        <f t="shared" ca="1" si="160"/>
        <v>0.36506228571428573</v>
      </c>
      <c r="O372">
        <f t="shared" ca="1" si="160"/>
        <v>0.18186999999999998</v>
      </c>
      <c r="P372">
        <f t="shared" ca="1" si="160"/>
        <v>0.18209628571428574</v>
      </c>
      <c r="Q372">
        <f t="shared" ca="1" si="160"/>
        <v>0.72808228571428568</v>
      </c>
      <c r="R372">
        <f t="shared" ca="1" si="157"/>
        <v>0.58340114285714273</v>
      </c>
      <c r="S372">
        <f t="shared" ca="1" si="157"/>
        <v>0.5870158571428572</v>
      </c>
      <c r="T372">
        <f t="shared" ca="1" si="157"/>
        <v>0.45130099999999995</v>
      </c>
      <c r="U372">
        <f t="shared" ca="1" si="157"/>
        <v>1.8212268571428569</v>
      </c>
      <c r="V372">
        <f t="shared" ca="1" si="161"/>
        <v>0.22437971428571427</v>
      </c>
      <c r="W372">
        <f t="shared" ca="1" si="161"/>
        <v>3.8224428571428569E-2</v>
      </c>
      <c r="X372">
        <f t="shared" ca="1" si="161"/>
        <v>3.4836999999999993E-2</v>
      </c>
      <c r="Y372">
        <f t="shared" ca="1" si="161"/>
        <v>0.18170842857142858</v>
      </c>
      <c r="Z372">
        <f t="shared" ca="1" si="161"/>
        <v>9.6102857142857153E-3</v>
      </c>
      <c r="AA372">
        <f t="shared" ca="1" si="161"/>
        <v>9.6102857142857153E-3</v>
      </c>
      <c r="AB372">
        <f t="shared" ca="1" si="161"/>
        <v>0.19077214285714286</v>
      </c>
      <c r="AC372" s="31">
        <f t="shared" ca="1" si="161"/>
        <v>2.2233714285714284E-2</v>
      </c>
      <c r="AD372" s="10">
        <f t="shared" ca="1" si="159"/>
        <v>2.2233714285714284E-2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1.7469811428571429</v>
      </c>
      <c r="I373">
        <f t="shared" ca="1" si="160"/>
        <v>4.7331000000000005E-2</v>
      </c>
      <c r="J373">
        <f t="shared" ca="1" si="160"/>
        <v>0.10347671428571427</v>
      </c>
      <c r="K373">
        <f t="shared" ca="1" si="156"/>
        <v>6.6212857142857132E-3</v>
      </c>
      <c r="L373">
        <f t="shared" ca="1" si="156"/>
        <v>0.11009800000000002</v>
      </c>
      <c r="M373">
        <f t="shared" ca="1" si="160"/>
        <v>3.9900571428571438E-2</v>
      </c>
      <c r="N373">
        <f t="shared" ca="1" si="160"/>
        <v>0.173486</v>
      </c>
      <c r="O373">
        <f t="shared" ca="1" si="160"/>
        <v>0.3508601428571429</v>
      </c>
      <c r="P373">
        <f t="shared" ca="1" si="160"/>
        <v>0.33003114285714286</v>
      </c>
      <c r="Q373">
        <f t="shared" ca="1" si="160"/>
        <v>1.3057182857142855</v>
      </c>
      <c r="R373">
        <f t="shared" ca="1" si="157"/>
        <v>0.80519699999999994</v>
      </c>
      <c r="S373">
        <f t="shared" ca="1" si="157"/>
        <v>0.8118182857142856</v>
      </c>
      <c r="T373">
        <f t="shared" ca="1" si="157"/>
        <v>0.69996285714285722</v>
      </c>
      <c r="U373">
        <f t="shared" ca="1" si="157"/>
        <v>2.784922571428571</v>
      </c>
      <c r="V373">
        <f t="shared" ca="1" si="161"/>
        <v>0.7576842857142857</v>
      </c>
      <c r="W373">
        <f t="shared" ca="1" si="161"/>
        <v>0.22115114285714288</v>
      </c>
      <c r="X373">
        <f t="shared" ca="1" si="161"/>
        <v>0.15364385714285714</v>
      </c>
      <c r="Y373">
        <f t="shared" ca="1" si="161"/>
        <v>0.21132557142857142</v>
      </c>
      <c r="Z373">
        <f t="shared" ca="1" si="161"/>
        <v>2.7685285714285714E-2</v>
      </c>
      <c r="AA373">
        <f t="shared" ca="1" si="161"/>
        <v>2.7685285714285714E-2</v>
      </c>
      <c r="AB373">
        <f t="shared" ca="1" si="161"/>
        <v>0.66328657142857139</v>
      </c>
      <c r="AC373" s="31">
        <f t="shared" ca="1" si="161"/>
        <v>0.37389985714285717</v>
      </c>
      <c r="AD373" s="10">
        <f t="shared" ca="1" si="159"/>
        <v>0.37389985714285717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1.6446330000000002</v>
      </c>
      <c r="I374">
        <f t="shared" ca="1" si="160"/>
        <v>2.7954142857142854E-2</v>
      </c>
      <c r="J374">
        <f t="shared" ca="1" si="160"/>
        <v>0.16547542857142858</v>
      </c>
      <c r="K374">
        <f t="shared" ca="1" si="156"/>
        <v>4.8714285714285708E-3</v>
      </c>
      <c r="L374">
        <f t="shared" ca="1" si="156"/>
        <v>0.17034685714285716</v>
      </c>
      <c r="M374">
        <f t="shared" ca="1" si="160"/>
        <v>5.6879571428571432E-2</v>
      </c>
      <c r="N374">
        <f t="shared" ca="1" si="160"/>
        <v>0.26044899999999999</v>
      </c>
      <c r="O374">
        <f t="shared" ca="1" si="160"/>
        <v>0.29213528571428565</v>
      </c>
      <c r="P374">
        <f t="shared" ca="1" si="160"/>
        <v>0.25692728571428569</v>
      </c>
      <c r="Q374">
        <f t="shared" ca="1" si="160"/>
        <v>1.094617</v>
      </c>
      <c r="R374">
        <f t="shared" ca="1" si="157"/>
        <v>0.74974599999999991</v>
      </c>
      <c r="S374">
        <f t="shared" ca="1" si="157"/>
        <v>0.75461742857142855</v>
      </c>
      <c r="T374">
        <f t="shared" ca="1" si="157"/>
        <v>0.57073414285714286</v>
      </c>
      <c r="U374">
        <f t="shared" ca="1" si="157"/>
        <v>2.4496830000000003</v>
      </c>
      <c r="V374">
        <f t="shared" ca="1" si="161"/>
        <v>0.50053571428571431</v>
      </c>
      <c r="W374">
        <f t="shared" ca="1" si="161"/>
        <v>0.11163057142857144</v>
      </c>
      <c r="X374">
        <f t="shared" ca="1" si="161"/>
        <v>8.944714285714285E-2</v>
      </c>
      <c r="Y374">
        <f t="shared" ca="1" si="161"/>
        <v>0.21845714285714285</v>
      </c>
      <c r="Z374">
        <f t="shared" ca="1" si="161"/>
        <v>1.6386142857142856E-2</v>
      </c>
      <c r="AA374">
        <f t="shared" ca="1" si="161"/>
        <v>1.6386142857142856E-2</v>
      </c>
      <c r="AB374">
        <f t="shared" ca="1" si="161"/>
        <v>0.72637557142857134</v>
      </c>
      <c r="AC374" s="31">
        <f t="shared" ca="1" si="161"/>
        <v>0.17422642857142859</v>
      </c>
      <c r="AD374" s="10">
        <f t="shared" ca="1" si="159"/>
        <v>0.17422642857142859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1.5564278571428571</v>
      </c>
      <c r="I375">
        <f t="shared" ca="1" si="160"/>
        <v>2.5341142857142861E-2</v>
      </c>
      <c r="J375">
        <f t="shared" ca="1" si="160"/>
        <v>0.19427057142857143</v>
      </c>
      <c r="K375">
        <f t="shared" ca="1" si="156"/>
        <v>4.0868571428571429E-3</v>
      </c>
      <c r="L375">
        <f t="shared" ca="1" si="156"/>
        <v>0.19835742857142855</v>
      </c>
      <c r="M375">
        <f t="shared" ca="1" si="160"/>
        <v>7.068542857142858E-2</v>
      </c>
      <c r="N375">
        <f t="shared" ca="1" si="160"/>
        <v>0.31829685714285716</v>
      </c>
      <c r="O375">
        <f t="shared" ca="1" si="160"/>
        <v>0.23347642857142858</v>
      </c>
      <c r="P375">
        <f t="shared" ca="1" si="160"/>
        <v>0.22073428571428572</v>
      </c>
      <c r="Q375">
        <f t="shared" ca="1" si="160"/>
        <v>0.92774657142857142</v>
      </c>
      <c r="R375">
        <f t="shared" ca="1" si="157"/>
        <v>0.66122342857142857</v>
      </c>
      <c r="S375">
        <f t="shared" ca="1" si="157"/>
        <v>0.66531028571428574</v>
      </c>
      <c r="T375">
        <f t="shared" ca="1" si="157"/>
        <v>0.512154</v>
      </c>
      <c r="U375">
        <f t="shared" ca="1" si="157"/>
        <v>2.1737899999999999</v>
      </c>
      <c r="V375">
        <f t="shared" ca="1" si="161"/>
        <v>0.35861857142857145</v>
      </c>
      <c r="W375">
        <f t="shared" ca="1" si="161"/>
        <v>6.968642857142858E-2</v>
      </c>
      <c r="X375">
        <f t="shared" ca="1" si="161"/>
        <v>6.0691285714285712E-2</v>
      </c>
      <c r="Y375">
        <f t="shared" ca="1" si="161"/>
        <v>0.22071942857142859</v>
      </c>
      <c r="Z375">
        <f t="shared" ca="1" si="161"/>
        <v>1.4902428571428572E-2</v>
      </c>
      <c r="AA375">
        <f t="shared" ca="1" si="161"/>
        <v>1.4902428571428572E-2</v>
      </c>
      <c r="AB375">
        <f t="shared" ca="1" si="161"/>
        <v>0.4106002857142857</v>
      </c>
      <c r="AC375" s="31">
        <f t="shared" ca="1" si="161"/>
        <v>7.7904428571428569E-2</v>
      </c>
      <c r="AD375" s="10">
        <f t="shared" ca="1" si="159"/>
        <v>7.7904428571428569E-2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1.5166748571428574</v>
      </c>
      <c r="I376">
        <f t="shared" ca="1" si="160"/>
        <v>2.2998428571428569E-2</v>
      </c>
      <c r="J376">
        <f t="shared" ca="1" si="160"/>
        <v>0.21488414285714286</v>
      </c>
      <c r="K376">
        <f t="shared" ca="1" si="156"/>
        <v>3.407857142857143E-3</v>
      </c>
      <c r="L376">
        <f t="shared" ca="1" si="156"/>
        <v>0.21829199999999999</v>
      </c>
      <c r="M376">
        <f t="shared" ca="1" si="160"/>
        <v>8.38587142857143E-2</v>
      </c>
      <c r="N376">
        <f t="shared" ca="1" si="160"/>
        <v>0.36522300000000002</v>
      </c>
      <c r="O376">
        <f t="shared" ca="1" si="160"/>
        <v>0.19669128571428571</v>
      </c>
      <c r="P376">
        <f t="shared" ca="1" si="160"/>
        <v>0.19504657142857143</v>
      </c>
      <c r="Q376">
        <f t="shared" ca="1" si="160"/>
        <v>0.78119085714285708</v>
      </c>
      <c r="R376">
        <f t="shared" ca="1" si="157"/>
        <v>0.60826671428571433</v>
      </c>
      <c r="S376">
        <f t="shared" ca="1" si="157"/>
        <v>0.61167457142857151</v>
      </c>
      <c r="T376">
        <f t="shared" ca="1" si="157"/>
        <v>0.47395185714285709</v>
      </c>
      <c r="U376">
        <f t="shared" ca="1" si="157"/>
        <v>1.9276047142857144</v>
      </c>
      <c r="V376">
        <f t="shared" ca="1" si="161"/>
        <v>0.26008028571428571</v>
      </c>
      <c r="W376">
        <f t="shared" ca="1" si="161"/>
        <v>4.7834571428571428E-2</v>
      </c>
      <c r="X376">
        <f t="shared" ca="1" si="161"/>
        <v>4.3281857142857143E-2</v>
      </c>
      <c r="Y376">
        <f t="shared" ca="1" si="161"/>
        <v>0.20792685714285716</v>
      </c>
      <c r="Z376">
        <f t="shared" ca="1" si="161"/>
        <v>1.2996857142857143E-2</v>
      </c>
      <c r="AA376">
        <f t="shared" ca="1" si="161"/>
        <v>1.2996857142857143E-2</v>
      </c>
      <c r="AB376">
        <f t="shared" ca="1" si="161"/>
        <v>0.22965042857142856</v>
      </c>
      <c r="AC376" s="25">
        <f t="shared" ca="1" si="161"/>
        <v>2.9109714285714291E-2</v>
      </c>
      <c r="AD376" s="20">
        <f t="shared" ca="1" si="159"/>
        <v>2.9109714285714291E-2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0.98196335714285721</v>
      </c>
      <c r="I377" s="22">
        <f t="shared" ref="I377:Q377" ca="1" si="162">AVERAGE(I361:I368)</f>
        <v>1.8036642857142855E-2</v>
      </c>
      <c r="J377" s="22">
        <f t="shared" ca="1" si="162"/>
        <v>0.15217078571428572</v>
      </c>
      <c r="K377" s="22">
        <f ca="1">AVERAGE(K361:K368)</f>
        <v>0</v>
      </c>
      <c r="L377" s="22">
        <f ca="1">AVERAGE(L361:L368)</f>
        <v>0.15217078571428572</v>
      </c>
      <c r="M377" s="22">
        <f t="shared" ca="1" si="162"/>
        <v>5.5872607142857134E-2</v>
      </c>
      <c r="N377" s="22">
        <f t="shared" ca="1" si="162"/>
        <v>0.24439544642857139</v>
      </c>
      <c r="O377" s="22">
        <f t="shared" ca="1" si="162"/>
        <v>0.17195937500000003</v>
      </c>
      <c r="P377" s="22">
        <f t="shared" ca="1" si="162"/>
        <v>0.17372889285714285</v>
      </c>
      <c r="Q377" s="22">
        <f t="shared" ca="1" si="162"/>
        <v>0.71336071428571435</v>
      </c>
      <c r="R377" s="22">
        <f ca="1">AVERAGE(R361:R368)</f>
        <v>0.49608953571428577</v>
      </c>
      <c r="S377" s="22">
        <f ca="1">AVERAGE(S361:S368)</f>
        <v>0.49608953571428577</v>
      </c>
      <c r="T377" s="22">
        <f ca="1">AVERAGE(T361:T368)</f>
        <v>0.40333039285714284</v>
      </c>
      <c r="U377" s="22">
        <f ca="1">AVERAGE(U361:U368)</f>
        <v>1.6711168750000001</v>
      </c>
      <c r="V377" s="22">
        <f t="shared" ref="V377:AC377" ca="1" si="163">AVERAGE(V361:V368)</f>
        <v>0.16398167857142856</v>
      </c>
      <c r="W377" s="22">
        <f t="shared" ca="1" si="163"/>
        <v>3.7225874999999992E-2</v>
      </c>
      <c r="X377" s="22">
        <f t="shared" ca="1" si="163"/>
        <v>3.3027696428571431E-2</v>
      </c>
      <c r="Y377" s="22">
        <f t="shared" ca="1" si="163"/>
        <v>0.14170146428571426</v>
      </c>
      <c r="Z377" s="22">
        <f t="shared" ca="1" si="163"/>
        <v>8.8482142857142874E-3</v>
      </c>
      <c r="AA377" s="22">
        <f t="shared" ca="1" si="163"/>
        <v>8.8482142857142874E-3</v>
      </c>
      <c r="AB377" s="22">
        <f t="shared" ca="1" si="163"/>
        <v>0.23601303571428567</v>
      </c>
      <c r="AC377" s="22">
        <f t="shared" ca="1" si="163"/>
        <v>3.4101732142857145E-2</v>
      </c>
      <c r="AD377" s="19">
        <f ca="1">AVERAGE(AD361:AD368)</f>
        <v>3.4101732142857145E-2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1.6760828750000003</v>
      </c>
      <c r="I378" s="25">
        <f t="shared" ref="I378:Q378" ca="1" si="164">AVERAGE(I369:I376)</f>
        <v>2.6948535714285713E-2</v>
      </c>
      <c r="J378" s="25">
        <f t="shared" ca="1" si="164"/>
        <v>0.17579175</v>
      </c>
      <c r="K378" s="25">
        <f ca="1">AVERAGE(K369:K376)</f>
        <v>4.7920178571428575E-3</v>
      </c>
      <c r="L378" s="25">
        <f ca="1">AVERAGE(L369:L376)</f>
        <v>0.18058376785714284</v>
      </c>
      <c r="M378" s="25">
        <f t="shared" ca="1" si="164"/>
        <v>6.4400160714285712E-2</v>
      </c>
      <c r="N378" s="25">
        <f t="shared" ca="1" si="164"/>
        <v>0.28434474999999998</v>
      </c>
      <c r="O378" s="25">
        <f t="shared" ca="1" si="164"/>
        <v>0.25555469642857143</v>
      </c>
      <c r="P378" s="25">
        <f t="shared" ca="1" si="164"/>
        <v>0.23782319642857144</v>
      </c>
      <c r="Q378" s="25">
        <f t="shared" ca="1" si="164"/>
        <v>0.98170503571428558</v>
      </c>
      <c r="R378" s="25">
        <f ca="1">AVERAGE(R369:R376)</f>
        <v>0.68690114285714288</v>
      </c>
      <c r="S378" s="25">
        <f ca="1">AVERAGE(S369:S376)</f>
        <v>0.69169316071428577</v>
      </c>
      <c r="T378" s="25">
        <f ca="1">AVERAGE(T369:T376)</f>
        <v>0.5400465535714285</v>
      </c>
      <c r="U378" s="25">
        <f ca="1">AVERAGE(U369:U376)</f>
        <v>2.2477548214285714</v>
      </c>
      <c r="V378" s="25">
        <f t="shared" ref="V378:AC378" ca="1" si="165">AVERAGE(V369:V376)</f>
        <v>0.43510778571428571</v>
      </c>
      <c r="W378" s="25">
        <f t="shared" ca="1" si="165"/>
        <v>9.6968982142857152E-2</v>
      </c>
      <c r="X378" s="25">
        <f t="shared" ca="1" si="165"/>
        <v>7.6042392857142857E-2</v>
      </c>
      <c r="Y378" s="25">
        <f t="shared" ca="1" si="165"/>
        <v>0.20634794642857143</v>
      </c>
      <c r="Z378" s="25">
        <f t="shared" ca="1" si="165"/>
        <v>1.4972071428571428E-2</v>
      </c>
      <c r="AA378" s="25">
        <f t="shared" ca="1" si="165"/>
        <v>1.4972071428571428E-2</v>
      </c>
      <c r="AB378" s="25">
        <f t="shared" ca="1" si="165"/>
        <v>0.50361637499999989</v>
      </c>
      <c r="AC378" s="25">
        <f t="shared" ca="1" si="165"/>
        <v>0.14574987499999997</v>
      </c>
      <c r="AD378" s="20">
        <f ca="1">AVERAGE(AD369:AD376)</f>
        <v>0.14574987499999997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</v>
      </c>
      <c r="I380" s="22">
        <f t="shared" ref="I380:Q380" ca="1" si="166">AVERAGE(I226,I242,I258,I274,I290,I306,I322)</f>
        <v>0</v>
      </c>
      <c r="J380" s="22">
        <f t="shared" ca="1" si="166"/>
        <v>0</v>
      </c>
      <c r="K380" s="22">
        <f t="shared" ref="K380:L395" ca="1" si="167">AVERAGE(K226,K242,K258,K274,K290,K306,K322)</f>
        <v>0</v>
      </c>
      <c r="L380" s="22">
        <f t="shared" ca="1" si="167"/>
        <v>0</v>
      </c>
      <c r="M380" s="22">
        <f t="shared" ca="1" si="166"/>
        <v>0</v>
      </c>
      <c r="N380" s="22">
        <f t="shared" ca="1" si="166"/>
        <v>0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</v>
      </c>
      <c r="S380" s="22">
        <f t="shared" ca="1" si="168"/>
        <v>0</v>
      </c>
      <c r="T380" s="22">
        <f t="shared" ca="1" si="168"/>
        <v>0</v>
      </c>
      <c r="U380" s="22">
        <f t="shared" ca="1" si="168"/>
        <v>0</v>
      </c>
      <c r="V380" s="22">
        <f t="shared" ref="V380:AC389" ca="1" si="169">AVERAGE(V226,V242,V258,V274,V290,V306,V322)</f>
        <v>0</v>
      </c>
      <c r="W380" s="22">
        <f t="shared" ca="1" si="169"/>
        <v>0</v>
      </c>
      <c r="X380" s="22">
        <f t="shared" ca="1" si="169"/>
        <v>0</v>
      </c>
      <c r="Y380" s="22">
        <f t="shared" ca="1" si="169"/>
        <v>0</v>
      </c>
      <c r="Z380" s="22">
        <f t="shared" ca="1" si="169"/>
        <v>0</v>
      </c>
      <c r="AA380" s="22">
        <f t="shared" ca="1" si="169"/>
        <v>0</v>
      </c>
      <c r="AB380" s="22">
        <f t="shared" ca="1" si="169"/>
        <v>0</v>
      </c>
      <c r="AC380" s="22">
        <f t="shared" ca="1" si="169"/>
        <v>0</v>
      </c>
      <c r="AD380" s="19">
        <f t="shared" ref="AD380:AD395" ca="1" si="170">AVERAGE(AD226,AD242,AD258,AD274,AD290,AD306,AD322)</f>
        <v>0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</v>
      </c>
      <c r="I381" s="31">
        <f t="shared" ca="1" si="171"/>
        <v>0</v>
      </c>
      <c r="J381" s="31">
        <f t="shared" ca="1" si="171"/>
        <v>0</v>
      </c>
      <c r="K381" s="31">
        <f t="shared" ca="1" si="167"/>
        <v>0</v>
      </c>
      <c r="L381" s="31">
        <f t="shared" ca="1" si="167"/>
        <v>0</v>
      </c>
      <c r="M381" s="31">
        <f t="shared" ca="1" si="171"/>
        <v>0</v>
      </c>
      <c r="N381" s="31">
        <f t="shared" ca="1" si="171"/>
        <v>0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</v>
      </c>
      <c r="S381" s="31">
        <f t="shared" ca="1" si="168"/>
        <v>0</v>
      </c>
      <c r="T381" s="31">
        <f t="shared" ca="1" si="168"/>
        <v>0</v>
      </c>
      <c r="U381" s="31">
        <f t="shared" ca="1" si="168"/>
        <v>0</v>
      </c>
      <c r="V381" s="31">
        <f t="shared" ca="1" si="169"/>
        <v>0</v>
      </c>
      <c r="W381" s="31">
        <f t="shared" ca="1" si="169"/>
        <v>0</v>
      </c>
      <c r="X381" s="31">
        <f t="shared" ca="1" si="169"/>
        <v>0</v>
      </c>
      <c r="Y381" s="31">
        <f t="shared" ca="1" si="169"/>
        <v>0</v>
      </c>
      <c r="Z381" s="31">
        <f t="shared" ca="1" si="169"/>
        <v>0</v>
      </c>
      <c r="AA381" s="31">
        <f t="shared" ca="1" si="169"/>
        <v>0</v>
      </c>
      <c r="AB381" s="31">
        <f t="shared" ca="1" si="169"/>
        <v>0</v>
      </c>
      <c r="AC381" s="31">
        <f t="shared" ca="1" si="169"/>
        <v>0</v>
      </c>
      <c r="AD381" s="10">
        <f t="shared" ca="1" si="170"/>
        <v>0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</v>
      </c>
      <c r="I382" s="31">
        <f t="shared" ca="1" si="171"/>
        <v>0</v>
      </c>
      <c r="J382" s="31">
        <f t="shared" ca="1" si="171"/>
        <v>0</v>
      </c>
      <c r="K382" s="31">
        <f t="shared" ca="1" si="167"/>
        <v>0</v>
      </c>
      <c r="L382" s="31">
        <f t="shared" ca="1" si="167"/>
        <v>0</v>
      </c>
      <c r="M382" s="31">
        <f t="shared" ca="1" si="171"/>
        <v>0</v>
      </c>
      <c r="N382" s="31">
        <f t="shared" ca="1" si="171"/>
        <v>0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</v>
      </c>
      <c r="S382" s="31">
        <f t="shared" ca="1" si="168"/>
        <v>0</v>
      </c>
      <c r="T382" s="31">
        <f t="shared" ca="1" si="168"/>
        <v>0</v>
      </c>
      <c r="U382" s="31">
        <f t="shared" ca="1" si="168"/>
        <v>0</v>
      </c>
      <c r="V382" s="31">
        <f t="shared" ca="1" si="169"/>
        <v>0</v>
      </c>
      <c r="W382" s="31">
        <f t="shared" ca="1" si="169"/>
        <v>0</v>
      </c>
      <c r="X382" s="31">
        <f t="shared" ca="1" si="169"/>
        <v>0</v>
      </c>
      <c r="Y382" s="31">
        <f t="shared" ca="1" si="169"/>
        <v>0</v>
      </c>
      <c r="Z382" s="31">
        <f t="shared" ca="1" si="169"/>
        <v>0</v>
      </c>
      <c r="AA382" s="31">
        <f t="shared" ca="1" si="169"/>
        <v>0</v>
      </c>
      <c r="AB382" s="31">
        <f t="shared" ca="1" si="169"/>
        <v>0</v>
      </c>
      <c r="AC382" s="31">
        <f t="shared" ca="1" si="169"/>
        <v>0</v>
      </c>
      <c r="AD382" s="10">
        <f t="shared" ca="1" si="170"/>
        <v>0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</v>
      </c>
      <c r="I383" s="31">
        <f t="shared" ca="1" si="171"/>
        <v>0</v>
      </c>
      <c r="J383" s="31">
        <f t="shared" ca="1" si="171"/>
        <v>0</v>
      </c>
      <c r="K383" s="31">
        <f t="shared" ca="1" si="167"/>
        <v>0</v>
      </c>
      <c r="L383" s="31">
        <f t="shared" ca="1" si="167"/>
        <v>0</v>
      </c>
      <c r="M383" s="31">
        <f t="shared" ca="1" si="171"/>
        <v>0</v>
      </c>
      <c r="N383" s="31">
        <f t="shared" ca="1" si="171"/>
        <v>0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</v>
      </c>
      <c r="S383" s="31">
        <f t="shared" ca="1" si="168"/>
        <v>0</v>
      </c>
      <c r="T383" s="31">
        <f t="shared" ca="1" si="168"/>
        <v>0</v>
      </c>
      <c r="U383" s="31">
        <f t="shared" ca="1" si="168"/>
        <v>0</v>
      </c>
      <c r="V383" s="31">
        <f t="shared" ca="1" si="169"/>
        <v>0</v>
      </c>
      <c r="W383" s="31">
        <f t="shared" ca="1" si="169"/>
        <v>0</v>
      </c>
      <c r="X383" s="31">
        <f t="shared" ca="1" si="169"/>
        <v>0</v>
      </c>
      <c r="Y383" s="31">
        <f t="shared" ca="1" si="169"/>
        <v>0</v>
      </c>
      <c r="Z383" s="31">
        <f t="shared" ca="1" si="169"/>
        <v>0</v>
      </c>
      <c r="AA383" s="31">
        <f t="shared" ca="1" si="169"/>
        <v>0</v>
      </c>
      <c r="AB383" s="31">
        <f t="shared" ca="1" si="169"/>
        <v>0</v>
      </c>
      <c r="AC383" s="31">
        <f t="shared" ca="1" si="169"/>
        <v>0</v>
      </c>
      <c r="AD383" s="10">
        <f t="shared" ca="1" si="170"/>
        <v>0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</v>
      </c>
      <c r="I384" s="31">
        <f t="shared" ca="1" si="171"/>
        <v>0</v>
      </c>
      <c r="J384" s="31">
        <f t="shared" ca="1" si="171"/>
        <v>0</v>
      </c>
      <c r="K384" s="31">
        <f t="shared" ca="1" si="167"/>
        <v>0</v>
      </c>
      <c r="L384" s="31">
        <f t="shared" ca="1" si="167"/>
        <v>0</v>
      </c>
      <c r="M384" s="31">
        <f t="shared" ca="1" si="171"/>
        <v>0</v>
      </c>
      <c r="N384" s="31">
        <f t="shared" ca="1" si="171"/>
        <v>0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</v>
      </c>
      <c r="S384" s="31">
        <f t="shared" ca="1" si="168"/>
        <v>0</v>
      </c>
      <c r="T384" s="31">
        <f t="shared" ca="1" si="168"/>
        <v>0</v>
      </c>
      <c r="U384" s="31">
        <f t="shared" ca="1" si="168"/>
        <v>0</v>
      </c>
      <c r="V384" s="31">
        <f t="shared" ca="1" si="169"/>
        <v>0</v>
      </c>
      <c r="W384" s="31">
        <f t="shared" ca="1" si="169"/>
        <v>0</v>
      </c>
      <c r="X384" s="31">
        <f t="shared" ca="1" si="169"/>
        <v>0</v>
      </c>
      <c r="Y384" s="31">
        <f t="shared" ca="1" si="169"/>
        <v>0</v>
      </c>
      <c r="Z384" s="31">
        <f t="shared" ca="1" si="169"/>
        <v>0</v>
      </c>
      <c r="AA384" s="31">
        <f t="shared" ca="1" si="169"/>
        <v>0</v>
      </c>
      <c r="AB384" s="31">
        <f t="shared" ca="1" si="169"/>
        <v>0</v>
      </c>
      <c r="AC384" s="31">
        <f t="shared" ca="1" si="169"/>
        <v>0</v>
      </c>
      <c r="AD384" s="10">
        <f t="shared" ca="1" si="170"/>
        <v>0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</v>
      </c>
      <c r="I385" s="31">
        <f t="shared" ca="1" si="171"/>
        <v>0</v>
      </c>
      <c r="J385" s="31">
        <f t="shared" ca="1" si="171"/>
        <v>0</v>
      </c>
      <c r="K385" s="31">
        <f t="shared" ca="1" si="167"/>
        <v>0</v>
      </c>
      <c r="L385" s="31">
        <f t="shared" ca="1" si="167"/>
        <v>0</v>
      </c>
      <c r="M385" s="31">
        <f t="shared" ca="1" si="171"/>
        <v>0</v>
      </c>
      <c r="N385" s="31">
        <f t="shared" ca="1" si="171"/>
        <v>0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</v>
      </c>
      <c r="S385" s="31">
        <f t="shared" ca="1" si="168"/>
        <v>0</v>
      </c>
      <c r="T385" s="31">
        <f t="shared" ca="1" si="168"/>
        <v>0</v>
      </c>
      <c r="U385" s="31">
        <f t="shared" ca="1" si="168"/>
        <v>0</v>
      </c>
      <c r="V385" s="31">
        <f t="shared" ca="1" si="169"/>
        <v>0</v>
      </c>
      <c r="W385" s="31">
        <f t="shared" ca="1" si="169"/>
        <v>0</v>
      </c>
      <c r="X385" s="31">
        <f t="shared" ca="1" si="169"/>
        <v>0</v>
      </c>
      <c r="Y385" s="31">
        <f t="shared" ca="1" si="169"/>
        <v>0</v>
      </c>
      <c r="Z385" s="31">
        <f t="shared" ca="1" si="169"/>
        <v>0</v>
      </c>
      <c r="AA385" s="31">
        <f t="shared" ca="1" si="169"/>
        <v>0</v>
      </c>
      <c r="AB385" s="31">
        <f t="shared" ca="1" si="169"/>
        <v>0</v>
      </c>
      <c r="AC385" s="31">
        <f t="shared" ca="1" si="169"/>
        <v>0</v>
      </c>
      <c r="AD385" s="10">
        <f t="shared" ca="1" si="170"/>
        <v>0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</v>
      </c>
      <c r="I386" s="31">
        <f t="shared" ca="1" si="171"/>
        <v>0</v>
      </c>
      <c r="J386" s="31">
        <f t="shared" ca="1" si="171"/>
        <v>0</v>
      </c>
      <c r="K386" s="31">
        <f t="shared" ca="1" si="167"/>
        <v>0</v>
      </c>
      <c r="L386" s="31">
        <f t="shared" ca="1" si="167"/>
        <v>0</v>
      </c>
      <c r="M386" s="31">
        <f t="shared" ca="1" si="171"/>
        <v>0</v>
      </c>
      <c r="N386" s="31">
        <f t="shared" ca="1" si="171"/>
        <v>0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</v>
      </c>
      <c r="S386" s="31">
        <f t="shared" ca="1" si="168"/>
        <v>0</v>
      </c>
      <c r="T386" s="31">
        <f t="shared" ca="1" si="168"/>
        <v>0</v>
      </c>
      <c r="U386" s="31">
        <f t="shared" ca="1" si="168"/>
        <v>0</v>
      </c>
      <c r="V386" s="31">
        <f t="shared" ca="1" si="169"/>
        <v>0</v>
      </c>
      <c r="W386" s="31">
        <f t="shared" ca="1" si="169"/>
        <v>0</v>
      </c>
      <c r="X386" s="31">
        <f t="shared" ca="1" si="169"/>
        <v>0</v>
      </c>
      <c r="Y386" s="31">
        <f t="shared" ca="1" si="169"/>
        <v>0</v>
      </c>
      <c r="Z386" s="31">
        <f t="shared" ca="1" si="169"/>
        <v>0</v>
      </c>
      <c r="AA386" s="31">
        <f t="shared" ca="1" si="169"/>
        <v>0</v>
      </c>
      <c r="AB386" s="31">
        <f t="shared" ca="1" si="169"/>
        <v>0</v>
      </c>
      <c r="AC386" s="31">
        <f t="shared" ca="1" si="169"/>
        <v>0</v>
      </c>
      <c r="AD386" s="10">
        <f t="shared" ca="1" si="170"/>
        <v>0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</v>
      </c>
      <c r="I387" s="31">
        <f t="shared" ca="1" si="171"/>
        <v>0</v>
      </c>
      <c r="J387" s="31">
        <f t="shared" ca="1" si="171"/>
        <v>0</v>
      </c>
      <c r="K387" s="31">
        <f t="shared" ca="1" si="167"/>
        <v>0</v>
      </c>
      <c r="L387" s="31">
        <f t="shared" ca="1" si="167"/>
        <v>0</v>
      </c>
      <c r="M387" s="31">
        <f t="shared" ca="1" si="171"/>
        <v>0</v>
      </c>
      <c r="N387" s="31">
        <f t="shared" ca="1" si="171"/>
        <v>0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</v>
      </c>
      <c r="S387" s="31">
        <f t="shared" ca="1" si="168"/>
        <v>0</v>
      </c>
      <c r="T387" s="31">
        <f t="shared" ca="1" si="168"/>
        <v>0</v>
      </c>
      <c r="U387" s="31">
        <f t="shared" ca="1" si="168"/>
        <v>0</v>
      </c>
      <c r="V387" s="31">
        <f t="shared" ca="1" si="169"/>
        <v>0</v>
      </c>
      <c r="W387" s="31">
        <f t="shared" ca="1" si="169"/>
        <v>0</v>
      </c>
      <c r="X387" s="31">
        <f t="shared" ca="1" si="169"/>
        <v>0</v>
      </c>
      <c r="Y387" s="31">
        <f t="shared" ca="1" si="169"/>
        <v>0</v>
      </c>
      <c r="Z387" s="31">
        <f t="shared" ca="1" si="169"/>
        <v>0</v>
      </c>
      <c r="AA387" s="31">
        <f t="shared" ca="1" si="169"/>
        <v>0</v>
      </c>
      <c r="AB387" s="31">
        <f t="shared" ca="1" si="169"/>
        <v>0</v>
      </c>
      <c r="AC387" s="31">
        <f t="shared" ca="1" si="169"/>
        <v>0</v>
      </c>
      <c r="AD387" s="10">
        <f t="shared" ca="1" si="170"/>
        <v>0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0</v>
      </c>
      <c r="I388" s="31">
        <f t="shared" ca="1" si="171"/>
        <v>0</v>
      </c>
      <c r="J388" s="31">
        <f t="shared" ca="1" si="171"/>
        <v>0</v>
      </c>
      <c r="K388" s="31">
        <f t="shared" ca="1" si="167"/>
        <v>0</v>
      </c>
      <c r="L388" s="31">
        <f t="shared" ca="1" si="167"/>
        <v>0</v>
      </c>
      <c r="M388" s="31">
        <f t="shared" ca="1" si="171"/>
        <v>0</v>
      </c>
      <c r="N388" s="31">
        <f t="shared" ca="1" si="171"/>
        <v>0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</v>
      </c>
      <c r="S388" s="31">
        <f t="shared" ca="1" si="168"/>
        <v>0</v>
      </c>
      <c r="T388" s="31">
        <f t="shared" ca="1" si="168"/>
        <v>0</v>
      </c>
      <c r="U388" s="31">
        <f t="shared" ca="1" si="168"/>
        <v>0</v>
      </c>
      <c r="V388" s="31">
        <f t="shared" ca="1" si="169"/>
        <v>0</v>
      </c>
      <c r="W388" s="31">
        <f t="shared" ca="1" si="169"/>
        <v>0</v>
      </c>
      <c r="X388" s="31">
        <f t="shared" ca="1" si="169"/>
        <v>0</v>
      </c>
      <c r="Y388" s="31">
        <f t="shared" ca="1" si="169"/>
        <v>0</v>
      </c>
      <c r="Z388" s="31">
        <f t="shared" ca="1" si="169"/>
        <v>0</v>
      </c>
      <c r="AA388" s="31">
        <f t="shared" ca="1" si="169"/>
        <v>0</v>
      </c>
      <c r="AB388" s="31">
        <f t="shared" ca="1" si="169"/>
        <v>0</v>
      </c>
      <c r="AC388" s="31">
        <f t="shared" ca="1" si="169"/>
        <v>0</v>
      </c>
      <c r="AD388" s="10">
        <f t="shared" ca="1" si="170"/>
        <v>0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0</v>
      </c>
      <c r="I389" s="31">
        <f t="shared" ca="1" si="171"/>
        <v>0</v>
      </c>
      <c r="J389" s="31">
        <f t="shared" ca="1" si="171"/>
        <v>0</v>
      </c>
      <c r="K389" s="31">
        <f t="shared" ca="1" si="167"/>
        <v>0</v>
      </c>
      <c r="L389" s="31">
        <f t="shared" ca="1" si="167"/>
        <v>0</v>
      </c>
      <c r="M389" s="31">
        <f t="shared" ca="1" si="171"/>
        <v>0</v>
      </c>
      <c r="N389" s="31">
        <f t="shared" ca="1" si="171"/>
        <v>0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</v>
      </c>
      <c r="S389" s="31">
        <f t="shared" ca="1" si="168"/>
        <v>0</v>
      </c>
      <c r="T389" s="31">
        <f t="shared" ca="1" si="168"/>
        <v>0</v>
      </c>
      <c r="U389" s="31">
        <f t="shared" ca="1" si="168"/>
        <v>0</v>
      </c>
      <c r="V389" s="31">
        <f t="shared" ca="1" si="169"/>
        <v>0</v>
      </c>
      <c r="W389" s="31">
        <f t="shared" ca="1" si="169"/>
        <v>0</v>
      </c>
      <c r="X389" s="31">
        <f t="shared" ca="1" si="169"/>
        <v>0</v>
      </c>
      <c r="Y389" s="31">
        <f t="shared" ca="1" si="169"/>
        <v>0</v>
      </c>
      <c r="Z389" s="31">
        <f t="shared" ca="1" si="169"/>
        <v>0</v>
      </c>
      <c r="AA389" s="31">
        <f t="shared" ca="1" si="169"/>
        <v>0</v>
      </c>
      <c r="AB389" s="31">
        <f t="shared" ca="1" si="169"/>
        <v>0</v>
      </c>
      <c r="AC389" s="31">
        <f t="shared" ca="1" si="169"/>
        <v>0</v>
      </c>
      <c r="AD389" s="10">
        <f t="shared" ca="1" si="170"/>
        <v>0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0</v>
      </c>
      <c r="I390" s="31">
        <f t="shared" ca="1" si="171"/>
        <v>0</v>
      </c>
      <c r="J390" s="31">
        <f t="shared" ca="1" si="171"/>
        <v>0</v>
      </c>
      <c r="K390" s="31">
        <f t="shared" ca="1" si="167"/>
        <v>0</v>
      </c>
      <c r="L390" s="31">
        <f t="shared" ca="1" si="167"/>
        <v>0</v>
      </c>
      <c r="M390" s="31">
        <f t="shared" ca="1" si="171"/>
        <v>0</v>
      </c>
      <c r="N390" s="31">
        <f t="shared" ca="1" si="171"/>
        <v>0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</v>
      </c>
      <c r="S390" s="31">
        <f t="shared" ca="1" si="168"/>
        <v>0</v>
      </c>
      <c r="T390" s="31">
        <f t="shared" ca="1" si="168"/>
        <v>0</v>
      </c>
      <c r="U390" s="31">
        <f t="shared" ca="1" si="168"/>
        <v>0</v>
      </c>
      <c r="V390" s="31">
        <f t="shared" ref="V390:AC395" ca="1" si="172">AVERAGE(V236,V252,V268,V284,V300,V316,V332)</f>
        <v>0</v>
      </c>
      <c r="W390" s="31">
        <f t="shared" ca="1" si="172"/>
        <v>0</v>
      </c>
      <c r="X390" s="31">
        <f t="shared" ca="1" si="172"/>
        <v>0</v>
      </c>
      <c r="Y390" s="31">
        <f t="shared" ca="1" si="172"/>
        <v>0</v>
      </c>
      <c r="Z390" s="31">
        <f t="shared" ca="1" si="172"/>
        <v>0</v>
      </c>
      <c r="AA390" s="31">
        <f t="shared" ca="1" si="172"/>
        <v>0</v>
      </c>
      <c r="AB390" s="31">
        <f t="shared" ca="1" si="172"/>
        <v>0</v>
      </c>
      <c r="AC390" s="31">
        <f t="shared" ca="1" si="172"/>
        <v>0</v>
      </c>
      <c r="AD390" s="10">
        <f t="shared" ca="1" si="170"/>
        <v>0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0</v>
      </c>
      <c r="I391" s="31">
        <f t="shared" ca="1" si="171"/>
        <v>0</v>
      </c>
      <c r="J391" s="31">
        <f t="shared" ca="1" si="171"/>
        <v>0</v>
      </c>
      <c r="K391" s="31">
        <f t="shared" ca="1" si="167"/>
        <v>0</v>
      </c>
      <c r="L391" s="31">
        <f t="shared" ca="1" si="167"/>
        <v>0</v>
      </c>
      <c r="M391" s="31">
        <f t="shared" ca="1" si="171"/>
        <v>0</v>
      </c>
      <c r="N391" s="31">
        <f t="shared" ca="1" si="171"/>
        <v>0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</v>
      </c>
      <c r="S391" s="31">
        <f t="shared" ca="1" si="168"/>
        <v>0</v>
      </c>
      <c r="T391" s="31">
        <f t="shared" ca="1" si="168"/>
        <v>0</v>
      </c>
      <c r="U391" s="31">
        <f t="shared" ca="1" si="168"/>
        <v>0</v>
      </c>
      <c r="V391" s="31">
        <f t="shared" ca="1" si="172"/>
        <v>0</v>
      </c>
      <c r="W391" s="31">
        <f t="shared" ca="1" si="172"/>
        <v>0</v>
      </c>
      <c r="X391" s="31">
        <f t="shared" ca="1" si="172"/>
        <v>0</v>
      </c>
      <c r="Y391" s="31">
        <f t="shared" ca="1" si="172"/>
        <v>0</v>
      </c>
      <c r="Z391" s="31">
        <f t="shared" ca="1" si="172"/>
        <v>0</v>
      </c>
      <c r="AA391" s="31">
        <f t="shared" ca="1" si="172"/>
        <v>0</v>
      </c>
      <c r="AB391" s="31">
        <f t="shared" ca="1" si="172"/>
        <v>0</v>
      </c>
      <c r="AC391" s="31">
        <f t="shared" ca="1" si="172"/>
        <v>0</v>
      </c>
      <c r="AD391" s="10">
        <f t="shared" ca="1" si="170"/>
        <v>0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0</v>
      </c>
      <c r="I392" s="31">
        <f t="shared" ca="1" si="171"/>
        <v>0</v>
      </c>
      <c r="J392" s="31">
        <f t="shared" ca="1" si="171"/>
        <v>0</v>
      </c>
      <c r="K392" s="31">
        <f t="shared" ca="1" si="167"/>
        <v>0</v>
      </c>
      <c r="L392" s="31">
        <f t="shared" ca="1" si="167"/>
        <v>0</v>
      </c>
      <c r="M392" s="31">
        <f t="shared" ca="1" si="171"/>
        <v>0</v>
      </c>
      <c r="N392" s="31">
        <f t="shared" ca="1" si="171"/>
        <v>0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</v>
      </c>
      <c r="S392" s="31">
        <f t="shared" ca="1" si="168"/>
        <v>0</v>
      </c>
      <c r="T392" s="31">
        <f t="shared" ca="1" si="168"/>
        <v>0</v>
      </c>
      <c r="U392" s="31">
        <f t="shared" ca="1" si="168"/>
        <v>0</v>
      </c>
      <c r="V392" s="31">
        <f t="shared" ca="1" si="172"/>
        <v>0</v>
      </c>
      <c r="W392" s="31">
        <f t="shared" ca="1" si="172"/>
        <v>0</v>
      </c>
      <c r="X392" s="31">
        <f t="shared" ca="1" si="172"/>
        <v>0</v>
      </c>
      <c r="Y392" s="31">
        <f t="shared" ca="1" si="172"/>
        <v>0</v>
      </c>
      <c r="Z392" s="31">
        <f t="shared" ca="1" si="172"/>
        <v>0</v>
      </c>
      <c r="AA392" s="31">
        <f t="shared" ca="1" si="172"/>
        <v>0</v>
      </c>
      <c r="AB392" s="31">
        <f t="shared" ca="1" si="172"/>
        <v>0</v>
      </c>
      <c r="AC392" s="31">
        <f t="shared" ca="1" si="172"/>
        <v>0</v>
      </c>
      <c r="AD392" s="10">
        <f t="shared" ca="1" si="170"/>
        <v>0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0</v>
      </c>
      <c r="I393" s="31">
        <f t="shared" ca="1" si="171"/>
        <v>0</v>
      </c>
      <c r="J393" s="31">
        <f t="shared" ca="1" si="171"/>
        <v>0</v>
      </c>
      <c r="K393" s="31">
        <f t="shared" ca="1" si="167"/>
        <v>0</v>
      </c>
      <c r="L393" s="31">
        <f t="shared" ca="1" si="167"/>
        <v>0</v>
      </c>
      <c r="M393" s="31">
        <f t="shared" ca="1" si="171"/>
        <v>0</v>
      </c>
      <c r="N393" s="31">
        <f t="shared" ca="1" si="171"/>
        <v>0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</v>
      </c>
      <c r="S393" s="31">
        <f t="shared" ca="1" si="168"/>
        <v>0</v>
      </c>
      <c r="T393" s="31">
        <f t="shared" ca="1" si="168"/>
        <v>0</v>
      </c>
      <c r="U393" s="31">
        <f t="shared" ca="1" si="168"/>
        <v>0</v>
      </c>
      <c r="V393" s="31">
        <f t="shared" ca="1" si="172"/>
        <v>0</v>
      </c>
      <c r="W393" s="31">
        <f t="shared" ca="1" si="172"/>
        <v>0</v>
      </c>
      <c r="X393" s="31">
        <f t="shared" ca="1" si="172"/>
        <v>0</v>
      </c>
      <c r="Y393" s="31">
        <f t="shared" ca="1" si="172"/>
        <v>0</v>
      </c>
      <c r="Z393" s="31">
        <f t="shared" ca="1" si="172"/>
        <v>0</v>
      </c>
      <c r="AA393" s="31">
        <f t="shared" ca="1" si="172"/>
        <v>0</v>
      </c>
      <c r="AB393" s="31">
        <f t="shared" ca="1" si="172"/>
        <v>0</v>
      </c>
      <c r="AC393" s="31">
        <f t="shared" ca="1" si="172"/>
        <v>0</v>
      </c>
      <c r="AD393" s="10">
        <f t="shared" ca="1" si="170"/>
        <v>0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0</v>
      </c>
      <c r="I394" s="31">
        <f t="shared" ca="1" si="171"/>
        <v>0</v>
      </c>
      <c r="J394" s="31">
        <f t="shared" ca="1" si="171"/>
        <v>0</v>
      </c>
      <c r="K394" s="31">
        <f t="shared" ca="1" si="167"/>
        <v>0</v>
      </c>
      <c r="L394" s="31">
        <f t="shared" ca="1" si="167"/>
        <v>0</v>
      </c>
      <c r="M394" s="31">
        <f t="shared" ca="1" si="171"/>
        <v>0</v>
      </c>
      <c r="N394" s="31">
        <f t="shared" ca="1" si="171"/>
        <v>0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</v>
      </c>
      <c r="S394" s="31">
        <f t="shared" ca="1" si="168"/>
        <v>0</v>
      </c>
      <c r="T394" s="31">
        <f t="shared" ca="1" si="168"/>
        <v>0</v>
      </c>
      <c r="U394" s="31">
        <f t="shared" ca="1" si="168"/>
        <v>0</v>
      </c>
      <c r="V394" s="31">
        <f t="shared" ca="1" si="172"/>
        <v>0</v>
      </c>
      <c r="W394" s="31">
        <f t="shared" ca="1" si="172"/>
        <v>0</v>
      </c>
      <c r="X394" s="31">
        <f t="shared" ca="1" si="172"/>
        <v>0</v>
      </c>
      <c r="Y394" s="31">
        <f t="shared" ca="1" si="172"/>
        <v>0</v>
      </c>
      <c r="Z394" s="31">
        <f t="shared" ca="1" si="172"/>
        <v>0</v>
      </c>
      <c r="AA394" s="31">
        <f t="shared" ca="1" si="172"/>
        <v>0</v>
      </c>
      <c r="AB394" s="31">
        <f t="shared" ca="1" si="172"/>
        <v>0</v>
      </c>
      <c r="AC394" s="31">
        <f t="shared" ca="1" si="172"/>
        <v>0</v>
      </c>
      <c r="AD394" s="10">
        <f t="shared" ca="1" si="170"/>
        <v>0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0</v>
      </c>
      <c r="I395" s="31">
        <f t="shared" ca="1" si="171"/>
        <v>0</v>
      </c>
      <c r="J395" s="31">
        <f t="shared" ca="1" si="171"/>
        <v>0</v>
      </c>
      <c r="K395" s="31">
        <f t="shared" ca="1" si="167"/>
        <v>0</v>
      </c>
      <c r="L395" s="31">
        <f t="shared" ca="1" si="167"/>
        <v>0</v>
      </c>
      <c r="M395" s="31">
        <f t="shared" ca="1" si="171"/>
        <v>0</v>
      </c>
      <c r="N395" s="31">
        <f t="shared" ca="1" si="171"/>
        <v>0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</v>
      </c>
      <c r="S395" s="31">
        <f t="shared" ca="1" si="168"/>
        <v>0</v>
      </c>
      <c r="T395" s="31">
        <f t="shared" ca="1" si="168"/>
        <v>0</v>
      </c>
      <c r="U395" s="31">
        <f t="shared" ca="1" si="168"/>
        <v>0</v>
      </c>
      <c r="V395" s="31">
        <f t="shared" ca="1" si="172"/>
        <v>0</v>
      </c>
      <c r="W395" s="31">
        <f t="shared" ca="1" si="172"/>
        <v>0</v>
      </c>
      <c r="X395" s="31">
        <f t="shared" ca="1" si="172"/>
        <v>0</v>
      </c>
      <c r="Y395" s="31">
        <f t="shared" ca="1" si="172"/>
        <v>0</v>
      </c>
      <c r="Z395" s="31">
        <f t="shared" ca="1" si="172"/>
        <v>0</v>
      </c>
      <c r="AA395" s="31">
        <f t="shared" ca="1" si="172"/>
        <v>0</v>
      </c>
      <c r="AB395" s="31">
        <f t="shared" ca="1" si="172"/>
        <v>0</v>
      </c>
      <c r="AC395" s="31">
        <f t="shared" ca="1" si="172"/>
        <v>0</v>
      </c>
      <c r="AD395" s="10">
        <f t="shared" ca="1" si="170"/>
        <v>0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</v>
      </c>
      <c r="I396" s="22">
        <f t="shared" ref="I396:Q396" ca="1" si="173">AVERAGE(I380:I387)</f>
        <v>0</v>
      </c>
      <c r="J396" s="22">
        <f t="shared" ca="1" si="173"/>
        <v>0</v>
      </c>
      <c r="K396" s="22">
        <f ca="1">AVERAGE(K380:K387)</f>
        <v>0</v>
      </c>
      <c r="L396" s="22">
        <f ca="1">AVERAGE(L380:L387)</f>
        <v>0</v>
      </c>
      <c r="M396" s="22">
        <f t="shared" ca="1" si="173"/>
        <v>0</v>
      </c>
      <c r="N396" s="22">
        <f t="shared" ca="1" si="173"/>
        <v>0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</v>
      </c>
      <c r="S396" s="22">
        <f ca="1">AVERAGE(S380:S387)</f>
        <v>0</v>
      </c>
      <c r="T396" s="22">
        <f ca="1">AVERAGE(T380:T387)</f>
        <v>0</v>
      </c>
      <c r="U396" s="22">
        <f ca="1">AVERAGE(U380:U387)</f>
        <v>0</v>
      </c>
      <c r="V396" s="22">
        <f t="shared" ref="V396:AC396" ca="1" si="174">AVERAGE(V380:V387)</f>
        <v>0</v>
      </c>
      <c r="W396" s="22">
        <f t="shared" ca="1" si="174"/>
        <v>0</v>
      </c>
      <c r="X396" s="22">
        <f t="shared" ca="1" si="174"/>
        <v>0</v>
      </c>
      <c r="Y396" s="22">
        <f t="shared" ca="1" si="174"/>
        <v>0</v>
      </c>
      <c r="Z396" s="22">
        <f t="shared" ca="1" si="174"/>
        <v>0</v>
      </c>
      <c r="AA396" s="22">
        <f t="shared" ca="1" si="174"/>
        <v>0</v>
      </c>
      <c r="AB396" s="22">
        <f t="shared" ca="1" si="174"/>
        <v>0</v>
      </c>
      <c r="AC396" s="22">
        <f t="shared" ca="1" si="174"/>
        <v>0</v>
      </c>
      <c r="AD396" s="19">
        <f ca="1">AVERAGE(AD380:AD387)</f>
        <v>0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</v>
      </c>
      <c r="I397" s="25">
        <f t="shared" ref="I397:Q397" ca="1" si="175">AVERAGE(I388:I395)</f>
        <v>0</v>
      </c>
      <c r="J397" s="25">
        <f t="shared" ca="1" si="175"/>
        <v>0</v>
      </c>
      <c r="K397" s="25">
        <f ca="1">AVERAGE(K388:K395)</f>
        <v>0</v>
      </c>
      <c r="L397" s="25">
        <f ca="1">AVERAGE(L388:L395)</f>
        <v>0</v>
      </c>
      <c r="M397" s="25">
        <f t="shared" ca="1" si="175"/>
        <v>0</v>
      </c>
      <c r="N397" s="25">
        <f t="shared" ca="1" si="175"/>
        <v>0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</v>
      </c>
      <c r="S397" s="25">
        <f ca="1">AVERAGE(S388:S395)</f>
        <v>0</v>
      </c>
      <c r="T397" s="25">
        <f ca="1">AVERAGE(T388:T395)</f>
        <v>0</v>
      </c>
      <c r="U397" s="25">
        <f ca="1">AVERAGE(U388:U395)</f>
        <v>0</v>
      </c>
      <c r="V397" s="25">
        <f t="shared" ref="V397:AC397" ca="1" si="176">AVERAGE(V388:V395)</f>
        <v>0</v>
      </c>
      <c r="W397" s="25">
        <f t="shared" ca="1" si="176"/>
        <v>0</v>
      </c>
      <c r="X397" s="25">
        <f t="shared" ca="1" si="176"/>
        <v>0</v>
      </c>
      <c r="Y397" s="25">
        <f t="shared" ca="1" si="176"/>
        <v>0</v>
      </c>
      <c r="Z397" s="25">
        <f t="shared" ca="1" si="176"/>
        <v>0</v>
      </c>
      <c r="AA397" s="25">
        <f t="shared" ca="1" si="176"/>
        <v>0</v>
      </c>
      <c r="AB397" s="25">
        <f t="shared" ca="1" si="176"/>
        <v>0</v>
      </c>
      <c r="AC397" s="25">
        <f t="shared" ca="1" si="176"/>
        <v>0</v>
      </c>
      <c r="AD397" s="20">
        <f ca="1">AVERAGE(AD388:AD395)</f>
        <v>0</v>
      </c>
    </row>
    <row r="398" spans="1:30" x14ac:dyDescent="0.25">
      <c r="AC398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workbookViewId="0">
      <selection activeCell="F26" sqref="F26"/>
    </sheetView>
  </sheetViews>
  <sheetFormatPr baseColWidth="10" defaultRowHeight="15" x14ac:dyDescent="0.25"/>
  <cols>
    <col min="1" max="1" width="21.42578125" customWidth="1"/>
    <col min="6" max="6" width="12.7109375" customWidth="1"/>
    <col min="7" max="7" width="12.85546875" customWidth="1"/>
    <col min="8" max="8" width="2.7109375" customWidth="1"/>
    <col min="12" max="12" width="13.140625" customWidth="1"/>
    <col min="13" max="13" width="12.85546875" customWidth="1"/>
    <col min="14" max="14" width="13.140625" customWidth="1"/>
    <col min="16" max="16" width="15.42578125" bestFit="1" customWidth="1"/>
    <col min="20" max="20" width="1.5703125" customWidth="1"/>
    <col min="21" max="21" width="13.5703125" customWidth="1"/>
    <col min="22" max="22" width="14.28515625" customWidth="1"/>
    <col min="23" max="23" width="14.140625" customWidth="1"/>
  </cols>
  <sheetData>
    <row r="1" spans="1:25" ht="15.75" thickBot="1" x14ac:dyDescent="0.3">
      <c r="A1" s="62" t="s">
        <v>77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</row>
    <row r="2" spans="1:25" ht="15.75" thickBot="1" x14ac:dyDescent="0.3">
      <c r="A2" s="10"/>
      <c r="B2" s="65" t="s">
        <v>226</v>
      </c>
      <c r="C2" s="66"/>
      <c r="D2" s="66"/>
      <c r="E2" s="66"/>
      <c r="F2" s="66"/>
      <c r="G2" s="67"/>
      <c r="I2" s="65" t="s">
        <v>225</v>
      </c>
      <c r="J2" s="66"/>
      <c r="K2" s="66"/>
      <c r="L2" s="66"/>
      <c r="M2" s="66"/>
      <c r="N2" s="67"/>
      <c r="X2" s="31"/>
      <c r="Y2" s="31"/>
    </row>
    <row r="3" spans="1:25" ht="15.75" thickBot="1" x14ac:dyDescent="0.3">
      <c r="A3" s="20"/>
      <c r="B3" s="18" t="s">
        <v>227</v>
      </c>
      <c r="C3" s="33" t="s">
        <v>211</v>
      </c>
      <c r="D3" s="32" t="s">
        <v>14</v>
      </c>
      <c r="E3" s="16" t="s">
        <v>214</v>
      </c>
      <c r="F3" s="48" t="s">
        <v>212</v>
      </c>
      <c r="G3" s="17" t="s">
        <v>213</v>
      </c>
      <c r="I3" s="45" t="s">
        <v>227</v>
      </c>
      <c r="J3" s="34" t="s">
        <v>211</v>
      </c>
      <c r="K3" s="32" t="s">
        <v>14</v>
      </c>
      <c r="L3" s="16" t="s">
        <v>214</v>
      </c>
      <c r="M3" s="48" t="s">
        <v>212</v>
      </c>
      <c r="N3" s="17" t="s">
        <v>213</v>
      </c>
      <c r="X3" s="31"/>
      <c r="Y3" s="31"/>
    </row>
    <row r="4" spans="1:25" x14ac:dyDescent="0.25">
      <c r="A4" s="19" t="s">
        <v>66</v>
      </c>
      <c r="B4">
        <f ca="1">'HM11 results'!$H$358</f>
        <v>0.93390974999999998</v>
      </c>
      <c r="C4">
        <f ca="1">'SHM3.0 results'!H358</f>
        <v>0.9366267142857142</v>
      </c>
      <c r="D4" s="19">
        <f ca="1">'Proposal results'!H358</f>
        <v>0.95342201785714287</v>
      </c>
      <c r="E4" s="46">
        <f ca="1">C4/B4</f>
        <v>1.0029092364500041</v>
      </c>
      <c r="F4" s="41">
        <f ca="1">D4/B4</f>
        <v>1.0208930979220883</v>
      </c>
      <c r="G4" s="42">
        <f ca="1">D4/C4</f>
        <v>1.0179316939344796</v>
      </c>
      <c r="I4" s="39">
        <f ca="1">'HM11 results'!H359</f>
        <v>0.91899369642857132</v>
      </c>
      <c r="J4" s="22">
        <f ca="1">'SHM3.0 results'!H359</f>
        <v>1.9296640357142858</v>
      </c>
      <c r="K4" s="19">
        <f ca="1">'Proposal results'!H359</f>
        <v>1.5841198750000001</v>
      </c>
      <c r="L4" s="47">
        <f ca="1">J4/I4</f>
        <v>2.0997576405729665</v>
      </c>
      <c r="M4" s="41">
        <f ca="1">K4/I4</f>
        <v>1.7237548866290027</v>
      </c>
      <c r="N4" s="42">
        <f ca="1">K4/J4</f>
        <v>0.8209304032624628</v>
      </c>
      <c r="X4" s="31"/>
    </row>
    <row r="5" spans="1:25" x14ac:dyDescent="0.25">
      <c r="A5" s="10" t="s">
        <v>67</v>
      </c>
      <c r="B5">
        <f ca="1">'HM11 results'!$I$358</f>
        <v>6.6090249999999989E-2</v>
      </c>
      <c r="C5">
        <f ca="1">'SHM3.0 results'!I358</f>
        <v>6.3373285714285715E-2</v>
      </c>
      <c r="D5" s="10">
        <f ca="1">'Proposal results'!I358</f>
        <v>4.6578017857142849E-2</v>
      </c>
      <c r="E5" s="46">
        <f t="shared" ref="E5:E11" ca="1" si="0">C5/B5</f>
        <v>0.95889008914757812</v>
      </c>
      <c r="F5" s="41">
        <f t="shared" ref="F5:F11" ca="1" si="1">D5/B5</f>
        <v>0.70476383214079019</v>
      </c>
      <c r="G5" s="42">
        <f t="shared" ref="G5:G11" ca="1" si="2">D5/C5</f>
        <v>0.73497874273296759</v>
      </c>
      <c r="I5" s="12">
        <f ca="1">'HM11 results'!I359</f>
        <v>8.1006303571428573E-2</v>
      </c>
      <c r="J5" s="31">
        <f ca="1">'SHM3.0 results'!I359</f>
        <v>7.0335946428571425E-2</v>
      </c>
      <c r="K5" s="10">
        <f ca="1">'Proposal results'!I359</f>
        <v>5.9521392857142856E-2</v>
      </c>
      <c r="L5" s="46">
        <f t="shared" ref="L5:L11" ca="1" si="3">J5/I5</f>
        <v>0.86827744666255025</v>
      </c>
      <c r="M5" s="41">
        <f t="shared" ref="M5:M11" ca="1" si="4">K5/I5</f>
        <v>0.7347748290311622</v>
      </c>
      <c r="N5" s="42">
        <f t="shared" ref="N5:N11" ca="1" si="5">K5/J5</f>
        <v>0.84624428730178358</v>
      </c>
      <c r="X5" s="31"/>
    </row>
    <row r="6" spans="1:25" x14ac:dyDescent="0.25">
      <c r="A6" s="35" t="s">
        <v>222</v>
      </c>
      <c r="B6">
        <f ca="1">'HM11 results'!S358</f>
        <v>0.75310864285714285</v>
      </c>
      <c r="C6">
        <f ca="1">'SHM3.0 results'!S358</f>
        <v>0.75827757142857144</v>
      </c>
      <c r="D6" s="10">
        <f ca="1">'Proposal results'!S358</f>
        <v>0.75564619642857134</v>
      </c>
      <c r="E6" s="46">
        <f ca="1">C6/B6</f>
        <v>1.0068634567143178</v>
      </c>
      <c r="F6" s="41">
        <f ca="1">D6/B6</f>
        <v>1.003369438918934</v>
      </c>
      <c r="G6" s="42">
        <f ca="1">D6/C6</f>
        <v>0.99652979977365985</v>
      </c>
      <c r="I6" s="12">
        <f ca="1">'HM11 results'!S359</f>
        <v>0.66623512500000004</v>
      </c>
      <c r="J6" s="31">
        <f ca="1">'SHM3.0 results'!S359</f>
        <v>1.5826182142857141</v>
      </c>
      <c r="K6" s="10">
        <f ca="1">'Proposal results'!S359</f>
        <v>0.80873044642857139</v>
      </c>
      <c r="L6" s="46">
        <f ca="1">J6/I6</f>
        <v>2.3754649896096578</v>
      </c>
      <c r="M6" s="41">
        <f ca="1">K6/I6</f>
        <v>1.2138814302661862</v>
      </c>
      <c r="N6" s="42">
        <f ca="1">K6/J6</f>
        <v>0.51100792290171959</v>
      </c>
      <c r="X6" s="31"/>
    </row>
    <row r="7" spans="1:25" x14ac:dyDescent="0.25">
      <c r="A7" s="9" t="s">
        <v>220</v>
      </c>
      <c r="B7">
        <f ca="1">'HM11 results'!T358</f>
        <v>0.46356639285714291</v>
      </c>
      <c r="C7">
        <f ca="1">'SHM3.0 results'!T358</f>
        <v>0.46383875000000002</v>
      </c>
      <c r="D7" s="10">
        <f ca="1">'Proposal results'!T358</f>
        <v>0.47586373214285715</v>
      </c>
      <c r="E7" s="46">
        <f t="shared" ca="1" si="0"/>
        <v>1.0005875256426129</v>
      </c>
      <c r="F7" s="41">
        <f t="shared" ca="1" si="1"/>
        <v>1.0265276764562696</v>
      </c>
      <c r="G7" s="42">
        <f t="shared" ca="1" si="2"/>
        <v>1.0259249192588096</v>
      </c>
      <c r="I7" s="12">
        <f ca="1">'HM11 results'!T359</f>
        <v>0.46629471428571428</v>
      </c>
      <c r="J7" s="31">
        <f ca="1">'SHM3.0 results'!T359</f>
        <v>0.87869091071428573</v>
      </c>
      <c r="K7" s="10">
        <f ca="1">'Proposal results'!T359</f>
        <v>0.56605274999999999</v>
      </c>
      <c r="L7" s="46">
        <f t="shared" ca="1" si="3"/>
        <v>1.8844110469068764</v>
      </c>
      <c r="M7" s="41">
        <f t="shared" ca="1" si="4"/>
        <v>1.2139377364958948</v>
      </c>
      <c r="N7" s="42">
        <f t="shared" ca="1" si="5"/>
        <v>0.64420007433541915</v>
      </c>
      <c r="X7" s="31"/>
    </row>
    <row r="8" spans="1:25" x14ac:dyDescent="0.25">
      <c r="A8" s="10" t="s">
        <v>221</v>
      </c>
      <c r="B8">
        <f ca="1">'HM11 results'!U358</f>
        <v>1.9639260714285713</v>
      </c>
      <c r="C8">
        <f ca="1">'SHM3.0 results'!U358</f>
        <v>1.9654324285714286</v>
      </c>
      <c r="D8" s="10">
        <f ca="1">'Proposal results'!U358</f>
        <v>2.0617913392857141</v>
      </c>
      <c r="E8" s="46">
        <f ca="1">C8/B8</f>
        <v>1.0007670131604096</v>
      </c>
      <c r="F8" s="41">
        <f ca="1">D8/B8</f>
        <v>1.0498314418658106</v>
      </c>
      <c r="G8" s="42">
        <f ca="1">D8/C8</f>
        <v>1.0490268244858074</v>
      </c>
      <c r="I8" s="12">
        <f ca="1">'HM11 results'!U359</f>
        <v>2.0196140892857142</v>
      </c>
      <c r="J8" s="31">
        <f ca="1">'SHM3.0 results'!U359</f>
        <v>3.767649285714286</v>
      </c>
      <c r="K8" s="10">
        <f ca="1">'Proposal results'!U359</f>
        <v>2.4772752500000004</v>
      </c>
      <c r="L8" s="46">
        <f ca="1">J8/I8</f>
        <v>1.865529313596147</v>
      </c>
      <c r="M8" s="41">
        <f ca="1">K8/I8</f>
        <v>1.2266082233938809</v>
      </c>
      <c r="N8" s="42">
        <f ca="1">K8/J8</f>
        <v>0.65751216796983492</v>
      </c>
      <c r="X8" s="31"/>
    </row>
    <row r="9" spans="1:25" ht="15.75" thickBot="1" x14ac:dyDescent="0.3">
      <c r="A9" s="35" t="s">
        <v>224</v>
      </c>
      <c r="B9">
        <f ca="1">'HM11 results'!K358</f>
        <v>0</v>
      </c>
      <c r="C9">
        <f ca="1">'SHM3.0 results'!K358</f>
        <v>0</v>
      </c>
      <c r="D9" s="10">
        <f ca="1">'Proposal results'!K358</f>
        <v>0</v>
      </c>
      <c r="E9" s="46"/>
      <c r="F9" s="41"/>
      <c r="G9" s="42"/>
      <c r="I9" s="12">
        <f ca="1">'HM11 results'!K359</f>
        <v>0</v>
      </c>
      <c r="J9" s="31">
        <f ca="1">'SHM3.0 results'!K359</f>
        <v>0.20975592857142861</v>
      </c>
      <c r="K9" s="10">
        <f ca="1">'Proposal results'!K359</f>
        <v>1.0837714285714286E-2</v>
      </c>
      <c r="L9" s="46"/>
      <c r="M9" s="41"/>
      <c r="N9" s="42">
        <f ca="1">K9/J9</f>
        <v>5.166821438386042E-2</v>
      </c>
      <c r="X9" s="31"/>
    </row>
    <row r="10" spans="1:25" ht="9" customHeight="1" thickBot="1" x14ac:dyDescent="0.3">
      <c r="A10" s="54"/>
      <c r="B10" s="27"/>
      <c r="C10" s="27"/>
      <c r="D10" s="27"/>
      <c r="E10" s="55"/>
      <c r="F10" s="55"/>
      <c r="G10" s="56"/>
      <c r="H10" s="9"/>
      <c r="I10" s="52"/>
      <c r="J10" s="27"/>
      <c r="K10" s="27"/>
      <c r="L10" s="55"/>
      <c r="M10" s="55"/>
      <c r="N10" s="56"/>
      <c r="O10" s="9"/>
      <c r="X10" s="31"/>
    </row>
    <row r="11" spans="1:25" x14ac:dyDescent="0.25">
      <c r="A11" s="10" t="s">
        <v>60</v>
      </c>
      <c r="B11">
        <f ca="1">'HM11 results'!V358</f>
        <v>0.13489960714285715</v>
      </c>
      <c r="C11">
        <f ca="1">'SHM3.0 results'!V358</f>
        <v>0.13316717857142857</v>
      </c>
      <c r="D11" s="10">
        <f ca="1">'Proposal results'!V358</f>
        <v>0.12888198214285718</v>
      </c>
      <c r="E11" s="46">
        <f t="shared" ca="1" si="0"/>
        <v>0.98715764554010932</v>
      </c>
      <c r="F11" s="41">
        <f t="shared" ca="1" si="1"/>
        <v>0.95539182709681747</v>
      </c>
      <c r="G11" s="42">
        <f t="shared" ca="1" si="2"/>
        <v>0.96782092648848239</v>
      </c>
      <c r="I11" s="12">
        <f ca="1">'HM11 results'!V359</f>
        <v>0.20593785714285717</v>
      </c>
      <c r="J11" s="31">
        <f ca="1">'SHM3.0 results'!V359</f>
        <v>0.33602919642857143</v>
      </c>
      <c r="K11" s="10">
        <f ca="1">'Proposal results'!V359</f>
        <v>0.33069562499999994</v>
      </c>
      <c r="L11" s="46">
        <f t="shared" ca="1" si="3"/>
        <v>1.6317019177074912</v>
      </c>
      <c r="M11" s="41">
        <f t="shared" ca="1" si="4"/>
        <v>1.6058029814819306</v>
      </c>
      <c r="N11" s="42">
        <f t="shared" ca="1" si="5"/>
        <v>0.98412765472387986</v>
      </c>
      <c r="X11" s="31"/>
    </row>
    <row r="12" spans="1:25" x14ac:dyDescent="0.25">
      <c r="A12" s="10" t="s">
        <v>63</v>
      </c>
      <c r="B12">
        <f ca="1">'HM11 results'!Y358</f>
        <v>0.12631314285714285</v>
      </c>
      <c r="C12">
        <f ca="1">'SHM3.0 results'!Y358</f>
        <v>0.12548414285714288</v>
      </c>
      <c r="D12" s="10">
        <f ca="1">'Proposal results'!Y358</f>
        <v>0.120817125</v>
      </c>
      <c r="E12" s="46">
        <f ca="1">C12/B12</f>
        <v>0.99343694582172226</v>
      </c>
      <c r="F12" s="41">
        <f ca="1">D12/B12</f>
        <v>0.95648894697079379</v>
      </c>
      <c r="G12" s="42">
        <f ca="1">D12/C12</f>
        <v>0.96280790743053457</v>
      </c>
      <c r="I12" s="12">
        <f ca="1">'HM11 results'!Y359</f>
        <v>0.12947666071428571</v>
      </c>
      <c r="J12" s="31">
        <f ca="1">'SHM3.0 results'!Y359</f>
        <v>0.25259762499999999</v>
      </c>
      <c r="K12" s="10">
        <f ca="1">'Proposal results'!Y359</f>
        <v>0.16584825</v>
      </c>
      <c r="L12" s="46">
        <f ca="1">J12/I12</f>
        <v>1.9509124162338689</v>
      </c>
      <c r="M12" s="41">
        <f ca="1">K12/I12</f>
        <v>1.2809123210705515</v>
      </c>
      <c r="N12" s="42">
        <f ca="1">K12/J12</f>
        <v>0.65657090006289653</v>
      </c>
      <c r="X12" s="31"/>
    </row>
    <row r="13" spans="1:25" ht="15.75" thickBot="1" x14ac:dyDescent="0.3">
      <c r="A13" s="10" t="s">
        <v>74</v>
      </c>
      <c r="B13">
        <f ca="1">'HM11 results'!AB358</f>
        <v>0.14399585714285715</v>
      </c>
      <c r="C13">
        <f ca="1">'SHM3.0 results'!AB358</f>
        <v>0.14018667857142855</v>
      </c>
      <c r="D13" s="10">
        <f ca="1">'Proposal results'!AB358</f>
        <v>0.20941889285714288</v>
      </c>
      <c r="E13" s="46">
        <f ca="1">C13/B13</f>
        <v>0.97354660997191367</v>
      </c>
      <c r="F13" s="41">
        <f ca="1">D13/B13</f>
        <v>1.4543397081860492</v>
      </c>
      <c r="G13" s="42">
        <f ca="1">D13/C13</f>
        <v>1.4938572979346165</v>
      </c>
      <c r="I13" s="12">
        <f ca="1">'HM11 results'!AB359</f>
        <v>0.30740830357142851</v>
      </c>
      <c r="J13" s="31">
        <f ca="1">'SHM3.0 results'!AB359</f>
        <v>0.44253757142857136</v>
      </c>
      <c r="K13" s="10">
        <f ca="1">'Proposal results'!AB359</f>
        <v>0.45230817857142852</v>
      </c>
      <c r="L13" s="46">
        <f ca="1">J13/I13</f>
        <v>1.4395758549369979</v>
      </c>
      <c r="M13" s="41">
        <f ca="1">K13/I13</f>
        <v>1.4713596650336789</v>
      </c>
      <c r="N13" s="42">
        <f ca="1">K13/J13</f>
        <v>1.0220785934882688</v>
      </c>
      <c r="X13" s="31"/>
    </row>
    <row r="14" spans="1:25" ht="15.75" thickBot="1" x14ac:dyDescent="0.3">
      <c r="A14" s="52"/>
      <c r="B14" s="27"/>
      <c r="C14" s="27"/>
      <c r="D14" s="27"/>
      <c r="E14" s="27"/>
      <c r="F14" s="27"/>
      <c r="G14" s="53"/>
      <c r="H14" s="9"/>
      <c r="I14" s="27"/>
      <c r="J14" s="27"/>
      <c r="K14" s="27"/>
      <c r="L14" s="27"/>
      <c r="M14" s="27"/>
      <c r="N14" s="53"/>
    </row>
    <row r="15" spans="1:25" x14ac:dyDescent="0.25">
      <c r="A15" s="10" t="s">
        <v>61</v>
      </c>
      <c r="B15">
        <f ca="1">'HM11 results'!W358</f>
        <v>7.3492821428571414E-2</v>
      </c>
      <c r="C15">
        <f ca="1">'SHM3.0 results'!W358</f>
        <v>7.0836642857142862E-2</v>
      </c>
      <c r="D15" s="10">
        <f ca="1">'Proposal results'!W358</f>
        <v>5.7242732142857147E-2</v>
      </c>
      <c r="E15" s="46">
        <f t="shared" ref="E15:E20" ca="1" si="6">C15/B15</f>
        <v>0.96385798612984097</v>
      </c>
      <c r="F15" s="41">
        <f t="shared" ref="F15:F20" ca="1" si="7">D15/B15</f>
        <v>0.77888875444103167</v>
      </c>
      <c r="G15" s="42">
        <f t="shared" ref="G15:G20" ca="1" si="8">D15/C15</f>
        <v>0.80809493270734578</v>
      </c>
      <c r="I15" s="12">
        <f ca="1">'HM11 results'!W359</f>
        <v>9.9104196428571434E-2</v>
      </c>
      <c r="J15" s="31">
        <f ca="1">'SHM3.0 results'!W359</f>
        <v>0.12382664285714286</v>
      </c>
      <c r="K15" s="10">
        <f ca="1">'Proposal results'!W359</f>
        <v>0.10994085714285713</v>
      </c>
      <c r="L15" s="46">
        <f t="shared" ref="L15:L20" ca="1" si="9">J15/I15</f>
        <v>1.2494591280641676</v>
      </c>
      <c r="M15" s="41">
        <f t="shared" ref="M15:M20" ca="1" si="10">K15/I15</f>
        <v>1.109346133713885</v>
      </c>
      <c r="N15" s="42">
        <f t="shared" ref="N15:N20" ca="1" si="11">K15/J15</f>
        <v>0.88786108228496863</v>
      </c>
    </row>
    <row r="16" spans="1:25" x14ac:dyDescent="0.25">
      <c r="A16" s="10" t="s">
        <v>62</v>
      </c>
      <c r="B16">
        <f ca="1">'HM11 results'!X358</f>
        <v>7.1636571428571438E-2</v>
      </c>
      <c r="C16">
        <f ca="1">'SHM3.0 results'!X358</f>
        <v>6.8990642857142861E-2</v>
      </c>
      <c r="D16" s="10">
        <f ca="1">'Proposal results'!X358</f>
        <v>5.5052339285714291E-2</v>
      </c>
      <c r="E16" s="46">
        <f t="shared" ca="1" si="6"/>
        <v>0.96306455601289043</v>
      </c>
      <c r="F16" s="41">
        <f t="shared" ca="1" si="7"/>
        <v>0.76849489287195683</v>
      </c>
      <c r="G16" s="42">
        <f t="shared" ca="1" si="8"/>
        <v>0.79796820272728497</v>
      </c>
      <c r="I16" s="12">
        <f ca="1">'HM11 results'!X359</f>
        <v>9.12542142857143E-2</v>
      </c>
      <c r="J16" s="31">
        <f ca="1">'SHM3.0 results'!X359</f>
        <v>0.11066819642857142</v>
      </c>
      <c r="K16" s="10">
        <f ca="1">'Proposal results'!X359</f>
        <v>9.6740678571428568E-2</v>
      </c>
      <c r="L16" s="46">
        <f t="shared" ca="1" si="9"/>
        <v>1.2127461432309581</v>
      </c>
      <c r="M16" s="41">
        <f t="shared" ca="1" si="10"/>
        <v>1.0601228592965175</v>
      </c>
      <c r="N16" s="42">
        <f t="shared" ca="1" si="11"/>
        <v>0.87415067465988661</v>
      </c>
    </row>
    <row r="17" spans="1:25" x14ac:dyDescent="0.25">
      <c r="A17" s="10" t="s">
        <v>64</v>
      </c>
      <c r="B17">
        <f ca="1">'HM11 results'!Z358</f>
        <v>3.2493107142857143E-2</v>
      </c>
      <c r="C17">
        <f ca="1">'SHM3.0 results'!Z358</f>
        <v>3.1334928571428569E-2</v>
      </c>
      <c r="D17" s="10">
        <f ca="1">'Proposal results'!Z358</f>
        <v>2.0331910714285716E-2</v>
      </c>
      <c r="E17" s="46">
        <f t="shared" ca="1" si="6"/>
        <v>0.96435617663966089</v>
      </c>
      <c r="F17" s="41">
        <f t="shared" ca="1" si="7"/>
        <v>0.62572996250853208</v>
      </c>
      <c r="G17" s="42">
        <f t="shared" ca="1" si="8"/>
        <v>0.64885773292697113</v>
      </c>
      <c r="I17" s="12">
        <f ca="1">'HM11 results'!Z359</f>
        <v>4.2479928571428564E-2</v>
      </c>
      <c r="J17" s="31">
        <f ca="1">'SHM3.0 results'!Z359</f>
        <v>3.6986999999999992E-2</v>
      </c>
      <c r="K17" s="10">
        <f ca="1">'Proposal results'!Z359</f>
        <v>2.8339339285714287E-2</v>
      </c>
      <c r="L17" s="46">
        <f t="shared" ca="1" si="9"/>
        <v>0.87069355443495156</v>
      </c>
      <c r="M17" s="41">
        <f t="shared" ca="1" si="10"/>
        <v>0.66712304466479144</v>
      </c>
      <c r="N17" s="42">
        <f t="shared" ca="1" si="11"/>
        <v>0.76619729325747676</v>
      </c>
    </row>
    <row r="18" spans="1:25" x14ac:dyDescent="0.25">
      <c r="A18" s="10" t="s">
        <v>65</v>
      </c>
      <c r="B18">
        <f ca="1">'HM11 results'!AA358</f>
        <v>3.2493107142857143E-2</v>
      </c>
      <c r="C18">
        <f ca="1">'SHM3.0 results'!AA358</f>
        <v>3.1334928571428569E-2</v>
      </c>
      <c r="D18" s="10">
        <f ca="1">'Proposal results'!AA358</f>
        <v>2.0331910714285716E-2</v>
      </c>
      <c r="E18" s="46">
        <f t="shared" ca="1" si="6"/>
        <v>0.96435617663966089</v>
      </c>
      <c r="F18" s="41">
        <f t="shared" ca="1" si="7"/>
        <v>0.62572996250853208</v>
      </c>
      <c r="G18" s="42">
        <f t="shared" ca="1" si="8"/>
        <v>0.64885773292697113</v>
      </c>
      <c r="I18" s="12">
        <f ca="1">'HM11 results'!AA359</f>
        <v>4.2479928571428564E-2</v>
      </c>
      <c r="J18" s="31">
        <f ca="1">'SHM3.0 results'!AA359</f>
        <v>3.6986999999999992E-2</v>
      </c>
      <c r="K18" s="10">
        <f ca="1">'Proposal results'!AA359</f>
        <v>2.8339339285714287E-2</v>
      </c>
      <c r="L18" s="46">
        <f t="shared" ca="1" si="9"/>
        <v>0.87069355443495156</v>
      </c>
      <c r="M18" s="41">
        <f t="shared" ca="1" si="10"/>
        <v>0.66712304466479144</v>
      </c>
      <c r="N18" s="42">
        <f t="shared" ca="1" si="11"/>
        <v>0.76619729325747676</v>
      </c>
    </row>
    <row r="19" spans="1:25" x14ac:dyDescent="0.25">
      <c r="A19" s="10" t="s">
        <v>75</v>
      </c>
      <c r="B19" s="12">
        <f ca="1">'HM11 results'!AC358</f>
        <v>2.9825964285714286E-2</v>
      </c>
      <c r="C19" s="31">
        <f ca="1">'SHM3.0 results'!AC358</f>
        <v>2.8190535714285717E-2</v>
      </c>
      <c r="D19" s="10">
        <f ca="1">'Proposal results'!AC358</f>
        <v>3.4676678571428574E-2</v>
      </c>
      <c r="E19" s="51">
        <f t="shared" ca="1" si="6"/>
        <v>0.94516762121210318</v>
      </c>
      <c r="F19" s="46">
        <f t="shared" ca="1" si="7"/>
        <v>1.1626339466931377</v>
      </c>
      <c r="G19" s="42">
        <f t="shared" ca="1" si="8"/>
        <v>1.2300822844546357</v>
      </c>
      <c r="I19" s="12">
        <f ca="1">'HM11 results'!AC359</f>
        <v>6.7198464285714285E-2</v>
      </c>
      <c r="J19" s="31">
        <f ca="1">'SHM3.0 results'!AC359</f>
        <v>0.12773567857142856</v>
      </c>
      <c r="K19" s="10">
        <f ca="1">'Proposal results'!AC359</f>
        <v>0.14201623214285714</v>
      </c>
      <c r="L19" s="51">
        <f t="shared" ca="1" si="9"/>
        <v>1.9008719905907712</v>
      </c>
      <c r="M19" s="46">
        <f t="shared" ca="1" si="10"/>
        <v>2.1133850847994506</v>
      </c>
      <c r="N19" s="42">
        <f t="shared" ca="1" si="11"/>
        <v>1.1117976882507656</v>
      </c>
    </row>
    <row r="20" spans="1:25" ht="15.75" thickBot="1" x14ac:dyDescent="0.3">
      <c r="A20" s="20" t="s">
        <v>76</v>
      </c>
      <c r="B20" s="25">
        <f ca="1">'HM11 results'!AD358</f>
        <v>2.9825964285714286E-2</v>
      </c>
      <c r="C20" s="25">
        <f ca="1">'SHM3.0 results'!AD358</f>
        <v>2.8190535714285717E-2</v>
      </c>
      <c r="D20" s="20">
        <f ca="1">'Proposal results'!AD358</f>
        <v>3.4676678571428574E-2</v>
      </c>
      <c r="E20" s="43">
        <f t="shared" ca="1" si="6"/>
        <v>0.94516762121210318</v>
      </c>
      <c r="F20" s="26">
        <f t="shared" ca="1" si="7"/>
        <v>1.1626339466931377</v>
      </c>
      <c r="G20" s="44">
        <f t="shared" ca="1" si="8"/>
        <v>1.2300822844546357</v>
      </c>
      <c r="H20" s="9"/>
      <c r="I20" s="11">
        <f ca="1">'HM11 results'!AD359</f>
        <v>6.7198464285714285E-2</v>
      </c>
      <c r="J20" s="25">
        <f ca="1">'SHM3.0 results'!AD359</f>
        <v>0.12773567857142856</v>
      </c>
      <c r="K20" s="20">
        <f ca="1">'Proposal results'!AD359</f>
        <v>0.14201623214285714</v>
      </c>
      <c r="L20" s="43">
        <f t="shared" ca="1" si="9"/>
        <v>1.9008719905907712</v>
      </c>
      <c r="M20" s="26">
        <f t="shared" ca="1" si="10"/>
        <v>2.1133850847994506</v>
      </c>
      <c r="N20" s="44">
        <f t="shared" ca="1" si="11"/>
        <v>1.1117976882507656</v>
      </c>
    </row>
    <row r="21" spans="1:25" ht="10.5" customHeight="1" x14ac:dyDescent="0.25">
      <c r="H21" s="22"/>
    </row>
    <row r="22" spans="1:25" ht="9.75" customHeight="1" thickBot="1" x14ac:dyDescent="0.3"/>
    <row r="23" spans="1:25" ht="15.75" thickBot="1" x14ac:dyDescent="0.3">
      <c r="A23" s="62" t="s">
        <v>78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  <c r="X23" s="31"/>
      <c r="Y23" s="31"/>
    </row>
    <row r="24" spans="1:25" ht="15.75" thickBot="1" x14ac:dyDescent="0.3">
      <c r="A24" s="10"/>
      <c r="B24" s="65" t="str">
        <f>B2</f>
        <v>BL Decoding</v>
      </c>
      <c r="C24" s="66"/>
      <c r="D24" s="66"/>
      <c r="E24" s="66"/>
      <c r="F24" s="66"/>
      <c r="G24" s="67"/>
      <c r="I24" s="65" t="str">
        <f>I2</f>
        <v>EL decoding (including required BL operations)</v>
      </c>
      <c r="J24" s="66"/>
      <c r="K24" s="66"/>
      <c r="L24" s="66"/>
      <c r="M24" s="66"/>
      <c r="N24" s="67"/>
      <c r="X24" s="31"/>
      <c r="Y24" s="31"/>
    </row>
    <row r="25" spans="1:25" ht="15.75" thickBot="1" x14ac:dyDescent="0.3">
      <c r="A25" s="20"/>
      <c r="B25" s="18" t="s">
        <v>227</v>
      </c>
      <c r="C25" s="33" t="s">
        <v>211</v>
      </c>
      <c r="D25" s="17" t="s">
        <v>14</v>
      </c>
      <c r="E25" s="16" t="s">
        <v>214</v>
      </c>
      <c r="F25" s="48" t="s">
        <v>212</v>
      </c>
      <c r="G25" s="17" t="s">
        <v>213</v>
      </c>
      <c r="I25" s="45" t="s">
        <v>227</v>
      </c>
      <c r="J25" s="34" t="s">
        <v>211</v>
      </c>
      <c r="K25" s="32" t="s">
        <v>14</v>
      </c>
      <c r="L25" s="16" t="s">
        <v>214</v>
      </c>
      <c r="M25" s="48" t="s">
        <v>212</v>
      </c>
      <c r="N25" s="17" t="s">
        <v>213</v>
      </c>
      <c r="X25" s="31"/>
      <c r="Y25" s="31"/>
    </row>
    <row r="26" spans="1:25" x14ac:dyDescent="0.25">
      <c r="A26" s="19" t="s">
        <v>66</v>
      </c>
      <c r="B26" s="39">
        <f ca="1">'HM11 results'!H377</f>
        <v>0.97086253571428571</v>
      </c>
      <c r="C26" s="22">
        <f ca="1">'SHM3.0 results'!H377</f>
        <v>0.97086253571428571</v>
      </c>
      <c r="D26" s="22">
        <f ca="1">'Proposal results'!H377</f>
        <v>0.98196335714285721</v>
      </c>
      <c r="E26" s="47">
        <f ca="1">C26/B26</f>
        <v>1</v>
      </c>
      <c r="F26" s="23">
        <f ca="1">D26/B26</f>
        <v>1.0114339785708224</v>
      </c>
      <c r="G26" s="24">
        <f ca="1">D26/C26</f>
        <v>1.0114339785708224</v>
      </c>
      <c r="I26" s="39">
        <f ca="1">'HM11 results'!H378</f>
        <v>0.96206242857142854</v>
      </c>
      <c r="J26" s="22">
        <f ca="1">'SHM3.0 results'!H378</f>
        <v>1.9656351250000001</v>
      </c>
      <c r="K26" s="19">
        <f ca="1">'Proposal results'!H378</f>
        <v>1.6760828750000003</v>
      </c>
      <c r="L26" s="23">
        <f ca="1">J26/I26</f>
        <v>2.0431471665708658</v>
      </c>
      <c r="M26" s="41">
        <f ca="1">K26/I26</f>
        <v>1.7421768330448415</v>
      </c>
      <c r="N26" s="42">
        <f t="shared" ref="N26:N31" ca="1" si="12">K26/J26</f>
        <v>0.85269277786232078</v>
      </c>
      <c r="X26" s="31"/>
    </row>
    <row r="27" spans="1:25" x14ac:dyDescent="0.25">
      <c r="A27" s="10" t="s">
        <v>67</v>
      </c>
      <c r="B27" s="12">
        <f ca="1">'HM11 results'!I377</f>
        <v>2.9137464285714284E-2</v>
      </c>
      <c r="C27" s="31">
        <f ca="1">'SHM3.0 results'!I377</f>
        <v>2.9137464285714284E-2</v>
      </c>
      <c r="D27" s="31">
        <f ca="1">'Proposal results'!I377</f>
        <v>1.8036642857142855E-2</v>
      </c>
      <c r="E27" s="51">
        <f ca="1">C27/B27</f>
        <v>1</v>
      </c>
      <c r="F27" s="46">
        <f ca="1">D27/B27</f>
        <v>0.61901896061648665</v>
      </c>
      <c r="G27" s="42">
        <f ca="1">D27/C27</f>
        <v>0.61901896061648665</v>
      </c>
      <c r="I27" s="12">
        <f ca="1">'HM11 results'!I378</f>
        <v>3.7937589285714286E-2</v>
      </c>
      <c r="J27" s="31">
        <f ca="1">'SHM3.0 results'!I378</f>
        <v>3.4364875000000003E-2</v>
      </c>
      <c r="K27" s="10">
        <f ca="1">'Proposal results'!I378</f>
        <v>2.6948535714285713E-2</v>
      </c>
      <c r="L27" s="46">
        <f ca="1">J27/I27</f>
        <v>0.90582653371020549</v>
      </c>
      <c r="M27" s="41">
        <f ca="1">K27/I27</f>
        <v>0.71033864358991849</v>
      </c>
      <c r="N27" s="42">
        <f t="shared" ca="1" si="12"/>
        <v>0.78418838172074568</v>
      </c>
      <c r="X27" s="31"/>
    </row>
    <row r="28" spans="1:25" x14ac:dyDescent="0.25">
      <c r="A28" s="35" t="s">
        <v>222</v>
      </c>
      <c r="B28" s="12">
        <f ca="1">'HM11 results'!S377</f>
        <v>0.51330146428571433</v>
      </c>
      <c r="C28" s="31">
        <f ca="1">'SHM3.0 results'!S377</f>
        <v>0.51330146428571433</v>
      </c>
      <c r="D28" s="31">
        <f ca="1">'Proposal results'!S377</f>
        <v>0.49608953571428577</v>
      </c>
      <c r="E28" s="51">
        <f ca="1">C28/B28</f>
        <v>1</v>
      </c>
      <c r="F28" s="46">
        <f ca="1">D28/B28</f>
        <v>0.96646818727591233</v>
      </c>
      <c r="G28" s="42">
        <f ca="1">D28/C28</f>
        <v>0.96646818727591233</v>
      </c>
      <c r="I28" s="12">
        <f ca="1">'HM11 results'!S378</f>
        <v>0.53752226785714285</v>
      </c>
      <c r="J28" s="31">
        <f ca="1">'SHM3.0 results'!S378</f>
        <v>1.2309880178571431</v>
      </c>
      <c r="K28" s="10">
        <f ca="1">'Proposal results'!S378</f>
        <v>0.69169316071428577</v>
      </c>
      <c r="L28" s="46">
        <f ca="1">J28/I28</f>
        <v>2.2901153895717345</v>
      </c>
      <c r="M28" s="41">
        <f ca="1">K28/I28</f>
        <v>1.2868176856593352</v>
      </c>
      <c r="N28" s="42">
        <f t="shared" ca="1" si="12"/>
        <v>0.56190080705932366</v>
      </c>
      <c r="X28" s="31"/>
    </row>
    <row r="29" spans="1:25" x14ac:dyDescent="0.25">
      <c r="A29" s="9" t="s">
        <v>220</v>
      </c>
      <c r="B29" s="12">
        <f ca="1">'HM11 results'!T377</f>
        <v>0.36427624999999997</v>
      </c>
      <c r="C29" s="31">
        <f ca="1">'SHM3.0 results'!T377</f>
        <v>0.36427624999999997</v>
      </c>
      <c r="D29" s="31">
        <f ca="1">'Proposal results'!T377</f>
        <v>0.40333039285714284</v>
      </c>
      <c r="E29" s="51">
        <f ca="1">C29/B29</f>
        <v>1</v>
      </c>
      <c r="F29" s="46">
        <f ca="1">D29/B29</f>
        <v>1.1072102363443757</v>
      </c>
      <c r="G29" s="42">
        <f ca="1">D29/C29</f>
        <v>1.1072102363443757</v>
      </c>
      <c r="I29" s="12">
        <f ca="1">'HM11 results'!T378</f>
        <v>0.41952116071428569</v>
      </c>
      <c r="J29" s="31">
        <f ca="1">'SHM3.0 results'!T378</f>
        <v>0.68771514285714275</v>
      </c>
      <c r="K29" s="10">
        <f ca="1">'Proposal results'!T378</f>
        <v>0.5400465535714285</v>
      </c>
      <c r="L29" s="46">
        <f ca="1">J29/I29</f>
        <v>1.6392859461158629</v>
      </c>
      <c r="M29" s="41">
        <f ca="1">K29/I29</f>
        <v>1.2872927617094063</v>
      </c>
      <c r="N29" s="42">
        <f t="shared" ca="1" si="12"/>
        <v>0.78527651918173769</v>
      </c>
      <c r="X29" s="31"/>
    </row>
    <row r="30" spans="1:25" x14ac:dyDescent="0.25">
      <c r="A30" s="10" t="s">
        <v>221</v>
      </c>
      <c r="B30" s="12">
        <f ca="1">'HM11 results'!U377</f>
        <v>1.5691029285714286</v>
      </c>
      <c r="C30" s="31">
        <f ca="1">'SHM3.0 results'!U377</f>
        <v>1.5691029285714286</v>
      </c>
      <c r="D30" s="31">
        <f ca="1">'Proposal results'!U377</f>
        <v>1.6711168750000001</v>
      </c>
      <c r="E30" s="51">
        <f ca="1">C30/B30</f>
        <v>1</v>
      </c>
      <c r="F30" s="46">
        <f ca="1">D30/B30</f>
        <v>1.0650141839461411</v>
      </c>
      <c r="G30" s="42">
        <f ca="1">D30/C30</f>
        <v>1.0650141839461411</v>
      </c>
      <c r="I30" s="12">
        <f ca="1">'HM11 results'!U378</f>
        <v>1.7775559107142853</v>
      </c>
      <c r="J30" s="31">
        <f ca="1">'SHM3.0 results'!U378</f>
        <v>3.0032718214285716</v>
      </c>
      <c r="K30" s="10">
        <f ca="1">'Proposal results'!U378</f>
        <v>2.2477548214285714</v>
      </c>
      <c r="L30" s="46">
        <f ca="1">J30/I30</f>
        <v>1.6895512559274437</v>
      </c>
      <c r="M30" s="41">
        <f ca="1">K30/I30</f>
        <v>1.2645198994192781</v>
      </c>
      <c r="N30" s="42">
        <f t="shared" ca="1" si="12"/>
        <v>0.74843535819524254</v>
      </c>
      <c r="X30" s="31"/>
    </row>
    <row r="31" spans="1:25" ht="15.75" thickBot="1" x14ac:dyDescent="0.3">
      <c r="A31" s="35" t="s">
        <v>224</v>
      </c>
      <c r="B31" s="11">
        <f ca="1">'HM11 results'!K377</f>
        <v>0</v>
      </c>
      <c r="C31" s="25">
        <f ca="1">'SHM3.0 results'!K377</f>
        <v>0</v>
      </c>
      <c r="D31" s="25">
        <f ca="1">'Proposal results'!K377</f>
        <v>0</v>
      </c>
      <c r="E31" s="43"/>
      <c r="F31" s="26"/>
      <c r="G31" s="44"/>
      <c r="I31" s="11">
        <f ca="1">'HM11 results'!K378</f>
        <v>0</v>
      </c>
      <c r="J31" s="25">
        <f ca="1">'SHM3.0 results'!K378</f>
        <v>0.22291889285714284</v>
      </c>
      <c r="K31" s="20">
        <f ca="1">'Proposal results'!K378</f>
        <v>4.7920178571428575E-3</v>
      </c>
      <c r="L31" s="46"/>
      <c r="M31" s="41"/>
      <c r="N31" s="42">
        <f t="shared" ca="1" si="12"/>
        <v>2.1496687856842233E-2</v>
      </c>
      <c r="X31" s="31"/>
    </row>
    <row r="32" spans="1:25" ht="15.75" thickBot="1" x14ac:dyDescent="0.3">
      <c r="A32" s="54"/>
      <c r="B32" s="25"/>
      <c r="E32" s="26"/>
      <c r="F32" s="26"/>
      <c r="G32" s="44"/>
      <c r="H32" s="9"/>
      <c r="L32" s="55"/>
      <c r="M32" s="55"/>
      <c r="N32" s="56"/>
      <c r="X32" s="31"/>
    </row>
    <row r="33" spans="1:24" x14ac:dyDescent="0.25">
      <c r="A33" s="10" t="s">
        <v>60</v>
      </c>
      <c r="B33" s="22">
        <f ca="1">'HM11 results'!V377</f>
        <v>0.18313117857142855</v>
      </c>
      <c r="C33" s="22">
        <f ca="1">'SHM3.0 results'!V377</f>
        <v>0.18313117857142855</v>
      </c>
      <c r="D33" s="19">
        <f ca="1">'Proposal results'!V377</f>
        <v>0.16398167857142856</v>
      </c>
      <c r="E33" s="46">
        <f ca="1">C33/B33</f>
        <v>1</v>
      </c>
      <c r="F33" s="41">
        <f ca="1">D33/B33</f>
        <v>0.89543287959275097</v>
      </c>
      <c r="G33" s="42">
        <f ca="1">D33/C33</f>
        <v>0.89543287959275097</v>
      </c>
      <c r="H33" s="9"/>
      <c r="I33" s="22">
        <f ca="1">'HM11 results'!V378</f>
        <v>0.28791758928571426</v>
      </c>
      <c r="J33" s="22">
        <f ca="1">'SHM3.0 results'!V378</f>
        <v>0.4582715357142858</v>
      </c>
      <c r="K33" s="19">
        <f ca="1">'Proposal results'!V378</f>
        <v>0.43510778571428571</v>
      </c>
      <c r="L33" s="46">
        <f ca="1">J33/I33</f>
        <v>1.5916760655408282</v>
      </c>
      <c r="M33" s="41">
        <f ca="1">K33/I33</f>
        <v>1.5112233566338584</v>
      </c>
      <c r="N33" s="42">
        <f ca="1">K33/J33</f>
        <v>0.9494540939273135</v>
      </c>
      <c r="X33" s="31"/>
    </row>
    <row r="34" spans="1:24" x14ac:dyDescent="0.25">
      <c r="A34" s="10" t="s">
        <v>63</v>
      </c>
      <c r="B34" s="31">
        <f ca="1">'HM11 results'!Y377</f>
        <v>0.15385332142857144</v>
      </c>
      <c r="C34" s="31">
        <f ca="1">'SHM3.0 results'!Y377</f>
        <v>0.15385332142857144</v>
      </c>
      <c r="D34" s="10">
        <f ca="1">'Proposal results'!Y377</f>
        <v>0.14170146428571426</v>
      </c>
      <c r="E34" s="46">
        <f ca="1">C34/B34</f>
        <v>1</v>
      </c>
      <c r="F34" s="41">
        <f ca="1">D34/B34</f>
        <v>0.92101660835122845</v>
      </c>
      <c r="G34" s="42">
        <f ca="1">D34/C34</f>
        <v>0.92101660835122845</v>
      </c>
      <c r="H34" s="9"/>
      <c r="I34" s="31">
        <f ca="1">'HM11 results'!Y378</f>
        <v>0.15981714285714285</v>
      </c>
      <c r="J34" s="31">
        <f ca="1">'SHM3.0 results'!Y378</f>
        <v>0.30658762500000003</v>
      </c>
      <c r="K34" s="10">
        <f ca="1">'Proposal results'!Y378</f>
        <v>0.20634794642857143</v>
      </c>
      <c r="L34" s="46">
        <f ca="1">J34/I34</f>
        <v>1.9183650734768309</v>
      </c>
      <c r="M34" s="41">
        <f ca="1">K34/I34</f>
        <v>1.2911502654819795</v>
      </c>
      <c r="N34" s="42">
        <f ca="1">K34/J34</f>
        <v>0.67304721261522349</v>
      </c>
      <c r="X34" s="31"/>
    </row>
    <row r="35" spans="1:24" ht="15.75" thickBot="1" x14ac:dyDescent="0.3">
      <c r="A35" s="10" t="s">
        <v>74</v>
      </c>
      <c r="B35" s="25">
        <f ca="1">'HM11 results'!AB377</f>
        <v>0.18847274999999999</v>
      </c>
      <c r="C35" s="25">
        <f ca="1">'SHM3.0 results'!AB377</f>
        <v>0.18847274999999999</v>
      </c>
      <c r="D35" s="20">
        <f ca="1">'Proposal results'!AB377</f>
        <v>0.23601303571428567</v>
      </c>
      <c r="E35" s="46">
        <f ca="1">C35/B35</f>
        <v>1</v>
      </c>
      <c r="F35" s="41">
        <f ca="1">D35/B35</f>
        <v>1.2522395715788393</v>
      </c>
      <c r="G35" s="42">
        <f ca="1">D35/C35</f>
        <v>1.2522395715788393</v>
      </c>
      <c r="H35" s="9"/>
      <c r="I35" s="25">
        <f ca="1">'HM11 results'!AB378</f>
        <v>0.34965187499999995</v>
      </c>
      <c r="J35" s="25">
        <f ca="1">'SHM3.0 results'!AB378</f>
        <v>0.50859546428571434</v>
      </c>
      <c r="K35" s="20">
        <f ca="1">'Proposal results'!AB378</f>
        <v>0.50361637499999989</v>
      </c>
      <c r="L35" s="46">
        <f ca="1">J35/I35</f>
        <v>1.4545766822663668</v>
      </c>
      <c r="M35" s="41">
        <f ca="1">K35/I35</f>
        <v>1.4403365490318047</v>
      </c>
      <c r="N35" s="42">
        <f ca="1">K35/J35</f>
        <v>0.99021011858077179</v>
      </c>
      <c r="X35" s="31"/>
    </row>
    <row r="36" spans="1:24" ht="15.75" thickBot="1" x14ac:dyDescent="0.3">
      <c r="A36" s="52"/>
      <c r="E36" s="27"/>
      <c r="F36" s="27"/>
      <c r="G36" s="53"/>
      <c r="H36" s="9"/>
      <c r="L36" s="27"/>
      <c r="M36" s="27"/>
      <c r="N36" s="53"/>
      <c r="Q36" s="31"/>
      <c r="R36" s="31"/>
      <c r="S36" s="31"/>
      <c r="T36" s="31"/>
      <c r="U36" s="31"/>
      <c r="V36" s="31"/>
      <c r="W36" s="31"/>
      <c r="X36" s="31"/>
    </row>
    <row r="37" spans="1:24" x14ac:dyDescent="0.25">
      <c r="A37" s="10" t="s">
        <v>61</v>
      </c>
      <c r="B37" s="22">
        <f ca="1">'HM11 results'!W377</f>
        <v>4.9240892857142851E-2</v>
      </c>
      <c r="C37" s="22">
        <f ca="1">'SHM3.0 results'!W377</f>
        <v>4.9240892857142851E-2</v>
      </c>
      <c r="D37" s="19">
        <f ca="1">'Proposal results'!W377</f>
        <v>3.7225874999999992E-2</v>
      </c>
      <c r="E37" s="46">
        <f t="shared" ref="E37:E42" ca="1" si="13">C37/B37</f>
        <v>1</v>
      </c>
      <c r="F37" s="41">
        <f t="shared" ref="F37:F42" ca="1" si="14">D37/B37</f>
        <v>0.75599512600227015</v>
      </c>
      <c r="G37" s="42">
        <f t="shared" ref="G37:G42" ca="1" si="15">D37/C37</f>
        <v>0.75599512600227015</v>
      </c>
      <c r="I37" s="39">
        <f ca="1">'HM11 results'!W376</f>
        <v>4.2833999999999997E-2</v>
      </c>
      <c r="J37" s="22">
        <f ca="1">'SHM3.0 results'!W378</f>
        <v>0.11607705357142857</v>
      </c>
      <c r="K37" s="19">
        <f ca="1">'Proposal results'!W378</f>
        <v>9.6968982142857152E-2</v>
      </c>
      <c r="L37" s="46">
        <f t="shared" ref="L37:L42" ca="1" si="16">J37/I37</f>
        <v>2.7099279444233222</v>
      </c>
      <c r="M37" s="41">
        <f t="shared" ref="M37:M42" ca="1" si="17">K37/I37</f>
        <v>2.2638320526417601</v>
      </c>
      <c r="N37" s="42">
        <f t="shared" ref="N37:N42" ca="1" si="18">K37/J37</f>
        <v>0.83538459290049794</v>
      </c>
    </row>
    <row r="38" spans="1:24" x14ac:dyDescent="0.25">
      <c r="A38" s="10" t="s">
        <v>62</v>
      </c>
      <c r="B38" s="12">
        <f ca="1">'HM11 results'!X377</f>
        <v>4.4424749999999999E-2</v>
      </c>
      <c r="C38" s="31">
        <f ca="1">'SHM3.0 results'!X377</f>
        <v>4.4424749999999999E-2</v>
      </c>
      <c r="D38" s="10">
        <f ca="1">'Proposal results'!X377</f>
        <v>3.3027696428571431E-2</v>
      </c>
      <c r="E38" s="46">
        <f t="shared" ca="1" si="13"/>
        <v>1</v>
      </c>
      <c r="F38" s="41">
        <f t="shared" ca="1" si="14"/>
        <v>0.74345261208158586</v>
      </c>
      <c r="G38" s="42">
        <f t="shared" ca="1" si="15"/>
        <v>0.74345261208158586</v>
      </c>
      <c r="I38" s="12">
        <f ca="1">'HM11 results'!X377</f>
        <v>4.4424749999999999E-2</v>
      </c>
      <c r="J38" s="31">
        <f ca="1">'SHM3.0 results'!X378</f>
        <v>9.4360321428571425E-2</v>
      </c>
      <c r="K38" s="10">
        <f ca="1">'Proposal results'!X378</f>
        <v>7.6042392857142857E-2</v>
      </c>
      <c r="L38" s="46">
        <f t="shared" ca="1" si="16"/>
        <v>2.1240484511127566</v>
      </c>
      <c r="M38" s="41">
        <f t="shared" ca="1" si="17"/>
        <v>1.711712341817182</v>
      </c>
      <c r="N38" s="42">
        <f t="shared" ca="1" si="18"/>
        <v>0.80587255009199166</v>
      </c>
    </row>
    <row r="39" spans="1:24" x14ac:dyDescent="0.25">
      <c r="A39" s="10" t="s">
        <v>64</v>
      </c>
      <c r="B39" s="12">
        <f ca="1">'HM11 results'!Z377</f>
        <v>1.8652928571428574E-2</v>
      </c>
      <c r="C39" s="31">
        <f ca="1">'SHM3.0 results'!Z377</f>
        <v>1.8652928571428574E-2</v>
      </c>
      <c r="D39" s="10">
        <f ca="1">'Proposal results'!Z377</f>
        <v>8.8482142857142874E-3</v>
      </c>
      <c r="E39" s="46">
        <f t="shared" ca="1" si="13"/>
        <v>1</v>
      </c>
      <c r="F39" s="41">
        <f t="shared" ca="1" si="14"/>
        <v>0.47436059446812262</v>
      </c>
      <c r="G39" s="42">
        <f t="shared" ca="1" si="15"/>
        <v>0.47436059446812262</v>
      </c>
      <c r="I39" s="12">
        <f ca="1">'HM11 results'!Z378</f>
        <v>2.5639214285714286E-2</v>
      </c>
      <c r="J39" s="31">
        <f ca="1">'SHM3.0 results'!Z378</f>
        <v>2.2920089285714287E-2</v>
      </c>
      <c r="K39" s="10">
        <f ca="1">'Proposal results'!Z378</f>
        <v>1.4972071428571428E-2</v>
      </c>
      <c r="L39" s="46">
        <f t="shared" ca="1" si="16"/>
        <v>0.89394663308715172</v>
      </c>
      <c r="M39" s="41">
        <f t="shared" ca="1" si="17"/>
        <v>0.58395203775466709</v>
      </c>
      <c r="N39" s="42">
        <f t="shared" ca="1" si="18"/>
        <v>0.65322919304259752</v>
      </c>
    </row>
    <row r="40" spans="1:24" x14ac:dyDescent="0.25">
      <c r="A40" s="10" t="s">
        <v>65</v>
      </c>
      <c r="B40" s="12">
        <f ca="1">'HM11 results'!AA377</f>
        <v>1.8652928571428574E-2</v>
      </c>
      <c r="C40" s="31">
        <f ca="1">'SHM3.0 results'!AA377</f>
        <v>1.8652928571428574E-2</v>
      </c>
      <c r="D40" s="10">
        <f ca="1">'Proposal results'!AA377</f>
        <v>8.8482142857142874E-3</v>
      </c>
      <c r="E40" s="46">
        <f t="shared" ca="1" si="13"/>
        <v>1</v>
      </c>
      <c r="F40" s="41">
        <f t="shared" ca="1" si="14"/>
        <v>0.47436059446812262</v>
      </c>
      <c r="G40" s="42">
        <f t="shared" ca="1" si="15"/>
        <v>0.47436059446812262</v>
      </c>
      <c r="I40" s="12">
        <f ca="1">'HM11 results'!AA378</f>
        <v>2.5639214285714286E-2</v>
      </c>
      <c r="J40" s="31">
        <f ca="1">'SHM3.0 results'!AA378</f>
        <v>2.2920089285714287E-2</v>
      </c>
      <c r="K40" s="10">
        <f ca="1">'Proposal results'!AA378</f>
        <v>1.4972071428571428E-2</v>
      </c>
      <c r="L40" s="46">
        <f t="shared" ca="1" si="16"/>
        <v>0.89394663308715172</v>
      </c>
      <c r="M40" s="41">
        <f t="shared" ca="1" si="17"/>
        <v>0.58395203775466709</v>
      </c>
      <c r="N40" s="42">
        <f t="shared" ca="1" si="18"/>
        <v>0.65322919304259752</v>
      </c>
    </row>
    <row r="41" spans="1:24" x14ac:dyDescent="0.25">
      <c r="A41" s="10" t="s">
        <v>75</v>
      </c>
      <c r="B41" s="12">
        <f ca="1">'HM11 results'!AC377</f>
        <v>3.0164464285714288E-2</v>
      </c>
      <c r="C41" s="31">
        <f ca="1">'SHM3.0 results'!AC377</f>
        <v>3.0164464285714288E-2</v>
      </c>
      <c r="D41" s="10">
        <f ca="1">'Proposal results'!AC377</f>
        <v>3.4101732142857145E-2</v>
      </c>
      <c r="E41" s="46">
        <f t="shared" ca="1" si="13"/>
        <v>1</v>
      </c>
      <c r="F41" s="46">
        <f t="shared" ca="1" si="14"/>
        <v>1.1305266959111064</v>
      </c>
      <c r="G41" s="42">
        <f t="shared" ca="1" si="15"/>
        <v>1.1305266959111064</v>
      </c>
      <c r="I41" s="12">
        <f ca="1">'HM11 results'!AC378</f>
        <v>8.5570553571428565E-2</v>
      </c>
      <c r="J41" s="31">
        <f ca="1">'SHM3.0 results'!AC378</f>
        <v>0.14430501785714286</v>
      </c>
      <c r="K41" s="10">
        <f ca="1">'Proposal results'!AC378</f>
        <v>0.14574987499999997</v>
      </c>
      <c r="L41" s="46">
        <f t="shared" ca="1" si="16"/>
        <v>1.6863864008626133</v>
      </c>
      <c r="M41" s="46">
        <f t="shared" ca="1" si="17"/>
        <v>1.7032713815312384</v>
      </c>
      <c r="N41" s="42">
        <f t="shared" ca="1" si="18"/>
        <v>1.0100125218395903</v>
      </c>
    </row>
    <row r="42" spans="1:24" ht="15.75" thickBot="1" x14ac:dyDescent="0.3">
      <c r="A42" s="20" t="s">
        <v>76</v>
      </c>
      <c r="B42" s="11">
        <f ca="1">'HM11 results'!AD377</f>
        <v>3.0164464285714288E-2</v>
      </c>
      <c r="C42" s="25">
        <f ca="1">'SHM3.0 results'!AD377</f>
        <v>3.0164464285714288E-2</v>
      </c>
      <c r="D42" s="20">
        <f ca="1">'Proposal results'!AD377</f>
        <v>3.4101732142857145E-2</v>
      </c>
      <c r="E42" s="26">
        <f t="shared" ca="1" si="13"/>
        <v>1</v>
      </c>
      <c r="F42" s="26">
        <f t="shared" ca="1" si="14"/>
        <v>1.1305266959111064</v>
      </c>
      <c r="G42" s="44">
        <f t="shared" ca="1" si="15"/>
        <v>1.1305266959111064</v>
      </c>
      <c r="H42" s="1"/>
      <c r="I42" s="11">
        <f ca="1">'HM11 results'!AD378</f>
        <v>8.5570553571428565E-2</v>
      </c>
      <c r="J42" s="25">
        <f ca="1">'SHM3.0 results'!AD378</f>
        <v>0.14430501785714286</v>
      </c>
      <c r="K42" s="20">
        <f ca="1">'Proposal results'!AD378</f>
        <v>0.14574987499999997</v>
      </c>
      <c r="L42" s="26">
        <f t="shared" ca="1" si="16"/>
        <v>1.6863864008626133</v>
      </c>
      <c r="M42" s="26">
        <f t="shared" ca="1" si="17"/>
        <v>1.7032713815312384</v>
      </c>
      <c r="N42" s="44">
        <f t="shared" ca="1" si="18"/>
        <v>1.0100125218395903</v>
      </c>
    </row>
    <row r="43" spans="1:24" ht="8.25" customHeight="1" x14ac:dyDescent="0.25"/>
    <row r="44" spans="1:24" ht="7.5" customHeight="1" thickBot="1" x14ac:dyDescent="0.3"/>
    <row r="45" spans="1:24" ht="15.75" thickBot="1" x14ac:dyDescent="0.3">
      <c r="A45" s="62" t="s">
        <v>79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24" ht="15.75" thickBot="1" x14ac:dyDescent="0.3">
      <c r="A46" s="10"/>
      <c r="B46" s="65" t="str">
        <f>B2</f>
        <v>BL Decoding</v>
      </c>
      <c r="C46" s="66"/>
      <c r="D46" s="66"/>
      <c r="E46" s="66"/>
      <c r="F46" s="66"/>
      <c r="G46" s="67"/>
      <c r="I46" s="65" t="str">
        <f>I2</f>
        <v>EL decoding (including required BL operations)</v>
      </c>
      <c r="J46" s="66"/>
      <c r="K46" s="66"/>
      <c r="L46" s="66"/>
      <c r="M46" s="66"/>
      <c r="N46" s="67"/>
    </row>
    <row r="47" spans="1:24" ht="15.75" thickBot="1" x14ac:dyDescent="0.3">
      <c r="A47" s="20"/>
      <c r="B47" s="18" t="s">
        <v>227</v>
      </c>
      <c r="C47" s="33" t="s">
        <v>211</v>
      </c>
      <c r="D47" s="17" t="s">
        <v>14</v>
      </c>
      <c r="E47" s="16" t="s">
        <v>214</v>
      </c>
      <c r="F47" s="48" t="s">
        <v>212</v>
      </c>
      <c r="G47" s="17" t="s">
        <v>213</v>
      </c>
      <c r="I47" s="45" t="s">
        <v>227</v>
      </c>
      <c r="J47" s="34" t="s">
        <v>211</v>
      </c>
      <c r="K47" s="32" t="s">
        <v>14</v>
      </c>
      <c r="L47" s="16" t="s">
        <v>214</v>
      </c>
      <c r="M47" s="48" t="s">
        <v>212</v>
      </c>
      <c r="N47" s="17" t="s">
        <v>213</v>
      </c>
    </row>
    <row r="48" spans="1:24" x14ac:dyDescent="0.25">
      <c r="A48" s="22" t="s">
        <v>66</v>
      </c>
      <c r="B48" s="39">
        <f ca="1">'HM11 results'!H396</f>
        <v>0.96156867857142858</v>
      </c>
      <c r="C48" s="22">
        <f ca="1">'SHM3.0 results'!H396</f>
        <v>0.96156867857142858</v>
      </c>
      <c r="D48" s="19">
        <f ca="1">'Proposal results'!H396</f>
        <v>0</v>
      </c>
      <c r="E48" s="47">
        <f ca="1">C48/B48</f>
        <v>1</v>
      </c>
      <c r="F48" s="23">
        <f ca="1">D48/B48</f>
        <v>0</v>
      </c>
      <c r="G48" s="24">
        <f ca="1">D48/C48</f>
        <v>0</v>
      </c>
      <c r="I48" s="39">
        <f ca="1">'HM11 results'!H397</f>
        <v>0.94475889285714287</v>
      </c>
      <c r="J48" s="22">
        <f ca="1">'SHM3.0 results'!H397</f>
        <v>1.9537258035714287</v>
      </c>
      <c r="K48" s="19">
        <f ca="1">'Proposal results'!H397</f>
        <v>0</v>
      </c>
      <c r="L48" s="23">
        <f ca="1">J48/I48</f>
        <v>2.0679623323395928</v>
      </c>
      <c r="M48" s="41">
        <f ca="1">K48/I48</f>
        <v>0</v>
      </c>
      <c r="N48" s="42">
        <f t="shared" ref="N48:N53" ca="1" si="19">K48/J48</f>
        <v>0</v>
      </c>
    </row>
    <row r="49" spans="1:14" x14ac:dyDescent="0.25">
      <c r="A49" s="31" t="s">
        <v>67</v>
      </c>
      <c r="B49" s="12">
        <f ca="1">'HM11 results'!I396</f>
        <v>3.8431321428571433E-2</v>
      </c>
      <c r="C49" s="31">
        <f ca="1">'SHM3.0 results'!I396</f>
        <v>3.8431321428571433E-2</v>
      </c>
      <c r="D49" s="10">
        <f ca="1">'Proposal results'!I396</f>
        <v>0</v>
      </c>
      <c r="E49" s="51">
        <f ca="1">C49/B49</f>
        <v>1</v>
      </c>
      <c r="F49" s="46">
        <f ca="1">D49/B49</f>
        <v>0</v>
      </c>
      <c r="G49" s="42">
        <f ca="1">D49/C49</f>
        <v>0</v>
      </c>
      <c r="I49" s="12">
        <f ca="1">'HM11 results'!I397</f>
        <v>5.524110714285714E-2</v>
      </c>
      <c r="J49" s="31">
        <f ca="1">'SHM3.0 results'!I397</f>
        <v>4.6274196428571425E-2</v>
      </c>
      <c r="K49" s="10">
        <f ca="1">'Proposal results'!I397</f>
        <v>0</v>
      </c>
      <c r="L49" s="46">
        <f ca="1">J49/I49</f>
        <v>0.83767684649953356</v>
      </c>
      <c r="M49" s="41">
        <f ca="1">K49/I49</f>
        <v>0</v>
      </c>
      <c r="N49" s="42">
        <f t="shared" ca="1" si="19"/>
        <v>0</v>
      </c>
    </row>
    <row r="50" spans="1:14" x14ac:dyDescent="0.25">
      <c r="A50" s="57" t="s">
        <v>222</v>
      </c>
      <c r="B50" s="12">
        <f ca="1">'HM11 results'!S396</f>
        <v>0.25809546428571428</v>
      </c>
      <c r="C50" s="31">
        <f ca="1">'SHM3.0 results'!S396</f>
        <v>0.25809546428571428</v>
      </c>
      <c r="D50" s="10">
        <f ca="1">'Proposal results'!S396</f>
        <v>0</v>
      </c>
      <c r="E50" s="51">
        <f ca="1">C50/B50</f>
        <v>1</v>
      </c>
      <c r="F50" s="46">
        <f ca="1">D50/B50</f>
        <v>0</v>
      </c>
      <c r="G50" s="42">
        <f ca="1">D50/C50</f>
        <v>0</v>
      </c>
      <c r="I50" s="12">
        <f ca="1">'HM11 results'!S397</f>
        <v>0.24269410714285716</v>
      </c>
      <c r="J50" s="31">
        <f ca="1">'SHM3.0 results'!S397</f>
        <v>0.66951653571428582</v>
      </c>
      <c r="K50" s="10">
        <f ca="1">'Proposal results'!S397</f>
        <v>0</v>
      </c>
      <c r="L50" s="46">
        <f ca="1">J50/I50</f>
        <v>2.7586847641100243</v>
      </c>
      <c r="M50" s="41">
        <f ca="1">K50/I50</f>
        <v>0</v>
      </c>
      <c r="N50" s="42">
        <f t="shared" ca="1" si="19"/>
        <v>0</v>
      </c>
    </row>
    <row r="51" spans="1:14" x14ac:dyDescent="0.25">
      <c r="A51" s="12" t="s">
        <v>220</v>
      </c>
      <c r="B51" s="12">
        <f ca="1">'HM11 results'!T396</f>
        <v>0.12343110714285715</v>
      </c>
      <c r="C51" s="31">
        <f ca="1">'SHM3.0 results'!T396</f>
        <v>0.12343110714285715</v>
      </c>
      <c r="D51" s="10">
        <f ca="1">'Proposal results'!T396</f>
        <v>0</v>
      </c>
      <c r="E51" s="51">
        <f ca="1">C51/B51</f>
        <v>1</v>
      </c>
      <c r="F51" s="46">
        <f ca="1">D51/B51</f>
        <v>0</v>
      </c>
      <c r="G51" s="42">
        <f ca="1">D51/C51</f>
        <v>0</v>
      </c>
      <c r="I51" s="12">
        <f ca="1">'HM11 results'!T397</f>
        <v>0.12356782142857142</v>
      </c>
      <c r="J51" s="31">
        <f ca="1">'SHM3.0 results'!T397</f>
        <v>0.22276203571428574</v>
      </c>
      <c r="K51" s="10">
        <f ca="1">'Proposal results'!T397</f>
        <v>0</v>
      </c>
      <c r="L51" s="46">
        <f ca="1">J51/I51</f>
        <v>1.8027511785748662</v>
      </c>
      <c r="M51" s="41">
        <f ca="1">K51/I51</f>
        <v>0</v>
      </c>
      <c r="N51" s="42">
        <f t="shared" ca="1" si="19"/>
        <v>0</v>
      </c>
    </row>
    <row r="52" spans="1:14" x14ac:dyDescent="0.25">
      <c r="A52" s="31" t="s">
        <v>221</v>
      </c>
      <c r="B52" s="12">
        <f ca="1">'HM11 results'!U396</f>
        <v>0.5800421071428572</v>
      </c>
      <c r="C52" s="31">
        <f ca="1">'SHM3.0 results'!U396</f>
        <v>0.5800421071428572</v>
      </c>
      <c r="D52" s="10">
        <f ca="1">'Proposal results'!U396</f>
        <v>0</v>
      </c>
      <c r="E52" s="51">
        <f ca="1">C52/B52</f>
        <v>1</v>
      </c>
      <c r="F52" s="46">
        <f ca="1">D52/B52</f>
        <v>0</v>
      </c>
      <c r="G52" s="42">
        <f ca="1">D52/C52</f>
        <v>0</v>
      </c>
      <c r="I52" s="12">
        <f ca="1">'HM11 results'!U397</f>
        <v>0.57849691071428566</v>
      </c>
      <c r="J52" s="31">
        <f ca="1">'SHM3.0 results'!U397</f>
        <v>1.0614471964285712</v>
      </c>
      <c r="K52" s="10">
        <f ca="1">'Proposal results'!U397</f>
        <v>0</v>
      </c>
      <c r="L52" s="46">
        <f ca="1">J52/I52</f>
        <v>1.8348364127268613</v>
      </c>
      <c r="M52" s="41">
        <f ca="1">K52/I52</f>
        <v>0</v>
      </c>
      <c r="N52" s="42">
        <f t="shared" ca="1" si="19"/>
        <v>0</v>
      </c>
    </row>
    <row r="53" spans="1:14" ht="15.75" thickBot="1" x14ac:dyDescent="0.3">
      <c r="A53" s="57" t="s">
        <v>224</v>
      </c>
      <c r="B53" s="11">
        <f ca="1">'HM11 results'!K396</f>
        <v>0</v>
      </c>
      <c r="C53" s="25">
        <f ca="1">'SHM3.0 results'!K396</f>
        <v>0</v>
      </c>
      <c r="D53" s="20">
        <f ca="1">'Proposal results'!K396</f>
        <v>0</v>
      </c>
      <c r="E53" s="43"/>
      <c r="F53" s="26"/>
      <c r="G53" s="44"/>
      <c r="I53" s="11">
        <f ca="1">'HM11 results'!K397</f>
        <v>0</v>
      </c>
      <c r="J53" s="25">
        <f ca="1">'SHM3.0 results'!K397</f>
        <v>0.18866971428571427</v>
      </c>
      <c r="K53" s="20">
        <f ca="1">'Proposal results'!K397</f>
        <v>0</v>
      </c>
      <c r="L53" s="46"/>
      <c r="M53" s="41"/>
      <c r="N53" s="42">
        <f t="shared" ca="1" si="19"/>
        <v>0</v>
      </c>
    </row>
    <row r="54" spans="1:14" ht="15.75" thickBot="1" x14ac:dyDescent="0.3">
      <c r="A54" s="54"/>
      <c r="E54" s="26"/>
      <c r="F54" s="26"/>
      <c r="G54" s="44"/>
      <c r="H54" s="9"/>
      <c r="L54" s="55"/>
      <c r="M54" s="55"/>
      <c r="N54" s="56"/>
    </row>
    <row r="55" spans="1:14" x14ac:dyDescent="0.25">
      <c r="A55" s="10" t="s">
        <v>60</v>
      </c>
      <c r="B55" s="39">
        <f ca="1">'HM11 results'!V396</f>
        <v>0.18083378571428574</v>
      </c>
      <c r="C55" s="22">
        <f ca="1">'SHM3.0 results'!V396</f>
        <v>0.18083378571428574</v>
      </c>
      <c r="D55" s="19">
        <f ca="1">'Proposal results'!V396</f>
        <v>0</v>
      </c>
      <c r="E55" s="46">
        <f ca="1">C55/B55</f>
        <v>1</v>
      </c>
      <c r="F55" s="41">
        <f ca="1">D55/B55</f>
        <v>0</v>
      </c>
      <c r="G55" s="42">
        <f ca="1">D55/C55</f>
        <v>0</v>
      </c>
      <c r="H55" s="9"/>
      <c r="I55" s="22">
        <f ca="1">'HM11 results'!V397</f>
        <v>0.2902142857142857</v>
      </c>
      <c r="J55" s="22">
        <f ca="1">'SHM3.0 results'!V397</f>
        <v>0.45817644642857147</v>
      </c>
      <c r="K55" s="19">
        <f ca="1">'Proposal results'!V397</f>
        <v>0</v>
      </c>
      <c r="L55" s="46">
        <f ca="1">J55/I55</f>
        <v>1.5787522151119864</v>
      </c>
      <c r="M55" s="41">
        <f ca="1">K55/I55</f>
        <v>0</v>
      </c>
      <c r="N55" s="42">
        <f ca="1">K55/J55</f>
        <v>0</v>
      </c>
    </row>
    <row r="56" spans="1:14" x14ac:dyDescent="0.25">
      <c r="A56" s="10" t="s">
        <v>63</v>
      </c>
      <c r="B56" s="12">
        <f ca="1">'HM11 results'!Y396</f>
        <v>0.13655728571428571</v>
      </c>
      <c r="C56" s="31">
        <f ca="1">'SHM3.0 results'!Y396</f>
        <v>0.13655728571428571</v>
      </c>
      <c r="D56" s="10">
        <f ca="1">'Proposal results'!Y396</f>
        <v>0</v>
      </c>
      <c r="E56" s="46">
        <f ca="1">C56/B56</f>
        <v>1</v>
      </c>
      <c r="F56" s="41">
        <f ca="1">D56/B56</f>
        <v>0</v>
      </c>
      <c r="G56" s="42">
        <f ca="1">D56/C56</f>
        <v>0</v>
      </c>
      <c r="H56" s="9"/>
      <c r="I56" s="31">
        <f ca="1">'HM11 results'!Y397</f>
        <v>0.14587767857142858</v>
      </c>
      <c r="J56" s="31">
        <f ca="1">'SHM3.0 results'!Y397</f>
        <v>0.27538501785714287</v>
      </c>
      <c r="K56" s="10">
        <f ca="1">'Proposal results'!Y397</f>
        <v>0</v>
      </c>
      <c r="L56" s="46">
        <f ca="1">J56/I56</f>
        <v>1.8877803688266221</v>
      </c>
      <c r="M56" s="41">
        <f ca="1">K56/I56</f>
        <v>0</v>
      </c>
      <c r="N56" s="42">
        <f ca="1">K56/J56</f>
        <v>0</v>
      </c>
    </row>
    <row r="57" spans="1:14" ht="15.75" thickBot="1" x14ac:dyDescent="0.3">
      <c r="A57" s="10" t="s">
        <v>74</v>
      </c>
      <c r="B57" s="11">
        <f ca="1">'HM11 results'!AB396</f>
        <v>0.33462675000000003</v>
      </c>
      <c r="C57" s="25">
        <f ca="1">'SHM3.0 results'!AB396</f>
        <v>0.33462675000000003</v>
      </c>
      <c r="D57" s="20">
        <f ca="1">'Proposal results'!AB396</f>
        <v>0</v>
      </c>
      <c r="E57" s="46">
        <f ca="1">C57/B57</f>
        <v>1</v>
      </c>
      <c r="F57" s="41">
        <f ca="1">D57/B57</f>
        <v>0</v>
      </c>
      <c r="G57" s="42">
        <f ca="1">D57/C57</f>
        <v>0</v>
      </c>
      <c r="H57" s="9"/>
      <c r="I57" s="25">
        <f ca="1">'HM11 results'!AB397</f>
        <v>0.54668532142857151</v>
      </c>
      <c r="J57" s="25">
        <f ca="1">'SHM3.0 results'!AB397</f>
        <v>0.86148941071428575</v>
      </c>
      <c r="K57" s="20">
        <f ca="1">'Proposal results'!AB397</f>
        <v>0</v>
      </c>
      <c r="L57" s="46">
        <f ca="1">J57/I57</f>
        <v>1.5758414885972858</v>
      </c>
      <c r="M57" s="41">
        <f ca="1">K57/I57</f>
        <v>0</v>
      </c>
      <c r="N57" s="42">
        <f ca="1">K57/J57</f>
        <v>0</v>
      </c>
    </row>
    <row r="58" spans="1:14" ht="15.75" thickBot="1" x14ac:dyDescent="0.3">
      <c r="A58" s="52"/>
      <c r="E58" s="27"/>
      <c r="F58" s="27"/>
      <c r="G58" s="53"/>
      <c r="H58" s="9"/>
      <c r="L58" s="27"/>
      <c r="M58" s="27"/>
      <c r="N58" s="53"/>
    </row>
    <row r="59" spans="1:14" x14ac:dyDescent="0.25">
      <c r="A59" s="10" t="s">
        <v>61</v>
      </c>
      <c r="B59" s="39">
        <f ca="1">'HM11 results'!W396</f>
        <v>5.4945964285714285E-2</v>
      </c>
      <c r="C59" s="22">
        <f ca="1">'SHM3.0 results'!W396</f>
        <v>5.4945964285714285E-2</v>
      </c>
      <c r="D59" s="19">
        <f ca="1">'Proposal results'!W396</f>
        <v>0</v>
      </c>
      <c r="E59" s="46">
        <f t="shared" ref="E59:E64" ca="1" si="20">C59/B59</f>
        <v>1</v>
      </c>
      <c r="F59" s="41">
        <f t="shared" ref="F59:F64" ca="1" si="21">D59/B59</f>
        <v>0</v>
      </c>
      <c r="G59" s="42">
        <f t="shared" ref="G59:G64" ca="1" si="22">D59/C59</f>
        <v>0</v>
      </c>
      <c r="I59" s="39">
        <f ca="1">'HM11 results'!W397</f>
        <v>9.4444053571428557E-2</v>
      </c>
      <c r="J59" s="22">
        <f ca="1">'SHM3.0 results'!W397</f>
        <v>0.12455405357142857</v>
      </c>
      <c r="K59" s="19">
        <f ca="1">'Proposal results'!W397</f>
        <v>0</v>
      </c>
      <c r="L59" s="46">
        <f t="shared" ref="L59:L64" ca="1" si="23">J59/I59</f>
        <v>1.3188130841633947</v>
      </c>
      <c r="M59" s="41">
        <f t="shared" ref="M59:M64" ca="1" si="24">K59/I59</f>
        <v>0</v>
      </c>
      <c r="N59" s="42">
        <f t="shared" ref="N59:N64" ca="1" si="25">K59/J59</f>
        <v>0</v>
      </c>
    </row>
    <row r="60" spans="1:14" x14ac:dyDescent="0.25">
      <c r="A60" s="10" t="s">
        <v>62</v>
      </c>
      <c r="B60" s="12">
        <f ca="1">'HM11 results'!X396</f>
        <v>5.0903214285714295E-2</v>
      </c>
      <c r="C60" s="31">
        <f ca="1">'SHM3.0 results'!X396</f>
        <v>5.0903214285714295E-2</v>
      </c>
      <c r="D60" s="10">
        <f ca="1">'Proposal results'!X396</f>
        <v>0</v>
      </c>
      <c r="E60" s="46">
        <f t="shared" ca="1" si="20"/>
        <v>1</v>
      </c>
      <c r="F60" s="41">
        <f t="shared" ca="1" si="21"/>
        <v>0</v>
      </c>
      <c r="G60" s="42">
        <f t="shared" ca="1" si="22"/>
        <v>0</v>
      </c>
      <c r="I60" s="12">
        <f ca="1">'HM11 results'!X397</f>
        <v>7.8945446428571431E-2</v>
      </c>
      <c r="J60" s="31">
        <f ca="1">'SHM3.0 results'!X397</f>
        <v>0.10331683928571428</v>
      </c>
      <c r="K60" s="10">
        <f ca="1">'Proposal results'!X397</f>
        <v>0</v>
      </c>
      <c r="L60" s="46">
        <f t="shared" ca="1" si="23"/>
        <v>1.3087118251866965</v>
      </c>
      <c r="M60" s="41">
        <f t="shared" ca="1" si="24"/>
        <v>0</v>
      </c>
      <c r="N60" s="42">
        <f t="shared" ca="1" si="25"/>
        <v>0</v>
      </c>
    </row>
    <row r="61" spans="1:14" x14ac:dyDescent="0.25">
      <c r="A61" s="10" t="s">
        <v>64</v>
      </c>
      <c r="B61" s="12">
        <f ca="1">'HM11 results'!Z396</f>
        <v>2.4341607142857141E-2</v>
      </c>
      <c r="C61" s="31">
        <f ca="1">'SHM3.0 results'!Z396</f>
        <v>2.4341607142857141E-2</v>
      </c>
      <c r="D61" s="10">
        <f ca="1">'Proposal results'!Z396</f>
        <v>0</v>
      </c>
      <c r="E61" s="46">
        <f t="shared" ca="1" si="20"/>
        <v>1</v>
      </c>
      <c r="F61" s="41">
        <f t="shared" ca="1" si="21"/>
        <v>0</v>
      </c>
      <c r="G61" s="42">
        <f t="shared" ca="1" si="22"/>
        <v>0</v>
      </c>
      <c r="I61" s="12">
        <f ca="1">'HM11 results'!Z397</f>
        <v>3.6620678571428568E-2</v>
      </c>
      <c r="J61" s="31">
        <f ca="1">'SHM3.0 results'!Z397</f>
        <v>3.0766732142857141E-2</v>
      </c>
      <c r="K61" s="10">
        <f ca="1">'Proposal results'!Z397</f>
        <v>0</v>
      </c>
      <c r="L61" s="46">
        <f t="shared" ca="1" si="23"/>
        <v>0.84014642390764782</v>
      </c>
      <c r="M61" s="41">
        <f t="shared" ca="1" si="24"/>
        <v>0</v>
      </c>
      <c r="N61" s="42">
        <f t="shared" ca="1" si="25"/>
        <v>0</v>
      </c>
    </row>
    <row r="62" spans="1:14" x14ac:dyDescent="0.25">
      <c r="A62" s="10" t="s">
        <v>65</v>
      </c>
      <c r="B62" s="12">
        <f ca="1">'HM11 results'!AA396</f>
        <v>2.4341607142857141E-2</v>
      </c>
      <c r="C62" s="31">
        <f ca="1">'SHM3.0 results'!AA396</f>
        <v>2.4341607142857141E-2</v>
      </c>
      <c r="D62" s="10">
        <f ca="1">'Proposal results'!AA396</f>
        <v>0</v>
      </c>
      <c r="E62" s="46">
        <f t="shared" ca="1" si="20"/>
        <v>1</v>
      </c>
      <c r="F62" s="41">
        <f t="shared" ca="1" si="21"/>
        <v>0</v>
      </c>
      <c r="G62" s="42">
        <f t="shared" ca="1" si="22"/>
        <v>0</v>
      </c>
      <c r="I62" s="12">
        <f ca="1">'HM11 results'!AA397</f>
        <v>3.6620678571428568E-2</v>
      </c>
      <c r="J62" s="31">
        <f ca="1">'SHM3.0 results'!AA397</f>
        <v>3.0766732142857141E-2</v>
      </c>
      <c r="K62" s="10">
        <f ca="1">'Proposal results'!AA397</f>
        <v>0</v>
      </c>
      <c r="L62" s="46">
        <f t="shared" ca="1" si="23"/>
        <v>0.84014642390764782</v>
      </c>
      <c r="M62" s="41">
        <f t="shared" ca="1" si="24"/>
        <v>0</v>
      </c>
      <c r="N62" s="42">
        <f t="shared" ca="1" si="25"/>
        <v>0</v>
      </c>
    </row>
    <row r="63" spans="1:14" x14ac:dyDescent="0.25">
      <c r="A63" s="10" t="s">
        <v>75</v>
      </c>
      <c r="B63" s="12">
        <f ca="1">'HM11 results'!AC396</f>
        <v>4.2277392857142861E-2</v>
      </c>
      <c r="C63" s="31">
        <f ca="1">'SHM3.0 results'!AC396</f>
        <v>4.2277392857142861E-2</v>
      </c>
      <c r="D63" s="10">
        <f ca="1">'Proposal results'!AC396</f>
        <v>0</v>
      </c>
      <c r="E63" s="46">
        <f t="shared" ca="1" si="20"/>
        <v>1</v>
      </c>
      <c r="F63" s="46">
        <f t="shared" ca="1" si="21"/>
        <v>0</v>
      </c>
      <c r="G63" s="42">
        <f t="shared" ca="1" si="22"/>
        <v>0</v>
      </c>
      <c r="I63" s="12">
        <f ca="1">'HM11 results'!AC397</f>
        <v>0.12029985714285713</v>
      </c>
      <c r="J63" s="31">
        <f ca="1">'SHM3.0 results'!AC397</f>
        <v>0.22002658928571428</v>
      </c>
      <c r="K63" s="10">
        <f ca="1">'Proposal results'!AC397</f>
        <v>0</v>
      </c>
      <c r="L63" s="46">
        <f t="shared" ca="1" si="23"/>
        <v>1.82898462651066</v>
      </c>
      <c r="M63" s="46">
        <f t="shared" ca="1" si="24"/>
        <v>0</v>
      </c>
      <c r="N63" s="42">
        <f t="shared" ca="1" si="25"/>
        <v>0</v>
      </c>
    </row>
    <row r="64" spans="1:14" ht="15.75" thickBot="1" x14ac:dyDescent="0.3">
      <c r="A64" s="20" t="s">
        <v>76</v>
      </c>
      <c r="B64" s="11">
        <f ca="1">'HM11 results'!AD396</f>
        <v>4.2277392857142861E-2</v>
      </c>
      <c r="C64" s="25">
        <f ca="1">'SHM3.0 results'!AD396</f>
        <v>4.2277392857142861E-2</v>
      </c>
      <c r="D64" s="20">
        <f ca="1">'Proposal results'!AD396</f>
        <v>0</v>
      </c>
      <c r="E64" s="26">
        <f t="shared" ca="1" si="20"/>
        <v>1</v>
      </c>
      <c r="F64" s="26">
        <f t="shared" ca="1" si="21"/>
        <v>0</v>
      </c>
      <c r="G64" s="44">
        <f t="shared" ca="1" si="22"/>
        <v>0</v>
      </c>
      <c r="I64" s="11">
        <f ca="1">'HM11 results'!AD397</f>
        <v>0.12029985714285713</v>
      </c>
      <c r="J64" s="25">
        <f ca="1">'SHM3.0 results'!AD397</f>
        <v>0.22002658928571428</v>
      </c>
      <c r="K64" s="20">
        <f ca="1">'Proposal results'!AD397</f>
        <v>0</v>
      </c>
      <c r="L64" s="26">
        <f t="shared" ca="1" si="23"/>
        <v>1.82898462651066</v>
      </c>
      <c r="M64" s="26">
        <f t="shared" ca="1" si="24"/>
        <v>0</v>
      </c>
      <c r="N64" s="44">
        <f t="shared" ca="1" si="25"/>
        <v>0</v>
      </c>
    </row>
    <row r="65" spans="8:8" x14ac:dyDescent="0.25">
      <c r="H65" s="22"/>
    </row>
  </sheetData>
  <mergeCells count="9">
    <mergeCell ref="A1:N1"/>
    <mergeCell ref="A23:N23"/>
    <mergeCell ref="B24:G24"/>
    <mergeCell ref="I24:N24"/>
    <mergeCell ref="B46:G46"/>
    <mergeCell ref="I46:N46"/>
    <mergeCell ref="B2:G2"/>
    <mergeCell ref="I2:N2"/>
    <mergeCell ref="A45:N45"/>
  </mergeCells>
  <phoneticPr fontId="0" type="noConversion"/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opLeftCell="A76" workbookViewId="0">
      <selection sqref="A1:U112"/>
    </sheetView>
  </sheetViews>
  <sheetFormatPr baseColWidth="10" defaultRowHeight="15" x14ac:dyDescent="0.25"/>
  <cols>
    <col min="1" max="1" width="22.5703125" customWidth="1"/>
    <col min="2" max="2" width="2" customWidth="1"/>
    <col min="3" max="3" width="4" customWidth="1"/>
    <col min="4" max="21" width="9" customWidth="1"/>
    <col min="22" max="22" width="1.42578125" customWidth="1"/>
    <col min="23" max="31" width="9" customWidth="1"/>
    <col min="32" max="32" width="1.42578125" customWidth="1"/>
    <col min="33" max="40" width="9" bestFit="1" customWidth="1"/>
    <col min="41" max="41" width="1.42578125" bestFit="1" customWidth="1"/>
    <col min="42" max="42" width="12" customWidth="1"/>
    <col min="43" max="43" width="14.42578125" customWidth="1"/>
    <col min="44" max="44" width="6.7109375" customWidth="1"/>
    <col min="45" max="45" width="6" customWidth="1"/>
    <col min="46" max="46" width="11" customWidth="1"/>
    <col min="47" max="47" width="26" customWidth="1"/>
    <col min="48" max="48" width="14" customWidth="1"/>
    <col min="49" max="49" width="15.28515625" customWidth="1"/>
    <col min="50" max="56" width="9" customWidth="1"/>
    <col min="57" max="57" width="1.42578125" customWidth="1"/>
    <col min="58" max="64" width="9" bestFit="1" customWidth="1"/>
    <col min="65" max="65" width="1.42578125" bestFit="1" customWidth="1"/>
    <col min="66" max="72" width="9" bestFit="1" customWidth="1"/>
    <col min="73" max="73" width="1.42578125" bestFit="1" customWidth="1"/>
  </cols>
  <sheetData>
    <row r="1" spans="1:22" x14ac:dyDescent="0.25">
      <c r="A1" t="s">
        <v>84</v>
      </c>
      <c r="B1">
        <v>0</v>
      </c>
      <c r="C1">
        <v>150</v>
      </c>
      <c r="D1">
        <v>0.99179799999999996</v>
      </c>
      <c r="E1">
        <v>8.2019999999999992E-3</v>
      </c>
      <c r="F1">
        <v>0.104278</v>
      </c>
      <c r="G1">
        <v>2.5524000000000002E-2</v>
      </c>
      <c r="H1">
        <v>0.16486899999999999</v>
      </c>
      <c r="I1">
        <v>0.33063100000000001</v>
      </c>
      <c r="J1">
        <v>0.155579</v>
      </c>
      <c r="K1">
        <v>0.90804300000000004</v>
      </c>
      <c r="L1">
        <v>0</v>
      </c>
      <c r="M1">
        <v>0.11805400000000001</v>
      </c>
      <c r="N1">
        <v>2.8208E-2</v>
      </c>
      <c r="O1">
        <v>1.7333000000000001E-2</v>
      </c>
      <c r="P1">
        <v>0.10542799999999999</v>
      </c>
      <c r="Q1">
        <v>3.8040000000000001E-3</v>
      </c>
      <c r="R1">
        <v>3.8040000000000001E-3</v>
      </c>
      <c r="S1">
        <v>0.14609</v>
      </c>
      <c r="T1">
        <v>5.8254E-2</v>
      </c>
      <c r="U1">
        <v>5.8254E-2</v>
      </c>
      <c r="V1" t="s">
        <v>215</v>
      </c>
    </row>
    <row r="2" spans="1:22" x14ac:dyDescent="0.25">
      <c r="A2" t="s">
        <v>85</v>
      </c>
      <c r="B2">
        <v>0</v>
      </c>
      <c r="C2">
        <v>150</v>
      </c>
      <c r="D2">
        <v>0.99207199999999995</v>
      </c>
      <c r="E2">
        <v>7.9279999999999993E-3</v>
      </c>
      <c r="F2">
        <v>0.14205799999999999</v>
      </c>
      <c r="G2">
        <v>3.5465999999999998E-2</v>
      </c>
      <c r="H2">
        <v>0.235737</v>
      </c>
      <c r="I2">
        <v>0.28451599999999999</v>
      </c>
      <c r="J2">
        <v>0.125082</v>
      </c>
      <c r="K2">
        <v>0.74802299999999999</v>
      </c>
      <c r="L2">
        <v>0</v>
      </c>
      <c r="M2">
        <v>7.9695000000000002E-2</v>
      </c>
      <c r="N2">
        <v>1.7902999999999999E-2</v>
      </c>
      <c r="O2">
        <v>1.3273E-2</v>
      </c>
      <c r="P2">
        <v>9.9679000000000004E-2</v>
      </c>
      <c r="Q2">
        <v>3.5609999999999999E-3</v>
      </c>
      <c r="R2">
        <v>3.5609999999999999E-3</v>
      </c>
      <c r="S2">
        <v>0.10327699999999999</v>
      </c>
      <c r="T2">
        <v>2.4615000000000001E-2</v>
      </c>
      <c r="U2">
        <v>2.4615000000000001E-2</v>
      </c>
      <c r="V2" t="s">
        <v>215</v>
      </c>
    </row>
    <row r="3" spans="1:22" x14ac:dyDescent="0.25">
      <c r="A3" t="s">
        <v>86</v>
      </c>
      <c r="B3">
        <v>0</v>
      </c>
      <c r="C3">
        <v>150</v>
      </c>
      <c r="D3">
        <v>0.99222699999999997</v>
      </c>
      <c r="E3">
        <v>7.7730000000000004E-3</v>
      </c>
      <c r="F3">
        <v>0.20442099999999999</v>
      </c>
      <c r="G3">
        <v>4.3756999999999997E-2</v>
      </c>
      <c r="H3">
        <v>0.29150700000000002</v>
      </c>
      <c r="I3">
        <v>0.238819</v>
      </c>
      <c r="J3">
        <v>0.10331899999999999</v>
      </c>
      <c r="K3">
        <v>0.56294699999999998</v>
      </c>
      <c r="L3">
        <v>0</v>
      </c>
      <c r="M3">
        <v>5.7376999999999997E-2</v>
      </c>
      <c r="N3">
        <v>1.2684000000000001E-2</v>
      </c>
      <c r="O3">
        <v>1.0803999999999999E-2</v>
      </c>
      <c r="P3">
        <v>9.1516E-2</v>
      </c>
      <c r="Q3">
        <v>3.3600000000000001E-3</v>
      </c>
      <c r="R3">
        <v>3.3600000000000001E-3</v>
      </c>
      <c r="S3">
        <v>5.2798999999999999E-2</v>
      </c>
      <c r="T3">
        <v>1.1776E-2</v>
      </c>
      <c r="U3">
        <v>1.1776E-2</v>
      </c>
      <c r="V3" t="s">
        <v>215</v>
      </c>
    </row>
    <row r="4" spans="1:22" x14ac:dyDescent="0.25">
      <c r="A4" t="s">
        <v>87</v>
      </c>
      <c r="B4">
        <v>0</v>
      </c>
      <c r="C4">
        <v>150</v>
      </c>
      <c r="D4">
        <v>0.99226599999999998</v>
      </c>
      <c r="E4">
        <v>7.7340000000000004E-3</v>
      </c>
      <c r="F4">
        <v>0.28298000000000001</v>
      </c>
      <c r="G4">
        <v>5.6050999999999997E-2</v>
      </c>
      <c r="H4">
        <v>0.30930400000000002</v>
      </c>
      <c r="I4">
        <v>0.20488300000000001</v>
      </c>
      <c r="J4">
        <v>8.6096000000000006E-2</v>
      </c>
      <c r="K4">
        <v>0.39688200000000001</v>
      </c>
      <c r="L4">
        <v>0</v>
      </c>
      <c r="M4">
        <v>4.0457E-2</v>
      </c>
      <c r="N4">
        <v>1.1377E-2</v>
      </c>
      <c r="O4">
        <v>1.0315E-2</v>
      </c>
      <c r="P4">
        <v>8.0712999999999993E-2</v>
      </c>
      <c r="Q4">
        <v>3.1930000000000001E-3</v>
      </c>
      <c r="R4">
        <v>3.1930000000000001E-3</v>
      </c>
      <c r="S4">
        <v>1.0359999999999999E-2</v>
      </c>
      <c r="T4">
        <v>1.6280000000000001E-3</v>
      </c>
      <c r="U4">
        <v>1.6280000000000001E-3</v>
      </c>
      <c r="V4" t="s">
        <v>215</v>
      </c>
    </row>
    <row r="5" spans="1:22" x14ac:dyDescent="0.25">
      <c r="A5" t="s">
        <v>80</v>
      </c>
      <c r="B5">
        <v>0</v>
      </c>
      <c r="C5">
        <v>150</v>
      </c>
      <c r="D5">
        <v>0.99183600000000005</v>
      </c>
      <c r="E5">
        <v>8.1639999999999994E-3</v>
      </c>
      <c r="F5">
        <v>0.100676</v>
      </c>
      <c r="G5">
        <v>2.4257000000000001E-2</v>
      </c>
      <c r="H5">
        <v>0.15094199999999999</v>
      </c>
      <c r="I5">
        <v>0.35191299999999998</v>
      </c>
      <c r="J5">
        <v>0.15259600000000001</v>
      </c>
      <c r="K5">
        <v>0.92741200000000001</v>
      </c>
      <c r="L5">
        <v>0</v>
      </c>
      <c r="M5">
        <v>0.11484999999999999</v>
      </c>
      <c r="N5">
        <v>2.8076E-2</v>
      </c>
      <c r="O5">
        <v>1.7132000000000001E-2</v>
      </c>
      <c r="P5">
        <v>0.104398</v>
      </c>
      <c r="Q5">
        <v>3.7829999999999999E-3</v>
      </c>
      <c r="R5">
        <v>3.7829999999999999E-3</v>
      </c>
      <c r="S5">
        <v>0.144595</v>
      </c>
      <c r="T5">
        <v>5.7257000000000002E-2</v>
      </c>
      <c r="U5">
        <v>5.7257000000000002E-2</v>
      </c>
      <c r="V5" t="s">
        <v>215</v>
      </c>
    </row>
    <row r="6" spans="1:22" x14ac:dyDescent="0.25">
      <c r="A6" t="s">
        <v>81</v>
      </c>
      <c r="B6">
        <v>0</v>
      </c>
      <c r="C6">
        <v>150</v>
      </c>
      <c r="D6">
        <v>0.99208300000000005</v>
      </c>
      <c r="E6">
        <v>7.9170000000000004E-3</v>
      </c>
      <c r="F6">
        <v>0.14186399999999999</v>
      </c>
      <c r="G6">
        <v>3.2905999999999998E-2</v>
      </c>
      <c r="H6">
        <v>0.21985199999999999</v>
      </c>
      <c r="I6">
        <v>0.299176</v>
      </c>
      <c r="J6">
        <v>0.132799</v>
      </c>
      <c r="K6">
        <v>0.76294799999999996</v>
      </c>
      <c r="L6">
        <v>0</v>
      </c>
      <c r="M6">
        <v>7.8053999999999998E-2</v>
      </c>
      <c r="N6">
        <v>1.7905999999999998E-2</v>
      </c>
      <c r="O6">
        <v>1.3308E-2</v>
      </c>
      <c r="P6">
        <v>9.7782999999999995E-2</v>
      </c>
      <c r="Q6">
        <v>3.542E-3</v>
      </c>
      <c r="R6">
        <v>3.542E-3</v>
      </c>
      <c r="S6">
        <v>0.104738</v>
      </c>
      <c r="T6">
        <v>2.6535E-2</v>
      </c>
      <c r="U6">
        <v>2.6535E-2</v>
      </c>
      <c r="V6" t="s">
        <v>215</v>
      </c>
    </row>
    <row r="7" spans="1:22" x14ac:dyDescent="0.25">
      <c r="A7" t="s">
        <v>82</v>
      </c>
      <c r="B7">
        <v>0</v>
      </c>
      <c r="C7">
        <v>150</v>
      </c>
      <c r="D7">
        <v>0.99220699999999995</v>
      </c>
      <c r="E7">
        <v>7.7929999999999996E-3</v>
      </c>
      <c r="F7">
        <v>0.20397000000000001</v>
      </c>
      <c r="G7">
        <v>4.4706000000000003E-2</v>
      </c>
      <c r="H7">
        <v>0.27332699999999999</v>
      </c>
      <c r="I7">
        <v>0.24770700000000001</v>
      </c>
      <c r="J7">
        <v>0.104231</v>
      </c>
      <c r="K7">
        <v>0.58847000000000005</v>
      </c>
      <c r="L7">
        <v>0</v>
      </c>
      <c r="M7">
        <v>5.6794999999999998E-2</v>
      </c>
      <c r="N7">
        <v>1.2619999999999999E-2</v>
      </c>
      <c r="O7">
        <v>1.0782999999999999E-2</v>
      </c>
      <c r="P7">
        <v>8.9727000000000001E-2</v>
      </c>
      <c r="Q7">
        <v>3.3609999999999998E-3</v>
      </c>
      <c r="R7">
        <v>3.3609999999999998E-3</v>
      </c>
      <c r="S7">
        <v>5.2659999999999998E-2</v>
      </c>
      <c r="T7">
        <v>1.0895999999999999E-2</v>
      </c>
      <c r="U7">
        <v>1.0895999999999999E-2</v>
      </c>
      <c r="V7" t="s">
        <v>215</v>
      </c>
    </row>
    <row r="8" spans="1:22" x14ac:dyDescent="0.25">
      <c r="A8" t="s">
        <v>83</v>
      </c>
      <c r="B8">
        <v>0</v>
      </c>
      <c r="C8">
        <v>150</v>
      </c>
      <c r="D8">
        <v>0.99232799999999999</v>
      </c>
      <c r="E8">
        <v>7.672E-3</v>
      </c>
      <c r="F8">
        <v>0.28789700000000001</v>
      </c>
      <c r="G8">
        <v>5.3158999999999998E-2</v>
      </c>
      <c r="H8">
        <v>0.30826799999999999</v>
      </c>
      <c r="I8">
        <v>0.19924</v>
      </c>
      <c r="J8">
        <v>8.3316000000000001E-2</v>
      </c>
      <c r="K8">
        <v>0.403451</v>
      </c>
      <c r="L8">
        <v>0</v>
      </c>
      <c r="M8">
        <v>3.9938000000000001E-2</v>
      </c>
      <c r="N8">
        <v>1.132E-2</v>
      </c>
      <c r="O8">
        <v>1.0286E-2</v>
      </c>
      <c r="P8">
        <v>7.9237000000000002E-2</v>
      </c>
      <c r="Q8">
        <v>3.1689999999999999E-3</v>
      </c>
      <c r="R8">
        <v>3.1689999999999999E-3</v>
      </c>
      <c r="S8">
        <v>1.2548999999999999E-2</v>
      </c>
      <c r="T8">
        <v>1.66E-3</v>
      </c>
      <c r="U8">
        <v>1.66E-3</v>
      </c>
      <c r="V8" t="s">
        <v>215</v>
      </c>
    </row>
    <row r="9" spans="1:22" x14ac:dyDescent="0.25">
      <c r="A9" t="s">
        <v>92</v>
      </c>
      <c r="B9">
        <v>1</v>
      </c>
      <c r="C9">
        <v>150</v>
      </c>
      <c r="D9">
        <v>1.777269</v>
      </c>
      <c r="E9">
        <v>9.1400000000000006E-3</v>
      </c>
      <c r="F9">
        <v>0.13619500000000001</v>
      </c>
      <c r="G9">
        <v>2.9826999999999999E-2</v>
      </c>
      <c r="H9">
        <v>0.19176699999999999</v>
      </c>
      <c r="I9">
        <v>0.47435500000000003</v>
      </c>
      <c r="J9">
        <v>0.21619099999999999</v>
      </c>
      <c r="K9">
        <v>1.266257</v>
      </c>
      <c r="L9">
        <v>2.124E-3</v>
      </c>
      <c r="M9">
        <v>0.32785599999999998</v>
      </c>
      <c r="N9">
        <v>0.105131</v>
      </c>
      <c r="O9">
        <v>5.4419000000000002E-2</v>
      </c>
      <c r="P9">
        <v>0.16638600000000001</v>
      </c>
      <c r="Q9">
        <v>4.5690000000000001E-3</v>
      </c>
      <c r="R9">
        <v>4.5690000000000001E-3</v>
      </c>
      <c r="S9">
        <v>0.45552300000000001</v>
      </c>
      <c r="T9">
        <v>0.17025499999999999</v>
      </c>
      <c r="U9">
        <v>0.17025499999999999</v>
      </c>
      <c r="V9" t="s">
        <v>215</v>
      </c>
    </row>
    <row r="10" spans="1:22" x14ac:dyDescent="0.25">
      <c r="A10" t="s">
        <v>93</v>
      </c>
      <c r="B10">
        <v>1</v>
      </c>
      <c r="C10">
        <v>150</v>
      </c>
      <c r="D10">
        <v>1.6987680000000001</v>
      </c>
      <c r="E10">
        <v>8.7530000000000004E-3</v>
      </c>
      <c r="F10">
        <v>0.160189</v>
      </c>
      <c r="G10">
        <v>4.1563999999999997E-2</v>
      </c>
      <c r="H10">
        <v>0.27173199999999997</v>
      </c>
      <c r="I10">
        <v>0.40155600000000002</v>
      </c>
      <c r="J10">
        <v>0.18246399999999999</v>
      </c>
      <c r="K10">
        <v>1.0619590000000001</v>
      </c>
      <c r="L10">
        <v>2.055E-3</v>
      </c>
      <c r="M10">
        <v>0.20932799999999999</v>
      </c>
      <c r="N10">
        <v>4.5231E-2</v>
      </c>
      <c r="O10">
        <v>2.8343E-2</v>
      </c>
      <c r="P10">
        <v>0.159195</v>
      </c>
      <c r="Q10">
        <v>4.2339999999999999E-3</v>
      </c>
      <c r="R10">
        <v>4.2339999999999999E-3</v>
      </c>
      <c r="S10">
        <v>0.26951700000000001</v>
      </c>
      <c r="T10">
        <v>7.9991999999999994E-2</v>
      </c>
      <c r="U10">
        <v>7.9991999999999994E-2</v>
      </c>
      <c r="V10" t="s">
        <v>215</v>
      </c>
    </row>
    <row r="11" spans="1:22" x14ac:dyDescent="0.25">
      <c r="A11" t="s">
        <v>94</v>
      </c>
      <c r="B11">
        <v>1</v>
      </c>
      <c r="C11">
        <v>150</v>
      </c>
      <c r="D11">
        <v>1.635103</v>
      </c>
      <c r="E11">
        <v>8.8419999999999992E-3</v>
      </c>
      <c r="F11">
        <v>0.211035</v>
      </c>
      <c r="G11">
        <v>5.4307000000000001E-2</v>
      </c>
      <c r="H11">
        <v>0.34866999999999998</v>
      </c>
      <c r="I11">
        <v>0.33507799999999999</v>
      </c>
      <c r="J11">
        <v>0.15399099999999999</v>
      </c>
      <c r="K11">
        <v>0.82956700000000005</v>
      </c>
      <c r="L11">
        <v>1.9689999999999998E-3</v>
      </c>
      <c r="M11">
        <v>0.14158999999999999</v>
      </c>
      <c r="N11">
        <v>2.9231E-2</v>
      </c>
      <c r="O11">
        <v>2.1455999999999999E-2</v>
      </c>
      <c r="P11">
        <v>0.149313</v>
      </c>
      <c r="Q11">
        <v>4.1770000000000002E-3</v>
      </c>
      <c r="R11">
        <v>4.1770000000000002E-3</v>
      </c>
      <c r="S11">
        <v>0.15416099999999999</v>
      </c>
      <c r="T11">
        <v>3.8223E-2</v>
      </c>
      <c r="U11">
        <v>3.8223E-2</v>
      </c>
      <c r="V11" t="s">
        <v>215</v>
      </c>
    </row>
    <row r="12" spans="1:22" x14ac:dyDescent="0.25">
      <c r="A12" t="s">
        <v>95</v>
      </c>
      <c r="B12">
        <v>1</v>
      </c>
      <c r="C12">
        <v>150</v>
      </c>
      <c r="D12">
        <v>1.6324129999999999</v>
      </c>
      <c r="E12">
        <v>8.8159999999999992E-3</v>
      </c>
      <c r="F12">
        <v>0.28230300000000003</v>
      </c>
      <c r="G12">
        <v>6.8357000000000001E-2</v>
      </c>
      <c r="H12">
        <v>0.39895700000000001</v>
      </c>
      <c r="I12">
        <v>0.29004200000000002</v>
      </c>
      <c r="J12">
        <v>0.12534999999999999</v>
      </c>
      <c r="K12">
        <v>0.59594400000000003</v>
      </c>
      <c r="L12">
        <v>1.9139999999999999E-3</v>
      </c>
      <c r="M12">
        <v>9.7808000000000006E-2</v>
      </c>
      <c r="N12">
        <v>1.8484E-2</v>
      </c>
      <c r="O12">
        <v>1.5224E-2</v>
      </c>
      <c r="P12">
        <v>0.13231599999999999</v>
      </c>
      <c r="Q12">
        <v>4.0109999999999998E-3</v>
      </c>
      <c r="R12">
        <v>4.0109999999999998E-3</v>
      </c>
      <c r="S12">
        <v>5.6804E-2</v>
      </c>
      <c r="T12">
        <v>1.2688E-2</v>
      </c>
      <c r="U12">
        <v>1.2688E-2</v>
      </c>
      <c r="V12" t="s">
        <v>215</v>
      </c>
    </row>
    <row r="13" spans="1:22" x14ac:dyDescent="0.25">
      <c r="A13" t="s">
        <v>88</v>
      </c>
      <c r="B13">
        <v>1</v>
      </c>
      <c r="C13">
        <v>150</v>
      </c>
      <c r="D13">
        <v>1.7054940000000001</v>
      </c>
      <c r="E13">
        <v>1.0401000000000001E-2</v>
      </c>
      <c r="F13">
        <v>0.133045</v>
      </c>
      <c r="G13">
        <v>2.8756E-2</v>
      </c>
      <c r="H13">
        <v>0.17810899999999999</v>
      </c>
      <c r="I13">
        <v>0.52397499999999997</v>
      </c>
      <c r="J13">
        <v>0.22894400000000001</v>
      </c>
      <c r="K13">
        <v>1.3568309999999999</v>
      </c>
      <c r="L13">
        <v>2.036E-3</v>
      </c>
      <c r="M13">
        <v>0.39752799999999999</v>
      </c>
      <c r="N13">
        <v>0.16064700000000001</v>
      </c>
      <c r="O13">
        <v>7.4167999999999998E-2</v>
      </c>
      <c r="P13">
        <v>0.18737500000000001</v>
      </c>
      <c r="Q13">
        <v>5.6810000000000003E-3</v>
      </c>
      <c r="R13">
        <v>5.6810000000000003E-3</v>
      </c>
      <c r="S13">
        <v>0.51439699999999999</v>
      </c>
      <c r="T13">
        <v>0.22109699999999999</v>
      </c>
      <c r="U13">
        <v>0.22109699999999999</v>
      </c>
      <c r="V13" t="s">
        <v>215</v>
      </c>
    </row>
    <row r="14" spans="1:22" x14ac:dyDescent="0.25">
      <c r="A14" t="s">
        <v>89</v>
      </c>
      <c r="B14">
        <v>1</v>
      </c>
      <c r="C14">
        <v>150</v>
      </c>
      <c r="D14">
        <v>1.5655539999999999</v>
      </c>
      <c r="E14">
        <v>9.7199999999999995E-3</v>
      </c>
      <c r="F14">
        <v>0.15102199999999999</v>
      </c>
      <c r="G14">
        <v>3.8489000000000002E-2</v>
      </c>
      <c r="H14">
        <v>0.24952199999999999</v>
      </c>
      <c r="I14">
        <v>0.44062800000000002</v>
      </c>
      <c r="J14">
        <v>0.20269300000000001</v>
      </c>
      <c r="K14">
        <v>1.1586339999999999</v>
      </c>
      <c r="L14">
        <v>1.9449999999999999E-3</v>
      </c>
      <c r="M14">
        <v>0.246611</v>
      </c>
      <c r="N14">
        <v>6.4998E-2</v>
      </c>
      <c r="O14">
        <v>3.7922999999999998E-2</v>
      </c>
      <c r="P14">
        <v>0.16861899999999999</v>
      </c>
      <c r="Q14">
        <v>5.0489999999999997E-3</v>
      </c>
      <c r="R14">
        <v>5.0489999999999997E-3</v>
      </c>
      <c r="S14">
        <v>0.33168999999999998</v>
      </c>
      <c r="T14">
        <v>0.109806</v>
      </c>
      <c r="U14">
        <v>0.109806</v>
      </c>
      <c r="V14" t="s">
        <v>215</v>
      </c>
    </row>
    <row r="15" spans="1:22" x14ac:dyDescent="0.25">
      <c r="A15" t="s">
        <v>90</v>
      </c>
      <c r="B15">
        <v>1</v>
      </c>
      <c r="C15">
        <v>150</v>
      </c>
      <c r="D15">
        <v>1.4803170000000001</v>
      </c>
      <c r="E15">
        <v>9.8399999999999998E-3</v>
      </c>
      <c r="F15">
        <v>0.18701200000000001</v>
      </c>
      <c r="G15">
        <v>5.1838000000000002E-2</v>
      </c>
      <c r="H15">
        <v>0.32185799999999998</v>
      </c>
      <c r="I15">
        <v>0.36711199999999999</v>
      </c>
      <c r="J15">
        <v>0.173264</v>
      </c>
      <c r="K15">
        <v>0.92767100000000002</v>
      </c>
      <c r="L15">
        <v>1.8420000000000001E-3</v>
      </c>
      <c r="M15">
        <v>0.16447500000000001</v>
      </c>
      <c r="N15">
        <v>3.3043999999999997E-2</v>
      </c>
      <c r="O15">
        <v>2.3515999999999999E-2</v>
      </c>
      <c r="P15">
        <v>0.158302</v>
      </c>
      <c r="Q15">
        <v>4.9620000000000003E-3</v>
      </c>
      <c r="R15">
        <v>4.9620000000000003E-3</v>
      </c>
      <c r="S15">
        <v>0.18093200000000001</v>
      </c>
      <c r="T15">
        <v>4.3721000000000003E-2</v>
      </c>
      <c r="U15">
        <v>4.3721000000000003E-2</v>
      </c>
      <c r="V15" t="s">
        <v>215</v>
      </c>
    </row>
    <row r="16" spans="1:22" x14ac:dyDescent="0.25">
      <c r="A16" t="s">
        <v>91</v>
      </c>
      <c r="B16">
        <v>1</v>
      </c>
      <c r="C16">
        <v>150</v>
      </c>
      <c r="D16">
        <v>1.446955</v>
      </c>
      <c r="E16">
        <v>9.8670000000000008E-3</v>
      </c>
      <c r="F16">
        <v>0.25315599999999999</v>
      </c>
      <c r="G16">
        <v>6.1662000000000002E-2</v>
      </c>
      <c r="H16">
        <v>0.39007700000000001</v>
      </c>
      <c r="I16">
        <v>0.31314599999999998</v>
      </c>
      <c r="J16">
        <v>0.133575</v>
      </c>
      <c r="K16">
        <v>0.68318999999999996</v>
      </c>
      <c r="L16">
        <v>1.74E-3</v>
      </c>
      <c r="M16">
        <v>0.112263</v>
      </c>
      <c r="N16">
        <v>2.1596000000000001E-2</v>
      </c>
      <c r="O16">
        <v>1.7479000000000001E-2</v>
      </c>
      <c r="P16">
        <v>0.14630299999999999</v>
      </c>
      <c r="Q16">
        <v>4.8349999999999999E-3</v>
      </c>
      <c r="R16">
        <v>4.8349999999999999E-3</v>
      </c>
      <c r="S16">
        <v>8.9175000000000004E-2</v>
      </c>
      <c r="T16">
        <v>1.5356E-2</v>
      </c>
      <c r="U16">
        <v>1.5356E-2</v>
      </c>
      <c r="V16" t="s">
        <v>215</v>
      </c>
    </row>
    <row r="17" spans="1:22" x14ac:dyDescent="0.25">
      <c r="A17" t="s">
        <v>100</v>
      </c>
      <c r="B17">
        <v>0</v>
      </c>
      <c r="C17">
        <v>150</v>
      </c>
      <c r="D17">
        <v>0.95831500000000003</v>
      </c>
      <c r="E17">
        <v>4.1685E-2</v>
      </c>
      <c r="F17">
        <v>0.188031</v>
      </c>
      <c r="G17">
        <v>5.1992999999999998E-2</v>
      </c>
      <c r="H17">
        <v>0.24294199999999999</v>
      </c>
      <c r="I17">
        <v>0.26787899999999998</v>
      </c>
      <c r="J17">
        <v>0.115735</v>
      </c>
      <c r="K17">
        <v>0.56708400000000003</v>
      </c>
      <c r="L17">
        <v>0</v>
      </c>
      <c r="M17">
        <v>0.31388199999999999</v>
      </c>
      <c r="N17">
        <v>5.8222999999999997E-2</v>
      </c>
      <c r="O17">
        <v>5.1933E-2</v>
      </c>
      <c r="P17">
        <v>0.24449199999999999</v>
      </c>
      <c r="Q17">
        <v>2.6155999999999999E-2</v>
      </c>
      <c r="R17">
        <v>2.6155999999999999E-2</v>
      </c>
      <c r="S17">
        <v>0.801678</v>
      </c>
      <c r="T17">
        <v>0.106223</v>
      </c>
      <c r="U17">
        <v>0.106223</v>
      </c>
      <c r="V17" t="s">
        <v>215</v>
      </c>
    </row>
    <row r="18" spans="1:22" x14ac:dyDescent="0.25">
      <c r="A18" t="s">
        <v>101</v>
      </c>
      <c r="B18">
        <v>0</v>
      </c>
      <c r="C18">
        <v>150</v>
      </c>
      <c r="D18">
        <v>0.96834200000000004</v>
      </c>
      <c r="E18">
        <v>3.1657999999999999E-2</v>
      </c>
      <c r="F18">
        <v>0.250892</v>
      </c>
      <c r="G18">
        <v>6.9256999999999999E-2</v>
      </c>
      <c r="H18">
        <v>0.32416800000000001</v>
      </c>
      <c r="I18">
        <v>0.15720899999999999</v>
      </c>
      <c r="J18">
        <v>8.6966000000000002E-2</v>
      </c>
      <c r="K18">
        <v>0.40387400000000001</v>
      </c>
      <c r="L18">
        <v>0</v>
      </c>
      <c r="M18">
        <v>0.20566499999999999</v>
      </c>
      <c r="N18">
        <v>4.2365E-2</v>
      </c>
      <c r="O18">
        <v>3.7872999999999997E-2</v>
      </c>
      <c r="P18">
        <v>0.25700299999999998</v>
      </c>
      <c r="Q18">
        <v>1.9997000000000001E-2</v>
      </c>
      <c r="R18">
        <v>1.9997000000000001E-2</v>
      </c>
      <c r="S18">
        <v>0.55157599999999996</v>
      </c>
      <c r="T18">
        <v>6.1786000000000001E-2</v>
      </c>
      <c r="U18">
        <v>6.1786000000000001E-2</v>
      </c>
      <c r="V18" t="s">
        <v>215</v>
      </c>
    </row>
    <row r="19" spans="1:22" x14ac:dyDescent="0.25">
      <c r="A19" t="s">
        <v>102</v>
      </c>
      <c r="B19">
        <v>0</v>
      </c>
      <c r="C19">
        <v>150</v>
      </c>
      <c r="D19">
        <v>0.974495</v>
      </c>
      <c r="E19">
        <v>2.5505E-2</v>
      </c>
      <c r="F19">
        <v>0.25511</v>
      </c>
      <c r="G19">
        <v>8.3631999999999998E-2</v>
      </c>
      <c r="H19">
        <v>0.36993399999999999</v>
      </c>
      <c r="I19">
        <v>0.117747</v>
      </c>
      <c r="J19">
        <v>7.9856999999999997E-2</v>
      </c>
      <c r="K19">
        <v>0.334036</v>
      </c>
      <c r="L19">
        <v>0</v>
      </c>
      <c r="M19">
        <v>0.15581100000000001</v>
      </c>
      <c r="N19">
        <v>3.1990999999999999E-2</v>
      </c>
      <c r="O19">
        <v>2.9139000000000002E-2</v>
      </c>
      <c r="P19">
        <v>0.26026300000000002</v>
      </c>
      <c r="Q19">
        <v>1.5934E-2</v>
      </c>
      <c r="R19">
        <v>1.5934E-2</v>
      </c>
      <c r="S19">
        <v>0.22467799999999999</v>
      </c>
      <c r="T19">
        <v>3.0241000000000001E-2</v>
      </c>
      <c r="U19">
        <v>3.0241000000000001E-2</v>
      </c>
      <c r="V19" t="s">
        <v>215</v>
      </c>
    </row>
    <row r="20" spans="1:22" x14ac:dyDescent="0.25">
      <c r="A20" t="s">
        <v>103</v>
      </c>
      <c r="B20">
        <v>0</v>
      </c>
      <c r="C20">
        <v>150</v>
      </c>
      <c r="D20">
        <v>0.97886200000000001</v>
      </c>
      <c r="E20">
        <v>2.1138000000000001E-2</v>
      </c>
      <c r="F20">
        <v>0.24005299999999999</v>
      </c>
      <c r="G20">
        <v>9.6986000000000003E-2</v>
      </c>
      <c r="H20">
        <v>0.383266</v>
      </c>
      <c r="I20">
        <v>0.10427599999999999</v>
      </c>
      <c r="J20">
        <v>8.4876999999999994E-2</v>
      </c>
      <c r="K20">
        <v>0.327961</v>
      </c>
      <c r="L20">
        <v>0</v>
      </c>
      <c r="M20">
        <v>0.12352200000000001</v>
      </c>
      <c r="N20">
        <v>2.6898999999999999E-2</v>
      </c>
      <c r="O20">
        <v>2.4499E-2</v>
      </c>
      <c r="P20">
        <v>0.246756</v>
      </c>
      <c r="Q20">
        <v>1.2739E-2</v>
      </c>
      <c r="R20">
        <v>1.2739E-2</v>
      </c>
      <c r="S20">
        <v>0.15868599999999999</v>
      </c>
      <c r="T20">
        <v>9.4249999999999994E-3</v>
      </c>
      <c r="U20">
        <v>9.4249999999999994E-3</v>
      </c>
      <c r="V20" t="s">
        <v>215</v>
      </c>
    </row>
    <row r="21" spans="1:22" x14ac:dyDescent="0.25">
      <c r="A21" t="s">
        <v>96</v>
      </c>
      <c r="B21">
        <v>0</v>
      </c>
      <c r="C21">
        <v>150</v>
      </c>
      <c r="D21">
        <v>0.95851900000000001</v>
      </c>
      <c r="E21">
        <v>4.1480999999999997E-2</v>
      </c>
      <c r="F21">
        <v>0.166827</v>
      </c>
      <c r="G21">
        <v>5.0774E-2</v>
      </c>
      <c r="H21">
        <v>0.23283899999999999</v>
      </c>
      <c r="I21">
        <v>0.30829600000000001</v>
      </c>
      <c r="J21">
        <v>0.118203</v>
      </c>
      <c r="K21">
        <v>0.58965900000000004</v>
      </c>
      <c r="L21">
        <v>0</v>
      </c>
      <c r="M21">
        <v>0.30712299999999998</v>
      </c>
      <c r="N21">
        <v>5.7708000000000002E-2</v>
      </c>
      <c r="O21">
        <v>5.1549999999999999E-2</v>
      </c>
      <c r="P21">
        <v>0.24524299999999999</v>
      </c>
      <c r="Q21">
        <v>2.6006000000000001E-2</v>
      </c>
      <c r="R21">
        <v>2.6006000000000001E-2</v>
      </c>
      <c r="S21">
        <v>0.84641599999999995</v>
      </c>
      <c r="T21">
        <v>0.106209</v>
      </c>
      <c r="U21">
        <v>0.106209</v>
      </c>
      <c r="V21" t="s">
        <v>215</v>
      </c>
    </row>
    <row r="22" spans="1:22" x14ac:dyDescent="0.25">
      <c r="A22" t="s">
        <v>97</v>
      </c>
      <c r="B22">
        <v>0</v>
      </c>
      <c r="C22">
        <v>150</v>
      </c>
      <c r="D22">
        <v>0.968553</v>
      </c>
      <c r="E22">
        <v>3.1447000000000003E-2</v>
      </c>
      <c r="F22">
        <v>0.24674699999999999</v>
      </c>
      <c r="G22">
        <v>6.7872000000000002E-2</v>
      </c>
      <c r="H22">
        <v>0.317994</v>
      </c>
      <c r="I22">
        <v>0.17122100000000001</v>
      </c>
      <c r="J22">
        <v>8.6643999999999999E-2</v>
      </c>
      <c r="K22">
        <v>0.41401300000000002</v>
      </c>
      <c r="L22">
        <v>0</v>
      </c>
      <c r="M22">
        <v>0.19856099999999999</v>
      </c>
      <c r="N22">
        <v>4.2046E-2</v>
      </c>
      <c r="O22">
        <v>3.7574999999999997E-2</v>
      </c>
      <c r="P22">
        <v>0.25369900000000001</v>
      </c>
      <c r="Q22">
        <v>1.9827999999999998E-2</v>
      </c>
      <c r="R22">
        <v>1.9827999999999998E-2</v>
      </c>
      <c r="S22">
        <v>0.54796400000000001</v>
      </c>
      <c r="T22">
        <v>6.1786000000000001E-2</v>
      </c>
      <c r="U22">
        <v>6.1786000000000001E-2</v>
      </c>
      <c r="V22" t="s">
        <v>215</v>
      </c>
    </row>
    <row r="23" spans="1:22" x14ac:dyDescent="0.25">
      <c r="A23" t="s">
        <v>98</v>
      </c>
      <c r="B23">
        <v>0</v>
      </c>
      <c r="C23">
        <v>150</v>
      </c>
      <c r="D23">
        <v>0.97462599999999999</v>
      </c>
      <c r="E23">
        <v>2.5374000000000001E-2</v>
      </c>
      <c r="F23">
        <v>0.26252700000000001</v>
      </c>
      <c r="G23">
        <v>8.1350000000000006E-2</v>
      </c>
      <c r="H23">
        <v>0.37262699999999999</v>
      </c>
      <c r="I23">
        <v>0.115894</v>
      </c>
      <c r="J23">
        <v>7.5338000000000002E-2</v>
      </c>
      <c r="K23">
        <v>0.32501099999999999</v>
      </c>
      <c r="L23">
        <v>0</v>
      </c>
      <c r="M23">
        <v>0.15048800000000001</v>
      </c>
      <c r="N23">
        <v>3.1828000000000002E-2</v>
      </c>
      <c r="O23">
        <v>2.8982000000000001E-2</v>
      </c>
      <c r="P23">
        <v>0.25619500000000001</v>
      </c>
      <c r="Q23">
        <v>1.5824000000000001E-2</v>
      </c>
      <c r="R23">
        <v>1.5824000000000001E-2</v>
      </c>
      <c r="S23">
        <v>0.21146499999999999</v>
      </c>
      <c r="T23">
        <v>3.0241000000000001E-2</v>
      </c>
      <c r="U23">
        <v>3.0241000000000001E-2</v>
      </c>
      <c r="V23" t="s">
        <v>215</v>
      </c>
    </row>
    <row r="24" spans="1:22" x14ac:dyDescent="0.25">
      <c r="A24" t="s">
        <v>99</v>
      </c>
      <c r="B24">
        <v>0</v>
      </c>
      <c r="C24">
        <v>150</v>
      </c>
      <c r="D24">
        <v>0.978904</v>
      </c>
      <c r="E24">
        <v>2.1096E-2</v>
      </c>
      <c r="F24">
        <v>0.24968799999999999</v>
      </c>
      <c r="G24">
        <v>9.2927999999999997E-2</v>
      </c>
      <c r="H24">
        <v>0.38946900000000001</v>
      </c>
      <c r="I24">
        <v>9.9901000000000004E-2</v>
      </c>
      <c r="J24">
        <v>7.8591999999999995E-2</v>
      </c>
      <c r="K24">
        <v>0.31514300000000001</v>
      </c>
      <c r="L24">
        <v>0</v>
      </c>
      <c r="M24">
        <v>0.118612</v>
      </c>
      <c r="N24">
        <v>2.6988999999999999E-2</v>
      </c>
      <c r="O24">
        <v>2.4368999999999998E-2</v>
      </c>
      <c r="P24">
        <v>0.24205699999999999</v>
      </c>
      <c r="Q24">
        <v>1.2704999999999999E-2</v>
      </c>
      <c r="R24">
        <v>1.2704999999999999E-2</v>
      </c>
      <c r="S24">
        <v>0.16178899999999999</v>
      </c>
      <c r="T24">
        <v>6.267E-3</v>
      </c>
      <c r="U24">
        <v>6.267E-3</v>
      </c>
      <c r="V24" t="s">
        <v>215</v>
      </c>
    </row>
    <row r="25" spans="1:22" x14ac:dyDescent="0.25">
      <c r="A25" t="s">
        <v>108</v>
      </c>
      <c r="B25">
        <v>1</v>
      </c>
      <c r="C25">
        <v>150</v>
      </c>
      <c r="D25">
        <v>1.8661030000000001</v>
      </c>
      <c r="E25">
        <v>4.9741E-2</v>
      </c>
      <c r="F25">
        <v>0.20224700000000001</v>
      </c>
      <c r="G25">
        <v>5.2808000000000001E-2</v>
      </c>
      <c r="H25">
        <v>0.24982199999999999</v>
      </c>
      <c r="I25">
        <v>0.40871299999999999</v>
      </c>
      <c r="J25">
        <v>0.140685</v>
      </c>
      <c r="K25">
        <v>0.72482500000000005</v>
      </c>
      <c r="L25">
        <v>1.1665999999999999E-2</v>
      </c>
      <c r="M25">
        <v>0.85848599999999997</v>
      </c>
      <c r="N25">
        <v>0.13519700000000001</v>
      </c>
      <c r="O25">
        <v>0.116248</v>
      </c>
      <c r="P25">
        <v>0.275341</v>
      </c>
      <c r="Q25">
        <v>3.0747E-2</v>
      </c>
      <c r="R25">
        <v>3.0747E-2</v>
      </c>
      <c r="S25">
        <v>1.1238189999999999</v>
      </c>
      <c r="T25">
        <v>0.38076599999999999</v>
      </c>
      <c r="U25">
        <v>0.38076599999999999</v>
      </c>
      <c r="V25" t="s">
        <v>215</v>
      </c>
    </row>
    <row r="26" spans="1:22" x14ac:dyDescent="0.25">
      <c r="A26" t="s">
        <v>109</v>
      </c>
      <c r="B26">
        <v>1</v>
      </c>
      <c r="C26">
        <v>150</v>
      </c>
      <c r="D26">
        <v>1.845925</v>
      </c>
      <c r="E26">
        <v>3.9696000000000002E-2</v>
      </c>
      <c r="F26">
        <v>0.28177200000000002</v>
      </c>
      <c r="G26">
        <v>7.2151000000000007E-2</v>
      </c>
      <c r="H26">
        <v>0.33875699999999997</v>
      </c>
      <c r="I26">
        <v>0.25986700000000001</v>
      </c>
      <c r="J26">
        <v>0.114666</v>
      </c>
      <c r="K26">
        <v>0.56078600000000001</v>
      </c>
      <c r="L26">
        <v>9.0119999999999992E-3</v>
      </c>
      <c r="M26">
        <v>0.56251399999999996</v>
      </c>
      <c r="N26">
        <v>7.7566999999999997E-2</v>
      </c>
      <c r="O26">
        <v>6.6441E-2</v>
      </c>
      <c r="P26">
        <v>0.297014</v>
      </c>
      <c r="Q26">
        <v>2.5565999999999998E-2</v>
      </c>
      <c r="R26">
        <v>2.5565999999999998E-2</v>
      </c>
      <c r="S26">
        <v>1.0031140000000001</v>
      </c>
      <c r="T26">
        <v>0.221132</v>
      </c>
      <c r="U26">
        <v>0.221132</v>
      </c>
      <c r="V26" t="s">
        <v>215</v>
      </c>
    </row>
    <row r="27" spans="1:22" x14ac:dyDescent="0.25">
      <c r="A27" t="s">
        <v>110</v>
      </c>
      <c r="B27">
        <v>1</v>
      </c>
      <c r="C27">
        <v>150</v>
      </c>
      <c r="D27">
        <v>1.8366420000000001</v>
      </c>
      <c r="E27">
        <v>3.3833000000000002E-2</v>
      </c>
      <c r="F27">
        <v>0.30283199999999999</v>
      </c>
      <c r="G27">
        <v>8.9058999999999999E-2</v>
      </c>
      <c r="H27">
        <v>0.40249099999999999</v>
      </c>
      <c r="I27">
        <v>0.18331600000000001</v>
      </c>
      <c r="J27">
        <v>0.108732</v>
      </c>
      <c r="K27">
        <v>0.465943</v>
      </c>
      <c r="L27">
        <v>7.1780000000000004E-3</v>
      </c>
      <c r="M27">
        <v>0.39809800000000001</v>
      </c>
      <c r="N27">
        <v>5.9265999999999999E-2</v>
      </c>
      <c r="O27">
        <v>5.1508999999999999E-2</v>
      </c>
      <c r="P27">
        <v>0.29982599999999998</v>
      </c>
      <c r="Q27">
        <v>2.2294000000000001E-2</v>
      </c>
      <c r="R27">
        <v>2.2294000000000001E-2</v>
      </c>
      <c r="S27">
        <v>0.83069400000000004</v>
      </c>
      <c r="T27">
        <v>0.13173399999999999</v>
      </c>
      <c r="U27">
        <v>0.13173399999999999</v>
      </c>
      <c r="V27" t="s">
        <v>215</v>
      </c>
    </row>
    <row r="28" spans="1:22" x14ac:dyDescent="0.25">
      <c r="A28" t="s">
        <v>111</v>
      </c>
      <c r="B28">
        <v>1</v>
      </c>
      <c r="C28">
        <v>150</v>
      </c>
      <c r="D28">
        <v>1.8425370000000001</v>
      </c>
      <c r="E28">
        <v>2.9246000000000001E-2</v>
      </c>
      <c r="F28">
        <v>0.28351700000000002</v>
      </c>
      <c r="G28">
        <v>0.104312</v>
      </c>
      <c r="H28">
        <v>0.42376900000000001</v>
      </c>
      <c r="I28">
        <v>0.15459999999999999</v>
      </c>
      <c r="J28">
        <v>0.112539</v>
      </c>
      <c r="K28">
        <v>0.44110700000000003</v>
      </c>
      <c r="L28">
        <v>5.8389999999999996E-3</v>
      </c>
      <c r="M28">
        <v>0.29470000000000002</v>
      </c>
      <c r="N28">
        <v>4.2264999999999997E-2</v>
      </c>
      <c r="O28">
        <v>3.8239000000000002E-2</v>
      </c>
      <c r="P28">
        <v>0.27202300000000001</v>
      </c>
      <c r="Q28">
        <v>1.8901000000000001E-2</v>
      </c>
      <c r="R28">
        <v>1.8901000000000001E-2</v>
      </c>
      <c r="S28">
        <v>0.66079500000000002</v>
      </c>
      <c r="T28">
        <v>4.1929000000000001E-2</v>
      </c>
      <c r="U28">
        <v>4.1929000000000001E-2</v>
      </c>
      <c r="V28" t="s">
        <v>215</v>
      </c>
    </row>
    <row r="29" spans="1:22" x14ac:dyDescent="0.25">
      <c r="A29" t="s">
        <v>104</v>
      </c>
      <c r="B29">
        <v>1</v>
      </c>
      <c r="C29">
        <v>150</v>
      </c>
      <c r="D29">
        <v>1.825555</v>
      </c>
      <c r="E29">
        <v>6.1866999999999998E-2</v>
      </c>
      <c r="F29">
        <v>0.1802</v>
      </c>
      <c r="G29">
        <v>5.1393000000000001E-2</v>
      </c>
      <c r="H29">
        <v>0.238901</v>
      </c>
      <c r="I29">
        <v>0.49013800000000002</v>
      </c>
      <c r="J29">
        <v>0.15607599999999999</v>
      </c>
      <c r="K29">
        <v>0.81156300000000003</v>
      </c>
      <c r="L29">
        <v>1.157E-2</v>
      </c>
      <c r="M29">
        <v>0.992116</v>
      </c>
      <c r="N29">
        <v>0.183777</v>
      </c>
      <c r="O29">
        <v>0.164521</v>
      </c>
      <c r="P29">
        <v>0.29228999999999999</v>
      </c>
      <c r="Q29">
        <v>4.1574E-2</v>
      </c>
      <c r="R29">
        <v>4.1574E-2</v>
      </c>
      <c r="S29">
        <v>1.139518</v>
      </c>
      <c r="T29">
        <v>0.466227</v>
      </c>
      <c r="U29">
        <v>0.466227</v>
      </c>
      <c r="V29" t="s">
        <v>215</v>
      </c>
    </row>
    <row r="30" spans="1:22" x14ac:dyDescent="0.25">
      <c r="A30" t="s">
        <v>105</v>
      </c>
      <c r="B30">
        <v>1</v>
      </c>
      <c r="C30">
        <v>150</v>
      </c>
      <c r="D30">
        <v>1.7355799999999999</v>
      </c>
      <c r="E30">
        <v>5.0210999999999999E-2</v>
      </c>
      <c r="F30">
        <v>0.26241999999999999</v>
      </c>
      <c r="G30">
        <v>7.0405999999999996E-2</v>
      </c>
      <c r="H30">
        <v>0.330646</v>
      </c>
      <c r="I30">
        <v>0.32779900000000001</v>
      </c>
      <c r="J30">
        <v>0.12981000000000001</v>
      </c>
      <c r="K30">
        <v>0.660219</v>
      </c>
      <c r="L30">
        <v>8.8389999999999996E-3</v>
      </c>
      <c r="M30">
        <v>0.649536</v>
      </c>
      <c r="N30">
        <v>0.110779</v>
      </c>
      <c r="O30">
        <v>9.5274999999999999E-2</v>
      </c>
      <c r="P30">
        <v>0.32544099999999998</v>
      </c>
      <c r="Q30">
        <v>3.5453999999999999E-2</v>
      </c>
      <c r="R30">
        <v>3.5453999999999999E-2</v>
      </c>
      <c r="S30">
        <v>1.0517639999999999</v>
      </c>
      <c r="T30">
        <v>0.25875900000000002</v>
      </c>
      <c r="U30">
        <v>0.25875900000000002</v>
      </c>
      <c r="V30" t="s">
        <v>215</v>
      </c>
    </row>
    <row r="31" spans="1:22" x14ac:dyDescent="0.25">
      <c r="A31" t="s">
        <v>106</v>
      </c>
      <c r="B31">
        <v>1</v>
      </c>
      <c r="C31">
        <v>150</v>
      </c>
      <c r="D31">
        <v>1.6924779999999999</v>
      </c>
      <c r="E31">
        <v>4.3450000000000003E-2</v>
      </c>
      <c r="F31">
        <v>0.309535</v>
      </c>
      <c r="G31">
        <v>8.8957999999999995E-2</v>
      </c>
      <c r="H31">
        <v>0.41091499999999997</v>
      </c>
      <c r="I31">
        <v>0.21315799999999999</v>
      </c>
      <c r="J31">
        <v>0.114852</v>
      </c>
      <c r="K31">
        <v>0.52488100000000004</v>
      </c>
      <c r="L31">
        <v>6.973E-3</v>
      </c>
      <c r="M31">
        <v>0.446245</v>
      </c>
      <c r="N31">
        <v>7.3589000000000002E-2</v>
      </c>
      <c r="O31">
        <v>6.4352999999999994E-2</v>
      </c>
      <c r="P31">
        <v>0.33943600000000002</v>
      </c>
      <c r="Q31">
        <v>3.1248000000000001E-2</v>
      </c>
      <c r="R31">
        <v>3.1248000000000001E-2</v>
      </c>
      <c r="S31">
        <v>0.87351999999999996</v>
      </c>
      <c r="T31">
        <v>0.140845</v>
      </c>
      <c r="U31">
        <v>0.140845</v>
      </c>
      <c r="V31" t="s">
        <v>215</v>
      </c>
    </row>
    <row r="32" spans="1:22" x14ac:dyDescent="0.25">
      <c r="A32" t="s">
        <v>107</v>
      </c>
      <c r="B32">
        <v>1</v>
      </c>
      <c r="C32">
        <v>150</v>
      </c>
      <c r="D32">
        <v>1.695103</v>
      </c>
      <c r="E32">
        <v>3.7899000000000002E-2</v>
      </c>
      <c r="F32">
        <v>0.30357499999999998</v>
      </c>
      <c r="G32">
        <v>0.104172</v>
      </c>
      <c r="H32">
        <v>0.45256200000000002</v>
      </c>
      <c r="I32">
        <v>0.16900399999999999</v>
      </c>
      <c r="J32">
        <v>0.113079</v>
      </c>
      <c r="K32">
        <v>0.47139199999999998</v>
      </c>
      <c r="L32">
        <v>5.5389999999999997E-3</v>
      </c>
      <c r="M32">
        <v>0.32754800000000001</v>
      </c>
      <c r="N32">
        <v>5.4220999999999998E-2</v>
      </c>
      <c r="O32">
        <v>4.8846000000000001E-2</v>
      </c>
      <c r="P32">
        <v>0.33208100000000002</v>
      </c>
      <c r="Q32">
        <v>2.6841E-2</v>
      </c>
      <c r="R32">
        <v>2.6841E-2</v>
      </c>
      <c r="S32">
        <v>0.70457199999999998</v>
      </c>
      <c r="T32">
        <v>4.8647000000000003E-2</v>
      </c>
      <c r="U32">
        <v>4.8647000000000003E-2</v>
      </c>
      <c r="V32" t="s">
        <v>215</v>
      </c>
    </row>
    <row r="33" spans="1:22" x14ac:dyDescent="0.25">
      <c r="A33" t="s">
        <v>116</v>
      </c>
      <c r="B33">
        <v>0</v>
      </c>
      <c r="C33">
        <v>240</v>
      </c>
      <c r="D33">
        <v>0.97350400000000004</v>
      </c>
      <c r="E33">
        <v>2.6495999999999999E-2</v>
      </c>
      <c r="F33">
        <v>4.8543999999999997E-2</v>
      </c>
      <c r="G33">
        <v>5.0694999999999997E-2</v>
      </c>
      <c r="H33">
        <v>0.21354999999999999</v>
      </c>
      <c r="I33">
        <v>0.11648500000000001</v>
      </c>
      <c r="J33">
        <v>0.24899199999999999</v>
      </c>
      <c r="K33">
        <v>0.955951</v>
      </c>
      <c r="L33">
        <v>0</v>
      </c>
      <c r="M33">
        <v>0.35491299999999998</v>
      </c>
      <c r="N33">
        <v>9.0542999999999998E-2</v>
      </c>
      <c r="O33">
        <v>6.2677999999999998E-2</v>
      </c>
      <c r="P33">
        <v>0.181727</v>
      </c>
      <c r="Q33">
        <v>1.0475999999999999E-2</v>
      </c>
      <c r="R33">
        <v>1.0475999999999999E-2</v>
      </c>
      <c r="S33">
        <v>0.25264199999999998</v>
      </c>
      <c r="T33">
        <v>9.1313000000000005E-2</v>
      </c>
      <c r="U33">
        <v>9.1313000000000005E-2</v>
      </c>
      <c r="V33" t="s">
        <v>215</v>
      </c>
    </row>
    <row r="34" spans="1:22" x14ac:dyDescent="0.25">
      <c r="A34" t="s">
        <v>117</v>
      </c>
      <c r="B34">
        <v>0</v>
      </c>
      <c r="C34">
        <v>240</v>
      </c>
      <c r="D34">
        <v>0.97953199999999996</v>
      </c>
      <c r="E34">
        <v>2.0468E-2</v>
      </c>
      <c r="F34">
        <v>6.5320000000000003E-2</v>
      </c>
      <c r="G34">
        <v>6.6277000000000003E-2</v>
      </c>
      <c r="H34">
        <v>0.27021699999999998</v>
      </c>
      <c r="I34">
        <v>0.11139499999999999</v>
      </c>
      <c r="J34">
        <v>0.214138</v>
      </c>
      <c r="K34">
        <v>0.829901</v>
      </c>
      <c r="L34">
        <v>0</v>
      </c>
      <c r="M34">
        <v>0.26166099999999998</v>
      </c>
      <c r="N34">
        <v>6.4530000000000004E-2</v>
      </c>
      <c r="O34">
        <v>4.3121E-2</v>
      </c>
      <c r="P34">
        <v>0.17655799999999999</v>
      </c>
      <c r="Q34">
        <v>7.8040000000000002E-3</v>
      </c>
      <c r="R34">
        <v>7.8040000000000002E-3</v>
      </c>
      <c r="S34">
        <v>0.139738</v>
      </c>
      <c r="T34">
        <v>3.9058000000000002E-2</v>
      </c>
      <c r="U34">
        <v>3.9058000000000002E-2</v>
      </c>
      <c r="V34" t="s">
        <v>215</v>
      </c>
    </row>
    <row r="35" spans="1:22" x14ac:dyDescent="0.25">
      <c r="A35" t="s">
        <v>118</v>
      </c>
      <c r="B35">
        <v>0</v>
      </c>
      <c r="C35">
        <v>240</v>
      </c>
      <c r="D35">
        <v>0.98310699999999995</v>
      </c>
      <c r="E35">
        <v>1.6892999999999998E-2</v>
      </c>
      <c r="F35">
        <v>7.2793999999999998E-2</v>
      </c>
      <c r="G35">
        <v>7.4226E-2</v>
      </c>
      <c r="H35">
        <v>0.31106099999999998</v>
      </c>
      <c r="I35">
        <v>0.11007</v>
      </c>
      <c r="J35">
        <v>0.187087</v>
      </c>
      <c r="K35">
        <v>0.75289399999999995</v>
      </c>
      <c r="L35">
        <v>0</v>
      </c>
      <c r="M35">
        <v>0.18332100000000001</v>
      </c>
      <c r="N35">
        <v>4.4727000000000003E-2</v>
      </c>
      <c r="O35">
        <v>2.9114000000000001E-2</v>
      </c>
      <c r="P35">
        <v>0.15573100000000001</v>
      </c>
      <c r="Q35">
        <v>6.228E-3</v>
      </c>
      <c r="R35">
        <v>6.228E-3</v>
      </c>
      <c r="S35">
        <v>3.8476000000000003E-2</v>
      </c>
      <c r="T35">
        <v>2.209E-3</v>
      </c>
      <c r="U35">
        <v>2.209E-3</v>
      </c>
      <c r="V35" t="s">
        <v>215</v>
      </c>
    </row>
    <row r="36" spans="1:22" x14ac:dyDescent="0.25">
      <c r="A36" t="s">
        <v>119</v>
      </c>
      <c r="B36">
        <v>0</v>
      </c>
      <c r="C36">
        <v>240</v>
      </c>
      <c r="D36">
        <v>0.98573</v>
      </c>
      <c r="E36">
        <v>1.427E-2</v>
      </c>
      <c r="F36">
        <v>8.5666999999999993E-2</v>
      </c>
      <c r="G36">
        <v>7.7220999999999998E-2</v>
      </c>
      <c r="H36">
        <v>0.31332100000000002</v>
      </c>
      <c r="I36">
        <v>0.122084</v>
      </c>
      <c r="J36">
        <v>0.17914099999999999</v>
      </c>
      <c r="K36">
        <v>0.71781799999999996</v>
      </c>
      <c r="L36">
        <v>0</v>
      </c>
      <c r="M36">
        <v>0.13958999999999999</v>
      </c>
      <c r="N36">
        <v>3.5874999999999997E-2</v>
      </c>
      <c r="O36">
        <v>2.3386000000000001E-2</v>
      </c>
      <c r="P36">
        <v>0.13582</v>
      </c>
      <c r="Q36">
        <v>5.0400000000000002E-3</v>
      </c>
      <c r="R36">
        <v>5.0400000000000002E-3</v>
      </c>
      <c r="S36">
        <v>1.4636E-2</v>
      </c>
      <c r="T36">
        <v>3.2200000000000002E-4</v>
      </c>
      <c r="U36">
        <v>3.2200000000000002E-4</v>
      </c>
      <c r="V36" t="s">
        <v>215</v>
      </c>
    </row>
    <row r="37" spans="1:22" x14ac:dyDescent="0.25">
      <c r="A37" t="s">
        <v>112</v>
      </c>
      <c r="B37">
        <v>0</v>
      </c>
      <c r="C37">
        <v>240</v>
      </c>
      <c r="D37">
        <v>0.97344900000000001</v>
      </c>
      <c r="E37">
        <v>2.6551000000000002E-2</v>
      </c>
      <c r="F37">
        <v>4.6489999999999997E-2</v>
      </c>
      <c r="G37">
        <v>4.6545999999999997E-2</v>
      </c>
      <c r="H37">
        <v>0.196463</v>
      </c>
      <c r="I37">
        <v>0.11518399999999999</v>
      </c>
      <c r="J37">
        <v>0.25581399999999999</v>
      </c>
      <c r="K37">
        <v>0.99690299999999998</v>
      </c>
      <c r="L37">
        <v>0</v>
      </c>
      <c r="M37">
        <v>0.34621299999999999</v>
      </c>
      <c r="N37">
        <v>8.8858000000000006E-2</v>
      </c>
      <c r="O37">
        <v>6.1947000000000002E-2</v>
      </c>
      <c r="P37">
        <v>0.18053</v>
      </c>
      <c r="Q37">
        <v>1.0496E-2</v>
      </c>
      <c r="R37">
        <v>1.0496E-2</v>
      </c>
      <c r="S37">
        <v>0.26697199999999999</v>
      </c>
      <c r="T37">
        <v>9.1483999999999996E-2</v>
      </c>
      <c r="U37">
        <v>9.1483999999999996E-2</v>
      </c>
      <c r="V37" t="s">
        <v>215</v>
      </c>
    </row>
    <row r="38" spans="1:22" x14ac:dyDescent="0.25">
      <c r="A38" t="s">
        <v>113</v>
      </c>
      <c r="B38">
        <v>0</v>
      </c>
      <c r="C38">
        <v>240</v>
      </c>
      <c r="D38">
        <v>0.979626</v>
      </c>
      <c r="E38">
        <v>2.0374E-2</v>
      </c>
      <c r="F38">
        <v>5.9074000000000002E-2</v>
      </c>
      <c r="G38">
        <v>6.2713000000000005E-2</v>
      </c>
      <c r="H38">
        <v>0.26309300000000002</v>
      </c>
      <c r="I38">
        <v>0.10985499999999999</v>
      </c>
      <c r="J38">
        <v>0.22453899999999999</v>
      </c>
      <c r="K38">
        <v>0.85509900000000005</v>
      </c>
      <c r="L38">
        <v>0</v>
      </c>
      <c r="M38">
        <v>0.25113600000000003</v>
      </c>
      <c r="N38">
        <v>6.3457E-2</v>
      </c>
      <c r="O38">
        <v>4.2936000000000002E-2</v>
      </c>
      <c r="P38">
        <v>0.17310700000000001</v>
      </c>
      <c r="Q38">
        <v>7.7840000000000001E-3</v>
      </c>
      <c r="R38">
        <v>7.7840000000000001E-3</v>
      </c>
      <c r="S38">
        <v>0.13883400000000001</v>
      </c>
      <c r="T38">
        <v>3.8553999999999998E-2</v>
      </c>
      <c r="U38">
        <v>3.8553999999999998E-2</v>
      </c>
      <c r="V38" t="s">
        <v>215</v>
      </c>
    </row>
    <row r="39" spans="1:22" x14ac:dyDescent="0.25">
      <c r="A39" t="s">
        <v>114</v>
      </c>
      <c r="B39">
        <v>0</v>
      </c>
      <c r="C39">
        <v>240</v>
      </c>
      <c r="D39">
        <v>0.98264399999999996</v>
      </c>
      <c r="E39">
        <v>1.7356E-2</v>
      </c>
      <c r="F39">
        <v>7.1720999999999993E-2</v>
      </c>
      <c r="G39">
        <v>7.8033000000000005E-2</v>
      </c>
      <c r="H39">
        <v>0.30946899999999999</v>
      </c>
      <c r="I39">
        <v>0.10806200000000001</v>
      </c>
      <c r="J39">
        <v>0.197709</v>
      </c>
      <c r="K39">
        <v>0.74106899999999998</v>
      </c>
      <c r="L39">
        <v>0</v>
      </c>
      <c r="M39">
        <v>0.17549300000000001</v>
      </c>
      <c r="N39">
        <v>4.4169E-2</v>
      </c>
      <c r="O39">
        <v>2.9239999999999999E-2</v>
      </c>
      <c r="P39">
        <v>0.15219299999999999</v>
      </c>
      <c r="Q39">
        <v>6.3899999999999998E-3</v>
      </c>
      <c r="R39">
        <v>6.3899999999999998E-3</v>
      </c>
      <c r="S39">
        <v>3.3716999999999997E-2</v>
      </c>
      <c r="T39">
        <v>3.4499999999999999E-3</v>
      </c>
      <c r="U39">
        <v>3.4499999999999999E-3</v>
      </c>
      <c r="V39" t="s">
        <v>215</v>
      </c>
    </row>
    <row r="40" spans="1:22" x14ac:dyDescent="0.25">
      <c r="A40" t="s">
        <v>115</v>
      </c>
      <c r="B40">
        <v>0</v>
      </c>
      <c r="C40">
        <v>240</v>
      </c>
      <c r="D40">
        <v>0.98572899999999997</v>
      </c>
      <c r="E40">
        <v>1.4271000000000001E-2</v>
      </c>
      <c r="F40">
        <v>8.2237000000000005E-2</v>
      </c>
      <c r="G40">
        <v>7.8151999999999999E-2</v>
      </c>
      <c r="H40">
        <v>0.32444899999999999</v>
      </c>
      <c r="I40">
        <v>0.11604299999999999</v>
      </c>
      <c r="J40">
        <v>0.19365499999999999</v>
      </c>
      <c r="K40">
        <v>0.692083</v>
      </c>
      <c r="L40">
        <v>0</v>
      </c>
      <c r="M40">
        <v>0.13324800000000001</v>
      </c>
      <c r="N40">
        <v>3.5268000000000001E-2</v>
      </c>
      <c r="O40">
        <v>2.3314999999999999E-2</v>
      </c>
      <c r="P40">
        <v>0.132298</v>
      </c>
      <c r="Q40">
        <v>5.0520000000000001E-3</v>
      </c>
      <c r="R40">
        <v>5.0520000000000001E-3</v>
      </c>
      <c r="S40">
        <v>1.1398E-2</v>
      </c>
      <c r="T40">
        <v>1.7200000000000001E-4</v>
      </c>
      <c r="U40">
        <v>1.7200000000000001E-4</v>
      </c>
      <c r="V40" t="s">
        <v>215</v>
      </c>
    </row>
    <row r="41" spans="1:22" x14ac:dyDescent="0.25">
      <c r="A41" t="s">
        <v>124</v>
      </c>
      <c r="B41">
        <v>1</v>
      </c>
      <c r="C41">
        <v>240</v>
      </c>
      <c r="D41">
        <v>1.7912250000000001</v>
      </c>
      <c r="E41">
        <v>2.912E-2</v>
      </c>
      <c r="F41">
        <v>6.6754999999999995E-2</v>
      </c>
      <c r="G41">
        <v>5.6793000000000003E-2</v>
      </c>
      <c r="H41">
        <v>0.23921300000000001</v>
      </c>
      <c r="I41">
        <v>0.15043200000000001</v>
      </c>
      <c r="J41">
        <v>0.3135</v>
      </c>
      <c r="K41">
        <v>1.1868050000000001</v>
      </c>
      <c r="L41">
        <v>7.3550000000000004E-3</v>
      </c>
      <c r="M41">
        <v>0.76670099999999997</v>
      </c>
      <c r="N41">
        <v>0.242755</v>
      </c>
      <c r="O41">
        <v>0.15571199999999999</v>
      </c>
      <c r="P41">
        <v>0.24391199999999999</v>
      </c>
      <c r="Q41">
        <v>1.2501999999999999E-2</v>
      </c>
      <c r="R41">
        <v>1.2501999999999999E-2</v>
      </c>
      <c r="S41">
        <v>0.86496899999999999</v>
      </c>
      <c r="T41">
        <v>0.35261500000000001</v>
      </c>
      <c r="U41">
        <v>0.35261500000000001</v>
      </c>
      <c r="V41" t="s">
        <v>215</v>
      </c>
    </row>
    <row r="42" spans="1:22" x14ac:dyDescent="0.25">
      <c r="A42" t="s">
        <v>125</v>
      </c>
      <c r="B42">
        <v>1</v>
      </c>
      <c r="C42">
        <v>240</v>
      </c>
      <c r="D42">
        <v>1.763139</v>
      </c>
      <c r="E42">
        <v>2.2615E-2</v>
      </c>
      <c r="F42">
        <v>8.2090999999999997E-2</v>
      </c>
      <c r="G42">
        <v>7.3294999999999999E-2</v>
      </c>
      <c r="H42">
        <v>0.30370799999999998</v>
      </c>
      <c r="I42">
        <v>0.14141200000000001</v>
      </c>
      <c r="J42">
        <v>0.27074100000000001</v>
      </c>
      <c r="K42">
        <v>1.0422560000000001</v>
      </c>
      <c r="L42">
        <v>5.7600000000000004E-3</v>
      </c>
      <c r="M42">
        <v>0.60883200000000004</v>
      </c>
      <c r="N42">
        <v>0.13409399999999999</v>
      </c>
      <c r="O42">
        <v>8.6812E-2</v>
      </c>
      <c r="P42">
        <v>0.24532100000000001</v>
      </c>
      <c r="Q42">
        <v>9.5289999999999993E-3</v>
      </c>
      <c r="R42">
        <v>9.5289999999999993E-3</v>
      </c>
      <c r="S42">
        <v>0.61464600000000003</v>
      </c>
      <c r="T42">
        <v>0.16059799999999999</v>
      </c>
      <c r="U42">
        <v>0.16059799999999999</v>
      </c>
      <c r="V42" t="s">
        <v>215</v>
      </c>
    </row>
    <row r="43" spans="1:22" x14ac:dyDescent="0.25">
      <c r="A43" t="s">
        <v>126</v>
      </c>
      <c r="B43">
        <v>1</v>
      </c>
      <c r="C43">
        <v>240</v>
      </c>
      <c r="D43">
        <v>1.7003029999999999</v>
      </c>
      <c r="E43">
        <v>1.9567000000000001E-2</v>
      </c>
      <c r="F43">
        <v>8.9596999999999996E-2</v>
      </c>
      <c r="G43">
        <v>8.4318000000000004E-2</v>
      </c>
      <c r="H43">
        <v>0.34927599999999998</v>
      </c>
      <c r="I43">
        <v>0.13881499999999999</v>
      </c>
      <c r="J43">
        <v>0.24462500000000001</v>
      </c>
      <c r="K43">
        <v>0.96870699999999998</v>
      </c>
      <c r="L43">
        <v>4.7089999999999996E-3</v>
      </c>
      <c r="M43">
        <v>0.45850600000000002</v>
      </c>
      <c r="N43">
        <v>8.8566000000000006E-2</v>
      </c>
      <c r="O43">
        <v>5.7600999999999999E-2</v>
      </c>
      <c r="P43">
        <v>0.24079400000000001</v>
      </c>
      <c r="Q43">
        <v>8.3020000000000004E-3</v>
      </c>
      <c r="R43">
        <v>8.3020000000000004E-3</v>
      </c>
      <c r="S43">
        <v>0.24232200000000001</v>
      </c>
      <c r="T43">
        <v>6.7159999999999997E-2</v>
      </c>
      <c r="U43">
        <v>6.7159999999999997E-2</v>
      </c>
      <c r="V43" t="s">
        <v>215</v>
      </c>
    </row>
    <row r="44" spans="1:22" x14ac:dyDescent="0.25">
      <c r="A44" t="s">
        <v>127</v>
      </c>
      <c r="B44">
        <v>1</v>
      </c>
      <c r="C44">
        <v>240</v>
      </c>
      <c r="D44">
        <v>1.666045</v>
      </c>
      <c r="E44">
        <v>1.7155E-2</v>
      </c>
      <c r="F44">
        <v>0.10687199999999999</v>
      </c>
      <c r="G44">
        <v>9.0899999999999995E-2</v>
      </c>
      <c r="H44">
        <v>0.37090400000000001</v>
      </c>
      <c r="I44">
        <v>0.14791499999999999</v>
      </c>
      <c r="J44">
        <v>0.21973899999999999</v>
      </c>
      <c r="K44">
        <v>0.88571599999999995</v>
      </c>
      <c r="L44">
        <v>3.8649999999999999E-3</v>
      </c>
      <c r="M44">
        <v>0.32828200000000002</v>
      </c>
      <c r="N44">
        <v>5.3029E-2</v>
      </c>
      <c r="O44">
        <v>3.3439999999999998E-2</v>
      </c>
      <c r="P44">
        <v>0.212365</v>
      </c>
      <c r="Q44">
        <v>7.0720000000000002E-3</v>
      </c>
      <c r="R44">
        <v>7.0720000000000002E-3</v>
      </c>
      <c r="S44">
        <v>5.5446000000000002E-2</v>
      </c>
      <c r="T44">
        <v>2.1050000000000001E-3</v>
      </c>
      <c r="U44">
        <v>2.1050000000000001E-3</v>
      </c>
      <c r="V44" t="s">
        <v>215</v>
      </c>
    </row>
    <row r="45" spans="1:22" x14ac:dyDescent="0.25">
      <c r="A45" t="s">
        <v>120</v>
      </c>
      <c r="B45">
        <v>1</v>
      </c>
      <c r="C45">
        <v>240</v>
      </c>
      <c r="D45">
        <v>1.724348</v>
      </c>
      <c r="E45">
        <v>3.3286999999999997E-2</v>
      </c>
      <c r="F45">
        <v>6.8166000000000004E-2</v>
      </c>
      <c r="G45">
        <v>5.4045999999999997E-2</v>
      </c>
      <c r="H45">
        <v>0.224721</v>
      </c>
      <c r="I45">
        <v>0.156725</v>
      </c>
      <c r="J45">
        <v>0.33966499999999999</v>
      </c>
      <c r="K45">
        <v>1.303113</v>
      </c>
      <c r="L45">
        <v>7.2700000000000004E-3</v>
      </c>
      <c r="M45">
        <v>0.85531100000000004</v>
      </c>
      <c r="N45">
        <v>0.32182899999999998</v>
      </c>
      <c r="O45">
        <v>0.20536799999999999</v>
      </c>
      <c r="P45">
        <v>0.269374</v>
      </c>
      <c r="Q45">
        <v>1.6160000000000001E-2</v>
      </c>
      <c r="R45">
        <v>1.6160000000000001E-2</v>
      </c>
      <c r="S45">
        <v>0.90558300000000003</v>
      </c>
      <c r="T45">
        <v>0.51951499999999995</v>
      </c>
      <c r="U45">
        <v>0.51951499999999995</v>
      </c>
      <c r="V45" t="s">
        <v>215</v>
      </c>
    </row>
    <row r="46" spans="1:22" x14ac:dyDescent="0.25">
      <c r="A46" t="s">
        <v>121</v>
      </c>
      <c r="B46">
        <v>1</v>
      </c>
      <c r="C46">
        <v>240</v>
      </c>
      <c r="D46">
        <v>1.6466240000000001</v>
      </c>
      <c r="E46">
        <v>2.5096E-2</v>
      </c>
      <c r="F46">
        <v>7.5760999999999995E-2</v>
      </c>
      <c r="G46">
        <v>6.8210000000000007E-2</v>
      </c>
      <c r="H46">
        <v>0.294159</v>
      </c>
      <c r="I46">
        <v>0.151979</v>
      </c>
      <c r="J46">
        <v>0.29869800000000002</v>
      </c>
      <c r="K46">
        <v>1.146849</v>
      </c>
      <c r="L46">
        <v>5.7359999999999998E-3</v>
      </c>
      <c r="M46">
        <v>0.67213299999999998</v>
      </c>
      <c r="N46">
        <v>0.189996</v>
      </c>
      <c r="O46">
        <v>0.12385500000000001</v>
      </c>
      <c r="P46">
        <v>0.256768</v>
      </c>
      <c r="Q46">
        <v>1.1681E-2</v>
      </c>
      <c r="R46">
        <v>1.1681E-2</v>
      </c>
      <c r="S46">
        <v>0.71139399999999997</v>
      </c>
      <c r="T46">
        <v>0.21174799999999999</v>
      </c>
      <c r="U46">
        <v>0.21174799999999999</v>
      </c>
      <c r="V46" t="s">
        <v>215</v>
      </c>
    </row>
    <row r="47" spans="1:22" x14ac:dyDescent="0.25">
      <c r="A47" t="s">
        <v>122</v>
      </c>
      <c r="B47">
        <v>1</v>
      </c>
      <c r="C47">
        <v>240</v>
      </c>
      <c r="D47">
        <v>1.559766</v>
      </c>
      <c r="E47">
        <v>2.2436000000000001E-2</v>
      </c>
      <c r="F47">
        <v>8.7582999999999994E-2</v>
      </c>
      <c r="G47">
        <v>8.2723000000000005E-2</v>
      </c>
      <c r="H47">
        <v>0.34439900000000001</v>
      </c>
      <c r="I47">
        <v>0.148399</v>
      </c>
      <c r="J47">
        <v>0.27005299999999999</v>
      </c>
      <c r="K47">
        <v>1.030178</v>
      </c>
      <c r="L47">
        <v>4.8170000000000001E-3</v>
      </c>
      <c r="M47">
        <v>0.51882099999999998</v>
      </c>
      <c r="N47">
        <v>0.113747</v>
      </c>
      <c r="O47">
        <v>7.3152999999999996E-2</v>
      </c>
      <c r="P47">
        <v>0.25456499999999999</v>
      </c>
      <c r="Q47">
        <v>1.0381E-2</v>
      </c>
      <c r="R47">
        <v>1.0381E-2</v>
      </c>
      <c r="S47">
        <v>0.30343999999999999</v>
      </c>
      <c r="T47">
        <v>7.7105999999999994E-2</v>
      </c>
      <c r="U47">
        <v>7.7105999999999994E-2</v>
      </c>
      <c r="V47" t="s">
        <v>215</v>
      </c>
    </row>
    <row r="48" spans="1:22" x14ac:dyDescent="0.25">
      <c r="A48" t="s">
        <v>123</v>
      </c>
      <c r="B48">
        <v>1</v>
      </c>
      <c r="C48">
        <v>240</v>
      </c>
      <c r="D48">
        <v>1.5046630000000001</v>
      </c>
      <c r="E48">
        <v>1.9479E-2</v>
      </c>
      <c r="F48">
        <v>0.10062400000000001</v>
      </c>
      <c r="G48">
        <v>9.1745999999999994E-2</v>
      </c>
      <c r="H48">
        <v>0.37771100000000002</v>
      </c>
      <c r="I48">
        <v>0.150648</v>
      </c>
      <c r="J48">
        <v>0.25236399999999998</v>
      </c>
      <c r="K48">
        <v>0.92036200000000001</v>
      </c>
      <c r="L48">
        <v>3.7650000000000001E-3</v>
      </c>
      <c r="M48">
        <v>0.383932</v>
      </c>
      <c r="N48">
        <v>6.8881999999999999E-2</v>
      </c>
      <c r="O48">
        <v>4.3355999999999999E-2</v>
      </c>
      <c r="P48">
        <v>0.23847599999999999</v>
      </c>
      <c r="Q48">
        <v>8.8570000000000003E-3</v>
      </c>
      <c r="R48">
        <v>8.8570000000000003E-3</v>
      </c>
      <c r="S48">
        <v>0.103036</v>
      </c>
      <c r="T48">
        <v>1.1265000000000001E-2</v>
      </c>
      <c r="U48">
        <v>1.1265000000000001E-2</v>
      </c>
      <c r="V48" t="s">
        <v>215</v>
      </c>
    </row>
    <row r="49" spans="1:22" x14ac:dyDescent="0.25">
      <c r="A49" t="s">
        <v>132</v>
      </c>
      <c r="B49">
        <v>0</v>
      </c>
      <c r="C49">
        <v>240</v>
      </c>
      <c r="D49">
        <v>0.99001700000000004</v>
      </c>
      <c r="E49">
        <v>9.9830000000000006E-3</v>
      </c>
      <c r="F49">
        <v>3.0603999999999999E-2</v>
      </c>
      <c r="G49">
        <v>6.3633999999999996E-2</v>
      </c>
      <c r="H49">
        <v>0.26117699999999999</v>
      </c>
      <c r="I49">
        <v>9.2929999999999999E-2</v>
      </c>
      <c r="J49">
        <v>0.24963299999999999</v>
      </c>
      <c r="K49">
        <v>0.92664100000000005</v>
      </c>
      <c r="L49">
        <v>0</v>
      </c>
      <c r="M49">
        <v>0.14130200000000001</v>
      </c>
      <c r="N49">
        <v>2.9135000000000001E-2</v>
      </c>
      <c r="O49">
        <v>1.9887999999999999E-2</v>
      </c>
      <c r="P49">
        <v>0.114799</v>
      </c>
      <c r="Q49">
        <v>5.3179999999999998E-3</v>
      </c>
      <c r="R49">
        <v>5.3179999999999998E-3</v>
      </c>
      <c r="S49">
        <v>0.29864400000000002</v>
      </c>
      <c r="T49">
        <v>6.6052E-2</v>
      </c>
      <c r="U49">
        <v>6.6052E-2</v>
      </c>
      <c r="V49" t="s">
        <v>215</v>
      </c>
    </row>
    <row r="50" spans="1:22" x14ac:dyDescent="0.25">
      <c r="A50" t="s">
        <v>133</v>
      </c>
      <c r="B50">
        <v>0</v>
      </c>
      <c r="C50">
        <v>240</v>
      </c>
      <c r="D50">
        <v>0.99130399999999996</v>
      </c>
      <c r="E50">
        <v>8.6960000000000006E-3</v>
      </c>
      <c r="F50">
        <v>3.8370000000000001E-2</v>
      </c>
      <c r="G50">
        <v>7.6041999999999998E-2</v>
      </c>
      <c r="H50">
        <v>0.32180799999999998</v>
      </c>
      <c r="I50">
        <v>8.5401000000000005E-2</v>
      </c>
      <c r="J50">
        <v>0.214009</v>
      </c>
      <c r="K50">
        <v>0.81075900000000001</v>
      </c>
      <c r="L50">
        <v>0</v>
      </c>
      <c r="M50">
        <v>9.9445000000000006E-2</v>
      </c>
      <c r="N50">
        <v>2.0664999999999999E-2</v>
      </c>
      <c r="O50">
        <v>1.5134999999999999E-2</v>
      </c>
      <c r="P50">
        <v>0.11919399999999999</v>
      </c>
      <c r="Q50">
        <v>4.4209999999999996E-3</v>
      </c>
      <c r="R50">
        <v>4.4209999999999996E-3</v>
      </c>
      <c r="S50">
        <v>0.20829</v>
      </c>
      <c r="T50">
        <v>3.6084999999999999E-2</v>
      </c>
      <c r="U50">
        <v>3.6084999999999999E-2</v>
      </c>
      <c r="V50" t="s">
        <v>215</v>
      </c>
    </row>
    <row r="51" spans="1:22" x14ac:dyDescent="0.25">
      <c r="A51" t="s">
        <v>134</v>
      </c>
      <c r="B51">
        <v>0</v>
      </c>
      <c r="C51">
        <v>240</v>
      </c>
      <c r="D51">
        <v>0.99235399999999996</v>
      </c>
      <c r="E51">
        <v>7.646E-3</v>
      </c>
      <c r="F51">
        <v>4.2479999999999997E-2</v>
      </c>
      <c r="G51">
        <v>8.8676000000000005E-2</v>
      </c>
      <c r="H51">
        <v>0.355078</v>
      </c>
      <c r="I51">
        <v>8.5278999999999994E-2</v>
      </c>
      <c r="J51">
        <v>0.19106200000000001</v>
      </c>
      <c r="K51">
        <v>0.73589800000000005</v>
      </c>
      <c r="L51">
        <v>0</v>
      </c>
      <c r="M51">
        <v>7.5740000000000002E-2</v>
      </c>
      <c r="N51">
        <v>1.5517E-2</v>
      </c>
      <c r="O51">
        <v>1.1856E-2</v>
      </c>
      <c r="P51">
        <v>0.113595</v>
      </c>
      <c r="Q51">
        <v>3.6240000000000001E-3</v>
      </c>
      <c r="R51">
        <v>3.6240000000000001E-3</v>
      </c>
      <c r="S51">
        <v>0.11995</v>
      </c>
      <c r="T51">
        <v>2.1073999999999999E-2</v>
      </c>
      <c r="U51">
        <v>2.1073999999999999E-2</v>
      </c>
      <c r="V51" t="s">
        <v>215</v>
      </c>
    </row>
    <row r="52" spans="1:22" x14ac:dyDescent="0.25">
      <c r="A52" t="s">
        <v>135</v>
      </c>
      <c r="B52">
        <v>0</v>
      </c>
      <c r="C52">
        <v>240</v>
      </c>
      <c r="D52">
        <v>0.99293399999999998</v>
      </c>
      <c r="E52">
        <v>7.0660000000000002E-3</v>
      </c>
      <c r="F52">
        <v>5.9629000000000001E-2</v>
      </c>
      <c r="G52">
        <v>9.5780000000000004E-2</v>
      </c>
      <c r="H52">
        <v>0.38090499999999999</v>
      </c>
      <c r="I52">
        <v>9.7116999999999995E-2</v>
      </c>
      <c r="J52">
        <v>0.186914</v>
      </c>
      <c r="K52">
        <v>0.62921000000000005</v>
      </c>
      <c r="L52">
        <v>0</v>
      </c>
      <c r="M52">
        <v>5.7329999999999999E-2</v>
      </c>
      <c r="N52">
        <v>1.443E-2</v>
      </c>
      <c r="O52">
        <v>1.1292999999999999E-2</v>
      </c>
      <c r="P52">
        <v>0.101798</v>
      </c>
      <c r="Q52">
        <v>3.1120000000000002E-3</v>
      </c>
      <c r="R52">
        <v>3.1120000000000002E-3</v>
      </c>
      <c r="S52">
        <v>1.7936000000000001E-2</v>
      </c>
      <c r="T52">
        <v>1.769E-3</v>
      </c>
      <c r="U52">
        <v>1.769E-3</v>
      </c>
      <c r="V52" t="s">
        <v>215</v>
      </c>
    </row>
    <row r="53" spans="1:22" x14ac:dyDescent="0.25">
      <c r="A53" t="s">
        <v>128</v>
      </c>
      <c r="B53">
        <v>0</v>
      </c>
      <c r="C53">
        <v>240</v>
      </c>
      <c r="D53">
        <v>0.99012500000000003</v>
      </c>
      <c r="E53">
        <v>9.8750000000000001E-3</v>
      </c>
      <c r="F53">
        <v>2.9087999999999999E-2</v>
      </c>
      <c r="G53">
        <v>5.5509000000000003E-2</v>
      </c>
      <c r="H53">
        <v>0.23738100000000001</v>
      </c>
      <c r="I53">
        <v>9.7295999999999994E-2</v>
      </c>
      <c r="J53">
        <v>0.25236199999999998</v>
      </c>
      <c r="K53">
        <v>0.98663699999999999</v>
      </c>
      <c r="L53">
        <v>0</v>
      </c>
      <c r="M53">
        <v>0.137876</v>
      </c>
      <c r="N53">
        <v>2.8819999999999998E-2</v>
      </c>
      <c r="O53">
        <v>1.9694E-2</v>
      </c>
      <c r="P53">
        <v>0.112537</v>
      </c>
      <c r="Q53">
        <v>5.2779999999999997E-3</v>
      </c>
      <c r="R53">
        <v>5.2779999999999997E-3</v>
      </c>
      <c r="S53">
        <v>0.34429700000000002</v>
      </c>
      <c r="T53">
        <v>6.6062999999999997E-2</v>
      </c>
      <c r="U53">
        <v>6.6062999999999997E-2</v>
      </c>
      <c r="V53" t="s">
        <v>215</v>
      </c>
    </row>
    <row r="54" spans="1:22" x14ac:dyDescent="0.25">
      <c r="A54" t="s">
        <v>129</v>
      </c>
      <c r="B54">
        <v>0</v>
      </c>
      <c r="C54">
        <v>240</v>
      </c>
      <c r="D54">
        <v>0.99138099999999996</v>
      </c>
      <c r="E54">
        <v>8.6189999999999999E-3</v>
      </c>
      <c r="F54">
        <v>3.7426000000000001E-2</v>
      </c>
      <c r="G54">
        <v>7.3538999999999993E-2</v>
      </c>
      <c r="H54">
        <v>0.30806099999999997</v>
      </c>
      <c r="I54">
        <v>8.9469999999999994E-2</v>
      </c>
      <c r="J54">
        <v>0.22286900000000001</v>
      </c>
      <c r="K54">
        <v>0.832372</v>
      </c>
      <c r="L54">
        <v>0</v>
      </c>
      <c r="M54">
        <v>9.6914E-2</v>
      </c>
      <c r="N54">
        <v>2.0507999999999998E-2</v>
      </c>
      <c r="O54">
        <v>1.5003000000000001E-2</v>
      </c>
      <c r="P54">
        <v>0.11580799999999999</v>
      </c>
      <c r="Q54">
        <v>4.3639999999999998E-3</v>
      </c>
      <c r="R54">
        <v>4.3639999999999998E-3</v>
      </c>
      <c r="S54">
        <v>0.182226</v>
      </c>
      <c r="T54">
        <v>3.7259E-2</v>
      </c>
      <c r="U54">
        <v>3.7259E-2</v>
      </c>
      <c r="V54" t="s">
        <v>215</v>
      </c>
    </row>
    <row r="55" spans="1:22" x14ac:dyDescent="0.25">
      <c r="A55" t="s">
        <v>130</v>
      </c>
      <c r="B55">
        <v>0</v>
      </c>
      <c r="C55">
        <v>240</v>
      </c>
      <c r="D55">
        <v>0.99228099999999997</v>
      </c>
      <c r="E55">
        <v>7.7190000000000002E-3</v>
      </c>
      <c r="F55">
        <v>4.0134999999999997E-2</v>
      </c>
      <c r="G55">
        <v>8.7076000000000001E-2</v>
      </c>
      <c r="H55">
        <v>0.34579199999999999</v>
      </c>
      <c r="I55">
        <v>9.2769000000000004E-2</v>
      </c>
      <c r="J55">
        <v>0.20005899999999999</v>
      </c>
      <c r="K55">
        <v>0.74572899999999998</v>
      </c>
      <c r="L55">
        <v>0</v>
      </c>
      <c r="M55">
        <v>7.4834999999999999E-2</v>
      </c>
      <c r="N55">
        <v>1.5592E-2</v>
      </c>
      <c r="O55">
        <v>1.1984E-2</v>
      </c>
      <c r="P55">
        <v>0.111446</v>
      </c>
      <c r="Q55">
        <v>3.6740000000000002E-3</v>
      </c>
      <c r="R55">
        <v>3.6740000000000002E-3</v>
      </c>
      <c r="S55">
        <v>0.11391999999999999</v>
      </c>
      <c r="T55">
        <v>2.213E-2</v>
      </c>
      <c r="U55">
        <v>2.213E-2</v>
      </c>
      <c r="V55" t="s">
        <v>215</v>
      </c>
    </row>
    <row r="56" spans="1:22" x14ac:dyDescent="0.25">
      <c r="A56" t="s">
        <v>131</v>
      </c>
      <c r="B56">
        <v>0</v>
      </c>
      <c r="C56">
        <v>240</v>
      </c>
      <c r="D56">
        <v>0.99292599999999998</v>
      </c>
      <c r="E56">
        <v>7.0740000000000004E-3</v>
      </c>
      <c r="F56">
        <v>5.5648999999999997E-2</v>
      </c>
      <c r="G56">
        <v>9.7003000000000006E-2</v>
      </c>
      <c r="H56">
        <v>0.38696799999999998</v>
      </c>
      <c r="I56">
        <v>8.1366999999999995E-2</v>
      </c>
      <c r="J56">
        <v>0.177646</v>
      </c>
      <c r="K56">
        <v>0.64759999999999995</v>
      </c>
      <c r="L56">
        <v>0</v>
      </c>
      <c r="M56">
        <v>5.6061E-2</v>
      </c>
      <c r="N56">
        <v>1.4402999999999999E-2</v>
      </c>
      <c r="O56">
        <v>1.1306E-2</v>
      </c>
      <c r="P56">
        <v>9.9654999999999994E-2</v>
      </c>
      <c r="Q56">
        <v>3.1020000000000002E-3</v>
      </c>
      <c r="R56">
        <v>3.1020000000000002E-3</v>
      </c>
      <c r="S56">
        <v>1.9902E-2</v>
      </c>
      <c r="T56">
        <v>1.9610000000000001E-3</v>
      </c>
      <c r="U56">
        <v>1.9610000000000001E-3</v>
      </c>
      <c r="V56" t="s">
        <v>215</v>
      </c>
    </row>
    <row r="57" spans="1:22" x14ac:dyDescent="0.25">
      <c r="A57" t="s">
        <v>140</v>
      </c>
      <c r="B57">
        <v>1</v>
      </c>
      <c r="C57">
        <v>240</v>
      </c>
      <c r="D57">
        <v>1.7902340000000001</v>
      </c>
      <c r="E57">
        <v>1.1946999999999999E-2</v>
      </c>
      <c r="F57">
        <v>4.2648999999999999E-2</v>
      </c>
      <c r="G57">
        <v>7.6970999999999998E-2</v>
      </c>
      <c r="H57">
        <v>0.31509900000000002</v>
      </c>
      <c r="I57">
        <v>0.13555800000000001</v>
      </c>
      <c r="J57">
        <v>0.34716799999999998</v>
      </c>
      <c r="K57">
        <v>1.3113790000000001</v>
      </c>
      <c r="L57">
        <v>2.7160000000000001E-3</v>
      </c>
      <c r="M57">
        <v>0.38956299999999999</v>
      </c>
      <c r="N57">
        <v>9.7957000000000002E-2</v>
      </c>
      <c r="O57">
        <v>6.5502000000000005E-2</v>
      </c>
      <c r="P57">
        <v>0.17027500000000001</v>
      </c>
      <c r="Q57">
        <v>6.5250000000000004E-3</v>
      </c>
      <c r="R57">
        <v>6.5250000000000004E-3</v>
      </c>
      <c r="S57">
        <v>0.68025500000000005</v>
      </c>
      <c r="T57">
        <v>0.157664</v>
      </c>
      <c r="U57">
        <v>0.157664</v>
      </c>
      <c r="V57" t="s">
        <v>215</v>
      </c>
    </row>
    <row r="58" spans="1:22" x14ac:dyDescent="0.25">
      <c r="A58" t="s">
        <v>141</v>
      </c>
      <c r="B58">
        <v>1</v>
      </c>
      <c r="C58">
        <v>240</v>
      </c>
      <c r="D58">
        <v>1.709257</v>
      </c>
      <c r="E58">
        <v>1.0577E-2</v>
      </c>
      <c r="F58">
        <v>5.3656000000000002E-2</v>
      </c>
      <c r="G58">
        <v>9.5162999999999998E-2</v>
      </c>
      <c r="H58">
        <v>0.39192900000000003</v>
      </c>
      <c r="I58">
        <v>0.11598700000000001</v>
      </c>
      <c r="J58">
        <v>0.29124299999999997</v>
      </c>
      <c r="K58">
        <v>1.09785</v>
      </c>
      <c r="L58">
        <v>2.3670000000000002E-3</v>
      </c>
      <c r="M58">
        <v>0.260349</v>
      </c>
      <c r="N58">
        <v>4.8405999999999998E-2</v>
      </c>
      <c r="O58">
        <v>3.3531999999999999E-2</v>
      </c>
      <c r="P58">
        <v>0.18154999999999999</v>
      </c>
      <c r="Q58">
        <v>5.7609999999999996E-3</v>
      </c>
      <c r="R58">
        <v>5.7609999999999996E-3</v>
      </c>
      <c r="S58">
        <v>0.51482300000000003</v>
      </c>
      <c r="T58">
        <v>9.7334000000000004E-2</v>
      </c>
      <c r="U58">
        <v>9.7334000000000004E-2</v>
      </c>
      <c r="V58" t="s">
        <v>215</v>
      </c>
    </row>
    <row r="59" spans="1:22" x14ac:dyDescent="0.25">
      <c r="A59" t="s">
        <v>142</v>
      </c>
      <c r="B59">
        <v>1</v>
      </c>
      <c r="C59">
        <v>240</v>
      </c>
      <c r="D59">
        <v>1.644547</v>
      </c>
      <c r="E59">
        <v>9.8560000000000002E-3</v>
      </c>
      <c r="F59">
        <v>5.7700000000000001E-2</v>
      </c>
      <c r="G59">
        <v>0.10975500000000001</v>
      </c>
      <c r="H59">
        <v>0.44284899999999999</v>
      </c>
      <c r="I59">
        <v>0.10946500000000001</v>
      </c>
      <c r="J59">
        <v>0.25071599999999999</v>
      </c>
      <c r="K59">
        <v>0.953268</v>
      </c>
      <c r="L59">
        <v>2.0149999999999999E-3</v>
      </c>
      <c r="M59">
        <v>0.186169</v>
      </c>
      <c r="N59">
        <v>3.3309999999999999E-2</v>
      </c>
      <c r="O59">
        <v>2.3918999999999999E-2</v>
      </c>
      <c r="P59">
        <v>0.18566099999999999</v>
      </c>
      <c r="Q59">
        <v>5.2729999999999999E-3</v>
      </c>
      <c r="R59">
        <v>5.2729999999999999E-3</v>
      </c>
      <c r="S59">
        <v>0.30085099999999998</v>
      </c>
      <c r="T59">
        <v>5.7303E-2</v>
      </c>
      <c r="U59">
        <v>5.7303E-2</v>
      </c>
      <c r="V59" t="s">
        <v>215</v>
      </c>
    </row>
    <row r="60" spans="1:22" x14ac:dyDescent="0.25">
      <c r="A60" t="s">
        <v>143</v>
      </c>
      <c r="B60">
        <v>1</v>
      </c>
      <c r="C60">
        <v>240</v>
      </c>
      <c r="D60">
        <v>1.6577599999999999</v>
      </c>
      <c r="E60">
        <v>9.3179999999999999E-3</v>
      </c>
      <c r="F60">
        <v>7.8770000000000007E-2</v>
      </c>
      <c r="G60">
        <v>0.11898599999999999</v>
      </c>
      <c r="H60">
        <v>0.47325299999999998</v>
      </c>
      <c r="I60">
        <v>0.124899</v>
      </c>
      <c r="J60">
        <v>0.22650799999999999</v>
      </c>
      <c r="K60">
        <v>0.80330500000000005</v>
      </c>
      <c r="L60">
        <v>1.825E-3</v>
      </c>
      <c r="M60">
        <v>0.13586999999999999</v>
      </c>
      <c r="N60">
        <v>2.3279000000000001E-2</v>
      </c>
      <c r="O60">
        <v>1.7384E-2</v>
      </c>
      <c r="P60">
        <v>0.16880600000000001</v>
      </c>
      <c r="Q60">
        <v>4.7739999999999996E-3</v>
      </c>
      <c r="R60">
        <v>4.7739999999999996E-3</v>
      </c>
      <c r="S60">
        <v>0.119977</v>
      </c>
      <c r="T60">
        <v>1.2999E-2</v>
      </c>
      <c r="U60">
        <v>1.2999E-2</v>
      </c>
      <c r="V60" t="s">
        <v>215</v>
      </c>
    </row>
    <row r="61" spans="1:22" x14ac:dyDescent="0.25">
      <c r="A61" t="s">
        <v>136</v>
      </c>
      <c r="B61">
        <v>1</v>
      </c>
      <c r="C61">
        <v>240</v>
      </c>
      <c r="D61">
        <v>1.6921390000000001</v>
      </c>
      <c r="E61">
        <v>1.5011999999999999E-2</v>
      </c>
      <c r="F61">
        <v>3.9759999999999997E-2</v>
      </c>
      <c r="G61">
        <v>7.0291000000000006E-2</v>
      </c>
      <c r="H61">
        <v>0.28883500000000001</v>
      </c>
      <c r="I61">
        <v>0.14909900000000001</v>
      </c>
      <c r="J61">
        <v>0.37416300000000002</v>
      </c>
      <c r="K61">
        <v>1.4669099999999999</v>
      </c>
      <c r="L61">
        <v>2.6020000000000001E-3</v>
      </c>
      <c r="M61">
        <v>0.469281</v>
      </c>
      <c r="N61">
        <v>0.140287</v>
      </c>
      <c r="O61">
        <v>8.6400000000000005E-2</v>
      </c>
      <c r="P61">
        <v>0.186197</v>
      </c>
      <c r="Q61">
        <v>9.2130000000000007E-3</v>
      </c>
      <c r="R61">
        <v>9.2130000000000007E-3</v>
      </c>
      <c r="S61">
        <v>0.70049300000000003</v>
      </c>
      <c r="T61">
        <v>0.177763</v>
      </c>
      <c r="U61">
        <v>0.177763</v>
      </c>
      <c r="V61" t="s">
        <v>215</v>
      </c>
    </row>
    <row r="62" spans="1:22" x14ac:dyDescent="0.25">
      <c r="A62" t="s">
        <v>137</v>
      </c>
      <c r="B62">
        <v>1</v>
      </c>
      <c r="C62">
        <v>240</v>
      </c>
      <c r="D62">
        <v>1.5655680000000001</v>
      </c>
      <c r="E62">
        <v>1.2716E-2</v>
      </c>
      <c r="F62">
        <v>5.1366000000000002E-2</v>
      </c>
      <c r="G62">
        <v>9.1994999999999993E-2</v>
      </c>
      <c r="H62">
        <v>0.3795</v>
      </c>
      <c r="I62">
        <v>0.12589</v>
      </c>
      <c r="J62">
        <v>0.31318099999999999</v>
      </c>
      <c r="K62">
        <v>1.1890719999999999</v>
      </c>
      <c r="L62">
        <v>2.2360000000000001E-3</v>
      </c>
      <c r="M62">
        <v>0.29480899999999999</v>
      </c>
      <c r="N62">
        <v>6.5897999999999998E-2</v>
      </c>
      <c r="O62">
        <v>4.5710000000000001E-2</v>
      </c>
      <c r="P62">
        <v>0.18589800000000001</v>
      </c>
      <c r="Q62">
        <v>7.6249999999999998E-3</v>
      </c>
      <c r="R62">
        <v>7.6249999999999998E-3</v>
      </c>
      <c r="S62">
        <v>0.59980599999999995</v>
      </c>
      <c r="T62">
        <v>0.11185199999999999</v>
      </c>
      <c r="U62">
        <v>0.11185199999999999</v>
      </c>
      <c r="V62" t="s">
        <v>215</v>
      </c>
    </row>
    <row r="63" spans="1:22" x14ac:dyDescent="0.25">
      <c r="A63" t="s">
        <v>138</v>
      </c>
      <c r="B63">
        <v>1</v>
      </c>
      <c r="C63">
        <v>240</v>
      </c>
      <c r="D63">
        <v>1.459201</v>
      </c>
      <c r="E63">
        <v>1.2088E-2</v>
      </c>
      <c r="F63">
        <v>5.6120000000000003E-2</v>
      </c>
      <c r="G63">
        <v>0.104849</v>
      </c>
      <c r="H63">
        <v>0.42846400000000001</v>
      </c>
      <c r="I63">
        <v>0.113563</v>
      </c>
      <c r="J63">
        <v>0.27286500000000002</v>
      </c>
      <c r="K63">
        <v>1.003563</v>
      </c>
      <c r="L63">
        <v>1.921E-3</v>
      </c>
      <c r="M63">
        <v>0.21101600000000001</v>
      </c>
      <c r="N63">
        <v>3.8714999999999999E-2</v>
      </c>
      <c r="O63">
        <v>2.7892E-2</v>
      </c>
      <c r="P63">
        <v>0.19221199999999999</v>
      </c>
      <c r="Q63">
        <v>7.1869999999999998E-3</v>
      </c>
      <c r="R63">
        <v>7.1869999999999998E-3</v>
      </c>
      <c r="S63">
        <v>0.34663500000000003</v>
      </c>
      <c r="T63">
        <v>6.0187999999999998E-2</v>
      </c>
      <c r="U63">
        <v>6.0187999999999998E-2</v>
      </c>
      <c r="V63" t="s">
        <v>215</v>
      </c>
    </row>
    <row r="64" spans="1:22" x14ac:dyDescent="0.25">
      <c r="A64" t="s">
        <v>139</v>
      </c>
      <c r="B64">
        <v>1</v>
      </c>
      <c r="C64">
        <v>240</v>
      </c>
      <c r="D64">
        <v>1.440334</v>
      </c>
      <c r="E64">
        <v>1.1318999999999999E-2</v>
      </c>
      <c r="F64">
        <v>6.8540000000000004E-2</v>
      </c>
      <c r="G64">
        <v>0.116026</v>
      </c>
      <c r="H64">
        <v>0.46718399999999999</v>
      </c>
      <c r="I64">
        <v>0.110622</v>
      </c>
      <c r="J64">
        <v>0.23875299999999999</v>
      </c>
      <c r="K64">
        <v>0.87569399999999997</v>
      </c>
      <c r="L64">
        <v>1.6869999999999999E-3</v>
      </c>
      <c r="M64">
        <v>0.15230299999999999</v>
      </c>
      <c r="N64">
        <v>2.8375000000000001E-2</v>
      </c>
      <c r="O64">
        <v>2.112E-2</v>
      </c>
      <c r="P64">
        <v>0.18312</v>
      </c>
      <c r="Q64">
        <v>6.3559999999999997E-3</v>
      </c>
      <c r="R64">
        <v>6.3559999999999997E-3</v>
      </c>
      <c r="S64">
        <v>0.16345299999999999</v>
      </c>
      <c r="T64">
        <v>1.8657E-2</v>
      </c>
      <c r="U64">
        <v>1.8657E-2</v>
      </c>
      <c r="V64" t="s">
        <v>215</v>
      </c>
    </row>
    <row r="65" spans="1:22" x14ac:dyDescent="0.25">
      <c r="A65" t="s">
        <v>148</v>
      </c>
      <c r="B65">
        <v>0</v>
      </c>
      <c r="C65">
        <v>500</v>
      </c>
      <c r="D65">
        <v>0.97789599999999999</v>
      </c>
      <c r="E65">
        <v>2.2103999999999999E-2</v>
      </c>
      <c r="F65">
        <v>0.34775800000000001</v>
      </c>
      <c r="G65">
        <v>2.3387000000000002E-2</v>
      </c>
      <c r="H65">
        <v>9.5659999999999995E-2</v>
      </c>
      <c r="I65">
        <v>0.40341300000000002</v>
      </c>
      <c r="J65">
        <v>0.110115</v>
      </c>
      <c r="K65">
        <v>0.50865400000000005</v>
      </c>
      <c r="L65">
        <v>0</v>
      </c>
      <c r="M65">
        <v>0.278781</v>
      </c>
      <c r="N65">
        <v>6.9042000000000006E-2</v>
      </c>
      <c r="O65">
        <v>6.1988000000000001E-2</v>
      </c>
      <c r="P65">
        <v>0.134238</v>
      </c>
      <c r="Q65">
        <v>1.1166000000000001E-2</v>
      </c>
      <c r="R65">
        <v>1.1166000000000001E-2</v>
      </c>
      <c r="S65">
        <v>0.551813</v>
      </c>
      <c r="T65">
        <v>8.8313000000000003E-2</v>
      </c>
      <c r="U65">
        <v>8.8313000000000003E-2</v>
      </c>
      <c r="V65" t="s">
        <v>215</v>
      </c>
    </row>
    <row r="66" spans="1:22" x14ac:dyDescent="0.25">
      <c r="A66" t="s">
        <v>149</v>
      </c>
      <c r="B66">
        <v>0</v>
      </c>
      <c r="C66">
        <v>500</v>
      </c>
      <c r="D66">
        <v>0.983205</v>
      </c>
      <c r="E66">
        <v>1.6795000000000001E-2</v>
      </c>
      <c r="F66">
        <v>0.45940399999999998</v>
      </c>
      <c r="G66">
        <v>3.1972E-2</v>
      </c>
      <c r="H66">
        <v>0.13531799999999999</v>
      </c>
      <c r="I66">
        <v>0.25209300000000001</v>
      </c>
      <c r="J66">
        <v>8.1256999999999996E-2</v>
      </c>
      <c r="K66">
        <v>0.37967299999999998</v>
      </c>
      <c r="L66">
        <v>0</v>
      </c>
      <c r="M66">
        <v>0.20821400000000001</v>
      </c>
      <c r="N66">
        <v>4.8034E-2</v>
      </c>
      <c r="O66">
        <v>4.7251000000000001E-2</v>
      </c>
      <c r="P66">
        <v>0.13173799999999999</v>
      </c>
      <c r="Q66">
        <v>8.1550000000000008E-3</v>
      </c>
      <c r="R66">
        <v>8.1550000000000008E-3</v>
      </c>
      <c r="S66">
        <v>0.13017200000000001</v>
      </c>
      <c r="T66">
        <v>5.2921000000000003E-2</v>
      </c>
      <c r="U66">
        <v>5.2921000000000003E-2</v>
      </c>
      <c r="V66" t="s">
        <v>215</v>
      </c>
    </row>
    <row r="67" spans="1:22" x14ac:dyDescent="0.25">
      <c r="A67" t="s">
        <v>150</v>
      </c>
      <c r="B67">
        <v>0</v>
      </c>
      <c r="C67">
        <v>500</v>
      </c>
      <c r="D67">
        <v>0.98530499999999999</v>
      </c>
      <c r="E67">
        <v>1.4695E-2</v>
      </c>
      <c r="F67">
        <v>0.497616</v>
      </c>
      <c r="G67">
        <v>3.5978999999999997E-2</v>
      </c>
      <c r="H67">
        <v>0.149755</v>
      </c>
      <c r="I67">
        <v>0.18901799999999999</v>
      </c>
      <c r="J67">
        <v>7.4246999999999994E-2</v>
      </c>
      <c r="K67">
        <v>0.340644</v>
      </c>
      <c r="L67">
        <v>0</v>
      </c>
      <c r="M67">
        <v>0.15946199999999999</v>
      </c>
      <c r="N67">
        <v>3.5790000000000002E-2</v>
      </c>
      <c r="O67">
        <v>3.6492999999999998E-2</v>
      </c>
      <c r="P67">
        <v>0.12517400000000001</v>
      </c>
      <c r="Q67">
        <v>6.7039999999999999E-3</v>
      </c>
      <c r="R67">
        <v>6.7039999999999999E-3</v>
      </c>
      <c r="S67">
        <v>6.8855E-2</v>
      </c>
      <c r="T67">
        <v>2.061E-2</v>
      </c>
      <c r="U67">
        <v>2.061E-2</v>
      </c>
      <c r="V67" t="s">
        <v>215</v>
      </c>
    </row>
    <row r="68" spans="1:22" x14ac:dyDescent="0.25">
      <c r="A68" t="s">
        <v>151</v>
      </c>
      <c r="B68">
        <v>0</v>
      </c>
      <c r="C68">
        <v>500</v>
      </c>
      <c r="D68">
        <v>0.98668199999999995</v>
      </c>
      <c r="E68">
        <v>1.3318E-2</v>
      </c>
      <c r="F68">
        <v>0.52096900000000002</v>
      </c>
      <c r="G68">
        <v>3.8779000000000001E-2</v>
      </c>
      <c r="H68">
        <v>0.15728200000000001</v>
      </c>
      <c r="I68">
        <v>0.156669</v>
      </c>
      <c r="J68">
        <v>7.1398000000000003E-2</v>
      </c>
      <c r="K68">
        <v>0.31123699999999999</v>
      </c>
      <c r="L68">
        <v>0</v>
      </c>
      <c r="M68">
        <v>0.13006000000000001</v>
      </c>
      <c r="N68">
        <v>3.1745000000000002E-2</v>
      </c>
      <c r="O68">
        <v>3.2844999999999999E-2</v>
      </c>
      <c r="P68">
        <v>0.11434800000000001</v>
      </c>
      <c r="Q68">
        <v>5.6620000000000004E-3</v>
      </c>
      <c r="R68">
        <v>5.6620000000000004E-3</v>
      </c>
      <c r="S68">
        <v>3.3124000000000001E-2</v>
      </c>
      <c r="T68">
        <v>9.2499999999999995E-3</v>
      </c>
      <c r="U68">
        <v>9.2499999999999995E-3</v>
      </c>
      <c r="V68" t="s">
        <v>215</v>
      </c>
    </row>
    <row r="69" spans="1:22" x14ac:dyDescent="0.25">
      <c r="A69" t="s">
        <v>144</v>
      </c>
      <c r="B69">
        <v>0</v>
      </c>
      <c r="C69">
        <v>500</v>
      </c>
      <c r="D69">
        <v>0.97560599999999997</v>
      </c>
      <c r="E69">
        <v>2.4393999999999999E-2</v>
      </c>
      <c r="F69">
        <v>0.23339399999999999</v>
      </c>
      <c r="G69">
        <v>1.7853000000000001E-2</v>
      </c>
      <c r="H69">
        <v>6.8197999999999995E-2</v>
      </c>
      <c r="I69">
        <v>0.48368499999999998</v>
      </c>
      <c r="J69">
        <v>0.16093399999999999</v>
      </c>
      <c r="K69">
        <v>0.66770200000000002</v>
      </c>
      <c r="L69">
        <v>0</v>
      </c>
      <c r="M69">
        <v>0.27720499999999998</v>
      </c>
      <c r="N69">
        <v>6.9988999999999996E-2</v>
      </c>
      <c r="O69">
        <v>6.3206999999999999E-2</v>
      </c>
      <c r="P69">
        <v>0.142095</v>
      </c>
      <c r="Q69">
        <v>1.2196E-2</v>
      </c>
      <c r="R69">
        <v>1.2196E-2</v>
      </c>
      <c r="S69">
        <v>0.85292599999999996</v>
      </c>
      <c r="T69">
        <v>8.9107000000000006E-2</v>
      </c>
      <c r="U69">
        <v>8.9107000000000006E-2</v>
      </c>
      <c r="V69" t="s">
        <v>215</v>
      </c>
    </row>
    <row r="70" spans="1:22" x14ac:dyDescent="0.25">
      <c r="A70" t="s">
        <v>145</v>
      </c>
      <c r="B70">
        <v>0</v>
      </c>
      <c r="C70">
        <v>500</v>
      </c>
      <c r="D70">
        <v>0.98324999999999996</v>
      </c>
      <c r="E70">
        <v>1.6750000000000001E-2</v>
      </c>
      <c r="F70">
        <v>0.43381599999999998</v>
      </c>
      <c r="G70">
        <v>3.0388999999999999E-2</v>
      </c>
      <c r="H70">
        <v>0.12806600000000001</v>
      </c>
      <c r="I70">
        <v>0.30165999999999998</v>
      </c>
      <c r="J70">
        <v>8.3232E-2</v>
      </c>
      <c r="K70">
        <v>0.39706599999999997</v>
      </c>
      <c r="L70">
        <v>0</v>
      </c>
      <c r="M70">
        <v>0.20213700000000001</v>
      </c>
      <c r="N70">
        <v>4.6968000000000003E-2</v>
      </c>
      <c r="O70">
        <v>4.6147000000000001E-2</v>
      </c>
      <c r="P70">
        <v>0.12967200000000001</v>
      </c>
      <c r="Q70">
        <v>8.1429999999999992E-3</v>
      </c>
      <c r="R70">
        <v>8.1429999999999992E-3</v>
      </c>
      <c r="S70">
        <v>0.12677099999999999</v>
      </c>
      <c r="T70">
        <v>5.0347999999999997E-2</v>
      </c>
      <c r="U70">
        <v>5.0347999999999997E-2</v>
      </c>
      <c r="V70" t="s">
        <v>215</v>
      </c>
    </row>
    <row r="71" spans="1:22" x14ac:dyDescent="0.25">
      <c r="A71" t="s">
        <v>146</v>
      </c>
      <c r="B71">
        <v>0</v>
      </c>
      <c r="C71">
        <v>500</v>
      </c>
      <c r="D71">
        <v>0.98560700000000001</v>
      </c>
      <c r="E71">
        <v>1.4393E-2</v>
      </c>
      <c r="F71">
        <v>0.50359900000000002</v>
      </c>
      <c r="G71">
        <v>3.6373000000000003E-2</v>
      </c>
      <c r="H71">
        <v>0.14758399999999999</v>
      </c>
      <c r="I71">
        <v>0.183197</v>
      </c>
      <c r="J71">
        <v>7.4618000000000004E-2</v>
      </c>
      <c r="K71">
        <v>0.33828599999999998</v>
      </c>
      <c r="L71">
        <v>0</v>
      </c>
      <c r="M71">
        <v>0.15426300000000001</v>
      </c>
      <c r="N71">
        <v>3.4636E-2</v>
      </c>
      <c r="O71">
        <v>3.5443000000000002E-2</v>
      </c>
      <c r="P71">
        <v>0.12248000000000001</v>
      </c>
      <c r="Q71">
        <v>6.5950000000000002E-3</v>
      </c>
      <c r="R71">
        <v>6.5950000000000002E-3</v>
      </c>
      <c r="S71">
        <v>7.0155999999999996E-2</v>
      </c>
      <c r="T71">
        <v>2.1437000000000001E-2</v>
      </c>
      <c r="U71">
        <v>2.1437000000000001E-2</v>
      </c>
      <c r="V71" t="s">
        <v>215</v>
      </c>
    </row>
    <row r="72" spans="1:22" x14ac:dyDescent="0.25">
      <c r="A72" t="s">
        <v>147</v>
      </c>
      <c r="B72">
        <v>0</v>
      </c>
      <c r="C72">
        <v>500</v>
      </c>
      <c r="D72">
        <v>0.98692999999999997</v>
      </c>
      <c r="E72">
        <v>1.307E-2</v>
      </c>
      <c r="F72">
        <v>0.52346199999999998</v>
      </c>
      <c r="G72">
        <v>3.9856000000000003E-2</v>
      </c>
      <c r="H72">
        <v>0.154305</v>
      </c>
      <c r="I72">
        <v>0.154615</v>
      </c>
      <c r="J72">
        <v>7.5689000000000006E-2</v>
      </c>
      <c r="K72">
        <v>0.30831199999999997</v>
      </c>
      <c r="L72">
        <v>0</v>
      </c>
      <c r="M72">
        <v>0.12501899999999999</v>
      </c>
      <c r="N72">
        <v>3.1016999999999999E-2</v>
      </c>
      <c r="O72">
        <v>3.211E-2</v>
      </c>
      <c r="P72">
        <v>0.111632</v>
      </c>
      <c r="Q72">
        <v>5.5560000000000002E-3</v>
      </c>
      <c r="R72">
        <v>5.5560000000000002E-3</v>
      </c>
      <c r="S72">
        <v>3.3399999999999999E-2</v>
      </c>
      <c r="T72">
        <v>8.6610000000000003E-3</v>
      </c>
      <c r="U72">
        <v>8.6610000000000003E-3</v>
      </c>
      <c r="V72" t="s">
        <v>215</v>
      </c>
    </row>
    <row r="73" spans="1:22" x14ac:dyDescent="0.25">
      <c r="A73" t="s">
        <v>156</v>
      </c>
      <c r="B73">
        <v>1</v>
      </c>
      <c r="C73">
        <v>500</v>
      </c>
      <c r="D73">
        <v>1.8016620000000001</v>
      </c>
      <c r="E73">
        <v>3.0217999999999998E-2</v>
      </c>
      <c r="F73">
        <v>0.41178799999999999</v>
      </c>
      <c r="G73">
        <v>2.8046000000000001E-2</v>
      </c>
      <c r="H73">
        <v>0.11506</v>
      </c>
      <c r="I73">
        <v>0.59719100000000003</v>
      </c>
      <c r="J73">
        <v>0.14537</v>
      </c>
      <c r="K73">
        <v>0.674647</v>
      </c>
      <c r="L73">
        <v>5.8180000000000003E-3</v>
      </c>
      <c r="M73">
        <v>0.61273100000000003</v>
      </c>
      <c r="N73">
        <v>0.21778800000000001</v>
      </c>
      <c r="O73">
        <v>0.138687</v>
      </c>
      <c r="P73">
        <v>0.17283399999999999</v>
      </c>
      <c r="Q73">
        <v>1.5021E-2</v>
      </c>
      <c r="R73">
        <v>1.5021E-2</v>
      </c>
      <c r="S73">
        <v>0.77980499999999997</v>
      </c>
      <c r="T73">
        <v>0.39479599999999998</v>
      </c>
      <c r="U73">
        <v>0.39479599999999998</v>
      </c>
      <c r="V73" t="s">
        <v>215</v>
      </c>
    </row>
    <row r="74" spans="1:22" x14ac:dyDescent="0.25">
      <c r="A74" t="s">
        <v>157</v>
      </c>
      <c r="B74">
        <v>1</v>
      </c>
      <c r="C74">
        <v>500</v>
      </c>
      <c r="D74">
        <v>1.7916160000000001</v>
      </c>
      <c r="E74">
        <v>2.1082E-2</v>
      </c>
      <c r="F74">
        <v>0.53564999999999996</v>
      </c>
      <c r="G74">
        <v>3.6799999999999999E-2</v>
      </c>
      <c r="H74">
        <v>0.15793499999999999</v>
      </c>
      <c r="I74">
        <v>0.39202500000000001</v>
      </c>
      <c r="J74">
        <v>0.108294</v>
      </c>
      <c r="K74">
        <v>0.51100999999999996</v>
      </c>
      <c r="L74">
        <v>4.5250000000000004E-3</v>
      </c>
      <c r="M74">
        <v>0.45111000000000001</v>
      </c>
      <c r="N74">
        <v>9.6528000000000003E-2</v>
      </c>
      <c r="O74">
        <v>8.7076000000000001E-2</v>
      </c>
      <c r="P74">
        <v>0.17144200000000001</v>
      </c>
      <c r="Q74">
        <v>1.0962E-2</v>
      </c>
      <c r="R74">
        <v>1.0962E-2</v>
      </c>
      <c r="S74">
        <v>0.47885100000000003</v>
      </c>
      <c r="T74">
        <v>0.15285599999999999</v>
      </c>
      <c r="U74">
        <v>0.15285599999999999</v>
      </c>
      <c r="V74" t="s">
        <v>215</v>
      </c>
    </row>
    <row r="75" spans="1:22" x14ac:dyDescent="0.25">
      <c r="A75" t="s">
        <v>158</v>
      </c>
      <c r="B75">
        <v>1</v>
      </c>
      <c r="C75">
        <v>500</v>
      </c>
      <c r="D75">
        <v>1.790489</v>
      </c>
      <c r="E75">
        <v>2.0265999999999999E-2</v>
      </c>
      <c r="F75">
        <v>0.57874000000000003</v>
      </c>
      <c r="G75">
        <v>4.2187000000000002E-2</v>
      </c>
      <c r="H75">
        <v>0.180366</v>
      </c>
      <c r="I75">
        <v>0.30202499999999999</v>
      </c>
      <c r="J75">
        <v>9.6714999999999995E-2</v>
      </c>
      <c r="K75">
        <v>0.461059</v>
      </c>
      <c r="L75">
        <v>3.8639999999999998E-3</v>
      </c>
      <c r="M75">
        <v>0.35769699999999999</v>
      </c>
      <c r="N75">
        <v>6.5776000000000001E-2</v>
      </c>
      <c r="O75">
        <v>6.4815999999999999E-2</v>
      </c>
      <c r="P75">
        <v>0.17697299999999999</v>
      </c>
      <c r="Q75">
        <v>1.0555999999999999E-2</v>
      </c>
      <c r="R75">
        <v>1.0555999999999999E-2</v>
      </c>
      <c r="S75">
        <v>0.218726</v>
      </c>
      <c r="T75">
        <v>9.1455999999999996E-2</v>
      </c>
      <c r="U75">
        <v>9.1455999999999996E-2</v>
      </c>
      <c r="V75" t="s">
        <v>215</v>
      </c>
    </row>
    <row r="76" spans="1:22" x14ac:dyDescent="0.25">
      <c r="A76" t="s">
        <v>159</v>
      </c>
      <c r="B76">
        <v>1</v>
      </c>
      <c r="C76">
        <v>500</v>
      </c>
      <c r="D76">
        <v>1.799015</v>
      </c>
      <c r="E76">
        <v>1.8682000000000001E-2</v>
      </c>
      <c r="F76">
        <v>0.61331999999999998</v>
      </c>
      <c r="G76">
        <v>4.6209E-2</v>
      </c>
      <c r="H76">
        <v>0.193407</v>
      </c>
      <c r="I76">
        <v>0.23860600000000001</v>
      </c>
      <c r="J76">
        <v>8.8711999999999999E-2</v>
      </c>
      <c r="K76">
        <v>0.40589500000000001</v>
      </c>
      <c r="L76">
        <v>3.4030000000000002E-3</v>
      </c>
      <c r="M76">
        <v>0.26692100000000002</v>
      </c>
      <c r="N76">
        <v>4.6439000000000001E-2</v>
      </c>
      <c r="O76">
        <v>4.7376000000000001E-2</v>
      </c>
      <c r="P76">
        <v>0.15978899999999999</v>
      </c>
      <c r="Q76">
        <v>9.1160000000000008E-3</v>
      </c>
      <c r="R76">
        <v>9.1160000000000008E-3</v>
      </c>
      <c r="S76">
        <v>9.1283000000000003E-2</v>
      </c>
      <c r="T76">
        <v>3.1900999999999999E-2</v>
      </c>
      <c r="U76">
        <v>3.1900999999999999E-2</v>
      </c>
      <c r="V76" t="s">
        <v>215</v>
      </c>
    </row>
    <row r="77" spans="1:22" x14ac:dyDescent="0.25">
      <c r="A77" t="s">
        <v>152</v>
      </c>
      <c r="B77">
        <v>1</v>
      </c>
      <c r="C77">
        <v>500</v>
      </c>
      <c r="D77">
        <v>1.7658929999999999</v>
      </c>
      <c r="E77">
        <v>5.1061000000000002E-2</v>
      </c>
      <c r="F77">
        <v>0.25520900000000002</v>
      </c>
      <c r="G77">
        <v>2.4021000000000001E-2</v>
      </c>
      <c r="H77">
        <v>9.1904E-2</v>
      </c>
      <c r="I77">
        <v>0.72468699999999997</v>
      </c>
      <c r="J77">
        <v>0.245112</v>
      </c>
      <c r="K77">
        <v>0.97102100000000002</v>
      </c>
      <c r="L77">
        <v>6.3210000000000002E-3</v>
      </c>
      <c r="M77">
        <v>0.77002800000000005</v>
      </c>
      <c r="N77">
        <v>0.35056599999999999</v>
      </c>
      <c r="O77">
        <v>0.18921499999999999</v>
      </c>
      <c r="P77">
        <v>0.18595999999999999</v>
      </c>
      <c r="Q77">
        <v>2.8236000000000001E-2</v>
      </c>
      <c r="R77">
        <v>2.8236000000000001E-2</v>
      </c>
      <c r="S77">
        <v>0.35225400000000001</v>
      </c>
      <c r="T77">
        <v>0.56007399999999996</v>
      </c>
      <c r="U77">
        <v>0.56007399999999996</v>
      </c>
      <c r="V77" t="s">
        <v>215</v>
      </c>
    </row>
    <row r="78" spans="1:22" x14ac:dyDescent="0.25">
      <c r="A78" t="s">
        <v>153</v>
      </c>
      <c r="B78">
        <v>1</v>
      </c>
      <c r="C78">
        <v>500</v>
      </c>
      <c r="D78">
        <v>1.6665449999999999</v>
      </c>
      <c r="E78">
        <v>2.6626E-2</v>
      </c>
      <c r="F78">
        <v>0.50125799999999998</v>
      </c>
      <c r="G78">
        <v>3.6752E-2</v>
      </c>
      <c r="H78">
        <v>0.15817500000000001</v>
      </c>
      <c r="I78">
        <v>0.49194399999999999</v>
      </c>
      <c r="J78">
        <v>0.12064999999999999</v>
      </c>
      <c r="K78">
        <v>0.58735400000000004</v>
      </c>
      <c r="L78">
        <v>4.4320000000000002E-3</v>
      </c>
      <c r="M78">
        <v>0.50539699999999999</v>
      </c>
      <c r="N78">
        <v>0.14297699999999999</v>
      </c>
      <c r="O78">
        <v>0.114797</v>
      </c>
      <c r="P78">
        <v>0.18517500000000001</v>
      </c>
      <c r="Q78">
        <v>1.5311E-2</v>
      </c>
      <c r="R78">
        <v>1.5311E-2</v>
      </c>
      <c r="S78">
        <v>0.59028800000000003</v>
      </c>
      <c r="T78">
        <v>0.214783</v>
      </c>
      <c r="U78">
        <v>0.214783</v>
      </c>
      <c r="V78" t="s">
        <v>215</v>
      </c>
    </row>
    <row r="79" spans="1:22" x14ac:dyDescent="0.25">
      <c r="A79" t="s">
        <v>154</v>
      </c>
      <c r="B79">
        <v>1</v>
      </c>
      <c r="C79">
        <v>500</v>
      </c>
      <c r="D79">
        <v>1.6294040000000001</v>
      </c>
      <c r="E79">
        <v>2.4833999999999998E-2</v>
      </c>
      <c r="F79">
        <v>0.57636399999999999</v>
      </c>
      <c r="G79">
        <v>4.3986999999999998E-2</v>
      </c>
      <c r="H79">
        <v>0.186669</v>
      </c>
      <c r="I79">
        <v>0.33127699999999999</v>
      </c>
      <c r="J79">
        <v>0.103531</v>
      </c>
      <c r="K79">
        <v>0.49584800000000001</v>
      </c>
      <c r="L79">
        <v>3.6470000000000001E-3</v>
      </c>
      <c r="M79">
        <v>0.40448400000000001</v>
      </c>
      <c r="N79">
        <v>8.3429000000000003E-2</v>
      </c>
      <c r="O79">
        <v>8.0782999999999994E-2</v>
      </c>
      <c r="P79">
        <v>0.191886</v>
      </c>
      <c r="Q79">
        <v>1.4222E-2</v>
      </c>
      <c r="R79">
        <v>1.4222E-2</v>
      </c>
      <c r="S79">
        <v>0.27383299999999999</v>
      </c>
      <c r="T79">
        <v>9.4958000000000001E-2</v>
      </c>
      <c r="U79">
        <v>9.4958000000000001E-2</v>
      </c>
      <c r="V79" t="s">
        <v>215</v>
      </c>
    </row>
    <row r="80" spans="1:22" x14ac:dyDescent="0.25">
      <c r="A80" t="s">
        <v>155</v>
      </c>
      <c r="B80">
        <v>1</v>
      </c>
      <c r="C80">
        <v>500</v>
      </c>
      <c r="D80">
        <v>1.6208260000000001</v>
      </c>
      <c r="E80">
        <v>2.3009000000000002E-2</v>
      </c>
      <c r="F80">
        <v>0.60716700000000001</v>
      </c>
      <c r="G80">
        <v>4.9362000000000003E-2</v>
      </c>
      <c r="H80">
        <v>0.20078499999999999</v>
      </c>
      <c r="I80">
        <v>0.27067400000000003</v>
      </c>
      <c r="J80">
        <v>9.9178000000000002E-2</v>
      </c>
      <c r="K80">
        <v>0.42875400000000002</v>
      </c>
      <c r="L80">
        <v>3.1510000000000002E-3</v>
      </c>
      <c r="M80">
        <v>0.31041999999999997</v>
      </c>
      <c r="N80">
        <v>5.7944000000000002E-2</v>
      </c>
      <c r="O80">
        <v>5.8674999999999998E-2</v>
      </c>
      <c r="P80">
        <v>0.18663299999999999</v>
      </c>
      <c r="Q80">
        <v>1.2435999999999999E-2</v>
      </c>
      <c r="R80">
        <v>1.2435999999999999E-2</v>
      </c>
      <c r="S80">
        <v>0.128409</v>
      </c>
      <c r="T80">
        <v>4.5251E-2</v>
      </c>
      <c r="U80">
        <v>4.5251E-2</v>
      </c>
      <c r="V80" t="s">
        <v>215</v>
      </c>
    </row>
    <row r="81" spans="1:22" x14ac:dyDescent="0.25">
      <c r="A81" t="s">
        <v>164</v>
      </c>
      <c r="B81">
        <v>0</v>
      </c>
      <c r="C81">
        <v>500</v>
      </c>
      <c r="D81">
        <v>0.94265200000000005</v>
      </c>
      <c r="E81">
        <v>5.7348000000000003E-2</v>
      </c>
      <c r="F81">
        <v>2.5930999999999999E-2</v>
      </c>
      <c r="G81">
        <v>3.9198999999999998E-2</v>
      </c>
      <c r="H81">
        <v>0.15218200000000001</v>
      </c>
      <c r="I81">
        <v>0.110662</v>
      </c>
      <c r="J81">
        <v>0.27976800000000002</v>
      </c>
      <c r="K81">
        <v>1.060249</v>
      </c>
      <c r="L81">
        <v>0</v>
      </c>
      <c r="M81">
        <v>0.399316</v>
      </c>
      <c r="N81">
        <v>0.10462</v>
      </c>
      <c r="O81">
        <v>0.112272</v>
      </c>
      <c r="P81">
        <v>0.17544499999999999</v>
      </c>
      <c r="Q81">
        <v>2.7407999999999998E-2</v>
      </c>
      <c r="R81">
        <v>2.7407999999999998E-2</v>
      </c>
      <c r="S81">
        <v>0.656891</v>
      </c>
      <c r="T81">
        <v>8.9502999999999999E-2</v>
      </c>
      <c r="U81">
        <v>8.9502999999999999E-2</v>
      </c>
      <c r="V81" t="s">
        <v>215</v>
      </c>
    </row>
    <row r="82" spans="1:22" x14ac:dyDescent="0.25">
      <c r="A82" t="s">
        <v>165</v>
      </c>
      <c r="B82">
        <v>0</v>
      </c>
      <c r="C82">
        <v>500</v>
      </c>
      <c r="D82">
        <v>0.96013700000000002</v>
      </c>
      <c r="E82">
        <v>3.9863000000000003E-2</v>
      </c>
      <c r="F82">
        <v>4.4316000000000001E-2</v>
      </c>
      <c r="G82">
        <v>5.9011000000000001E-2</v>
      </c>
      <c r="H82">
        <v>0.25501299999999999</v>
      </c>
      <c r="I82">
        <v>0.108435</v>
      </c>
      <c r="J82">
        <v>0.21267800000000001</v>
      </c>
      <c r="K82">
        <v>0.88248199999999999</v>
      </c>
      <c r="L82">
        <v>0</v>
      </c>
      <c r="M82">
        <v>0.30442399999999997</v>
      </c>
      <c r="N82">
        <v>7.6885999999999996E-2</v>
      </c>
      <c r="O82">
        <v>8.6456000000000005E-2</v>
      </c>
      <c r="P82">
        <v>0.17649599999999999</v>
      </c>
      <c r="Q82">
        <v>1.8917E-2</v>
      </c>
      <c r="R82">
        <v>1.8917E-2</v>
      </c>
      <c r="S82">
        <v>0.223775</v>
      </c>
      <c r="T82">
        <v>5.1755000000000002E-2</v>
      </c>
      <c r="U82">
        <v>5.1755000000000002E-2</v>
      </c>
      <c r="V82" t="s">
        <v>215</v>
      </c>
    </row>
    <row r="83" spans="1:22" x14ac:dyDescent="0.25">
      <c r="A83" t="s">
        <v>166</v>
      </c>
      <c r="B83">
        <v>0</v>
      </c>
      <c r="C83">
        <v>500</v>
      </c>
      <c r="D83">
        <v>0.96535499999999996</v>
      </c>
      <c r="E83">
        <v>3.4645000000000002E-2</v>
      </c>
      <c r="F83">
        <v>5.4509000000000002E-2</v>
      </c>
      <c r="G83">
        <v>7.7727000000000004E-2</v>
      </c>
      <c r="H83">
        <v>0.31453399999999998</v>
      </c>
      <c r="I83">
        <v>9.3399999999999997E-2</v>
      </c>
      <c r="J83">
        <v>0.18651899999999999</v>
      </c>
      <c r="K83">
        <v>0.75725200000000004</v>
      </c>
      <c r="L83">
        <v>0</v>
      </c>
      <c r="M83">
        <v>0.219634</v>
      </c>
      <c r="N83">
        <v>5.6807999999999997E-2</v>
      </c>
      <c r="O83">
        <v>6.4956E-2</v>
      </c>
      <c r="P83">
        <v>0.16431999999999999</v>
      </c>
      <c r="Q83">
        <v>1.5820000000000001E-2</v>
      </c>
      <c r="R83">
        <v>1.5820000000000001E-2</v>
      </c>
      <c r="S83">
        <v>0.124489</v>
      </c>
      <c r="T83">
        <v>2.8736000000000001E-2</v>
      </c>
      <c r="U83">
        <v>2.8736000000000001E-2</v>
      </c>
      <c r="V83" t="s">
        <v>215</v>
      </c>
    </row>
    <row r="84" spans="1:22" x14ac:dyDescent="0.25">
      <c r="A84" t="s">
        <v>167</v>
      </c>
      <c r="B84">
        <v>0</v>
      </c>
      <c r="C84">
        <v>500</v>
      </c>
      <c r="D84">
        <v>0.96975199999999995</v>
      </c>
      <c r="E84">
        <v>3.0248000000000001E-2</v>
      </c>
      <c r="F84">
        <v>5.9646999999999999E-2</v>
      </c>
      <c r="G84">
        <v>8.9751999999999998E-2</v>
      </c>
      <c r="H84">
        <v>0.35826999999999998</v>
      </c>
      <c r="I84">
        <v>8.3155999999999994E-2</v>
      </c>
      <c r="J84">
        <v>0.16739399999999999</v>
      </c>
      <c r="K84">
        <v>0.67361599999999999</v>
      </c>
      <c r="L84">
        <v>0</v>
      </c>
      <c r="M84">
        <v>0.16336200000000001</v>
      </c>
      <c r="N84">
        <v>5.0444000000000003E-2</v>
      </c>
      <c r="O84">
        <v>5.8210999999999999E-2</v>
      </c>
      <c r="P84">
        <v>0.149286</v>
      </c>
      <c r="Q84">
        <v>1.3112E-2</v>
      </c>
      <c r="R84">
        <v>1.3112E-2</v>
      </c>
      <c r="S84">
        <v>5.2356E-2</v>
      </c>
      <c r="T84">
        <v>1.2501999999999999E-2</v>
      </c>
      <c r="U84">
        <v>1.2501999999999999E-2</v>
      </c>
      <c r="V84" t="s">
        <v>215</v>
      </c>
    </row>
    <row r="85" spans="1:22" x14ac:dyDescent="0.25">
      <c r="A85" t="s">
        <v>160</v>
      </c>
      <c r="B85">
        <v>0</v>
      </c>
      <c r="C85">
        <v>500</v>
      </c>
      <c r="D85">
        <v>0.93690700000000005</v>
      </c>
      <c r="E85">
        <v>6.3092999999999996E-2</v>
      </c>
      <c r="F85">
        <v>1.6063000000000001E-2</v>
      </c>
      <c r="G85">
        <v>2.8257000000000001E-2</v>
      </c>
      <c r="H85">
        <v>0.109058</v>
      </c>
      <c r="I85">
        <v>9.4437999999999994E-2</v>
      </c>
      <c r="J85">
        <v>0.34044000000000002</v>
      </c>
      <c r="K85">
        <v>1.13218</v>
      </c>
      <c r="L85">
        <v>0</v>
      </c>
      <c r="M85">
        <v>0.39716200000000002</v>
      </c>
      <c r="N85">
        <v>0.10752200000000001</v>
      </c>
      <c r="O85">
        <v>0.113856</v>
      </c>
      <c r="P85">
        <v>0.17482300000000001</v>
      </c>
      <c r="Q85">
        <v>2.9987E-2</v>
      </c>
      <c r="R85">
        <v>2.9987E-2</v>
      </c>
      <c r="S85">
        <v>0.83824100000000001</v>
      </c>
      <c r="T85">
        <v>9.0007000000000004E-2</v>
      </c>
      <c r="U85">
        <v>9.0007000000000004E-2</v>
      </c>
      <c r="V85" t="s">
        <v>215</v>
      </c>
    </row>
    <row r="86" spans="1:22" x14ac:dyDescent="0.25">
      <c r="A86" t="s">
        <v>161</v>
      </c>
      <c r="B86">
        <v>0</v>
      </c>
      <c r="C86">
        <v>500</v>
      </c>
      <c r="D86">
        <v>0.96007100000000001</v>
      </c>
      <c r="E86">
        <v>3.9928999999999999E-2</v>
      </c>
      <c r="F86">
        <v>4.0407999999999999E-2</v>
      </c>
      <c r="G86">
        <v>5.6625000000000002E-2</v>
      </c>
      <c r="H86">
        <v>0.24451400000000001</v>
      </c>
      <c r="I86">
        <v>0.10742400000000001</v>
      </c>
      <c r="J86">
        <v>0.22156000000000001</v>
      </c>
      <c r="K86">
        <v>0.90806500000000001</v>
      </c>
      <c r="L86">
        <v>0</v>
      </c>
      <c r="M86">
        <v>0.297209</v>
      </c>
      <c r="N86">
        <v>7.5856999999999994E-2</v>
      </c>
      <c r="O86">
        <v>8.4585999999999995E-2</v>
      </c>
      <c r="P86">
        <v>0.17316500000000001</v>
      </c>
      <c r="Q86">
        <v>1.8953999999999999E-2</v>
      </c>
      <c r="R86">
        <v>1.8953999999999999E-2</v>
      </c>
      <c r="S86">
        <v>0.230739</v>
      </c>
      <c r="T86">
        <v>5.2019999999999997E-2</v>
      </c>
      <c r="U86">
        <v>5.2019999999999997E-2</v>
      </c>
      <c r="V86" t="s">
        <v>215</v>
      </c>
    </row>
    <row r="87" spans="1:22" x14ac:dyDescent="0.25">
      <c r="A87" t="s">
        <v>162</v>
      </c>
      <c r="B87">
        <v>0</v>
      </c>
      <c r="C87">
        <v>500</v>
      </c>
      <c r="D87">
        <v>0.96594199999999997</v>
      </c>
      <c r="E87">
        <v>3.4057999999999998E-2</v>
      </c>
      <c r="F87">
        <v>5.5962999999999999E-2</v>
      </c>
      <c r="G87">
        <v>7.4772000000000005E-2</v>
      </c>
      <c r="H87">
        <v>0.31770500000000002</v>
      </c>
      <c r="I87">
        <v>9.6263000000000001E-2</v>
      </c>
      <c r="J87">
        <v>0.18487700000000001</v>
      </c>
      <c r="K87">
        <v>0.75386399999999998</v>
      </c>
      <c r="L87">
        <v>0</v>
      </c>
      <c r="M87">
        <v>0.21564900000000001</v>
      </c>
      <c r="N87">
        <v>5.5606000000000003E-2</v>
      </c>
      <c r="O87">
        <v>6.3416E-2</v>
      </c>
      <c r="P87">
        <v>0.16156999999999999</v>
      </c>
      <c r="Q87">
        <v>1.5563E-2</v>
      </c>
      <c r="R87">
        <v>1.5563E-2</v>
      </c>
      <c r="S87">
        <v>0.120892</v>
      </c>
      <c r="T87">
        <v>2.7948000000000001E-2</v>
      </c>
      <c r="U87">
        <v>2.7948000000000001E-2</v>
      </c>
      <c r="V87" t="s">
        <v>215</v>
      </c>
    </row>
    <row r="88" spans="1:22" x14ac:dyDescent="0.25">
      <c r="A88" t="s">
        <v>163</v>
      </c>
      <c r="B88">
        <v>0</v>
      </c>
      <c r="C88">
        <v>500</v>
      </c>
      <c r="D88">
        <v>0.97023700000000002</v>
      </c>
      <c r="E88">
        <v>2.9763000000000001E-2</v>
      </c>
      <c r="F88">
        <v>6.4633999999999997E-2</v>
      </c>
      <c r="G88">
        <v>8.8125999999999996E-2</v>
      </c>
      <c r="H88">
        <v>0.36080400000000001</v>
      </c>
      <c r="I88">
        <v>8.8002999999999998E-2</v>
      </c>
      <c r="J88">
        <v>0.17479900000000001</v>
      </c>
      <c r="K88">
        <v>0.65054599999999996</v>
      </c>
      <c r="L88">
        <v>0</v>
      </c>
      <c r="M88">
        <v>0.15637499999999999</v>
      </c>
      <c r="N88">
        <v>4.9366E-2</v>
      </c>
      <c r="O88">
        <v>5.6772999999999997E-2</v>
      </c>
      <c r="P88">
        <v>0.14591599999999999</v>
      </c>
      <c r="Q88">
        <v>1.2883E-2</v>
      </c>
      <c r="R88">
        <v>1.2883E-2</v>
      </c>
      <c r="S88">
        <v>5.4906999999999997E-2</v>
      </c>
      <c r="T88">
        <v>1.4002000000000001E-2</v>
      </c>
      <c r="U88">
        <v>1.4002000000000001E-2</v>
      </c>
      <c r="V88" t="s">
        <v>215</v>
      </c>
    </row>
    <row r="89" spans="1:22" x14ac:dyDescent="0.25">
      <c r="A89" t="s">
        <v>172</v>
      </c>
      <c r="B89">
        <v>1</v>
      </c>
      <c r="C89">
        <v>500</v>
      </c>
      <c r="D89">
        <v>1.758999</v>
      </c>
      <c r="E89">
        <v>6.9750999999999994E-2</v>
      </c>
      <c r="F89">
        <v>3.2342999999999997E-2</v>
      </c>
      <c r="G89">
        <v>4.5269999999999998E-2</v>
      </c>
      <c r="H89">
        <v>0.17511199999999999</v>
      </c>
      <c r="I89">
        <v>0.152199</v>
      </c>
      <c r="J89">
        <v>0.36510100000000001</v>
      </c>
      <c r="K89">
        <v>1.368552</v>
      </c>
      <c r="L89">
        <v>1.4917E-2</v>
      </c>
      <c r="M89">
        <v>0.80591400000000002</v>
      </c>
      <c r="N89">
        <v>0.19770299999999999</v>
      </c>
      <c r="O89">
        <v>0.210091</v>
      </c>
      <c r="P89">
        <v>0.222915</v>
      </c>
      <c r="Q89">
        <v>3.0370000000000001E-2</v>
      </c>
      <c r="R89">
        <v>3.0370000000000001E-2</v>
      </c>
      <c r="S89">
        <v>1.013924</v>
      </c>
      <c r="T89">
        <v>0.34640300000000002</v>
      </c>
      <c r="U89">
        <v>0.34640300000000002</v>
      </c>
      <c r="V89" t="s">
        <v>215</v>
      </c>
    </row>
    <row r="90" spans="1:22" x14ac:dyDescent="0.25">
      <c r="A90" t="s">
        <v>173</v>
      </c>
      <c r="B90">
        <v>1</v>
      </c>
      <c r="C90">
        <v>500</v>
      </c>
      <c r="D90">
        <v>1.722628</v>
      </c>
      <c r="E90">
        <v>5.1178000000000001E-2</v>
      </c>
      <c r="F90">
        <v>5.2363E-2</v>
      </c>
      <c r="G90">
        <v>6.3909999999999995E-2</v>
      </c>
      <c r="H90">
        <v>0.27778799999999998</v>
      </c>
      <c r="I90">
        <v>0.152915</v>
      </c>
      <c r="J90">
        <v>0.28798899999999999</v>
      </c>
      <c r="K90">
        <v>1.1639980000000001</v>
      </c>
      <c r="L90">
        <v>1.0758999999999999E-2</v>
      </c>
      <c r="M90">
        <v>0.63646499999999995</v>
      </c>
      <c r="N90">
        <v>0.137238</v>
      </c>
      <c r="O90">
        <v>0.15351899999999999</v>
      </c>
      <c r="P90">
        <v>0.23979400000000001</v>
      </c>
      <c r="Q90">
        <v>2.5572999999999999E-2</v>
      </c>
      <c r="R90">
        <v>2.5572999999999999E-2</v>
      </c>
      <c r="S90">
        <v>0.75948899999999997</v>
      </c>
      <c r="T90">
        <v>0.188552</v>
      </c>
      <c r="U90">
        <v>0.188552</v>
      </c>
      <c r="V90" t="s">
        <v>215</v>
      </c>
    </row>
    <row r="91" spans="1:22" x14ac:dyDescent="0.25">
      <c r="A91" t="s">
        <v>174</v>
      </c>
      <c r="B91">
        <v>1</v>
      </c>
      <c r="C91">
        <v>500</v>
      </c>
      <c r="D91">
        <v>1.6577010000000001</v>
      </c>
      <c r="E91">
        <v>4.8867000000000001E-2</v>
      </c>
      <c r="F91">
        <v>6.4397999999999997E-2</v>
      </c>
      <c r="G91">
        <v>8.1927E-2</v>
      </c>
      <c r="H91">
        <v>0.34570200000000001</v>
      </c>
      <c r="I91">
        <v>0.13391600000000001</v>
      </c>
      <c r="J91">
        <v>0.25029899999999999</v>
      </c>
      <c r="K91">
        <v>1.0124249999999999</v>
      </c>
      <c r="L91">
        <v>9.3109999999999998E-3</v>
      </c>
      <c r="M91">
        <v>0.50199099999999997</v>
      </c>
      <c r="N91">
        <v>0.104112</v>
      </c>
      <c r="O91">
        <v>0.11744400000000001</v>
      </c>
      <c r="P91">
        <v>0.24318500000000001</v>
      </c>
      <c r="Q91">
        <v>2.5038000000000001E-2</v>
      </c>
      <c r="R91">
        <v>2.5038000000000001E-2</v>
      </c>
      <c r="S91">
        <v>0.38755600000000001</v>
      </c>
      <c r="T91">
        <v>0.101088</v>
      </c>
      <c r="U91">
        <v>0.101088</v>
      </c>
      <c r="V91" t="s">
        <v>215</v>
      </c>
    </row>
    <row r="92" spans="1:22" x14ac:dyDescent="0.25">
      <c r="A92" t="s">
        <v>175</v>
      </c>
      <c r="B92">
        <v>1</v>
      </c>
      <c r="C92">
        <v>500</v>
      </c>
      <c r="D92">
        <v>1.6360380000000001</v>
      </c>
      <c r="E92">
        <v>4.4305999999999998E-2</v>
      </c>
      <c r="F92">
        <v>7.3746000000000006E-2</v>
      </c>
      <c r="G92">
        <v>9.6745999999999999E-2</v>
      </c>
      <c r="H92">
        <v>0.39475300000000002</v>
      </c>
      <c r="I92">
        <v>0.11880599999999999</v>
      </c>
      <c r="J92">
        <v>0.216722</v>
      </c>
      <c r="K92">
        <v>0.88251999999999997</v>
      </c>
      <c r="L92">
        <v>7.9500000000000005E-3</v>
      </c>
      <c r="M92">
        <v>0.35694199999999998</v>
      </c>
      <c r="N92">
        <v>7.5590000000000004E-2</v>
      </c>
      <c r="O92">
        <v>8.6125999999999994E-2</v>
      </c>
      <c r="P92">
        <v>0.21263000000000001</v>
      </c>
      <c r="Q92">
        <v>2.1521999999999999E-2</v>
      </c>
      <c r="R92">
        <v>2.1521999999999999E-2</v>
      </c>
      <c r="S92">
        <v>0.18377099999999999</v>
      </c>
      <c r="T92">
        <v>4.7864999999999998E-2</v>
      </c>
      <c r="U92">
        <v>4.7864999999999998E-2</v>
      </c>
      <c r="V92" t="s">
        <v>215</v>
      </c>
    </row>
    <row r="93" spans="1:22" x14ac:dyDescent="0.25">
      <c r="A93" t="s">
        <v>168</v>
      </c>
      <c r="B93">
        <v>1</v>
      </c>
      <c r="C93">
        <v>500</v>
      </c>
      <c r="D93">
        <v>1.7029339999999999</v>
      </c>
      <c r="E93">
        <v>9.4464999999999993E-2</v>
      </c>
      <c r="F93">
        <v>2.2311000000000001E-2</v>
      </c>
      <c r="G93">
        <v>3.6700000000000003E-2</v>
      </c>
      <c r="H93">
        <v>0.13753000000000001</v>
      </c>
      <c r="I93">
        <v>0.131242</v>
      </c>
      <c r="J93">
        <v>0.47159299999999998</v>
      </c>
      <c r="K93">
        <v>1.541466</v>
      </c>
      <c r="L93">
        <v>1.5754000000000001E-2</v>
      </c>
      <c r="M93">
        <v>0.93766499999999997</v>
      </c>
      <c r="N93">
        <v>0.24002299999999999</v>
      </c>
      <c r="O93">
        <v>0.24795400000000001</v>
      </c>
      <c r="P93">
        <v>0.22998299999999999</v>
      </c>
      <c r="Q93">
        <v>4.5508E-2</v>
      </c>
      <c r="R93">
        <v>4.5508E-2</v>
      </c>
      <c r="S93">
        <v>0.59971200000000002</v>
      </c>
      <c r="T93">
        <v>0.447403</v>
      </c>
      <c r="U93">
        <v>0.447403</v>
      </c>
      <c r="V93" t="s">
        <v>215</v>
      </c>
    </row>
    <row r="94" spans="1:22" x14ac:dyDescent="0.25">
      <c r="A94" t="s">
        <v>169</v>
      </c>
      <c r="B94">
        <v>1</v>
      </c>
      <c r="C94">
        <v>500</v>
      </c>
      <c r="D94">
        <v>1.60266</v>
      </c>
      <c r="E94">
        <v>6.5864000000000006E-2</v>
      </c>
      <c r="F94">
        <v>4.7656999999999998E-2</v>
      </c>
      <c r="G94">
        <v>5.8796000000000001E-2</v>
      </c>
      <c r="H94">
        <v>0.25881500000000002</v>
      </c>
      <c r="I94">
        <v>0.16031799999999999</v>
      </c>
      <c r="J94">
        <v>0.32362600000000002</v>
      </c>
      <c r="K94">
        <v>1.291398</v>
      </c>
      <c r="L94">
        <v>1.0304000000000001E-2</v>
      </c>
      <c r="M94">
        <v>0.704959</v>
      </c>
      <c r="N94">
        <v>0.176347</v>
      </c>
      <c r="O94">
        <v>0.19291800000000001</v>
      </c>
      <c r="P94">
        <v>0.25216</v>
      </c>
      <c r="Q94">
        <v>3.6253000000000001E-2</v>
      </c>
      <c r="R94">
        <v>3.6253000000000001E-2</v>
      </c>
      <c r="S94">
        <v>0.88542100000000001</v>
      </c>
      <c r="T94">
        <v>0.23189199999999999</v>
      </c>
      <c r="U94">
        <v>0.23189199999999999</v>
      </c>
      <c r="V94" t="s">
        <v>215</v>
      </c>
    </row>
    <row r="95" spans="1:22" x14ac:dyDescent="0.25">
      <c r="A95" t="s">
        <v>170</v>
      </c>
      <c r="B95">
        <v>1</v>
      </c>
      <c r="C95">
        <v>500</v>
      </c>
      <c r="D95">
        <v>1.5264979999999999</v>
      </c>
      <c r="E95">
        <v>6.0234999999999997E-2</v>
      </c>
      <c r="F95">
        <v>6.3476000000000005E-2</v>
      </c>
      <c r="G95">
        <v>7.6907000000000003E-2</v>
      </c>
      <c r="H95">
        <v>0.33551300000000001</v>
      </c>
      <c r="I95">
        <v>0.14693200000000001</v>
      </c>
      <c r="J95">
        <v>0.272955</v>
      </c>
      <c r="K95">
        <v>1.095502</v>
      </c>
      <c r="L95">
        <v>8.8889999999999993E-3</v>
      </c>
      <c r="M95">
        <v>0.56858600000000004</v>
      </c>
      <c r="N95">
        <v>0.129025</v>
      </c>
      <c r="O95">
        <v>0.14583099999999999</v>
      </c>
      <c r="P95">
        <v>0.26146799999999998</v>
      </c>
      <c r="Q95">
        <v>3.3869999999999997E-2</v>
      </c>
      <c r="R95">
        <v>3.3869999999999997E-2</v>
      </c>
      <c r="S95">
        <v>0.50952500000000001</v>
      </c>
      <c r="T95">
        <v>0.108693</v>
      </c>
      <c r="U95">
        <v>0.108693</v>
      </c>
      <c r="V95" t="s">
        <v>215</v>
      </c>
    </row>
    <row r="96" spans="1:22" x14ac:dyDescent="0.25">
      <c r="A96" t="s">
        <v>171</v>
      </c>
      <c r="B96">
        <v>1</v>
      </c>
      <c r="C96">
        <v>500</v>
      </c>
      <c r="D96">
        <v>1.499679</v>
      </c>
      <c r="E96">
        <v>5.4875E-2</v>
      </c>
      <c r="F96">
        <v>7.8E-2</v>
      </c>
      <c r="G96">
        <v>9.2319999999999999E-2</v>
      </c>
      <c r="H96">
        <v>0.39472800000000002</v>
      </c>
      <c r="I96">
        <v>0.13269</v>
      </c>
      <c r="J96">
        <v>0.238289</v>
      </c>
      <c r="K96">
        <v>0.92351399999999995</v>
      </c>
      <c r="L96">
        <v>7.5230000000000002E-3</v>
      </c>
      <c r="M96">
        <v>0.41994199999999998</v>
      </c>
      <c r="N96">
        <v>9.3740000000000004E-2</v>
      </c>
      <c r="O96">
        <v>0.10652399999999999</v>
      </c>
      <c r="P96">
        <v>0.243009</v>
      </c>
      <c r="Q96">
        <v>2.9315999999999998E-2</v>
      </c>
      <c r="R96">
        <v>2.9315999999999998E-2</v>
      </c>
      <c r="S96">
        <v>0.222744</v>
      </c>
      <c r="T96">
        <v>5.5675000000000002E-2</v>
      </c>
      <c r="U96">
        <v>5.5675000000000002E-2</v>
      </c>
      <c r="V96" t="s">
        <v>215</v>
      </c>
    </row>
    <row r="97" spans="1:22" x14ac:dyDescent="0.25">
      <c r="A97" t="s">
        <v>180</v>
      </c>
      <c r="B97">
        <v>0</v>
      </c>
      <c r="C97">
        <v>600</v>
      </c>
      <c r="D97">
        <v>0.99690800000000002</v>
      </c>
      <c r="E97">
        <v>3.0920000000000001E-3</v>
      </c>
      <c r="F97">
        <v>2.2433999999999999E-2</v>
      </c>
      <c r="G97">
        <v>1.1561999999999999E-2</v>
      </c>
      <c r="H97">
        <v>4.8913999999999999E-2</v>
      </c>
      <c r="I97">
        <v>0.23231599999999999</v>
      </c>
      <c r="J97">
        <v>0.34406199999999998</v>
      </c>
      <c r="K97">
        <v>1.251617</v>
      </c>
      <c r="L97">
        <v>0</v>
      </c>
      <c r="M97">
        <v>0.188781</v>
      </c>
      <c r="N97">
        <v>1.12E-2</v>
      </c>
      <c r="O97">
        <v>5.5259999999999997E-3</v>
      </c>
      <c r="P97">
        <v>0.110236</v>
      </c>
      <c r="Q97">
        <v>1.627E-3</v>
      </c>
      <c r="R97">
        <v>1.627E-3</v>
      </c>
      <c r="S97">
        <v>0.90516799999999997</v>
      </c>
      <c r="T97">
        <v>2.4058E-2</v>
      </c>
      <c r="U97">
        <v>2.4058E-2</v>
      </c>
      <c r="V97" t="s">
        <v>215</v>
      </c>
    </row>
    <row r="98" spans="1:22" x14ac:dyDescent="0.25">
      <c r="A98" t="s">
        <v>181</v>
      </c>
      <c r="B98">
        <v>0</v>
      </c>
      <c r="C98">
        <v>600</v>
      </c>
      <c r="D98">
        <v>0.99760499999999996</v>
      </c>
      <c r="E98">
        <v>2.395E-3</v>
      </c>
      <c r="F98">
        <v>4.7711000000000003E-2</v>
      </c>
      <c r="G98">
        <v>2.4525000000000002E-2</v>
      </c>
      <c r="H98">
        <v>0.114313</v>
      </c>
      <c r="I98">
        <v>0.24039099999999999</v>
      </c>
      <c r="J98">
        <v>0.27249099999999998</v>
      </c>
      <c r="K98">
        <v>1.1092299999999999</v>
      </c>
      <c r="L98">
        <v>0</v>
      </c>
      <c r="M98">
        <v>0.10181800000000001</v>
      </c>
      <c r="N98">
        <v>7.6949999999999996E-3</v>
      </c>
      <c r="O98">
        <v>4.3629999999999997E-3</v>
      </c>
      <c r="P98">
        <v>9.2020000000000005E-2</v>
      </c>
      <c r="Q98">
        <v>1.16E-3</v>
      </c>
      <c r="R98">
        <v>1.16E-3</v>
      </c>
      <c r="S98">
        <v>0.17393400000000001</v>
      </c>
      <c r="T98">
        <v>8.9929999999999993E-3</v>
      </c>
      <c r="U98">
        <v>8.9929999999999993E-3</v>
      </c>
      <c r="V98" t="s">
        <v>215</v>
      </c>
    </row>
    <row r="99" spans="1:22" x14ac:dyDescent="0.25">
      <c r="A99" t="s">
        <v>182</v>
      </c>
      <c r="B99">
        <v>0</v>
      </c>
      <c r="C99">
        <v>600</v>
      </c>
      <c r="D99">
        <v>0.99778500000000003</v>
      </c>
      <c r="E99">
        <v>2.215E-3</v>
      </c>
      <c r="F99">
        <v>7.0916999999999994E-2</v>
      </c>
      <c r="G99">
        <v>4.3665000000000002E-2</v>
      </c>
      <c r="H99">
        <v>0.18030299999999999</v>
      </c>
      <c r="I99">
        <v>0.188726</v>
      </c>
      <c r="J99">
        <v>0.237929</v>
      </c>
      <c r="K99">
        <v>0.97914400000000001</v>
      </c>
      <c r="L99">
        <v>0</v>
      </c>
      <c r="M99">
        <v>5.5827000000000002E-2</v>
      </c>
      <c r="N99">
        <v>4.7400000000000003E-3</v>
      </c>
      <c r="O99">
        <v>3.261E-3</v>
      </c>
      <c r="P99">
        <v>7.6323000000000002E-2</v>
      </c>
      <c r="Q99">
        <v>1.0330000000000001E-3</v>
      </c>
      <c r="R99">
        <v>1.0330000000000001E-3</v>
      </c>
      <c r="S99">
        <v>0.11298900000000001</v>
      </c>
      <c r="T99">
        <v>4.2509999999999996E-3</v>
      </c>
      <c r="U99">
        <v>4.2509999999999996E-3</v>
      </c>
      <c r="V99" t="s">
        <v>215</v>
      </c>
    </row>
    <row r="100" spans="1:22" x14ac:dyDescent="0.25">
      <c r="A100" t="s">
        <v>183</v>
      </c>
      <c r="B100">
        <v>0</v>
      </c>
      <c r="C100">
        <v>600</v>
      </c>
      <c r="D100">
        <v>0.99792800000000004</v>
      </c>
      <c r="E100">
        <v>2.0720000000000001E-3</v>
      </c>
      <c r="F100">
        <v>9.3282000000000004E-2</v>
      </c>
      <c r="G100">
        <v>6.7211999999999994E-2</v>
      </c>
      <c r="H100">
        <v>0.25879400000000002</v>
      </c>
      <c r="I100">
        <v>0.139516</v>
      </c>
      <c r="J100">
        <v>0.20300299999999999</v>
      </c>
      <c r="K100">
        <v>0.81476000000000004</v>
      </c>
      <c r="L100">
        <v>0</v>
      </c>
      <c r="M100">
        <v>3.2707E-2</v>
      </c>
      <c r="N100">
        <v>4.1549999999999998E-3</v>
      </c>
      <c r="O100">
        <v>3.055E-3</v>
      </c>
      <c r="P100">
        <v>5.8613999999999999E-2</v>
      </c>
      <c r="Q100">
        <v>9.3499999999999996E-4</v>
      </c>
      <c r="R100">
        <v>9.3499999999999996E-4</v>
      </c>
      <c r="S100">
        <v>4.8889000000000002E-2</v>
      </c>
      <c r="T100">
        <v>1.2769999999999999E-3</v>
      </c>
      <c r="U100">
        <v>1.2769999999999999E-3</v>
      </c>
      <c r="V100" t="s">
        <v>215</v>
      </c>
    </row>
    <row r="101" spans="1:22" x14ac:dyDescent="0.25">
      <c r="A101" t="s">
        <v>176</v>
      </c>
      <c r="B101">
        <v>0</v>
      </c>
      <c r="C101">
        <v>600</v>
      </c>
      <c r="D101">
        <v>0.99681500000000001</v>
      </c>
      <c r="E101">
        <v>3.1849999999999999E-3</v>
      </c>
      <c r="F101">
        <v>1.221E-2</v>
      </c>
      <c r="G101">
        <v>8.9829999999999997E-3</v>
      </c>
      <c r="H101">
        <v>3.6444999999999998E-2</v>
      </c>
      <c r="I101">
        <v>0.20668400000000001</v>
      </c>
      <c r="J101">
        <v>0.37163600000000002</v>
      </c>
      <c r="K101">
        <v>1.3000339999999999</v>
      </c>
      <c r="L101">
        <v>0</v>
      </c>
      <c r="M101">
        <v>0.18265899999999999</v>
      </c>
      <c r="N101">
        <v>1.1249E-2</v>
      </c>
      <c r="O101">
        <v>5.607E-3</v>
      </c>
      <c r="P101">
        <v>0.111431</v>
      </c>
      <c r="Q101">
        <v>1.668E-3</v>
      </c>
      <c r="R101">
        <v>1.668E-3</v>
      </c>
      <c r="S101">
        <v>0.92962400000000001</v>
      </c>
      <c r="T101">
        <v>2.4058E-2</v>
      </c>
      <c r="U101">
        <v>2.4058E-2</v>
      </c>
      <c r="V101" t="s">
        <v>215</v>
      </c>
    </row>
    <row r="102" spans="1:22" x14ac:dyDescent="0.25">
      <c r="A102" t="s">
        <v>177</v>
      </c>
      <c r="B102">
        <v>0</v>
      </c>
      <c r="C102">
        <v>600</v>
      </c>
      <c r="D102">
        <v>0.99759500000000001</v>
      </c>
      <c r="E102">
        <v>2.405E-3</v>
      </c>
      <c r="F102">
        <v>4.2569999999999997E-2</v>
      </c>
      <c r="G102">
        <v>2.1932E-2</v>
      </c>
      <c r="H102">
        <v>0.103114</v>
      </c>
      <c r="I102">
        <v>0.232045</v>
      </c>
      <c r="J102">
        <v>0.28668900000000003</v>
      </c>
      <c r="K102">
        <v>1.1412249999999999</v>
      </c>
      <c r="L102">
        <v>0</v>
      </c>
      <c r="M102">
        <v>0.100332</v>
      </c>
      <c r="N102">
        <v>7.6540000000000002E-3</v>
      </c>
      <c r="O102">
        <v>4.3220000000000003E-3</v>
      </c>
      <c r="P102">
        <v>9.0711E-2</v>
      </c>
      <c r="Q102">
        <v>1.163E-3</v>
      </c>
      <c r="R102">
        <v>1.163E-3</v>
      </c>
      <c r="S102">
        <v>0.37895200000000001</v>
      </c>
      <c r="T102">
        <v>9.2650000000000007E-3</v>
      </c>
      <c r="U102">
        <v>9.2650000000000007E-3</v>
      </c>
      <c r="V102" t="s">
        <v>215</v>
      </c>
    </row>
    <row r="103" spans="1:22" x14ac:dyDescent="0.25">
      <c r="A103" t="s">
        <v>178</v>
      </c>
      <c r="B103">
        <v>0</v>
      </c>
      <c r="C103">
        <v>600</v>
      </c>
      <c r="D103">
        <v>0.99779600000000002</v>
      </c>
      <c r="E103">
        <v>2.2039999999999998E-3</v>
      </c>
      <c r="F103">
        <v>6.5041000000000002E-2</v>
      </c>
      <c r="G103">
        <v>4.0140000000000002E-2</v>
      </c>
      <c r="H103">
        <v>0.16345100000000001</v>
      </c>
      <c r="I103">
        <v>0.201874</v>
      </c>
      <c r="J103">
        <v>0.245003</v>
      </c>
      <c r="K103">
        <v>1.011452</v>
      </c>
      <c r="L103">
        <v>0</v>
      </c>
      <c r="M103">
        <v>5.5979000000000001E-2</v>
      </c>
      <c r="N103">
        <v>4.7949999999999998E-3</v>
      </c>
      <c r="O103">
        <v>3.2650000000000001E-3</v>
      </c>
      <c r="P103">
        <v>7.5448000000000001E-2</v>
      </c>
      <c r="Q103">
        <v>1.024E-3</v>
      </c>
      <c r="R103">
        <v>1.024E-3</v>
      </c>
      <c r="S103">
        <v>0.11530600000000001</v>
      </c>
      <c r="T103">
        <v>4.5030000000000001E-3</v>
      </c>
      <c r="U103">
        <v>4.5030000000000001E-3</v>
      </c>
      <c r="V103" t="s">
        <v>215</v>
      </c>
    </row>
    <row r="104" spans="1:22" x14ac:dyDescent="0.25">
      <c r="A104" t="s">
        <v>179</v>
      </c>
      <c r="B104">
        <v>0</v>
      </c>
      <c r="C104">
        <v>600</v>
      </c>
      <c r="D104">
        <v>0.99790599999999996</v>
      </c>
      <c r="E104">
        <v>2.0939999999999999E-3</v>
      </c>
      <c r="F104">
        <v>9.2662999999999995E-2</v>
      </c>
      <c r="G104">
        <v>6.105E-2</v>
      </c>
      <c r="H104">
        <v>0.246725</v>
      </c>
      <c r="I104">
        <v>0.15192700000000001</v>
      </c>
      <c r="J104">
        <v>0.203621</v>
      </c>
      <c r="K104">
        <v>0.83938900000000005</v>
      </c>
      <c r="L104">
        <v>0</v>
      </c>
      <c r="M104">
        <v>3.2636999999999999E-2</v>
      </c>
      <c r="N104">
        <v>4.1910000000000003E-3</v>
      </c>
      <c r="O104">
        <v>3.0920000000000001E-3</v>
      </c>
      <c r="P104">
        <v>5.7116E-2</v>
      </c>
      <c r="Q104">
        <v>9.4399999999999996E-4</v>
      </c>
      <c r="R104">
        <v>9.4399999999999996E-4</v>
      </c>
      <c r="S104">
        <v>4.9463E-2</v>
      </c>
      <c r="T104">
        <v>2.418E-3</v>
      </c>
      <c r="U104">
        <v>2.418E-3</v>
      </c>
      <c r="V104" t="s">
        <v>215</v>
      </c>
    </row>
    <row r="105" spans="1:22" x14ac:dyDescent="0.25">
      <c r="A105" t="s">
        <v>188</v>
      </c>
      <c r="B105">
        <v>1</v>
      </c>
      <c r="C105">
        <v>600</v>
      </c>
      <c r="D105">
        <v>1.8638440000000001</v>
      </c>
      <c r="E105">
        <v>9.5840000000000005E-3</v>
      </c>
      <c r="F105">
        <v>4.0916000000000001E-2</v>
      </c>
      <c r="G105">
        <v>1.7628000000000001E-2</v>
      </c>
      <c r="H105">
        <v>7.3005E-2</v>
      </c>
      <c r="I105">
        <v>0.32279200000000002</v>
      </c>
      <c r="J105">
        <v>0.453291</v>
      </c>
      <c r="K105">
        <v>1.6331500000000001</v>
      </c>
      <c r="L105">
        <v>8.0699999999999999E-4</v>
      </c>
      <c r="M105">
        <v>0.65347299999999997</v>
      </c>
      <c r="N105">
        <v>5.9714999999999997E-2</v>
      </c>
      <c r="O105">
        <v>3.2578000000000003E-2</v>
      </c>
      <c r="P105">
        <v>0.139436</v>
      </c>
      <c r="Q105">
        <v>6.3439999999999998E-3</v>
      </c>
      <c r="R105">
        <v>6.3439999999999998E-3</v>
      </c>
      <c r="S105">
        <v>0.97826400000000002</v>
      </c>
      <c r="T105">
        <v>0.166352</v>
      </c>
      <c r="U105">
        <v>0.166352</v>
      </c>
      <c r="V105" t="s">
        <v>215</v>
      </c>
    </row>
    <row r="106" spans="1:22" x14ac:dyDescent="0.25">
      <c r="A106" t="s">
        <v>189</v>
      </c>
      <c r="B106">
        <v>1</v>
      </c>
      <c r="C106">
        <v>600</v>
      </c>
      <c r="D106">
        <v>1.78616</v>
      </c>
      <c r="E106">
        <v>3.7569999999999999E-3</v>
      </c>
      <c r="F106">
        <v>6.9172999999999998E-2</v>
      </c>
      <c r="G106">
        <v>3.2249E-2</v>
      </c>
      <c r="H106">
        <v>0.15237300000000001</v>
      </c>
      <c r="I106">
        <v>0.34756500000000001</v>
      </c>
      <c r="J106">
        <v>0.365699</v>
      </c>
      <c r="K106">
        <v>1.509331</v>
      </c>
      <c r="L106">
        <v>6.4599999999999998E-4</v>
      </c>
      <c r="M106">
        <v>0.30553599999999997</v>
      </c>
      <c r="N106">
        <v>2.1235E-2</v>
      </c>
      <c r="O106">
        <v>1.1079E-2</v>
      </c>
      <c r="P106">
        <v>0.15348700000000001</v>
      </c>
      <c r="Q106">
        <v>2.0370000000000002E-3</v>
      </c>
      <c r="R106">
        <v>2.0370000000000002E-3</v>
      </c>
      <c r="S106">
        <v>0.69507799999999997</v>
      </c>
      <c r="T106">
        <v>4.8273999999999997E-2</v>
      </c>
      <c r="U106">
        <v>4.8273999999999997E-2</v>
      </c>
      <c r="V106" t="s">
        <v>215</v>
      </c>
    </row>
    <row r="107" spans="1:22" x14ac:dyDescent="0.25">
      <c r="A107" t="s">
        <v>190</v>
      </c>
      <c r="B107">
        <v>1</v>
      </c>
      <c r="C107">
        <v>600</v>
      </c>
      <c r="D107">
        <v>1.615799</v>
      </c>
      <c r="E107">
        <v>3.921E-3</v>
      </c>
      <c r="F107">
        <v>8.7873000000000007E-2</v>
      </c>
      <c r="G107">
        <v>5.3351999999999997E-2</v>
      </c>
      <c r="H107">
        <v>0.22303200000000001</v>
      </c>
      <c r="I107">
        <v>0.27064899999999997</v>
      </c>
      <c r="J107">
        <v>0.31677</v>
      </c>
      <c r="K107">
        <v>1.3102229999999999</v>
      </c>
      <c r="L107">
        <v>5.6499999999999996E-4</v>
      </c>
      <c r="M107">
        <v>0.16403699999999999</v>
      </c>
      <c r="N107">
        <v>1.3767E-2</v>
      </c>
      <c r="O107">
        <v>8.2819999999999994E-3</v>
      </c>
      <c r="P107">
        <v>0.13986899999999999</v>
      </c>
      <c r="Q107">
        <v>1.9889999999999999E-3</v>
      </c>
      <c r="R107">
        <v>1.9889999999999999E-3</v>
      </c>
      <c r="S107">
        <v>0.29133500000000001</v>
      </c>
      <c r="T107">
        <v>1.5821000000000002E-2</v>
      </c>
      <c r="U107">
        <v>1.5821000000000002E-2</v>
      </c>
      <c r="V107" t="s">
        <v>215</v>
      </c>
    </row>
    <row r="108" spans="1:22" x14ac:dyDescent="0.25">
      <c r="A108" t="s">
        <v>191</v>
      </c>
      <c r="B108">
        <v>1</v>
      </c>
      <c r="C108">
        <v>600</v>
      </c>
      <c r="D108">
        <v>1.526402</v>
      </c>
      <c r="E108">
        <v>3.9110000000000004E-3</v>
      </c>
      <c r="F108">
        <v>9.9099999999999994E-2</v>
      </c>
      <c r="G108">
        <v>8.4249000000000004E-2</v>
      </c>
      <c r="H108">
        <v>0.30039300000000002</v>
      </c>
      <c r="I108">
        <v>0.19822200000000001</v>
      </c>
      <c r="J108">
        <v>0.28510400000000002</v>
      </c>
      <c r="K108">
        <v>1.0820890000000001</v>
      </c>
      <c r="L108">
        <v>5.0699999999999996E-4</v>
      </c>
      <c r="M108">
        <v>9.0135000000000007E-2</v>
      </c>
      <c r="N108">
        <v>8.4849999999999995E-3</v>
      </c>
      <c r="O108">
        <v>6.0699999999999999E-3</v>
      </c>
      <c r="P108">
        <v>0.11403000000000001</v>
      </c>
      <c r="Q108">
        <v>1.8760000000000001E-3</v>
      </c>
      <c r="R108">
        <v>1.8760000000000001E-3</v>
      </c>
      <c r="S108">
        <v>0.16732900000000001</v>
      </c>
      <c r="T108">
        <v>6.149E-3</v>
      </c>
      <c r="U108">
        <v>6.149E-3</v>
      </c>
      <c r="V108" t="s">
        <v>215</v>
      </c>
    </row>
    <row r="109" spans="1:22" x14ac:dyDescent="0.25">
      <c r="A109" t="s">
        <v>184</v>
      </c>
      <c r="B109">
        <v>1</v>
      </c>
      <c r="C109">
        <v>600</v>
      </c>
      <c r="D109">
        <v>1.812505</v>
      </c>
      <c r="E109">
        <v>6.5224000000000004E-2</v>
      </c>
      <c r="F109">
        <v>2.5645999999999999E-2</v>
      </c>
      <c r="G109">
        <v>1.4097E-2</v>
      </c>
      <c r="H109">
        <v>5.4401999999999999E-2</v>
      </c>
      <c r="I109">
        <v>0.28015499999999999</v>
      </c>
      <c r="J109">
        <v>0.49466500000000002</v>
      </c>
      <c r="K109">
        <v>1.6891240000000001</v>
      </c>
      <c r="L109">
        <v>7.9600000000000005E-4</v>
      </c>
      <c r="M109">
        <v>0.88186100000000001</v>
      </c>
      <c r="N109">
        <v>0.15092900000000001</v>
      </c>
      <c r="O109">
        <v>0.107881</v>
      </c>
      <c r="P109">
        <v>0.12809999999999999</v>
      </c>
      <c r="Q109">
        <v>4.7425000000000002E-2</v>
      </c>
      <c r="R109">
        <v>4.7425000000000002E-2</v>
      </c>
      <c r="S109">
        <v>0.43104900000000002</v>
      </c>
      <c r="T109">
        <v>0.22522</v>
      </c>
      <c r="U109">
        <v>0.22522</v>
      </c>
      <c r="V109" t="s">
        <v>215</v>
      </c>
    </row>
    <row r="110" spans="1:22" x14ac:dyDescent="0.25">
      <c r="A110" t="s">
        <v>185</v>
      </c>
      <c r="B110">
        <v>1</v>
      </c>
      <c r="C110">
        <v>600</v>
      </c>
      <c r="D110">
        <v>1.7299</v>
      </c>
      <c r="E110">
        <v>5.4460000000000003E-3</v>
      </c>
      <c r="F110">
        <v>6.8844000000000002E-2</v>
      </c>
      <c r="G110">
        <v>3.3508999999999997E-2</v>
      </c>
      <c r="H110">
        <v>0.15232599999999999</v>
      </c>
      <c r="I110">
        <v>0.346389</v>
      </c>
      <c r="J110">
        <v>0.409833</v>
      </c>
      <c r="K110">
        <v>1.6287929999999999</v>
      </c>
      <c r="L110">
        <v>6.0800000000000003E-4</v>
      </c>
      <c r="M110">
        <v>0.43030499999999999</v>
      </c>
      <c r="N110">
        <v>3.0419000000000002E-2</v>
      </c>
      <c r="O110">
        <v>1.5651999999999999E-2</v>
      </c>
      <c r="P110">
        <v>0.155139</v>
      </c>
      <c r="Q110">
        <v>3.3300000000000001E-3</v>
      </c>
      <c r="R110">
        <v>3.3300000000000001E-3</v>
      </c>
      <c r="S110">
        <v>0.91426600000000002</v>
      </c>
      <c r="T110">
        <v>8.0744999999999997E-2</v>
      </c>
      <c r="U110">
        <v>8.0744999999999997E-2</v>
      </c>
      <c r="V110" t="s">
        <v>215</v>
      </c>
    </row>
    <row r="111" spans="1:22" x14ac:dyDescent="0.25">
      <c r="A111" t="s">
        <v>186</v>
      </c>
      <c r="B111">
        <v>1</v>
      </c>
      <c r="C111">
        <v>600</v>
      </c>
      <c r="D111">
        <v>1.547331</v>
      </c>
      <c r="E111">
        <v>4.5050000000000003E-3</v>
      </c>
      <c r="F111">
        <v>7.9804E-2</v>
      </c>
      <c r="G111">
        <v>4.5536E-2</v>
      </c>
      <c r="H111">
        <v>0.20025999999999999</v>
      </c>
      <c r="I111">
        <v>0.31389400000000001</v>
      </c>
      <c r="J111">
        <v>0.33761999999999998</v>
      </c>
      <c r="K111">
        <v>1.4165829999999999</v>
      </c>
      <c r="L111">
        <v>5.1900000000000004E-4</v>
      </c>
      <c r="M111">
        <v>0.19670299999999999</v>
      </c>
      <c r="N111">
        <v>1.6256E-2</v>
      </c>
      <c r="O111">
        <v>9.3109999999999998E-3</v>
      </c>
      <c r="P111">
        <v>0.14716699999999999</v>
      </c>
      <c r="Q111">
        <v>2.447E-3</v>
      </c>
      <c r="R111">
        <v>2.447E-3</v>
      </c>
      <c r="S111">
        <v>0.38631700000000002</v>
      </c>
      <c r="T111">
        <v>1.9820000000000001E-2</v>
      </c>
      <c r="U111">
        <v>1.9820000000000001E-2</v>
      </c>
      <c r="V111" t="s">
        <v>215</v>
      </c>
    </row>
    <row r="112" spans="1:22" x14ac:dyDescent="0.25">
      <c r="A112" t="s">
        <v>187</v>
      </c>
      <c r="B112">
        <v>1</v>
      </c>
      <c r="C112">
        <v>600</v>
      </c>
      <c r="D112">
        <v>1.4091640000000001</v>
      </c>
      <c r="E112">
        <v>4.5409999999999999E-3</v>
      </c>
      <c r="F112">
        <v>9.3127000000000001E-2</v>
      </c>
      <c r="G112">
        <v>7.1722999999999995E-2</v>
      </c>
      <c r="H112">
        <v>0.27351399999999998</v>
      </c>
      <c r="I112">
        <v>0.23005500000000001</v>
      </c>
      <c r="J112">
        <v>0.29008800000000001</v>
      </c>
      <c r="K112">
        <v>1.16543</v>
      </c>
      <c r="L112">
        <v>4.4999999999999999E-4</v>
      </c>
      <c r="M112">
        <v>0.11415400000000001</v>
      </c>
      <c r="N112">
        <v>1.0083999999999999E-2</v>
      </c>
      <c r="O112">
        <v>6.973E-3</v>
      </c>
      <c r="P112">
        <v>0.12586600000000001</v>
      </c>
      <c r="Q112">
        <v>2.3370000000000001E-3</v>
      </c>
      <c r="R112">
        <v>2.3370000000000001E-3</v>
      </c>
      <c r="S112">
        <v>0.19616400000000001</v>
      </c>
      <c r="T112">
        <v>8.9169999999999996E-3</v>
      </c>
      <c r="U112">
        <v>8.9169999999999996E-3</v>
      </c>
      <c r="V112" t="s">
        <v>215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HM10.1 input</vt:lpstr>
      <vt:lpstr>HM11 results</vt:lpstr>
      <vt:lpstr>SHM3.0 input</vt:lpstr>
      <vt:lpstr>SHM3.0 results</vt:lpstr>
      <vt:lpstr>Proposal input</vt:lpstr>
      <vt:lpstr>Proposal results</vt:lpstr>
      <vt:lpstr>Summary</vt:lpstr>
      <vt:lpstr>Tabelle1</vt:lpstr>
      <vt:lpstr>'HM10.1 input'!results_DecCmplx</vt:lpstr>
      <vt:lpstr>Tabelle1!results_DecCmplx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2013-10-22T13:26:03Z</dcterms:modified>
</cp:coreProperties>
</file>