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240" windowHeight="12075"/>
  </bookViews>
  <sheets>
    <sheet name="Mem(4x2)" sheetId="2" r:id="rId1"/>
    <sheet name="Mem(8x2)" sheetId="1" r:id="rId2"/>
  </sheets>
  <calcPr calcId="145621"/>
</workbook>
</file>

<file path=xl/calcChain.xml><?xml version="1.0" encoding="utf-8"?>
<calcChain xmlns="http://schemas.openxmlformats.org/spreadsheetml/2006/main">
  <c r="H23" i="2" l="1"/>
  <c r="G23" i="2"/>
  <c r="I22" i="2"/>
  <c r="H22" i="2"/>
  <c r="G22" i="2"/>
  <c r="H21" i="2"/>
  <c r="G21" i="2"/>
  <c r="H20" i="2"/>
  <c r="G20" i="2"/>
  <c r="I20" i="2" s="1"/>
  <c r="H19" i="2"/>
  <c r="G19" i="2"/>
  <c r="I19" i="2" s="1"/>
  <c r="H18" i="2"/>
  <c r="G18" i="2"/>
  <c r="I18" i="2" s="1"/>
  <c r="H12" i="2"/>
  <c r="G12" i="2"/>
  <c r="H11" i="2"/>
  <c r="G11" i="2"/>
  <c r="H10" i="2"/>
  <c r="G10" i="2"/>
  <c r="H9" i="2"/>
  <c r="G9" i="2"/>
  <c r="I9" i="2" s="1"/>
  <c r="H8" i="2"/>
  <c r="G8" i="2"/>
  <c r="H7" i="2"/>
  <c r="G7" i="2"/>
  <c r="I7" i="2" s="1"/>
  <c r="I22" i="1"/>
  <c r="I21" i="1"/>
  <c r="I20" i="1"/>
  <c r="I18" i="1"/>
  <c r="I11" i="1"/>
  <c r="I8" i="1"/>
  <c r="I9" i="1"/>
  <c r="I10" i="1"/>
  <c r="K5" i="2" l="1"/>
  <c r="I8" i="2"/>
  <c r="I10" i="2"/>
  <c r="I11" i="2"/>
  <c r="I21" i="2"/>
  <c r="K16" i="2" s="1"/>
  <c r="L16" i="2" s="1"/>
  <c r="H23" i="1"/>
  <c r="G23" i="1"/>
  <c r="H22" i="1"/>
  <c r="G22" i="1"/>
  <c r="H21" i="1"/>
  <c r="G21" i="1"/>
  <c r="H20" i="1"/>
  <c r="G20" i="1"/>
  <c r="H19" i="1"/>
  <c r="G19" i="1"/>
  <c r="I19" i="1" s="1"/>
  <c r="K16" i="1" s="1"/>
  <c r="L16" i="1" s="1"/>
  <c r="H18" i="1"/>
  <c r="G18" i="1"/>
  <c r="H8" i="1"/>
  <c r="H9" i="1"/>
  <c r="H10" i="1"/>
  <c r="H11" i="1"/>
  <c r="H12" i="1"/>
  <c r="G8" i="1"/>
  <c r="G9" i="1"/>
  <c r="G10" i="1"/>
  <c r="G11" i="1"/>
  <c r="G12" i="1"/>
  <c r="H7" i="1"/>
  <c r="G7" i="1"/>
  <c r="I7" i="1" s="1"/>
  <c r="K5" i="1" s="1"/>
</calcChain>
</file>

<file path=xl/sharedStrings.xml><?xml version="1.0" encoding="utf-8"?>
<sst xmlns="http://schemas.openxmlformats.org/spreadsheetml/2006/main" count="66" uniqueCount="14">
  <si>
    <t>Uni/Bi</t>
  </si>
  <si>
    <t>Memory</t>
  </si>
  <si>
    <t>Width</t>
  </si>
  <si>
    <t>Height</t>
  </si>
  <si>
    <t>Anchor</t>
  </si>
  <si>
    <t>Luma IF</t>
  </si>
  <si>
    <t>Chroma IF</t>
  </si>
  <si>
    <t>Luma</t>
  </si>
  <si>
    <t>Chroma</t>
  </si>
  <si>
    <t>YUV</t>
  </si>
  <si>
    <t>Widht</t>
  </si>
  <si>
    <t>Worst case</t>
  </si>
  <si>
    <t>length</t>
  </si>
  <si>
    <t>Tested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</si>
</sst>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5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Border="1"/>
    <xf numFmtId="0" fontId="0" fillId="0" borderId="7" xfId="0" applyBorder="1"/>
    <xf numFmtId="0" fontId="0" fillId="0" borderId="13" xfId="0" applyBorder="1"/>
    <xf numFmtId="0" fontId="0" fillId="0" borderId="19" xfId="0" applyBorder="1"/>
    <xf numFmtId="0" fontId="1" fillId="0" borderId="0" xfId="0" applyFont="1" applyBorder="1" applyAlignment="1"/>
    <xf numFmtId="0" fontId="1" fillId="0" borderId="15" xfId="0" applyFont="1" applyBorder="1"/>
    <xf numFmtId="0" fontId="0" fillId="2" borderId="0" xfId="0" applyFill="1"/>
    <xf numFmtId="0" fontId="2" fillId="2" borderId="0" xfId="0" applyFont="1" applyFill="1"/>
    <xf numFmtId="0" fontId="0" fillId="3" borderId="0" xfId="0" applyFill="1" applyBorder="1"/>
    <xf numFmtId="0" fontId="0" fillId="3" borderId="9" xfId="0" applyFill="1" applyBorder="1"/>
    <xf numFmtId="0" fontId="0" fillId="3" borderId="6" xfId="0" applyFill="1" applyBorder="1"/>
    <xf numFmtId="0" fontId="0" fillId="3" borderId="17" xfId="0" applyFill="1" applyBorder="1"/>
    <xf numFmtId="0" fontId="0" fillId="4" borderId="4" xfId="0" applyFill="1" applyBorder="1"/>
    <xf numFmtId="0" fontId="0" fillId="4" borderId="5" xfId="0" applyFill="1" applyBorder="1"/>
    <xf numFmtId="0" fontId="0" fillId="4" borderId="8" xfId="0" applyFill="1" applyBorder="1"/>
    <xf numFmtId="0" fontId="0" fillId="4" borderId="18" xfId="0" applyFill="1" applyBorder="1"/>
    <xf numFmtId="0" fontId="0" fillId="6" borderId="16" xfId="0" applyFill="1" applyBorder="1"/>
    <xf numFmtId="0" fontId="0" fillId="0" borderId="0" xfId="0" applyFill="1"/>
    <xf numFmtId="0" fontId="1" fillId="5" borderId="0" xfId="0" applyFont="1" applyFill="1"/>
    <xf numFmtId="164" fontId="1" fillId="6" borderId="16" xfId="0" applyNumberFormat="1" applyFont="1" applyFill="1" applyBorder="1"/>
    <xf numFmtId="164" fontId="1" fillId="5" borderId="0" xfId="0" applyNumberFormat="1" applyFont="1" applyFill="1"/>
    <xf numFmtId="164" fontId="1" fillId="6" borderId="16" xfId="0" applyNumberFormat="1" applyFont="1" applyFill="1" applyBorder="1" applyAlignment="1"/>
    <xf numFmtId="164" fontId="1" fillId="6" borderId="20" xfId="0" applyNumberFormat="1" applyFont="1" applyFill="1" applyBorder="1" applyAlignment="1"/>
    <xf numFmtId="0" fontId="0" fillId="0" borderId="14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1" xfId="0" applyFont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9" fontId="1" fillId="5" borderId="0" xfId="1" applyFont="1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abSelected="1" workbookViewId="0">
      <selection activeCell="K1" sqref="K1"/>
    </sheetView>
  </sheetViews>
  <sheetFormatPr defaultRowHeight="15" x14ac:dyDescent="0.25"/>
  <cols>
    <col min="7" max="7" width="9.140625" customWidth="1"/>
    <col min="11" max="11" width="10.5703125" customWidth="1"/>
  </cols>
  <sheetData>
    <row r="1" spans="1:12" x14ac:dyDescent="0.25">
      <c r="A1" s="7"/>
      <c r="B1" s="7" t="s">
        <v>2</v>
      </c>
      <c r="C1" s="7" t="s">
        <v>3</v>
      </c>
      <c r="D1" s="7"/>
      <c r="E1" s="7"/>
      <c r="F1" s="7" t="s">
        <v>12</v>
      </c>
      <c r="G1" s="7"/>
      <c r="H1" s="7" t="s">
        <v>12</v>
      </c>
    </row>
    <row r="2" spans="1:12" x14ac:dyDescent="0.25">
      <c r="A2" s="7" t="s">
        <v>1</v>
      </c>
      <c r="B2" s="8">
        <v>4</v>
      </c>
      <c r="C2" s="8">
        <v>2</v>
      </c>
      <c r="D2" s="7"/>
      <c r="E2" s="7" t="s">
        <v>5</v>
      </c>
      <c r="F2" s="8">
        <v>8</v>
      </c>
      <c r="G2" s="7" t="s">
        <v>6</v>
      </c>
      <c r="H2" s="8">
        <v>4</v>
      </c>
    </row>
    <row r="3" spans="1:12" ht="15.75" thickBot="1" x14ac:dyDescent="0.3"/>
    <row r="4" spans="1:12" x14ac:dyDescent="0.25">
      <c r="A4" s="28" t="s">
        <v>4</v>
      </c>
      <c r="B4" s="29"/>
      <c r="C4" s="29"/>
      <c r="D4" s="29"/>
      <c r="E4" s="29"/>
      <c r="F4" s="29"/>
      <c r="G4" s="29"/>
      <c r="H4" s="29"/>
      <c r="I4" s="30"/>
      <c r="K4" s="19" t="s">
        <v>11</v>
      </c>
    </row>
    <row r="5" spans="1:12" x14ac:dyDescent="0.25">
      <c r="A5" s="24" t="s">
        <v>7</v>
      </c>
      <c r="B5" s="25"/>
      <c r="C5" s="26"/>
      <c r="D5" s="27" t="s">
        <v>8</v>
      </c>
      <c r="E5" s="25"/>
      <c r="F5" s="26"/>
      <c r="G5" s="2" t="s">
        <v>7</v>
      </c>
      <c r="H5" s="2" t="s">
        <v>8</v>
      </c>
      <c r="I5" s="6" t="s">
        <v>9</v>
      </c>
      <c r="K5" s="21">
        <f>MAX(I7:I12)</f>
        <v>20.5</v>
      </c>
    </row>
    <row r="6" spans="1:12" x14ac:dyDescent="0.25">
      <c r="A6" s="13" t="s">
        <v>0</v>
      </c>
      <c r="B6" s="9" t="s">
        <v>10</v>
      </c>
      <c r="C6" s="10" t="s">
        <v>3</v>
      </c>
      <c r="D6" s="15" t="s">
        <v>0</v>
      </c>
      <c r="E6" s="9" t="s">
        <v>10</v>
      </c>
      <c r="F6" s="10" t="s">
        <v>3</v>
      </c>
      <c r="G6" s="3"/>
      <c r="H6" s="3"/>
      <c r="I6" s="17"/>
    </row>
    <row r="7" spans="1:12" x14ac:dyDescent="0.25">
      <c r="A7" s="13">
        <v>1</v>
      </c>
      <c r="B7" s="9">
        <v>4</v>
      </c>
      <c r="C7" s="10">
        <v>8</v>
      </c>
      <c r="D7" s="15">
        <v>1</v>
      </c>
      <c r="E7" s="9">
        <v>4</v>
      </c>
      <c r="F7" s="10">
        <v>8</v>
      </c>
      <c r="G7" s="3">
        <f>$A7*CEILING($B$2-1+$B7+$F$2-1, $B$2)*CEILING($C$2-1+$C7+$F$2-1, $C$2)</f>
        <v>256</v>
      </c>
      <c r="H7" s="3">
        <f t="shared" ref="H7:H12" si="0">$D7*CEILING($B$2-1+2*($E7+$H$2-1), $B$2)*CEILING($C$2-1+$F7+$H$2-1, $C$2)</f>
        <v>240</v>
      </c>
      <c r="I7" s="20">
        <f>($G7+$H7)/$B7/$C7</f>
        <v>15.5</v>
      </c>
    </row>
    <row r="8" spans="1:12" x14ac:dyDescent="0.25">
      <c r="A8" s="13">
        <v>2</v>
      </c>
      <c r="B8" s="9">
        <v>8</v>
      </c>
      <c r="C8" s="10">
        <v>8</v>
      </c>
      <c r="D8" s="15">
        <v>2</v>
      </c>
      <c r="E8" s="9">
        <v>8</v>
      </c>
      <c r="F8" s="10">
        <v>8</v>
      </c>
      <c r="G8" s="3">
        <f t="shared" ref="G8:G12" si="1">$A8*CEILING($B$2-1+$B8+$F$2-1, $B$2)*CEILING($C$2-1+$C8+$F$2-1, $C$2)</f>
        <v>640</v>
      </c>
      <c r="H8" s="3">
        <f t="shared" si="0"/>
        <v>672</v>
      </c>
      <c r="I8" s="20">
        <f t="shared" ref="I8:I10" si="2">($G8+$H8)/$B8/$C8</f>
        <v>20.5</v>
      </c>
    </row>
    <row r="9" spans="1:12" x14ac:dyDescent="0.25">
      <c r="A9" s="13">
        <v>2</v>
      </c>
      <c r="B9" s="9">
        <v>16</v>
      </c>
      <c r="C9" s="10">
        <v>16</v>
      </c>
      <c r="D9" s="15">
        <v>2</v>
      </c>
      <c r="E9" s="9">
        <v>16</v>
      </c>
      <c r="F9" s="10">
        <v>16</v>
      </c>
      <c r="G9" s="3">
        <f t="shared" si="1"/>
        <v>1344</v>
      </c>
      <c r="H9" s="3">
        <f t="shared" si="0"/>
        <v>1760</v>
      </c>
      <c r="I9" s="20">
        <f t="shared" si="2"/>
        <v>12.125</v>
      </c>
    </row>
    <row r="10" spans="1:12" x14ac:dyDescent="0.25">
      <c r="A10" s="13">
        <v>2</v>
      </c>
      <c r="B10" s="9">
        <v>8</v>
      </c>
      <c r="C10" s="10">
        <v>16</v>
      </c>
      <c r="D10" s="15">
        <v>2</v>
      </c>
      <c r="E10" s="9">
        <v>8</v>
      </c>
      <c r="F10" s="10">
        <v>16</v>
      </c>
      <c r="G10" s="3">
        <f t="shared" si="1"/>
        <v>960</v>
      </c>
      <c r="H10" s="3">
        <f t="shared" si="0"/>
        <v>1120</v>
      </c>
      <c r="I10" s="20">
        <f t="shared" si="2"/>
        <v>16.25</v>
      </c>
    </row>
    <row r="11" spans="1:12" x14ac:dyDescent="0.25">
      <c r="A11" s="13">
        <v>2</v>
      </c>
      <c r="B11" s="9">
        <v>4</v>
      </c>
      <c r="C11" s="10">
        <v>16</v>
      </c>
      <c r="D11" s="15">
        <v>2</v>
      </c>
      <c r="E11" s="9">
        <v>4</v>
      </c>
      <c r="F11" s="10">
        <v>16</v>
      </c>
      <c r="G11" s="3">
        <f t="shared" si="1"/>
        <v>768</v>
      </c>
      <c r="H11" s="3">
        <f t="shared" si="0"/>
        <v>800</v>
      </c>
      <c r="I11" s="22">
        <f>($G11+$H11+$G12+$H12)/$C11/$C12</f>
        <v>16.25</v>
      </c>
      <c r="J11" s="18"/>
      <c r="K11" s="18"/>
      <c r="L11" s="18"/>
    </row>
    <row r="12" spans="1:12" ht="15.75" thickBot="1" x14ac:dyDescent="0.3">
      <c r="A12" s="14">
        <v>2</v>
      </c>
      <c r="B12" s="11">
        <v>12</v>
      </c>
      <c r="C12" s="12">
        <v>16</v>
      </c>
      <c r="D12" s="16">
        <v>2</v>
      </c>
      <c r="E12" s="11">
        <v>12</v>
      </c>
      <c r="F12" s="12">
        <v>16</v>
      </c>
      <c r="G12" s="4">
        <f t="shared" si="1"/>
        <v>1152</v>
      </c>
      <c r="H12" s="4">
        <f t="shared" si="0"/>
        <v>1440</v>
      </c>
      <c r="I12" s="23"/>
      <c r="J12" s="18"/>
      <c r="K12" s="18"/>
      <c r="L12" s="18"/>
    </row>
    <row r="13" spans="1:12" x14ac:dyDescent="0.25">
      <c r="A13" s="1"/>
      <c r="B13" s="1"/>
      <c r="C13" s="1"/>
      <c r="D13" s="1"/>
      <c r="E13" s="1"/>
      <c r="F13" s="1"/>
      <c r="G13" s="1"/>
      <c r="H13" s="1"/>
      <c r="I13" s="5"/>
      <c r="J13" s="18"/>
      <c r="K13" s="18"/>
      <c r="L13" s="18"/>
    </row>
    <row r="14" spans="1:12" ht="15.75" thickBot="1" x14ac:dyDescent="0.3"/>
    <row r="15" spans="1:12" x14ac:dyDescent="0.25">
      <c r="A15" s="28" t="s">
        <v>13</v>
      </c>
      <c r="B15" s="29"/>
      <c r="C15" s="29"/>
      <c r="D15" s="29"/>
      <c r="E15" s="29"/>
      <c r="F15" s="29"/>
      <c r="G15" s="29"/>
      <c r="H15" s="29"/>
      <c r="I15" s="30"/>
      <c r="K15" s="19" t="s">
        <v>11</v>
      </c>
    </row>
    <row r="16" spans="1:12" x14ac:dyDescent="0.25">
      <c r="A16" s="24" t="s">
        <v>7</v>
      </c>
      <c r="B16" s="25"/>
      <c r="C16" s="26"/>
      <c r="D16" s="27" t="s">
        <v>8</v>
      </c>
      <c r="E16" s="25"/>
      <c r="F16" s="26"/>
      <c r="G16" s="2" t="s">
        <v>7</v>
      </c>
      <c r="H16" s="2" t="s">
        <v>8</v>
      </c>
      <c r="I16" s="6" t="s">
        <v>9</v>
      </c>
      <c r="K16" s="21">
        <f>MAX(I18:I23)</f>
        <v>16.25</v>
      </c>
      <c r="L16" s="31">
        <f>K16/K5</f>
        <v>0.79268292682926833</v>
      </c>
    </row>
    <row r="17" spans="1:9" x14ac:dyDescent="0.25">
      <c r="A17" s="13" t="s">
        <v>0</v>
      </c>
      <c r="B17" s="9" t="s">
        <v>10</v>
      </c>
      <c r="C17" s="10" t="s">
        <v>3</v>
      </c>
      <c r="D17" s="15" t="s">
        <v>0</v>
      </c>
      <c r="E17" s="9" t="s">
        <v>10</v>
      </c>
      <c r="F17" s="10" t="s">
        <v>3</v>
      </c>
      <c r="G17" s="3"/>
      <c r="H17" s="3"/>
      <c r="I17" s="17"/>
    </row>
    <row r="18" spans="1:9" x14ac:dyDescent="0.25">
      <c r="A18" s="13">
        <v>1</v>
      </c>
      <c r="B18" s="9">
        <v>4</v>
      </c>
      <c r="C18" s="10">
        <v>8</v>
      </c>
      <c r="D18" s="15">
        <v>1</v>
      </c>
      <c r="E18" s="9">
        <v>4</v>
      </c>
      <c r="F18" s="10">
        <v>8</v>
      </c>
      <c r="G18" s="3">
        <f>$A18*CEILING($B$2-1+$B18+$F$2-1, $B$2)*CEILING($C$2-1+$C18+$F$2-1, $C$2)</f>
        <v>256</v>
      </c>
      <c r="H18" s="3">
        <f t="shared" ref="H18:H23" si="3">$D18*CEILING($B$2-1+2*($E18+$H$2-1), $B$2)*CEILING($C$2-1+$F18+$H$2-1, $C$2)</f>
        <v>240</v>
      </c>
      <c r="I18" s="20">
        <f>($G18+$H18)/$B18/$C18</f>
        <v>15.5</v>
      </c>
    </row>
    <row r="19" spans="1:9" x14ac:dyDescent="0.25">
      <c r="A19" s="13">
        <v>2</v>
      </c>
      <c r="B19" s="9">
        <v>8</v>
      </c>
      <c r="C19" s="10">
        <v>8</v>
      </c>
      <c r="D19" s="15">
        <v>1</v>
      </c>
      <c r="E19" s="9">
        <v>8</v>
      </c>
      <c r="F19" s="10">
        <v>8</v>
      </c>
      <c r="G19" s="3">
        <f t="shared" ref="G19:G23" si="4">$A19*CEILING($B$2-1+$B19+$F$2-1, $B$2)*CEILING($C$2-1+$C19+$F$2-1, $C$2)</f>
        <v>640</v>
      </c>
      <c r="H19" s="3">
        <f t="shared" si="3"/>
        <v>336</v>
      </c>
      <c r="I19" s="20">
        <f t="shared" ref="I19:I21" si="5">($G19+$H19)/$B19/$C19</f>
        <v>15.25</v>
      </c>
    </row>
    <row r="20" spans="1:9" x14ac:dyDescent="0.25">
      <c r="A20" s="13">
        <v>2</v>
      </c>
      <c r="B20" s="9">
        <v>16</v>
      </c>
      <c r="C20" s="10">
        <v>16</v>
      </c>
      <c r="D20" s="15">
        <v>2</v>
      </c>
      <c r="E20" s="9">
        <v>16</v>
      </c>
      <c r="F20" s="10">
        <v>16</v>
      </c>
      <c r="G20" s="3">
        <f t="shared" si="4"/>
        <v>1344</v>
      </c>
      <c r="H20" s="3">
        <f t="shared" si="3"/>
        <v>1760</v>
      </c>
      <c r="I20" s="20">
        <f t="shared" si="5"/>
        <v>12.125</v>
      </c>
    </row>
    <row r="21" spans="1:9" x14ac:dyDescent="0.25">
      <c r="A21" s="13">
        <v>2</v>
      </c>
      <c r="B21" s="9">
        <v>8</v>
      </c>
      <c r="C21" s="10">
        <v>16</v>
      </c>
      <c r="D21" s="15">
        <v>2</v>
      </c>
      <c r="E21" s="9">
        <v>8</v>
      </c>
      <c r="F21" s="10">
        <v>16</v>
      </c>
      <c r="G21" s="3">
        <f t="shared" si="4"/>
        <v>960</v>
      </c>
      <c r="H21" s="3">
        <f t="shared" si="3"/>
        <v>1120</v>
      </c>
      <c r="I21" s="20">
        <f t="shared" si="5"/>
        <v>16.25</v>
      </c>
    </row>
    <row r="22" spans="1:9" x14ac:dyDescent="0.25">
      <c r="A22" s="13">
        <v>2</v>
      </c>
      <c r="B22" s="9">
        <v>4</v>
      </c>
      <c r="C22" s="10">
        <v>16</v>
      </c>
      <c r="D22" s="15">
        <v>2</v>
      </c>
      <c r="E22" s="9">
        <v>4</v>
      </c>
      <c r="F22" s="10">
        <v>16</v>
      </c>
      <c r="G22" s="3">
        <f t="shared" si="4"/>
        <v>768</v>
      </c>
      <c r="H22" s="3">
        <f t="shared" si="3"/>
        <v>800</v>
      </c>
      <c r="I22" s="22">
        <f>($G22+$H22+$G23+$H23)/$C22/$C23</f>
        <v>16.25</v>
      </c>
    </row>
    <row r="23" spans="1:9" ht="15.75" thickBot="1" x14ac:dyDescent="0.3">
      <c r="A23" s="14">
        <v>2</v>
      </c>
      <c r="B23" s="11">
        <v>12</v>
      </c>
      <c r="C23" s="12">
        <v>16</v>
      </c>
      <c r="D23" s="16">
        <v>2</v>
      </c>
      <c r="E23" s="11">
        <v>12</v>
      </c>
      <c r="F23" s="12">
        <v>16</v>
      </c>
      <c r="G23" s="4">
        <f t="shared" si="4"/>
        <v>1152</v>
      </c>
      <c r="H23" s="4">
        <f t="shared" si="3"/>
        <v>1440</v>
      </c>
      <c r="I23" s="23"/>
    </row>
  </sheetData>
  <mergeCells count="8">
    <mergeCell ref="A16:C16"/>
    <mergeCell ref="D16:F16"/>
    <mergeCell ref="I22:I23"/>
    <mergeCell ref="A4:I4"/>
    <mergeCell ref="A5:C5"/>
    <mergeCell ref="D5:F5"/>
    <mergeCell ref="I11:I12"/>
    <mergeCell ref="A15:I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workbookViewId="0">
      <selection activeCell="K1" sqref="K1"/>
    </sheetView>
  </sheetViews>
  <sheetFormatPr defaultRowHeight="15" x14ac:dyDescent="0.25"/>
  <cols>
    <col min="7" max="7" width="9.140625" customWidth="1"/>
    <col min="11" max="11" width="10.5703125" customWidth="1"/>
  </cols>
  <sheetData>
    <row r="1" spans="1:12" x14ac:dyDescent="0.25">
      <c r="A1" s="7"/>
      <c r="B1" s="7" t="s">
        <v>2</v>
      </c>
      <c r="C1" s="7" t="s">
        <v>3</v>
      </c>
      <c r="D1" s="7"/>
      <c r="E1" s="7"/>
      <c r="F1" s="7" t="s">
        <v>12</v>
      </c>
      <c r="G1" s="7"/>
      <c r="H1" s="7" t="s">
        <v>12</v>
      </c>
    </row>
    <row r="2" spans="1:12" x14ac:dyDescent="0.25">
      <c r="A2" s="7" t="s">
        <v>1</v>
      </c>
      <c r="B2" s="8">
        <v>8</v>
      </c>
      <c r="C2" s="8">
        <v>2</v>
      </c>
      <c r="D2" s="7"/>
      <c r="E2" s="7" t="s">
        <v>5</v>
      </c>
      <c r="F2" s="8">
        <v>8</v>
      </c>
      <c r="G2" s="7" t="s">
        <v>6</v>
      </c>
      <c r="H2" s="8">
        <v>4</v>
      </c>
    </row>
    <row r="3" spans="1:12" ht="15.75" thickBot="1" x14ac:dyDescent="0.3"/>
    <row r="4" spans="1:12" x14ac:dyDescent="0.25">
      <c r="A4" s="28" t="s">
        <v>4</v>
      </c>
      <c r="B4" s="29"/>
      <c r="C4" s="29"/>
      <c r="D4" s="29"/>
      <c r="E4" s="29"/>
      <c r="F4" s="29"/>
      <c r="G4" s="29"/>
      <c r="H4" s="29"/>
      <c r="I4" s="30"/>
      <c r="K4" s="19" t="s">
        <v>11</v>
      </c>
    </row>
    <row r="5" spans="1:12" x14ac:dyDescent="0.25">
      <c r="A5" s="24" t="s">
        <v>7</v>
      </c>
      <c r="B5" s="25"/>
      <c r="C5" s="26"/>
      <c r="D5" s="27" t="s">
        <v>8</v>
      </c>
      <c r="E5" s="25"/>
      <c r="F5" s="26"/>
      <c r="G5" s="2" t="s">
        <v>7</v>
      </c>
      <c r="H5" s="2" t="s">
        <v>8</v>
      </c>
      <c r="I5" s="6" t="s">
        <v>9</v>
      </c>
      <c r="K5" s="21">
        <f>MAX(I7:I12)</f>
        <v>24</v>
      </c>
    </row>
    <row r="6" spans="1:12" x14ac:dyDescent="0.25">
      <c r="A6" s="13" t="s">
        <v>0</v>
      </c>
      <c r="B6" s="9" t="s">
        <v>10</v>
      </c>
      <c r="C6" s="10" t="s">
        <v>3</v>
      </c>
      <c r="D6" s="15" t="s">
        <v>0</v>
      </c>
      <c r="E6" s="9" t="s">
        <v>10</v>
      </c>
      <c r="F6" s="10" t="s">
        <v>3</v>
      </c>
      <c r="G6" s="3"/>
      <c r="H6" s="3"/>
      <c r="I6" s="17"/>
    </row>
    <row r="7" spans="1:12" x14ac:dyDescent="0.25">
      <c r="A7" s="13">
        <v>1</v>
      </c>
      <c r="B7" s="9">
        <v>4</v>
      </c>
      <c r="C7" s="10">
        <v>8</v>
      </c>
      <c r="D7" s="15">
        <v>1</v>
      </c>
      <c r="E7" s="9">
        <v>4</v>
      </c>
      <c r="F7" s="10">
        <v>8</v>
      </c>
      <c r="G7" s="3">
        <f>$A7*CEILING($B$2-1+$B7+$F$2-1, $B$2)*CEILING($C$2-1+$C7+$F$2-1, $C$2)</f>
        <v>384</v>
      </c>
      <c r="H7" s="3">
        <f t="shared" ref="H7:H12" si="0">$D7*CEILING($B$2-1+2*($E7+$H$2-1), $B$2)*CEILING($C$2-1+$F7+$H$2-1, $C$2)</f>
        <v>288</v>
      </c>
      <c r="I7" s="20">
        <f>($G7+$H7)/$B7/$C7</f>
        <v>21</v>
      </c>
    </row>
    <row r="8" spans="1:12" x14ac:dyDescent="0.25">
      <c r="A8" s="13">
        <v>2</v>
      </c>
      <c r="B8" s="9">
        <v>8</v>
      </c>
      <c r="C8" s="10">
        <v>8</v>
      </c>
      <c r="D8" s="15">
        <v>2</v>
      </c>
      <c r="E8" s="9">
        <v>8</v>
      </c>
      <c r="F8" s="10">
        <v>8</v>
      </c>
      <c r="G8" s="3">
        <f t="shared" ref="G8:G12" si="1">$A8*CEILING($B$2-1+$B8+$F$2-1, $B$2)*CEILING($C$2-1+$C8+$F$2-1, $C$2)</f>
        <v>768</v>
      </c>
      <c r="H8" s="3">
        <f t="shared" si="0"/>
        <v>768</v>
      </c>
      <c r="I8" s="20">
        <f t="shared" ref="I8:I10" si="2">($G8+$H8)/$B8/$C8</f>
        <v>24</v>
      </c>
    </row>
    <row r="9" spans="1:12" x14ac:dyDescent="0.25">
      <c r="A9" s="13">
        <v>2</v>
      </c>
      <c r="B9" s="9">
        <v>16</v>
      </c>
      <c r="C9" s="10">
        <v>16</v>
      </c>
      <c r="D9" s="15">
        <v>2</v>
      </c>
      <c r="E9" s="9">
        <v>16</v>
      </c>
      <c r="F9" s="10">
        <v>16</v>
      </c>
      <c r="G9" s="3">
        <f t="shared" si="1"/>
        <v>1536</v>
      </c>
      <c r="H9" s="3">
        <f t="shared" si="0"/>
        <v>1920</v>
      </c>
      <c r="I9" s="20">
        <f t="shared" si="2"/>
        <v>13.5</v>
      </c>
    </row>
    <row r="10" spans="1:12" x14ac:dyDescent="0.25">
      <c r="A10" s="13">
        <v>2</v>
      </c>
      <c r="B10" s="9">
        <v>8</v>
      </c>
      <c r="C10" s="10">
        <v>16</v>
      </c>
      <c r="D10" s="15">
        <v>2</v>
      </c>
      <c r="E10" s="9">
        <v>8</v>
      </c>
      <c r="F10" s="10">
        <v>16</v>
      </c>
      <c r="G10" s="3">
        <f t="shared" si="1"/>
        <v>1152</v>
      </c>
      <c r="H10" s="3">
        <f t="shared" si="0"/>
        <v>1280</v>
      </c>
      <c r="I10" s="20">
        <f t="shared" si="2"/>
        <v>19</v>
      </c>
    </row>
    <row r="11" spans="1:12" x14ac:dyDescent="0.25">
      <c r="A11" s="13">
        <v>2</v>
      </c>
      <c r="B11" s="9">
        <v>4</v>
      </c>
      <c r="C11" s="10">
        <v>16</v>
      </c>
      <c r="D11" s="15">
        <v>2</v>
      </c>
      <c r="E11" s="9">
        <v>4</v>
      </c>
      <c r="F11" s="10">
        <v>16</v>
      </c>
      <c r="G11" s="3">
        <f t="shared" si="1"/>
        <v>1152</v>
      </c>
      <c r="H11" s="3">
        <f t="shared" si="0"/>
        <v>960</v>
      </c>
      <c r="I11" s="22">
        <f>($G11+$H11+$G12+$H12)/$C11/$C12</f>
        <v>20.5</v>
      </c>
      <c r="J11" s="18"/>
      <c r="K11" s="18"/>
      <c r="L11" s="18"/>
    </row>
    <row r="12" spans="1:12" ht="15.75" thickBot="1" x14ac:dyDescent="0.3">
      <c r="A12" s="14">
        <v>2</v>
      </c>
      <c r="B12" s="11">
        <v>12</v>
      </c>
      <c r="C12" s="12">
        <v>16</v>
      </c>
      <c r="D12" s="16">
        <v>2</v>
      </c>
      <c r="E12" s="11">
        <v>12</v>
      </c>
      <c r="F12" s="12">
        <v>16</v>
      </c>
      <c r="G12" s="4">
        <f t="shared" si="1"/>
        <v>1536</v>
      </c>
      <c r="H12" s="4">
        <f t="shared" si="0"/>
        <v>1600</v>
      </c>
      <c r="I12" s="23"/>
      <c r="J12" s="18"/>
      <c r="K12" s="18"/>
      <c r="L12" s="18"/>
    </row>
    <row r="13" spans="1:12" x14ac:dyDescent="0.25">
      <c r="A13" s="1"/>
      <c r="B13" s="1"/>
      <c r="C13" s="1"/>
      <c r="D13" s="1"/>
      <c r="E13" s="1"/>
      <c r="F13" s="1"/>
      <c r="G13" s="1"/>
      <c r="H13" s="1"/>
      <c r="I13" s="5"/>
      <c r="J13" s="18"/>
      <c r="K13" s="18"/>
      <c r="L13" s="18"/>
    </row>
    <row r="14" spans="1:12" ht="15.75" thickBot="1" x14ac:dyDescent="0.3"/>
    <row r="15" spans="1:12" x14ac:dyDescent="0.25">
      <c r="A15" s="28" t="s">
        <v>13</v>
      </c>
      <c r="B15" s="29"/>
      <c r="C15" s="29"/>
      <c r="D15" s="29"/>
      <c r="E15" s="29"/>
      <c r="F15" s="29"/>
      <c r="G15" s="29"/>
      <c r="H15" s="29"/>
      <c r="I15" s="30"/>
      <c r="K15" s="19" t="s">
        <v>11</v>
      </c>
    </row>
    <row r="16" spans="1:12" x14ac:dyDescent="0.25">
      <c r="A16" s="24" t="s">
        <v>7</v>
      </c>
      <c r="B16" s="25"/>
      <c r="C16" s="26"/>
      <c r="D16" s="27" t="s">
        <v>8</v>
      </c>
      <c r="E16" s="25"/>
      <c r="F16" s="26"/>
      <c r="G16" s="2" t="s">
        <v>7</v>
      </c>
      <c r="H16" s="2" t="s">
        <v>8</v>
      </c>
      <c r="I16" s="6" t="s">
        <v>9</v>
      </c>
      <c r="K16" s="21">
        <f>MAX(I18:I23)</f>
        <v>21</v>
      </c>
      <c r="L16" s="31">
        <f>K16/K5</f>
        <v>0.875</v>
      </c>
    </row>
    <row r="17" spans="1:9" x14ac:dyDescent="0.25">
      <c r="A17" s="13" t="s">
        <v>0</v>
      </c>
      <c r="B17" s="9" t="s">
        <v>10</v>
      </c>
      <c r="C17" s="10" t="s">
        <v>3</v>
      </c>
      <c r="D17" s="15" t="s">
        <v>0</v>
      </c>
      <c r="E17" s="9" t="s">
        <v>10</v>
      </c>
      <c r="F17" s="10" t="s">
        <v>3</v>
      </c>
      <c r="G17" s="3"/>
      <c r="H17" s="3"/>
      <c r="I17" s="17"/>
    </row>
    <row r="18" spans="1:9" x14ac:dyDescent="0.25">
      <c r="A18" s="13">
        <v>1</v>
      </c>
      <c r="B18" s="9">
        <v>4</v>
      </c>
      <c r="C18" s="10">
        <v>8</v>
      </c>
      <c r="D18" s="15">
        <v>1</v>
      </c>
      <c r="E18" s="9">
        <v>4</v>
      </c>
      <c r="F18" s="10">
        <v>8</v>
      </c>
      <c r="G18" s="3">
        <f>$A18*CEILING($B$2-1+$B18+$F$2-1, $B$2)*CEILING($C$2-1+$C18+$F$2-1, $C$2)</f>
        <v>384</v>
      </c>
      <c r="H18" s="3">
        <f t="shared" ref="H18:H23" si="3">$D18*CEILING($B$2-1+2*($E18+$H$2-1), $B$2)*CEILING($C$2-1+$F18+$H$2-1, $C$2)</f>
        <v>288</v>
      </c>
      <c r="I18" s="20">
        <f>($G18+$H18)/$B18/$C18</f>
        <v>21</v>
      </c>
    </row>
    <row r="19" spans="1:9" x14ac:dyDescent="0.25">
      <c r="A19" s="13">
        <v>2</v>
      </c>
      <c r="B19" s="9">
        <v>8</v>
      </c>
      <c r="C19" s="10">
        <v>8</v>
      </c>
      <c r="D19" s="15">
        <v>1</v>
      </c>
      <c r="E19" s="9">
        <v>8</v>
      </c>
      <c r="F19" s="10">
        <v>8</v>
      </c>
      <c r="G19" s="3">
        <f t="shared" ref="G19:G23" si="4">$A19*CEILING($B$2-1+$B19+$F$2-1, $B$2)*CEILING($C$2-1+$C19+$F$2-1, $C$2)</f>
        <v>768</v>
      </c>
      <c r="H19" s="3">
        <f t="shared" si="3"/>
        <v>384</v>
      </c>
      <c r="I19" s="20">
        <f t="shared" ref="I19:I21" si="5">($G19+$H19)/$B19/$C19</f>
        <v>18</v>
      </c>
    </row>
    <row r="20" spans="1:9" x14ac:dyDescent="0.25">
      <c r="A20" s="13">
        <v>2</v>
      </c>
      <c r="B20" s="9">
        <v>16</v>
      </c>
      <c r="C20" s="10">
        <v>16</v>
      </c>
      <c r="D20" s="15">
        <v>2</v>
      </c>
      <c r="E20" s="9">
        <v>16</v>
      </c>
      <c r="F20" s="10">
        <v>16</v>
      </c>
      <c r="G20" s="3">
        <f t="shared" si="4"/>
        <v>1536</v>
      </c>
      <c r="H20" s="3">
        <f t="shared" si="3"/>
        <v>1920</v>
      </c>
      <c r="I20" s="20">
        <f t="shared" si="5"/>
        <v>13.5</v>
      </c>
    </row>
    <row r="21" spans="1:9" x14ac:dyDescent="0.25">
      <c r="A21" s="13">
        <v>2</v>
      </c>
      <c r="B21" s="9">
        <v>8</v>
      </c>
      <c r="C21" s="10">
        <v>16</v>
      </c>
      <c r="D21" s="15">
        <v>2</v>
      </c>
      <c r="E21" s="9">
        <v>8</v>
      </c>
      <c r="F21" s="10">
        <v>16</v>
      </c>
      <c r="G21" s="3">
        <f t="shared" si="4"/>
        <v>1152</v>
      </c>
      <c r="H21" s="3">
        <f t="shared" si="3"/>
        <v>1280</v>
      </c>
      <c r="I21" s="20">
        <f t="shared" si="5"/>
        <v>19</v>
      </c>
    </row>
    <row r="22" spans="1:9" x14ac:dyDescent="0.25">
      <c r="A22" s="13">
        <v>2</v>
      </c>
      <c r="B22" s="9">
        <v>4</v>
      </c>
      <c r="C22" s="10">
        <v>16</v>
      </c>
      <c r="D22" s="15">
        <v>2</v>
      </c>
      <c r="E22" s="9">
        <v>4</v>
      </c>
      <c r="F22" s="10">
        <v>16</v>
      </c>
      <c r="G22" s="3">
        <f t="shared" si="4"/>
        <v>1152</v>
      </c>
      <c r="H22" s="3">
        <f t="shared" si="3"/>
        <v>960</v>
      </c>
      <c r="I22" s="22">
        <f>($G22+$H22+$G23+$H23)/$C22/$C23</f>
        <v>20.5</v>
      </c>
    </row>
    <row r="23" spans="1:9" ht="15.75" thickBot="1" x14ac:dyDescent="0.3">
      <c r="A23" s="14">
        <v>2</v>
      </c>
      <c r="B23" s="11">
        <v>12</v>
      </c>
      <c r="C23" s="12">
        <v>16</v>
      </c>
      <c r="D23" s="16">
        <v>2</v>
      </c>
      <c r="E23" s="11">
        <v>12</v>
      </c>
      <c r="F23" s="12">
        <v>16</v>
      </c>
      <c r="G23" s="4">
        <f t="shared" si="4"/>
        <v>1536</v>
      </c>
      <c r="H23" s="4">
        <f t="shared" si="3"/>
        <v>1600</v>
      </c>
      <c r="I23" s="23"/>
    </row>
  </sheetData>
  <mergeCells count="8">
    <mergeCell ref="I11:I12"/>
    <mergeCell ref="I22:I23"/>
    <mergeCell ref="A5:C5"/>
    <mergeCell ref="D5:F5"/>
    <mergeCell ref="A4:I4"/>
    <mergeCell ref="A15:I15"/>
    <mergeCell ref="A16:C16"/>
    <mergeCell ref="D16:F1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Mem(4x2)</vt:lpstr>
      <vt:lpstr>Mem(8x2)</vt:lpstr>
    </vt:vector>
  </TitlesOfParts>
  <Company>Qualcomm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Vadim Seregin</dc:creator>
  <cp:lastModifiedBy>Vadim Seregin</cp:lastModifiedBy>
  <dcterms:created xsi:type="dcterms:W3CDTF">2013-04-06T02:13:42Z</dcterms:created>
  <dcterms:modified xsi:type="dcterms:W3CDTF">2013-04-08T23:06:58Z</dcterms:modified>
</cp:coreProperties>
</file>