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0115" windowHeight="9540" tabRatio="481" activeTab="4"/>
  </bookViews>
  <sheets>
    <sheet name="raw Simulcast" sheetId="2" r:id="rId1"/>
    <sheet name="raw SHM data" sheetId="4" r:id="rId2"/>
    <sheet name="raw experiment data" sheetId="5" r:id="rId3"/>
    <sheet name="Summary" sheetId="6" r:id="rId4"/>
    <sheet name="Summary Motion" sheetId="7" r:id="rId5"/>
  </sheets>
  <definedNames>
    <definedName name="results_stats_1" localSheetId="2">'raw experiment data'!$F$1:$W$1</definedName>
    <definedName name="results_stats_1" localSheetId="1">'raw SHM data'!$F$1:$W$1</definedName>
  </definedNames>
  <calcPr calcId="145621"/>
</workbook>
</file>

<file path=xl/calcChain.xml><?xml version="1.0" encoding="utf-8"?>
<calcChain xmlns="http://schemas.openxmlformats.org/spreadsheetml/2006/main">
  <c r="T33" i="6" l="1"/>
  <c r="R33" i="6"/>
  <c r="Q33" i="6"/>
  <c r="T31" i="6"/>
  <c r="R31" i="6"/>
  <c r="Q31" i="6"/>
  <c r="T29" i="6"/>
  <c r="R29" i="6"/>
  <c r="Q29" i="6"/>
  <c r="AR33" i="6"/>
  <c r="AQ33" i="6"/>
  <c r="AP33" i="6"/>
  <c r="AO33" i="6"/>
  <c r="AN33" i="6"/>
  <c r="AR32" i="6"/>
  <c r="AQ32" i="6"/>
  <c r="AP32" i="6"/>
  <c r="AO32" i="6"/>
  <c r="AN32" i="6"/>
  <c r="AR31" i="6"/>
  <c r="AQ31" i="6"/>
  <c r="AP31" i="6"/>
  <c r="AO31" i="6"/>
  <c r="AN31" i="6"/>
  <c r="AR30" i="6"/>
  <c r="AQ30" i="6"/>
  <c r="AP30" i="6"/>
  <c r="AO30" i="6"/>
  <c r="AN30" i="6"/>
  <c r="AR29" i="6"/>
  <c r="AQ29" i="6"/>
  <c r="AP29" i="6"/>
  <c r="AO29" i="6"/>
  <c r="AN29" i="6"/>
  <c r="AR28" i="6"/>
  <c r="AQ28" i="6"/>
  <c r="AP28" i="6"/>
  <c r="AO28" i="6"/>
  <c r="AN28" i="6"/>
  <c r="AL33" i="6"/>
  <c r="AK33" i="6"/>
  <c r="AJ33" i="6"/>
  <c r="AI33" i="6"/>
  <c r="AH33" i="6"/>
  <c r="AL32" i="6"/>
  <c r="AK32" i="6"/>
  <c r="AJ32" i="6"/>
  <c r="AI32" i="6"/>
  <c r="AH32" i="6"/>
  <c r="AL31" i="6"/>
  <c r="AK31" i="6"/>
  <c r="AJ31" i="6"/>
  <c r="AI31" i="6"/>
  <c r="AH31" i="6"/>
  <c r="AL30" i="6"/>
  <c r="AK30" i="6"/>
  <c r="AJ30" i="6"/>
  <c r="AI30" i="6"/>
  <c r="AH30" i="6"/>
  <c r="AL29" i="6"/>
  <c r="AK29" i="6"/>
  <c r="AJ29" i="6"/>
  <c r="AI29" i="6"/>
  <c r="AH29" i="6"/>
  <c r="AL28" i="6"/>
  <c r="AK28" i="6"/>
  <c r="AJ28" i="6"/>
  <c r="AI28" i="6"/>
  <c r="AH28" i="6"/>
  <c r="AF33" i="6"/>
  <c r="AE33" i="6"/>
  <c r="AD33" i="6"/>
  <c r="AC33" i="6"/>
  <c r="AB33" i="6"/>
  <c r="AF32" i="6"/>
  <c r="AE32" i="6"/>
  <c r="AD32" i="6"/>
  <c r="AC32" i="6"/>
  <c r="AB32" i="6"/>
  <c r="AF31" i="6"/>
  <c r="AE31" i="6"/>
  <c r="AD31" i="6"/>
  <c r="AC31" i="6"/>
  <c r="AB31" i="6"/>
  <c r="AF30" i="6"/>
  <c r="AE30" i="6"/>
  <c r="AD30" i="6"/>
  <c r="AC30" i="6"/>
  <c r="AB30" i="6"/>
  <c r="AF29" i="6"/>
  <c r="AE29" i="6"/>
  <c r="AD29" i="6"/>
  <c r="AC29" i="6"/>
  <c r="AB29" i="6"/>
  <c r="AF28" i="6"/>
  <c r="AE28" i="6"/>
  <c r="AD28" i="6"/>
  <c r="AC28" i="6"/>
  <c r="AB28" i="6"/>
  <c r="Z33" i="6"/>
  <c r="Y33" i="6"/>
  <c r="X33" i="6"/>
  <c r="W33" i="6"/>
  <c r="V33" i="6"/>
  <c r="Z32" i="6"/>
  <c r="Y32" i="6"/>
  <c r="X32" i="6"/>
  <c r="W32" i="6"/>
  <c r="V32" i="6"/>
  <c r="Z31" i="6"/>
  <c r="Y31" i="6"/>
  <c r="X31" i="6"/>
  <c r="W31" i="6"/>
  <c r="V31" i="6"/>
  <c r="Z30" i="6"/>
  <c r="Y30" i="6"/>
  <c r="X30" i="6"/>
  <c r="W30" i="6"/>
  <c r="V30" i="6"/>
  <c r="Z29" i="6"/>
  <c r="Y29" i="6"/>
  <c r="X29" i="6"/>
  <c r="W29" i="6"/>
  <c r="V29" i="6"/>
  <c r="Z28" i="6"/>
  <c r="Y28" i="6"/>
  <c r="X28" i="6"/>
  <c r="W28" i="6"/>
  <c r="V28" i="6"/>
  <c r="K32" i="6"/>
  <c r="L32" i="6"/>
  <c r="M32" i="6"/>
  <c r="N32" i="6"/>
  <c r="K30" i="6"/>
  <c r="L30" i="6"/>
  <c r="M30" i="6"/>
  <c r="N30" i="6"/>
  <c r="K28" i="6"/>
  <c r="L28" i="6"/>
  <c r="M28" i="6"/>
  <c r="N28" i="6"/>
  <c r="J32" i="6"/>
  <c r="J30" i="6"/>
  <c r="J28" i="6"/>
  <c r="M29" i="6"/>
  <c r="N29" i="6"/>
  <c r="M31" i="6"/>
  <c r="N31" i="6"/>
  <c r="M33" i="6"/>
  <c r="N33" i="6"/>
  <c r="K29" i="6"/>
  <c r="L29" i="6"/>
  <c r="K31" i="6"/>
  <c r="L31" i="6"/>
  <c r="K33" i="6"/>
  <c r="L33" i="6"/>
  <c r="J33" i="6"/>
  <c r="J31" i="6"/>
  <c r="J29" i="6"/>
  <c r="F4" i="6" l="1"/>
  <c r="F5" i="6"/>
  <c r="F6" i="6"/>
  <c r="F7" i="6"/>
  <c r="F8" i="6"/>
  <c r="F9" i="6"/>
  <c r="F10" i="6"/>
  <c r="F11" i="6"/>
  <c r="F12" i="6"/>
  <c r="F13" i="6"/>
  <c r="F14" i="6"/>
  <c r="F3" i="6"/>
  <c r="E4" i="6"/>
  <c r="E5" i="6"/>
  <c r="E6" i="6"/>
  <c r="E7" i="6"/>
  <c r="E8" i="6"/>
  <c r="E9" i="6"/>
  <c r="E10" i="6"/>
  <c r="E11" i="6"/>
  <c r="E12" i="6"/>
  <c r="E13" i="6"/>
  <c r="E14" i="6"/>
  <c r="E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3" i="6"/>
  <c r="X173" i="4" l="1"/>
  <c r="E16" i="6" s="1"/>
  <c r="X174" i="4"/>
  <c r="E17" i="6" s="1"/>
  <c r="X175" i="4"/>
  <c r="E18" i="6" s="1"/>
  <c r="X176" i="4"/>
  <c r="E19" i="6" s="1"/>
  <c r="X177" i="4"/>
  <c r="E20" i="6" s="1"/>
  <c r="X178" i="4"/>
  <c r="E21" i="6" s="1"/>
  <c r="X179" i="4"/>
  <c r="E22" i="6" s="1"/>
  <c r="X180" i="4"/>
  <c r="E23" i="6" s="1"/>
  <c r="X181" i="4"/>
  <c r="E24" i="6" s="1"/>
  <c r="X182" i="4"/>
  <c r="E25" i="6" s="1"/>
  <c r="X183" i="4"/>
  <c r="E26" i="6" s="1"/>
  <c r="X184" i="4"/>
  <c r="X185" i="4"/>
  <c r="X186" i="4"/>
  <c r="X187" i="4"/>
  <c r="X188" i="4"/>
  <c r="X189" i="4"/>
  <c r="X190" i="4"/>
  <c r="X191" i="4"/>
  <c r="X192" i="4"/>
  <c r="X193" i="4"/>
  <c r="X194" i="4"/>
  <c r="X195" i="4"/>
  <c r="X172" i="4"/>
  <c r="E15" i="6" s="1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72" i="2"/>
  <c r="X173" i="5"/>
  <c r="X174" i="5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1" i="5"/>
  <c r="X192" i="5"/>
  <c r="X193" i="5"/>
  <c r="X194" i="5"/>
  <c r="X195" i="5"/>
  <c r="X172" i="5"/>
  <c r="F15" i="6" s="1"/>
  <c r="F18" i="6" l="1"/>
  <c r="F25" i="6"/>
  <c r="F21" i="6"/>
  <c r="F17" i="6"/>
  <c r="F22" i="6"/>
  <c r="F24" i="6"/>
  <c r="F20" i="6"/>
  <c r="F16" i="6"/>
  <c r="F26" i="6"/>
  <c r="F23" i="6"/>
  <c r="F19" i="6"/>
  <c r="W195" i="5"/>
  <c r="AP26" i="6" s="1"/>
  <c r="V195" i="5"/>
  <c r="AJ26" i="6" s="1"/>
  <c r="U195" i="5"/>
  <c r="AD26" i="6" s="1"/>
  <c r="T195" i="5"/>
  <c r="S195" i="5"/>
  <c r="R26" i="6" s="1"/>
  <c r="R195" i="5"/>
  <c r="L26" i="6" s="1"/>
  <c r="Q195" i="5"/>
  <c r="AJ26" i="7" s="1"/>
  <c r="P195" i="5"/>
  <c r="O195" i="5"/>
  <c r="N195" i="5"/>
  <c r="R26" i="7" s="1"/>
  <c r="M195" i="5"/>
  <c r="L26" i="7" s="1"/>
  <c r="L195" i="5"/>
  <c r="F26" i="7" s="1"/>
  <c r="K195" i="5"/>
  <c r="X26" i="6" s="1"/>
  <c r="J195" i="5"/>
  <c r="I195" i="5"/>
  <c r="W194" i="5"/>
  <c r="AP25" i="6" s="1"/>
  <c r="V194" i="5"/>
  <c r="AJ25" i="6" s="1"/>
  <c r="U194" i="5"/>
  <c r="AD25" i="6" s="1"/>
  <c r="T194" i="5"/>
  <c r="S194" i="5"/>
  <c r="R25" i="6" s="1"/>
  <c r="R194" i="5"/>
  <c r="L25" i="6" s="1"/>
  <c r="Q194" i="5"/>
  <c r="AJ25" i="7" s="1"/>
  <c r="P194" i="5"/>
  <c r="O194" i="5"/>
  <c r="N194" i="5"/>
  <c r="R25" i="7" s="1"/>
  <c r="M194" i="5"/>
  <c r="L25" i="7" s="1"/>
  <c r="L194" i="5"/>
  <c r="F25" i="7" s="1"/>
  <c r="K194" i="5"/>
  <c r="X25" i="6" s="1"/>
  <c r="J194" i="5"/>
  <c r="I194" i="5"/>
  <c r="W193" i="5"/>
  <c r="AP24" i="6" s="1"/>
  <c r="V193" i="5"/>
  <c r="AJ24" i="6" s="1"/>
  <c r="U193" i="5"/>
  <c r="AD24" i="6" s="1"/>
  <c r="T193" i="5"/>
  <c r="S193" i="5"/>
  <c r="R24" i="6" s="1"/>
  <c r="R193" i="5"/>
  <c r="L24" i="6" s="1"/>
  <c r="Q193" i="5"/>
  <c r="AJ24" i="7" s="1"/>
  <c r="P193" i="5"/>
  <c r="O193" i="5"/>
  <c r="N193" i="5"/>
  <c r="R24" i="7" s="1"/>
  <c r="M193" i="5"/>
  <c r="L24" i="7" s="1"/>
  <c r="L193" i="5"/>
  <c r="F24" i="7" s="1"/>
  <c r="K193" i="5"/>
  <c r="X24" i="6" s="1"/>
  <c r="J193" i="5"/>
  <c r="I193" i="5"/>
  <c r="W192" i="5"/>
  <c r="AP23" i="6" s="1"/>
  <c r="V192" i="5"/>
  <c r="AJ23" i="6" s="1"/>
  <c r="U192" i="5"/>
  <c r="AD23" i="6" s="1"/>
  <c r="T192" i="5"/>
  <c r="S192" i="5"/>
  <c r="R23" i="6" s="1"/>
  <c r="R192" i="5"/>
  <c r="L23" i="6" s="1"/>
  <c r="Q192" i="5"/>
  <c r="AJ23" i="7" s="1"/>
  <c r="P192" i="5"/>
  <c r="O192" i="5"/>
  <c r="N192" i="5"/>
  <c r="R23" i="7" s="1"/>
  <c r="M192" i="5"/>
  <c r="L23" i="7" s="1"/>
  <c r="L192" i="5"/>
  <c r="F23" i="7" s="1"/>
  <c r="K192" i="5"/>
  <c r="X23" i="6" s="1"/>
  <c r="J192" i="5"/>
  <c r="I192" i="5"/>
  <c r="W191" i="5"/>
  <c r="AP22" i="6" s="1"/>
  <c r="V191" i="5"/>
  <c r="AJ22" i="6" s="1"/>
  <c r="U191" i="5"/>
  <c r="AD22" i="6" s="1"/>
  <c r="T191" i="5"/>
  <c r="S191" i="5"/>
  <c r="R22" i="6" s="1"/>
  <c r="R191" i="5"/>
  <c r="L22" i="6" s="1"/>
  <c r="Q191" i="5"/>
  <c r="AJ22" i="7" s="1"/>
  <c r="P191" i="5"/>
  <c r="O191" i="5"/>
  <c r="N191" i="5"/>
  <c r="R22" i="7" s="1"/>
  <c r="M191" i="5"/>
  <c r="L22" i="7" s="1"/>
  <c r="L191" i="5"/>
  <c r="F22" i="7" s="1"/>
  <c r="K191" i="5"/>
  <c r="X22" i="6" s="1"/>
  <c r="J191" i="5"/>
  <c r="I191" i="5"/>
  <c r="W190" i="5"/>
  <c r="AP21" i="6" s="1"/>
  <c r="V190" i="5"/>
  <c r="AJ21" i="6" s="1"/>
  <c r="U190" i="5"/>
  <c r="AD21" i="6" s="1"/>
  <c r="T190" i="5"/>
  <c r="S190" i="5"/>
  <c r="R21" i="6" s="1"/>
  <c r="R190" i="5"/>
  <c r="L21" i="6" s="1"/>
  <c r="Q190" i="5"/>
  <c r="AJ21" i="7" s="1"/>
  <c r="P190" i="5"/>
  <c r="O190" i="5"/>
  <c r="N190" i="5"/>
  <c r="R21" i="7" s="1"/>
  <c r="M190" i="5"/>
  <c r="L21" i="7" s="1"/>
  <c r="L190" i="5"/>
  <c r="F21" i="7" s="1"/>
  <c r="K190" i="5"/>
  <c r="X21" i="6" s="1"/>
  <c r="J190" i="5"/>
  <c r="I190" i="5"/>
  <c r="W189" i="5"/>
  <c r="AP20" i="6" s="1"/>
  <c r="V189" i="5"/>
  <c r="AJ20" i="6" s="1"/>
  <c r="U189" i="5"/>
  <c r="AD20" i="6" s="1"/>
  <c r="T189" i="5"/>
  <c r="S189" i="5"/>
  <c r="R20" i="6" s="1"/>
  <c r="R189" i="5"/>
  <c r="L20" i="6" s="1"/>
  <c r="Q189" i="5"/>
  <c r="AJ20" i="7" s="1"/>
  <c r="P189" i="5"/>
  <c r="O189" i="5"/>
  <c r="N189" i="5"/>
  <c r="R20" i="7" s="1"/>
  <c r="M189" i="5"/>
  <c r="L20" i="7" s="1"/>
  <c r="L189" i="5"/>
  <c r="F20" i="7" s="1"/>
  <c r="K189" i="5"/>
  <c r="X20" i="6" s="1"/>
  <c r="J189" i="5"/>
  <c r="I189" i="5"/>
  <c r="W188" i="5"/>
  <c r="AP19" i="6" s="1"/>
  <c r="V188" i="5"/>
  <c r="AJ19" i="6" s="1"/>
  <c r="U188" i="5"/>
  <c r="AD19" i="6" s="1"/>
  <c r="T188" i="5"/>
  <c r="S188" i="5"/>
  <c r="R19" i="6" s="1"/>
  <c r="R188" i="5"/>
  <c r="L19" i="6" s="1"/>
  <c r="Q188" i="5"/>
  <c r="AJ19" i="7" s="1"/>
  <c r="P188" i="5"/>
  <c r="O188" i="5"/>
  <c r="N188" i="5"/>
  <c r="R19" i="7" s="1"/>
  <c r="M188" i="5"/>
  <c r="L19" i="7" s="1"/>
  <c r="L188" i="5"/>
  <c r="F19" i="7" s="1"/>
  <c r="K188" i="5"/>
  <c r="X19" i="6" s="1"/>
  <c r="J188" i="5"/>
  <c r="I188" i="5"/>
  <c r="W187" i="5"/>
  <c r="AP18" i="6" s="1"/>
  <c r="V187" i="5"/>
  <c r="AJ18" i="6" s="1"/>
  <c r="U187" i="5"/>
  <c r="AD18" i="6" s="1"/>
  <c r="T187" i="5"/>
  <c r="S187" i="5"/>
  <c r="R18" i="6" s="1"/>
  <c r="R187" i="5"/>
  <c r="L18" i="6" s="1"/>
  <c r="Q187" i="5"/>
  <c r="AJ18" i="7" s="1"/>
  <c r="P187" i="5"/>
  <c r="O187" i="5"/>
  <c r="N187" i="5"/>
  <c r="R18" i="7" s="1"/>
  <c r="M187" i="5"/>
  <c r="L18" i="7" s="1"/>
  <c r="L187" i="5"/>
  <c r="F18" i="7" s="1"/>
  <c r="K187" i="5"/>
  <c r="X18" i="6" s="1"/>
  <c r="J187" i="5"/>
  <c r="I187" i="5"/>
  <c r="W186" i="5"/>
  <c r="AP17" i="6" s="1"/>
  <c r="V186" i="5"/>
  <c r="AJ17" i="6" s="1"/>
  <c r="U186" i="5"/>
  <c r="AD17" i="6" s="1"/>
  <c r="T186" i="5"/>
  <c r="S186" i="5"/>
  <c r="R17" i="6" s="1"/>
  <c r="R186" i="5"/>
  <c r="L17" i="6" s="1"/>
  <c r="Q186" i="5"/>
  <c r="AJ17" i="7" s="1"/>
  <c r="P186" i="5"/>
  <c r="O186" i="5"/>
  <c r="N186" i="5"/>
  <c r="R17" i="7" s="1"/>
  <c r="M186" i="5"/>
  <c r="L17" i="7" s="1"/>
  <c r="L186" i="5"/>
  <c r="F17" i="7" s="1"/>
  <c r="K186" i="5"/>
  <c r="X17" i="6" s="1"/>
  <c r="J186" i="5"/>
  <c r="I186" i="5"/>
  <c r="W185" i="5"/>
  <c r="AP16" i="6" s="1"/>
  <c r="V185" i="5"/>
  <c r="AJ16" i="6" s="1"/>
  <c r="U185" i="5"/>
  <c r="AD16" i="6" s="1"/>
  <c r="T185" i="5"/>
  <c r="S185" i="5"/>
  <c r="R16" i="6" s="1"/>
  <c r="R185" i="5"/>
  <c r="L16" i="6" s="1"/>
  <c r="Q185" i="5"/>
  <c r="AJ16" i="7" s="1"/>
  <c r="P185" i="5"/>
  <c r="O185" i="5"/>
  <c r="N185" i="5"/>
  <c r="R16" i="7" s="1"/>
  <c r="M185" i="5"/>
  <c r="L16" i="7" s="1"/>
  <c r="L185" i="5"/>
  <c r="F16" i="7" s="1"/>
  <c r="K185" i="5"/>
  <c r="X16" i="6" s="1"/>
  <c r="J185" i="5"/>
  <c r="I185" i="5"/>
  <c r="W184" i="5"/>
  <c r="AP15" i="6" s="1"/>
  <c r="V184" i="5"/>
  <c r="AJ15" i="6" s="1"/>
  <c r="U184" i="5"/>
  <c r="AD15" i="6" s="1"/>
  <c r="T184" i="5"/>
  <c r="S184" i="5"/>
  <c r="R15" i="6" s="1"/>
  <c r="R184" i="5"/>
  <c r="L15" i="6" s="1"/>
  <c r="Q184" i="5"/>
  <c r="AJ15" i="7" s="1"/>
  <c r="P184" i="5"/>
  <c r="O184" i="5"/>
  <c r="N184" i="5"/>
  <c r="R15" i="7" s="1"/>
  <c r="M184" i="5"/>
  <c r="L15" i="7" s="1"/>
  <c r="L184" i="5"/>
  <c r="K184" i="5"/>
  <c r="X15" i="6" s="1"/>
  <c r="J184" i="5"/>
  <c r="I184" i="5"/>
  <c r="W183" i="5"/>
  <c r="AP14" i="6" s="1"/>
  <c r="V183" i="5"/>
  <c r="AJ14" i="6" s="1"/>
  <c r="U183" i="5"/>
  <c r="T183" i="5"/>
  <c r="S183" i="5"/>
  <c r="R183" i="5"/>
  <c r="Q183" i="5"/>
  <c r="AJ14" i="7" s="1"/>
  <c r="P183" i="5"/>
  <c r="O183" i="5"/>
  <c r="N183" i="5"/>
  <c r="R14" i="7" s="1"/>
  <c r="M183" i="5"/>
  <c r="L14" i="7" s="1"/>
  <c r="L183" i="5"/>
  <c r="F14" i="7" s="1"/>
  <c r="K183" i="5"/>
  <c r="X14" i="6" s="1"/>
  <c r="J183" i="5"/>
  <c r="I183" i="5"/>
  <c r="W182" i="5"/>
  <c r="AP13" i="6" s="1"/>
  <c r="V182" i="5"/>
  <c r="AJ13" i="6" s="1"/>
  <c r="U182" i="5"/>
  <c r="T182" i="5"/>
  <c r="S182" i="5"/>
  <c r="R182" i="5"/>
  <c r="Q182" i="5"/>
  <c r="AJ13" i="7" s="1"/>
  <c r="P182" i="5"/>
  <c r="O182" i="5"/>
  <c r="N182" i="5"/>
  <c r="R13" i="7" s="1"/>
  <c r="M182" i="5"/>
  <c r="L13" i="7" s="1"/>
  <c r="L182" i="5"/>
  <c r="F13" i="7" s="1"/>
  <c r="K182" i="5"/>
  <c r="X13" i="6" s="1"/>
  <c r="J182" i="5"/>
  <c r="I182" i="5"/>
  <c r="W181" i="5"/>
  <c r="AP12" i="6" s="1"/>
  <c r="V181" i="5"/>
  <c r="AJ12" i="6" s="1"/>
  <c r="U181" i="5"/>
  <c r="T181" i="5"/>
  <c r="S181" i="5"/>
  <c r="R181" i="5"/>
  <c r="Q181" i="5"/>
  <c r="AJ12" i="7" s="1"/>
  <c r="P181" i="5"/>
  <c r="O181" i="5"/>
  <c r="N181" i="5"/>
  <c r="R12" i="7" s="1"/>
  <c r="M181" i="5"/>
  <c r="L12" i="7" s="1"/>
  <c r="L181" i="5"/>
  <c r="F12" i="7" s="1"/>
  <c r="K181" i="5"/>
  <c r="X12" i="6" s="1"/>
  <c r="J181" i="5"/>
  <c r="I181" i="5"/>
  <c r="W180" i="5"/>
  <c r="AP11" i="6" s="1"/>
  <c r="V180" i="5"/>
  <c r="AJ11" i="6" s="1"/>
  <c r="U180" i="5"/>
  <c r="AD11" i="6" s="1"/>
  <c r="T180" i="5"/>
  <c r="S180" i="5"/>
  <c r="R180" i="5"/>
  <c r="L11" i="6" s="1"/>
  <c r="Q180" i="5"/>
  <c r="AJ11" i="7" s="1"/>
  <c r="P180" i="5"/>
  <c r="O180" i="5"/>
  <c r="N180" i="5"/>
  <c r="R11" i="7" s="1"/>
  <c r="M180" i="5"/>
  <c r="L11" i="7" s="1"/>
  <c r="L180" i="5"/>
  <c r="F11" i="7" s="1"/>
  <c r="K180" i="5"/>
  <c r="X11" i="6" s="1"/>
  <c r="J180" i="5"/>
  <c r="I180" i="5"/>
  <c r="W179" i="5"/>
  <c r="AP10" i="6" s="1"/>
  <c r="V179" i="5"/>
  <c r="AJ10" i="6" s="1"/>
  <c r="U179" i="5"/>
  <c r="T179" i="5"/>
  <c r="S179" i="5"/>
  <c r="R179" i="5"/>
  <c r="Q179" i="5"/>
  <c r="AJ10" i="7" s="1"/>
  <c r="P179" i="5"/>
  <c r="O179" i="5"/>
  <c r="N179" i="5"/>
  <c r="R10" i="7" s="1"/>
  <c r="M179" i="5"/>
  <c r="L10" i="7" s="1"/>
  <c r="L179" i="5"/>
  <c r="F10" i="7" s="1"/>
  <c r="K179" i="5"/>
  <c r="X10" i="6" s="1"/>
  <c r="J179" i="5"/>
  <c r="I179" i="5"/>
  <c r="W178" i="5"/>
  <c r="AP9" i="6" s="1"/>
  <c r="V178" i="5"/>
  <c r="AJ9" i="6" s="1"/>
  <c r="U178" i="5"/>
  <c r="T178" i="5"/>
  <c r="S178" i="5"/>
  <c r="R178" i="5"/>
  <c r="Q178" i="5"/>
  <c r="AJ9" i="7" s="1"/>
  <c r="P178" i="5"/>
  <c r="O178" i="5"/>
  <c r="N178" i="5"/>
  <c r="R9" i="7" s="1"/>
  <c r="M178" i="5"/>
  <c r="L9" i="7" s="1"/>
  <c r="L178" i="5"/>
  <c r="F9" i="7" s="1"/>
  <c r="K178" i="5"/>
  <c r="X9" i="6" s="1"/>
  <c r="J178" i="5"/>
  <c r="I178" i="5"/>
  <c r="W177" i="5"/>
  <c r="AP8" i="6" s="1"/>
  <c r="V177" i="5"/>
  <c r="AJ8" i="6" s="1"/>
  <c r="U177" i="5"/>
  <c r="T177" i="5"/>
  <c r="S177" i="5"/>
  <c r="R177" i="5"/>
  <c r="Q177" i="5"/>
  <c r="AJ8" i="7" s="1"/>
  <c r="P177" i="5"/>
  <c r="O177" i="5"/>
  <c r="N177" i="5"/>
  <c r="R8" i="7" s="1"/>
  <c r="M177" i="5"/>
  <c r="L8" i="7" s="1"/>
  <c r="L177" i="5"/>
  <c r="F8" i="7" s="1"/>
  <c r="K177" i="5"/>
  <c r="X8" i="6" s="1"/>
  <c r="J177" i="5"/>
  <c r="I177" i="5"/>
  <c r="W176" i="5"/>
  <c r="AP7" i="6" s="1"/>
  <c r="V176" i="5"/>
  <c r="AJ7" i="6" s="1"/>
  <c r="U176" i="5"/>
  <c r="AD7" i="6" s="1"/>
  <c r="T176" i="5"/>
  <c r="S176" i="5"/>
  <c r="R176" i="5"/>
  <c r="L7" i="6" s="1"/>
  <c r="Q176" i="5"/>
  <c r="AJ7" i="7" s="1"/>
  <c r="P176" i="5"/>
  <c r="O176" i="5"/>
  <c r="N176" i="5"/>
  <c r="R7" i="7" s="1"/>
  <c r="M176" i="5"/>
  <c r="L7" i="7" s="1"/>
  <c r="L176" i="5"/>
  <c r="F7" i="7" s="1"/>
  <c r="K176" i="5"/>
  <c r="X7" i="6" s="1"/>
  <c r="J176" i="5"/>
  <c r="I176" i="5"/>
  <c r="W175" i="5"/>
  <c r="AP6" i="6" s="1"/>
  <c r="V175" i="5"/>
  <c r="AJ6" i="6" s="1"/>
  <c r="U175" i="5"/>
  <c r="T175" i="5"/>
  <c r="S175" i="5"/>
  <c r="R175" i="5"/>
  <c r="Q175" i="5"/>
  <c r="AJ6" i="7" s="1"/>
  <c r="P175" i="5"/>
  <c r="O175" i="5"/>
  <c r="N175" i="5"/>
  <c r="R6" i="7" s="1"/>
  <c r="M175" i="5"/>
  <c r="L6" i="7" s="1"/>
  <c r="L175" i="5"/>
  <c r="F6" i="7" s="1"/>
  <c r="K175" i="5"/>
  <c r="X6" i="6" s="1"/>
  <c r="J175" i="5"/>
  <c r="I175" i="5"/>
  <c r="W174" i="5"/>
  <c r="AP5" i="6" s="1"/>
  <c r="V174" i="5"/>
  <c r="AJ5" i="6" s="1"/>
  <c r="U174" i="5"/>
  <c r="T174" i="5"/>
  <c r="S174" i="5"/>
  <c r="R174" i="5"/>
  <c r="Q174" i="5"/>
  <c r="AJ5" i="7" s="1"/>
  <c r="P174" i="5"/>
  <c r="O174" i="5"/>
  <c r="N174" i="5"/>
  <c r="R5" i="7" s="1"/>
  <c r="M174" i="5"/>
  <c r="L5" i="7" s="1"/>
  <c r="L174" i="5"/>
  <c r="F5" i="7" s="1"/>
  <c r="K174" i="5"/>
  <c r="X5" i="6" s="1"/>
  <c r="J174" i="5"/>
  <c r="I174" i="5"/>
  <c r="W173" i="5"/>
  <c r="AP4" i="6" s="1"/>
  <c r="V173" i="5"/>
  <c r="AJ4" i="6" s="1"/>
  <c r="U173" i="5"/>
  <c r="T173" i="5"/>
  <c r="S173" i="5"/>
  <c r="R173" i="5"/>
  <c r="Q173" i="5"/>
  <c r="AJ4" i="7" s="1"/>
  <c r="P173" i="5"/>
  <c r="O173" i="5"/>
  <c r="N173" i="5"/>
  <c r="R4" i="7" s="1"/>
  <c r="M173" i="5"/>
  <c r="L4" i="7" s="1"/>
  <c r="L173" i="5"/>
  <c r="F4" i="7" s="1"/>
  <c r="K173" i="5"/>
  <c r="X4" i="6" s="1"/>
  <c r="J173" i="5"/>
  <c r="I173" i="5"/>
  <c r="W172" i="5"/>
  <c r="AP3" i="6" s="1"/>
  <c r="V172" i="5"/>
  <c r="AJ3" i="6" s="1"/>
  <c r="U172" i="5"/>
  <c r="AD3" i="6" s="1"/>
  <c r="T172" i="5"/>
  <c r="S172" i="5"/>
  <c r="R172" i="5"/>
  <c r="L3" i="6" s="1"/>
  <c r="Q172" i="5"/>
  <c r="AJ3" i="7" s="1"/>
  <c r="P172" i="5"/>
  <c r="O172" i="5"/>
  <c r="N172" i="5"/>
  <c r="R3" i="7" s="1"/>
  <c r="M172" i="5"/>
  <c r="L3" i="7" s="1"/>
  <c r="L172" i="5"/>
  <c r="K172" i="5"/>
  <c r="X3" i="6" s="1"/>
  <c r="J172" i="5"/>
  <c r="I172" i="5"/>
  <c r="W195" i="4"/>
  <c r="V195" i="4"/>
  <c r="U195" i="4"/>
  <c r="T195" i="4"/>
  <c r="Q26" i="6" s="1"/>
  <c r="S195" i="4"/>
  <c r="R195" i="4"/>
  <c r="Q195" i="4"/>
  <c r="P195" i="4"/>
  <c r="O195" i="4"/>
  <c r="N195" i="4"/>
  <c r="M195" i="4"/>
  <c r="L195" i="4"/>
  <c r="K195" i="4"/>
  <c r="J195" i="4"/>
  <c r="I195" i="4"/>
  <c r="W194" i="4"/>
  <c r="V194" i="4"/>
  <c r="U194" i="4"/>
  <c r="T194" i="4"/>
  <c r="Q25" i="6" s="1"/>
  <c r="S194" i="4"/>
  <c r="R194" i="4"/>
  <c r="Q194" i="4"/>
  <c r="P194" i="4"/>
  <c r="O194" i="4"/>
  <c r="N194" i="4"/>
  <c r="M194" i="4"/>
  <c r="L194" i="4"/>
  <c r="K194" i="4"/>
  <c r="J194" i="4"/>
  <c r="I194" i="4"/>
  <c r="W193" i="4"/>
  <c r="V193" i="4"/>
  <c r="U193" i="4"/>
  <c r="T193" i="4"/>
  <c r="Q24" i="6" s="1"/>
  <c r="S193" i="4"/>
  <c r="R193" i="4"/>
  <c r="Q193" i="4"/>
  <c r="P193" i="4"/>
  <c r="O193" i="4"/>
  <c r="N193" i="4"/>
  <c r="M193" i="4"/>
  <c r="L193" i="4"/>
  <c r="K193" i="4"/>
  <c r="J193" i="4"/>
  <c r="I193" i="4"/>
  <c r="W192" i="4"/>
  <c r="V192" i="4"/>
  <c r="U192" i="4"/>
  <c r="T192" i="4"/>
  <c r="Q23" i="6" s="1"/>
  <c r="S192" i="4"/>
  <c r="R192" i="4"/>
  <c r="Q192" i="4"/>
  <c r="P192" i="4"/>
  <c r="O192" i="4"/>
  <c r="N192" i="4"/>
  <c r="M192" i="4"/>
  <c r="L192" i="4"/>
  <c r="K192" i="4"/>
  <c r="J192" i="4"/>
  <c r="I192" i="4"/>
  <c r="W191" i="4"/>
  <c r="V191" i="4"/>
  <c r="U191" i="4"/>
  <c r="T191" i="4"/>
  <c r="Q22" i="6" s="1"/>
  <c r="S191" i="4"/>
  <c r="R191" i="4"/>
  <c r="Q191" i="4"/>
  <c r="P191" i="4"/>
  <c r="O191" i="4"/>
  <c r="N191" i="4"/>
  <c r="M191" i="4"/>
  <c r="L191" i="4"/>
  <c r="K191" i="4"/>
  <c r="J191" i="4"/>
  <c r="I191" i="4"/>
  <c r="W190" i="4"/>
  <c r="V190" i="4"/>
  <c r="U190" i="4"/>
  <c r="T190" i="4"/>
  <c r="Q21" i="6" s="1"/>
  <c r="S190" i="4"/>
  <c r="R190" i="4"/>
  <c r="Q190" i="4"/>
  <c r="P190" i="4"/>
  <c r="O190" i="4"/>
  <c r="N190" i="4"/>
  <c r="M190" i="4"/>
  <c r="L190" i="4"/>
  <c r="K190" i="4"/>
  <c r="J190" i="4"/>
  <c r="I190" i="4"/>
  <c r="W189" i="4"/>
  <c r="V189" i="4"/>
  <c r="U189" i="4"/>
  <c r="T189" i="4"/>
  <c r="Q20" i="6" s="1"/>
  <c r="S189" i="4"/>
  <c r="R189" i="4"/>
  <c r="Q189" i="4"/>
  <c r="P189" i="4"/>
  <c r="O189" i="4"/>
  <c r="N189" i="4"/>
  <c r="M189" i="4"/>
  <c r="L189" i="4"/>
  <c r="K189" i="4"/>
  <c r="J189" i="4"/>
  <c r="I189" i="4"/>
  <c r="W188" i="4"/>
  <c r="V188" i="4"/>
  <c r="U188" i="4"/>
  <c r="T188" i="4"/>
  <c r="Q19" i="6" s="1"/>
  <c r="S188" i="4"/>
  <c r="R188" i="4"/>
  <c r="Q188" i="4"/>
  <c r="P188" i="4"/>
  <c r="O188" i="4"/>
  <c r="N188" i="4"/>
  <c r="M188" i="4"/>
  <c r="L188" i="4"/>
  <c r="K188" i="4"/>
  <c r="J188" i="4"/>
  <c r="I188" i="4"/>
  <c r="W187" i="4"/>
  <c r="V187" i="4"/>
  <c r="U187" i="4"/>
  <c r="T187" i="4"/>
  <c r="Q18" i="6" s="1"/>
  <c r="S187" i="4"/>
  <c r="R187" i="4"/>
  <c r="Q187" i="4"/>
  <c r="P187" i="4"/>
  <c r="O187" i="4"/>
  <c r="N187" i="4"/>
  <c r="M187" i="4"/>
  <c r="L187" i="4"/>
  <c r="K187" i="4"/>
  <c r="J187" i="4"/>
  <c r="I187" i="4"/>
  <c r="W186" i="4"/>
  <c r="V186" i="4"/>
  <c r="U186" i="4"/>
  <c r="T186" i="4"/>
  <c r="Q17" i="6" s="1"/>
  <c r="S186" i="4"/>
  <c r="R186" i="4"/>
  <c r="Q186" i="4"/>
  <c r="P186" i="4"/>
  <c r="O186" i="4"/>
  <c r="N186" i="4"/>
  <c r="M186" i="4"/>
  <c r="L186" i="4"/>
  <c r="K186" i="4"/>
  <c r="J186" i="4"/>
  <c r="I186" i="4"/>
  <c r="W185" i="4"/>
  <c r="V185" i="4"/>
  <c r="U185" i="4"/>
  <c r="T185" i="4"/>
  <c r="Q16" i="6" s="1"/>
  <c r="S185" i="4"/>
  <c r="R185" i="4"/>
  <c r="Q185" i="4"/>
  <c r="P185" i="4"/>
  <c r="O185" i="4"/>
  <c r="N185" i="4"/>
  <c r="M185" i="4"/>
  <c r="L185" i="4"/>
  <c r="K185" i="4"/>
  <c r="J185" i="4"/>
  <c r="I185" i="4"/>
  <c r="W184" i="4"/>
  <c r="V184" i="4"/>
  <c r="U184" i="4"/>
  <c r="T184" i="4"/>
  <c r="Q15" i="6" s="1"/>
  <c r="S184" i="4"/>
  <c r="R184" i="4"/>
  <c r="Q184" i="4"/>
  <c r="P184" i="4"/>
  <c r="O184" i="4"/>
  <c r="N184" i="4"/>
  <c r="M184" i="4"/>
  <c r="L184" i="4"/>
  <c r="K184" i="4"/>
  <c r="J184" i="4"/>
  <c r="I184" i="4"/>
  <c r="W183" i="4"/>
  <c r="AO26" i="6" s="1"/>
  <c r="V183" i="4"/>
  <c r="AI26" i="6" s="1"/>
  <c r="U183" i="4"/>
  <c r="AC26" i="6" s="1"/>
  <c r="T183" i="4"/>
  <c r="S183" i="4"/>
  <c r="R183" i="4"/>
  <c r="K26" i="6" s="1"/>
  <c r="Q183" i="4"/>
  <c r="P183" i="4"/>
  <c r="O183" i="4"/>
  <c r="N183" i="4"/>
  <c r="M183" i="4"/>
  <c r="L183" i="4"/>
  <c r="K183" i="4"/>
  <c r="J183" i="4"/>
  <c r="I183" i="4"/>
  <c r="W182" i="4"/>
  <c r="AO25" i="6" s="1"/>
  <c r="V182" i="4"/>
  <c r="AI25" i="6" s="1"/>
  <c r="U182" i="4"/>
  <c r="AC25" i="6" s="1"/>
  <c r="T182" i="4"/>
  <c r="S182" i="4"/>
  <c r="R182" i="4"/>
  <c r="K25" i="6" s="1"/>
  <c r="Q182" i="4"/>
  <c r="P182" i="4"/>
  <c r="O182" i="4"/>
  <c r="N182" i="4"/>
  <c r="M182" i="4"/>
  <c r="L182" i="4"/>
  <c r="K182" i="4"/>
  <c r="J182" i="4"/>
  <c r="I182" i="4"/>
  <c r="W181" i="4"/>
  <c r="AO24" i="6" s="1"/>
  <c r="V181" i="4"/>
  <c r="AI24" i="6" s="1"/>
  <c r="U181" i="4"/>
  <c r="AC24" i="6" s="1"/>
  <c r="T181" i="4"/>
  <c r="S181" i="4"/>
  <c r="R181" i="4"/>
  <c r="K24" i="6" s="1"/>
  <c r="Q181" i="4"/>
  <c r="P181" i="4"/>
  <c r="O181" i="4"/>
  <c r="N181" i="4"/>
  <c r="M181" i="4"/>
  <c r="L181" i="4"/>
  <c r="K181" i="4"/>
  <c r="J181" i="4"/>
  <c r="I181" i="4"/>
  <c r="W180" i="4"/>
  <c r="AO11" i="6" s="1"/>
  <c r="V180" i="4"/>
  <c r="AI11" i="6" s="1"/>
  <c r="U180" i="4"/>
  <c r="AC11" i="6" s="1"/>
  <c r="T180" i="4"/>
  <c r="S180" i="4"/>
  <c r="R180" i="4"/>
  <c r="K11" i="6" s="1"/>
  <c r="Q180" i="4"/>
  <c r="P180" i="4"/>
  <c r="O180" i="4"/>
  <c r="N180" i="4"/>
  <c r="M180" i="4"/>
  <c r="L180" i="4"/>
  <c r="K180" i="4"/>
  <c r="J180" i="4"/>
  <c r="I180" i="4"/>
  <c r="W179" i="4"/>
  <c r="AO22" i="6" s="1"/>
  <c r="V179" i="4"/>
  <c r="AI22" i="6" s="1"/>
  <c r="U179" i="4"/>
  <c r="AC22" i="6" s="1"/>
  <c r="T179" i="4"/>
  <c r="S179" i="4"/>
  <c r="R179" i="4"/>
  <c r="K22" i="6" s="1"/>
  <c r="Q179" i="4"/>
  <c r="P179" i="4"/>
  <c r="O179" i="4"/>
  <c r="N179" i="4"/>
  <c r="M179" i="4"/>
  <c r="L179" i="4"/>
  <c r="K179" i="4"/>
  <c r="J179" i="4"/>
  <c r="I179" i="4"/>
  <c r="W178" i="4"/>
  <c r="AO21" i="6" s="1"/>
  <c r="V178" i="4"/>
  <c r="AI21" i="6" s="1"/>
  <c r="U178" i="4"/>
  <c r="AC21" i="6" s="1"/>
  <c r="T178" i="4"/>
  <c r="S178" i="4"/>
  <c r="R178" i="4"/>
  <c r="K21" i="6" s="1"/>
  <c r="Q178" i="4"/>
  <c r="P178" i="4"/>
  <c r="O178" i="4"/>
  <c r="N178" i="4"/>
  <c r="M178" i="4"/>
  <c r="L178" i="4"/>
  <c r="K178" i="4"/>
  <c r="J178" i="4"/>
  <c r="I178" i="4"/>
  <c r="W177" i="4"/>
  <c r="AO20" i="6" s="1"/>
  <c r="V177" i="4"/>
  <c r="AI20" i="6" s="1"/>
  <c r="U177" i="4"/>
  <c r="AC20" i="6" s="1"/>
  <c r="T177" i="4"/>
  <c r="S177" i="4"/>
  <c r="R177" i="4"/>
  <c r="K20" i="6" s="1"/>
  <c r="Q177" i="4"/>
  <c r="P177" i="4"/>
  <c r="O177" i="4"/>
  <c r="N177" i="4"/>
  <c r="M177" i="4"/>
  <c r="L177" i="4"/>
  <c r="K177" i="4"/>
  <c r="J177" i="4"/>
  <c r="I177" i="4"/>
  <c r="W176" i="4"/>
  <c r="AO7" i="6" s="1"/>
  <c r="V176" i="4"/>
  <c r="AI7" i="6" s="1"/>
  <c r="U176" i="4"/>
  <c r="AC7" i="6" s="1"/>
  <c r="T176" i="4"/>
  <c r="S176" i="4"/>
  <c r="R176" i="4"/>
  <c r="K7" i="6" s="1"/>
  <c r="Q176" i="4"/>
  <c r="P176" i="4"/>
  <c r="O176" i="4"/>
  <c r="N176" i="4"/>
  <c r="M176" i="4"/>
  <c r="L176" i="4"/>
  <c r="K176" i="4"/>
  <c r="J176" i="4"/>
  <c r="I176" i="4"/>
  <c r="W175" i="4"/>
  <c r="AO18" i="6" s="1"/>
  <c r="V175" i="4"/>
  <c r="AI18" i="6" s="1"/>
  <c r="U175" i="4"/>
  <c r="AC18" i="6" s="1"/>
  <c r="T175" i="4"/>
  <c r="S175" i="4"/>
  <c r="R175" i="4"/>
  <c r="K18" i="6" s="1"/>
  <c r="Q175" i="4"/>
  <c r="P175" i="4"/>
  <c r="O175" i="4"/>
  <c r="N175" i="4"/>
  <c r="M175" i="4"/>
  <c r="L175" i="4"/>
  <c r="K175" i="4"/>
  <c r="J175" i="4"/>
  <c r="I175" i="4"/>
  <c r="W174" i="4"/>
  <c r="AO17" i="6" s="1"/>
  <c r="V174" i="4"/>
  <c r="AI17" i="6" s="1"/>
  <c r="U174" i="4"/>
  <c r="AC17" i="6" s="1"/>
  <c r="T174" i="4"/>
  <c r="S174" i="4"/>
  <c r="R174" i="4"/>
  <c r="K17" i="6" s="1"/>
  <c r="Q174" i="4"/>
  <c r="P174" i="4"/>
  <c r="O174" i="4"/>
  <c r="N174" i="4"/>
  <c r="M174" i="4"/>
  <c r="L174" i="4"/>
  <c r="K174" i="4"/>
  <c r="J174" i="4"/>
  <c r="I174" i="4"/>
  <c r="W173" i="4"/>
  <c r="AO16" i="6" s="1"/>
  <c r="V173" i="4"/>
  <c r="AI16" i="6" s="1"/>
  <c r="U173" i="4"/>
  <c r="AC16" i="6" s="1"/>
  <c r="T173" i="4"/>
  <c r="S173" i="4"/>
  <c r="R173" i="4"/>
  <c r="K16" i="6" s="1"/>
  <c r="Q173" i="4"/>
  <c r="P173" i="4"/>
  <c r="O173" i="4"/>
  <c r="N173" i="4"/>
  <c r="M173" i="4"/>
  <c r="L173" i="4"/>
  <c r="K173" i="4"/>
  <c r="J173" i="4"/>
  <c r="I173" i="4"/>
  <c r="W172" i="4"/>
  <c r="AO3" i="6" s="1"/>
  <c r="V172" i="4"/>
  <c r="AI3" i="6" s="1"/>
  <c r="U172" i="4"/>
  <c r="AC3" i="6" s="1"/>
  <c r="T172" i="4"/>
  <c r="S172" i="4"/>
  <c r="R172" i="4"/>
  <c r="K3" i="6" s="1"/>
  <c r="Q172" i="4"/>
  <c r="AI3" i="7" s="1"/>
  <c r="P172" i="4"/>
  <c r="AC3" i="7" s="1"/>
  <c r="O172" i="4"/>
  <c r="N172" i="4"/>
  <c r="M172" i="4"/>
  <c r="L172" i="4"/>
  <c r="K172" i="4"/>
  <c r="J172" i="4"/>
  <c r="I172" i="4"/>
  <c r="J172" i="2"/>
  <c r="K172" i="2"/>
  <c r="V3" i="6" s="1"/>
  <c r="L172" i="2"/>
  <c r="D3" i="7" s="1"/>
  <c r="M172" i="2"/>
  <c r="J3" i="7" s="1"/>
  <c r="N172" i="2"/>
  <c r="P3" i="7" s="1"/>
  <c r="O172" i="2"/>
  <c r="V3" i="7" s="1"/>
  <c r="P172" i="2"/>
  <c r="AB3" i="7" s="1"/>
  <c r="Q172" i="2"/>
  <c r="AH3" i="7" s="1"/>
  <c r="R172" i="2"/>
  <c r="J3" i="6" s="1"/>
  <c r="S172" i="2"/>
  <c r="T172" i="2"/>
  <c r="U172" i="2"/>
  <c r="AB3" i="6" s="1"/>
  <c r="V172" i="2"/>
  <c r="AH3" i="6" s="1"/>
  <c r="W172" i="2"/>
  <c r="AN3" i="6" s="1"/>
  <c r="J173" i="2"/>
  <c r="K173" i="2"/>
  <c r="V4" i="6" s="1"/>
  <c r="L173" i="2"/>
  <c r="D4" i="7" s="1"/>
  <c r="M173" i="2"/>
  <c r="J4" i="7" s="1"/>
  <c r="N173" i="2"/>
  <c r="P4" i="7" s="1"/>
  <c r="O173" i="2"/>
  <c r="V4" i="7" s="1"/>
  <c r="P173" i="2"/>
  <c r="AB4" i="7" s="1"/>
  <c r="Q173" i="2"/>
  <c r="AH4" i="7" s="1"/>
  <c r="R173" i="2"/>
  <c r="J4" i="6" s="1"/>
  <c r="S173" i="2"/>
  <c r="T173" i="2"/>
  <c r="U173" i="2"/>
  <c r="AB4" i="6" s="1"/>
  <c r="V173" i="2"/>
  <c r="AH4" i="6" s="1"/>
  <c r="W173" i="2"/>
  <c r="AN4" i="6" s="1"/>
  <c r="J174" i="2"/>
  <c r="K174" i="2"/>
  <c r="V5" i="6" s="1"/>
  <c r="L174" i="2"/>
  <c r="D5" i="7" s="1"/>
  <c r="M174" i="2"/>
  <c r="J5" i="7" s="1"/>
  <c r="N174" i="2"/>
  <c r="P5" i="7" s="1"/>
  <c r="O174" i="2"/>
  <c r="V5" i="7" s="1"/>
  <c r="P174" i="2"/>
  <c r="AB5" i="7" s="1"/>
  <c r="Q174" i="2"/>
  <c r="AH5" i="7" s="1"/>
  <c r="R174" i="2"/>
  <c r="J5" i="6" s="1"/>
  <c r="S174" i="2"/>
  <c r="T174" i="2"/>
  <c r="U174" i="2"/>
  <c r="AB5" i="6" s="1"/>
  <c r="V174" i="2"/>
  <c r="AH5" i="6" s="1"/>
  <c r="W174" i="2"/>
  <c r="AN5" i="6" s="1"/>
  <c r="J175" i="2"/>
  <c r="K175" i="2"/>
  <c r="V6" i="6" s="1"/>
  <c r="L175" i="2"/>
  <c r="D6" i="7" s="1"/>
  <c r="M175" i="2"/>
  <c r="J6" i="7" s="1"/>
  <c r="N175" i="2"/>
  <c r="P6" i="7" s="1"/>
  <c r="O175" i="2"/>
  <c r="V6" i="7" s="1"/>
  <c r="P175" i="2"/>
  <c r="AB6" i="7" s="1"/>
  <c r="Q175" i="2"/>
  <c r="AH6" i="7" s="1"/>
  <c r="R175" i="2"/>
  <c r="J6" i="6" s="1"/>
  <c r="S175" i="2"/>
  <c r="T175" i="2"/>
  <c r="U175" i="2"/>
  <c r="AB6" i="6" s="1"/>
  <c r="V175" i="2"/>
  <c r="AH6" i="6" s="1"/>
  <c r="W175" i="2"/>
  <c r="AN6" i="6" s="1"/>
  <c r="J176" i="2"/>
  <c r="K176" i="2"/>
  <c r="V7" i="6" s="1"/>
  <c r="L176" i="2"/>
  <c r="D7" i="7" s="1"/>
  <c r="M176" i="2"/>
  <c r="J7" i="7" s="1"/>
  <c r="N176" i="2"/>
  <c r="P7" i="7" s="1"/>
  <c r="O176" i="2"/>
  <c r="V7" i="7" s="1"/>
  <c r="P176" i="2"/>
  <c r="AB7" i="7" s="1"/>
  <c r="Q176" i="2"/>
  <c r="AH7" i="7" s="1"/>
  <c r="R176" i="2"/>
  <c r="J7" i="6" s="1"/>
  <c r="S176" i="2"/>
  <c r="T176" i="2"/>
  <c r="U176" i="2"/>
  <c r="AB7" i="6" s="1"/>
  <c r="V176" i="2"/>
  <c r="AH7" i="6" s="1"/>
  <c r="W176" i="2"/>
  <c r="AN7" i="6" s="1"/>
  <c r="J177" i="2"/>
  <c r="K177" i="2"/>
  <c r="V8" i="6" s="1"/>
  <c r="L177" i="2"/>
  <c r="D8" i="7" s="1"/>
  <c r="M177" i="2"/>
  <c r="J8" i="7" s="1"/>
  <c r="N177" i="2"/>
  <c r="P8" i="7" s="1"/>
  <c r="O177" i="2"/>
  <c r="V8" i="7" s="1"/>
  <c r="P177" i="2"/>
  <c r="AB8" i="7" s="1"/>
  <c r="Q177" i="2"/>
  <c r="AH8" i="7" s="1"/>
  <c r="R177" i="2"/>
  <c r="J8" i="6" s="1"/>
  <c r="S177" i="2"/>
  <c r="T177" i="2"/>
  <c r="U177" i="2"/>
  <c r="AB8" i="6" s="1"/>
  <c r="V177" i="2"/>
  <c r="AH8" i="6" s="1"/>
  <c r="W177" i="2"/>
  <c r="AN8" i="6" s="1"/>
  <c r="J178" i="2"/>
  <c r="K178" i="2"/>
  <c r="V9" i="6" s="1"/>
  <c r="L178" i="2"/>
  <c r="D9" i="7" s="1"/>
  <c r="M178" i="2"/>
  <c r="J9" i="7" s="1"/>
  <c r="N178" i="2"/>
  <c r="P9" i="7" s="1"/>
  <c r="O178" i="2"/>
  <c r="V9" i="7" s="1"/>
  <c r="P178" i="2"/>
  <c r="AB9" i="7" s="1"/>
  <c r="Q178" i="2"/>
  <c r="AH9" i="7" s="1"/>
  <c r="R178" i="2"/>
  <c r="J9" i="6" s="1"/>
  <c r="S178" i="2"/>
  <c r="T178" i="2"/>
  <c r="U178" i="2"/>
  <c r="AB9" i="6" s="1"/>
  <c r="V178" i="2"/>
  <c r="AH9" i="6" s="1"/>
  <c r="W178" i="2"/>
  <c r="AN9" i="6" s="1"/>
  <c r="J179" i="2"/>
  <c r="K179" i="2"/>
  <c r="V10" i="6" s="1"/>
  <c r="L179" i="2"/>
  <c r="D10" i="7" s="1"/>
  <c r="M179" i="2"/>
  <c r="J10" i="7" s="1"/>
  <c r="N179" i="2"/>
  <c r="P10" i="7" s="1"/>
  <c r="O179" i="2"/>
  <c r="V10" i="7" s="1"/>
  <c r="P179" i="2"/>
  <c r="AB10" i="7" s="1"/>
  <c r="Q179" i="2"/>
  <c r="AH10" i="7" s="1"/>
  <c r="R179" i="2"/>
  <c r="J10" i="6" s="1"/>
  <c r="S179" i="2"/>
  <c r="T179" i="2"/>
  <c r="U179" i="2"/>
  <c r="AB10" i="6" s="1"/>
  <c r="V179" i="2"/>
  <c r="AH10" i="6" s="1"/>
  <c r="W179" i="2"/>
  <c r="AN10" i="6" s="1"/>
  <c r="J180" i="2"/>
  <c r="K180" i="2"/>
  <c r="V11" i="6" s="1"/>
  <c r="L180" i="2"/>
  <c r="D11" i="7" s="1"/>
  <c r="M180" i="2"/>
  <c r="J11" i="7" s="1"/>
  <c r="N180" i="2"/>
  <c r="P11" i="7" s="1"/>
  <c r="O180" i="2"/>
  <c r="V11" i="7" s="1"/>
  <c r="P180" i="2"/>
  <c r="AB11" i="7" s="1"/>
  <c r="Q180" i="2"/>
  <c r="AH11" i="7" s="1"/>
  <c r="R180" i="2"/>
  <c r="J11" i="6" s="1"/>
  <c r="S180" i="2"/>
  <c r="T180" i="2"/>
  <c r="U180" i="2"/>
  <c r="AB11" i="6" s="1"/>
  <c r="V180" i="2"/>
  <c r="AH11" i="6" s="1"/>
  <c r="W180" i="2"/>
  <c r="AN11" i="6" s="1"/>
  <c r="J181" i="2"/>
  <c r="K181" i="2"/>
  <c r="V12" i="6" s="1"/>
  <c r="L181" i="2"/>
  <c r="D12" i="7" s="1"/>
  <c r="M181" i="2"/>
  <c r="J12" i="7" s="1"/>
  <c r="N181" i="2"/>
  <c r="P12" i="7" s="1"/>
  <c r="O181" i="2"/>
  <c r="V12" i="7" s="1"/>
  <c r="P181" i="2"/>
  <c r="AB12" i="7" s="1"/>
  <c r="Q181" i="2"/>
  <c r="AH12" i="7" s="1"/>
  <c r="R181" i="2"/>
  <c r="J12" i="6" s="1"/>
  <c r="S181" i="2"/>
  <c r="T181" i="2"/>
  <c r="U181" i="2"/>
  <c r="AB12" i="6" s="1"/>
  <c r="V181" i="2"/>
  <c r="AH12" i="6" s="1"/>
  <c r="W181" i="2"/>
  <c r="AN12" i="6" s="1"/>
  <c r="J182" i="2"/>
  <c r="K182" i="2"/>
  <c r="V13" i="6" s="1"/>
  <c r="L182" i="2"/>
  <c r="D13" i="7" s="1"/>
  <c r="M182" i="2"/>
  <c r="J13" i="7" s="1"/>
  <c r="N182" i="2"/>
  <c r="P13" i="7" s="1"/>
  <c r="O182" i="2"/>
  <c r="V13" i="7" s="1"/>
  <c r="P182" i="2"/>
  <c r="AB13" i="7" s="1"/>
  <c r="Q182" i="2"/>
  <c r="AH13" i="7" s="1"/>
  <c r="R182" i="2"/>
  <c r="J13" i="6" s="1"/>
  <c r="S182" i="2"/>
  <c r="T182" i="2"/>
  <c r="U182" i="2"/>
  <c r="AB13" i="6" s="1"/>
  <c r="V182" i="2"/>
  <c r="AH13" i="6" s="1"/>
  <c r="W182" i="2"/>
  <c r="AN13" i="6" s="1"/>
  <c r="J183" i="2"/>
  <c r="K183" i="2"/>
  <c r="V14" i="6" s="1"/>
  <c r="L183" i="2"/>
  <c r="D14" i="7" s="1"/>
  <c r="M183" i="2"/>
  <c r="J14" i="7" s="1"/>
  <c r="N183" i="2"/>
  <c r="P14" i="7" s="1"/>
  <c r="O183" i="2"/>
  <c r="V14" i="7" s="1"/>
  <c r="P183" i="2"/>
  <c r="AB14" i="7" s="1"/>
  <c r="Q183" i="2"/>
  <c r="AH14" i="7" s="1"/>
  <c r="R183" i="2"/>
  <c r="J14" i="6" s="1"/>
  <c r="S183" i="2"/>
  <c r="T183" i="2"/>
  <c r="U183" i="2"/>
  <c r="AB14" i="6" s="1"/>
  <c r="V183" i="2"/>
  <c r="AH14" i="6" s="1"/>
  <c r="W183" i="2"/>
  <c r="AN14" i="6" s="1"/>
  <c r="J184" i="2"/>
  <c r="K184" i="2"/>
  <c r="V15" i="6" s="1"/>
  <c r="L184" i="2"/>
  <c r="D15" i="7" s="1"/>
  <c r="M184" i="2"/>
  <c r="J15" i="7" s="1"/>
  <c r="N184" i="2"/>
  <c r="P15" i="7" s="1"/>
  <c r="O184" i="2"/>
  <c r="V15" i="7" s="1"/>
  <c r="P184" i="2"/>
  <c r="AB15" i="7" s="1"/>
  <c r="Q184" i="2"/>
  <c r="AH15" i="7" s="1"/>
  <c r="R184" i="2"/>
  <c r="J15" i="6" s="1"/>
  <c r="S184" i="2"/>
  <c r="T184" i="2"/>
  <c r="U184" i="2"/>
  <c r="AB15" i="6" s="1"/>
  <c r="V184" i="2"/>
  <c r="AH15" i="6" s="1"/>
  <c r="W184" i="2"/>
  <c r="AN15" i="6" s="1"/>
  <c r="J185" i="2"/>
  <c r="K185" i="2"/>
  <c r="V16" i="6" s="1"/>
  <c r="L185" i="2"/>
  <c r="D16" i="7" s="1"/>
  <c r="M185" i="2"/>
  <c r="J16" i="7" s="1"/>
  <c r="N185" i="2"/>
  <c r="P16" i="7" s="1"/>
  <c r="O185" i="2"/>
  <c r="V16" i="7" s="1"/>
  <c r="P185" i="2"/>
  <c r="AB16" i="7" s="1"/>
  <c r="Q185" i="2"/>
  <c r="AH16" i="7" s="1"/>
  <c r="R185" i="2"/>
  <c r="J16" i="6" s="1"/>
  <c r="S185" i="2"/>
  <c r="T185" i="2"/>
  <c r="U185" i="2"/>
  <c r="AB16" i="6" s="1"/>
  <c r="V185" i="2"/>
  <c r="AH16" i="6" s="1"/>
  <c r="W185" i="2"/>
  <c r="AN16" i="6" s="1"/>
  <c r="J186" i="2"/>
  <c r="K186" i="2"/>
  <c r="V17" i="6" s="1"/>
  <c r="L186" i="2"/>
  <c r="D17" i="7" s="1"/>
  <c r="M186" i="2"/>
  <c r="J17" i="7" s="1"/>
  <c r="N186" i="2"/>
  <c r="P17" i="7" s="1"/>
  <c r="O186" i="2"/>
  <c r="V17" i="7" s="1"/>
  <c r="P186" i="2"/>
  <c r="AB17" i="7" s="1"/>
  <c r="Q186" i="2"/>
  <c r="AH17" i="7" s="1"/>
  <c r="R186" i="2"/>
  <c r="J17" i="6" s="1"/>
  <c r="M17" i="6" s="1"/>
  <c r="S186" i="2"/>
  <c r="T186" i="2"/>
  <c r="U186" i="2"/>
  <c r="AB17" i="6" s="1"/>
  <c r="V186" i="2"/>
  <c r="AH17" i="6" s="1"/>
  <c r="W186" i="2"/>
  <c r="AN17" i="6" s="1"/>
  <c r="J187" i="2"/>
  <c r="K187" i="2"/>
  <c r="V18" i="6" s="1"/>
  <c r="L187" i="2"/>
  <c r="D18" i="7" s="1"/>
  <c r="M187" i="2"/>
  <c r="J18" i="7" s="1"/>
  <c r="N187" i="2"/>
  <c r="P18" i="7" s="1"/>
  <c r="O187" i="2"/>
  <c r="V18" i="7" s="1"/>
  <c r="P187" i="2"/>
  <c r="AB18" i="7" s="1"/>
  <c r="Q187" i="2"/>
  <c r="AH18" i="7" s="1"/>
  <c r="R187" i="2"/>
  <c r="J18" i="6" s="1"/>
  <c r="S187" i="2"/>
  <c r="T187" i="2"/>
  <c r="U187" i="2"/>
  <c r="AB18" i="6" s="1"/>
  <c r="V187" i="2"/>
  <c r="AH18" i="6" s="1"/>
  <c r="W187" i="2"/>
  <c r="AN18" i="6" s="1"/>
  <c r="J188" i="2"/>
  <c r="K188" i="2"/>
  <c r="V19" i="6" s="1"/>
  <c r="L188" i="2"/>
  <c r="D19" i="7" s="1"/>
  <c r="M188" i="2"/>
  <c r="J19" i="7" s="1"/>
  <c r="N188" i="2"/>
  <c r="P19" i="7" s="1"/>
  <c r="O188" i="2"/>
  <c r="V19" i="7" s="1"/>
  <c r="P188" i="2"/>
  <c r="AB19" i="7" s="1"/>
  <c r="Q188" i="2"/>
  <c r="AH19" i="7" s="1"/>
  <c r="R188" i="2"/>
  <c r="J19" i="6" s="1"/>
  <c r="S188" i="2"/>
  <c r="T188" i="2"/>
  <c r="U188" i="2"/>
  <c r="AB19" i="6" s="1"/>
  <c r="V188" i="2"/>
  <c r="AH19" i="6" s="1"/>
  <c r="W188" i="2"/>
  <c r="AN19" i="6" s="1"/>
  <c r="J189" i="2"/>
  <c r="K189" i="2"/>
  <c r="V20" i="6" s="1"/>
  <c r="L189" i="2"/>
  <c r="D20" i="7" s="1"/>
  <c r="M189" i="2"/>
  <c r="J20" i="7" s="1"/>
  <c r="N189" i="2"/>
  <c r="P20" i="7" s="1"/>
  <c r="O189" i="2"/>
  <c r="V20" i="7" s="1"/>
  <c r="P189" i="2"/>
  <c r="AB20" i="7" s="1"/>
  <c r="Q189" i="2"/>
  <c r="AH20" i="7" s="1"/>
  <c r="R189" i="2"/>
  <c r="J20" i="6" s="1"/>
  <c r="S189" i="2"/>
  <c r="T189" i="2"/>
  <c r="U189" i="2"/>
  <c r="AB20" i="6" s="1"/>
  <c r="V189" i="2"/>
  <c r="AH20" i="6" s="1"/>
  <c r="W189" i="2"/>
  <c r="AN20" i="6" s="1"/>
  <c r="J190" i="2"/>
  <c r="K190" i="2"/>
  <c r="V21" i="6" s="1"/>
  <c r="L190" i="2"/>
  <c r="D21" i="7" s="1"/>
  <c r="M190" i="2"/>
  <c r="J21" i="7" s="1"/>
  <c r="N190" i="2"/>
  <c r="P21" i="7" s="1"/>
  <c r="O190" i="2"/>
  <c r="V21" i="7" s="1"/>
  <c r="P190" i="2"/>
  <c r="AB21" i="7" s="1"/>
  <c r="Q190" i="2"/>
  <c r="AH21" i="7" s="1"/>
  <c r="R190" i="2"/>
  <c r="J21" i="6" s="1"/>
  <c r="S190" i="2"/>
  <c r="T190" i="2"/>
  <c r="U190" i="2"/>
  <c r="AB21" i="6" s="1"/>
  <c r="V190" i="2"/>
  <c r="AH21" i="6" s="1"/>
  <c r="W190" i="2"/>
  <c r="AN21" i="6" s="1"/>
  <c r="J191" i="2"/>
  <c r="K191" i="2"/>
  <c r="V22" i="6" s="1"/>
  <c r="L191" i="2"/>
  <c r="D22" i="7" s="1"/>
  <c r="M191" i="2"/>
  <c r="J22" i="7" s="1"/>
  <c r="N191" i="2"/>
  <c r="P22" i="7" s="1"/>
  <c r="O191" i="2"/>
  <c r="V22" i="7" s="1"/>
  <c r="P191" i="2"/>
  <c r="AB22" i="7" s="1"/>
  <c r="Q191" i="2"/>
  <c r="AH22" i="7" s="1"/>
  <c r="R191" i="2"/>
  <c r="J22" i="6" s="1"/>
  <c r="S191" i="2"/>
  <c r="T191" i="2"/>
  <c r="U191" i="2"/>
  <c r="AB22" i="6" s="1"/>
  <c r="V191" i="2"/>
  <c r="AH22" i="6" s="1"/>
  <c r="W191" i="2"/>
  <c r="AN22" i="6" s="1"/>
  <c r="J192" i="2"/>
  <c r="K192" i="2"/>
  <c r="V23" i="6" s="1"/>
  <c r="L192" i="2"/>
  <c r="D23" i="7" s="1"/>
  <c r="M192" i="2"/>
  <c r="J23" i="7" s="1"/>
  <c r="N192" i="2"/>
  <c r="P23" i="7" s="1"/>
  <c r="O192" i="2"/>
  <c r="V23" i="7" s="1"/>
  <c r="P192" i="2"/>
  <c r="AB23" i="7" s="1"/>
  <c r="Q192" i="2"/>
  <c r="AH23" i="7" s="1"/>
  <c r="R192" i="2"/>
  <c r="J23" i="6" s="1"/>
  <c r="S192" i="2"/>
  <c r="T192" i="2"/>
  <c r="U192" i="2"/>
  <c r="AB23" i="6" s="1"/>
  <c r="V192" i="2"/>
  <c r="AH23" i="6" s="1"/>
  <c r="W192" i="2"/>
  <c r="AN23" i="6" s="1"/>
  <c r="J193" i="2"/>
  <c r="K193" i="2"/>
  <c r="V24" i="6" s="1"/>
  <c r="L193" i="2"/>
  <c r="D24" i="7" s="1"/>
  <c r="M193" i="2"/>
  <c r="J24" i="7" s="1"/>
  <c r="N193" i="2"/>
  <c r="P24" i="7" s="1"/>
  <c r="O193" i="2"/>
  <c r="V24" i="7" s="1"/>
  <c r="P193" i="2"/>
  <c r="AB24" i="7" s="1"/>
  <c r="Q193" i="2"/>
  <c r="AH24" i="7" s="1"/>
  <c r="R193" i="2"/>
  <c r="J24" i="6" s="1"/>
  <c r="S193" i="2"/>
  <c r="T193" i="2"/>
  <c r="U193" i="2"/>
  <c r="AB24" i="6" s="1"/>
  <c r="V193" i="2"/>
  <c r="AH24" i="6" s="1"/>
  <c r="W193" i="2"/>
  <c r="AN24" i="6" s="1"/>
  <c r="J194" i="2"/>
  <c r="K194" i="2"/>
  <c r="V25" i="6" s="1"/>
  <c r="L194" i="2"/>
  <c r="D25" i="7" s="1"/>
  <c r="M194" i="2"/>
  <c r="J25" i="7" s="1"/>
  <c r="N194" i="2"/>
  <c r="P25" i="7" s="1"/>
  <c r="O194" i="2"/>
  <c r="V25" i="7" s="1"/>
  <c r="P194" i="2"/>
  <c r="AB25" i="7" s="1"/>
  <c r="Q194" i="2"/>
  <c r="AH25" i="7" s="1"/>
  <c r="R194" i="2"/>
  <c r="J25" i="6" s="1"/>
  <c r="S194" i="2"/>
  <c r="T194" i="2"/>
  <c r="U194" i="2"/>
  <c r="AB25" i="6" s="1"/>
  <c r="V194" i="2"/>
  <c r="AH25" i="6" s="1"/>
  <c r="W194" i="2"/>
  <c r="AN25" i="6" s="1"/>
  <c r="J195" i="2"/>
  <c r="K195" i="2"/>
  <c r="V26" i="6" s="1"/>
  <c r="L195" i="2"/>
  <c r="D26" i="7" s="1"/>
  <c r="M195" i="2"/>
  <c r="J26" i="7" s="1"/>
  <c r="N195" i="2"/>
  <c r="P26" i="7" s="1"/>
  <c r="O195" i="2"/>
  <c r="V26" i="7" s="1"/>
  <c r="P195" i="2"/>
  <c r="AB26" i="7" s="1"/>
  <c r="Q195" i="2"/>
  <c r="AH26" i="7" s="1"/>
  <c r="R195" i="2"/>
  <c r="J26" i="6" s="1"/>
  <c r="S195" i="2"/>
  <c r="T195" i="2"/>
  <c r="U195" i="2"/>
  <c r="AB26" i="6" s="1"/>
  <c r="V195" i="2"/>
  <c r="AH26" i="6" s="1"/>
  <c r="W195" i="2"/>
  <c r="AN26" i="6" s="1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72" i="2"/>
  <c r="F3" i="7" l="1"/>
  <c r="F28" i="7" s="1"/>
  <c r="F15" i="7"/>
  <c r="F29" i="7" s="1"/>
  <c r="R28" i="7"/>
  <c r="R29" i="7"/>
  <c r="AC16" i="7"/>
  <c r="AC4" i="7"/>
  <c r="AI17" i="7"/>
  <c r="AI5" i="7"/>
  <c r="AC20" i="7"/>
  <c r="AC8" i="7"/>
  <c r="AI21" i="7"/>
  <c r="AI9" i="7"/>
  <c r="AC24" i="7"/>
  <c r="AC12" i="7"/>
  <c r="AI25" i="7"/>
  <c r="AI13" i="7"/>
  <c r="AI16" i="7"/>
  <c r="AI4" i="7"/>
  <c r="AC19" i="7"/>
  <c r="AC7" i="7"/>
  <c r="AI20" i="7"/>
  <c r="AI8" i="7"/>
  <c r="AC23" i="7"/>
  <c r="AC11" i="7"/>
  <c r="AI24" i="7"/>
  <c r="AI12" i="7"/>
  <c r="AC18" i="7"/>
  <c r="AC6" i="7"/>
  <c r="AI19" i="7"/>
  <c r="AI7" i="7"/>
  <c r="AC22" i="7"/>
  <c r="AC10" i="7"/>
  <c r="AI23" i="7"/>
  <c r="AI11" i="7"/>
  <c r="AC26" i="7"/>
  <c r="AC14" i="7"/>
  <c r="AC17" i="7"/>
  <c r="AC5" i="7"/>
  <c r="AI18" i="7"/>
  <c r="AI6" i="7"/>
  <c r="AC21" i="7"/>
  <c r="AC9" i="7"/>
  <c r="AI22" i="7"/>
  <c r="AI10" i="7"/>
  <c r="AC25" i="7"/>
  <c r="AC13" i="7"/>
  <c r="AI26" i="7"/>
  <c r="AI14" i="7"/>
  <c r="V36" i="6"/>
  <c r="K15" i="7"/>
  <c r="K3" i="7"/>
  <c r="Q16" i="7"/>
  <c r="T16" i="7" s="1"/>
  <c r="Q4" i="7"/>
  <c r="W5" i="7"/>
  <c r="W17" i="7"/>
  <c r="W21" i="6"/>
  <c r="Z21" i="6" s="1"/>
  <c r="W9" i="6"/>
  <c r="Z9" i="6" s="1"/>
  <c r="Q24" i="7"/>
  <c r="Q12" i="7"/>
  <c r="W13" i="7"/>
  <c r="W25" i="7"/>
  <c r="E26" i="7"/>
  <c r="E14" i="7"/>
  <c r="W16" i="6"/>
  <c r="Z16" i="6" s="1"/>
  <c r="W4" i="6"/>
  <c r="E17" i="7"/>
  <c r="H17" i="7" s="1"/>
  <c r="E5" i="7"/>
  <c r="K6" i="7"/>
  <c r="K18" i="7"/>
  <c r="Q19" i="7"/>
  <c r="T19" i="7" s="1"/>
  <c r="Q7" i="7"/>
  <c r="W20" i="6"/>
  <c r="W8" i="6"/>
  <c r="W24" i="6"/>
  <c r="Z24" i="6" s="1"/>
  <c r="W12" i="6"/>
  <c r="Z12" i="6" s="1"/>
  <c r="W3" i="6"/>
  <c r="Z3" i="6" s="1"/>
  <c r="W15" i="6"/>
  <c r="W15" i="7"/>
  <c r="W3" i="7"/>
  <c r="E16" i="7"/>
  <c r="E4" i="7"/>
  <c r="H4" i="7" s="1"/>
  <c r="K17" i="7"/>
  <c r="K5" i="7"/>
  <c r="Q18" i="7"/>
  <c r="Q6" i="7"/>
  <c r="T6" i="7" s="1"/>
  <c r="W7" i="6"/>
  <c r="W19" i="6"/>
  <c r="W19" i="7"/>
  <c r="W7" i="7"/>
  <c r="E20" i="7"/>
  <c r="E8" i="7"/>
  <c r="K21" i="7"/>
  <c r="K9" i="7"/>
  <c r="N9" i="7" s="1"/>
  <c r="Q10" i="7"/>
  <c r="Q22" i="7"/>
  <c r="W23" i="6"/>
  <c r="Z23" i="6" s="1"/>
  <c r="W11" i="6"/>
  <c r="Z11" i="6" s="1"/>
  <c r="W23" i="7"/>
  <c r="W11" i="7"/>
  <c r="E24" i="7"/>
  <c r="E12" i="7"/>
  <c r="H12" i="7" s="1"/>
  <c r="K25" i="7"/>
  <c r="K13" i="7"/>
  <c r="Q26" i="7"/>
  <c r="Q14" i="7"/>
  <c r="T14" i="7" s="1"/>
  <c r="Z7" i="6"/>
  <c r="AL4" i="7"/>
  <c r="AL10" i="7"/>
  <c r="AL7" i="7"/>
  <c r="AL6" i="7"/>
  <c r="AI15" i="7"/>
  <c r="AI29" i="7" s="1"/>
  <c r="W17" i="6"/>
  <c r="Z17" i="6" s="1"/>
  <c r="W5" i="6"/>
  <c r="E18" i="7"/>
  <c r="E6" i="7"/>
  <c r="H6" i="7" s="1"/>
  <c r="K19" i="7"/>
  <c r="K7" i="7"/>
  <c r="Q20" i="7"/>
  <c r="Q8" i="7"/>
  <c r="T8" i="7" s="1"/>
  <c r="W21" i="7"/>
  <c r="W9" i="7"/>
  <c r="E22" i="7"/>
  <c r="E10" i="7"/>
  <c r="H10" i="7" s="1"/>
  <c r="K23" i="7"/>
  <c r="K11" i="7"/>
  <c r="W25" i="6"/>
  <c r="Z25" i="6" s="1"/>
  <c r="W13" i="6"/>
  <c r="Z13" i="6" s="1"/>
  <c r="Q15" i="7"/>
  <c r="Q3" i="7"/>
  <c r="W4" i="7"/>
  <c r="W16" i="7"/>
  <c r="W20" i="7"/>
  <c r="W8" i="7"/>
  <c r="E21" i="7"/>
  <c r="H21" i="7" s="1"/>
  <c r="E9" i="7"/>
  <c r="K22" i="7"/>
  <c r="K10" i="7"/>
  <c r="Q23" i="7"/>
  <c r="T23" i="7" s="1"/>
  <c r="Q11" i="7"/>
  <c r="W12" i="7"/>
  <c r="W24" i="7"/>
  <c r="E25" i="7"/>
  <c r="H25" i="7" s="1"/>
  <c r="E13" i="7"/>
  <c r="K26" i="7"/>
  <c r="K14" i="7"/>
  <c r="N14" i="7" s="1"/>
  <c r="Z8" i="6"/>
  <c r="E15" i="7"/>
  <c r="E3" i="7"/>
  <c r="AC15" i="7"/>
  <c r="AC29" i="7" s="1"/>
  <c r="AC28" i="7"/>
  <c r="K16" i="7"/>
  <c r="K4" i="7"/>
  <c r="Q17" i="7"/>
  <c r="Q5" i="7"/>
  <c r="T5" i="7" s="1"/>
  <c r="W18" i="6"/>
  <c r="Z18" i="6" s="1"/>
  <c r="W6" i="6"/>
  <c r="Z6" i="6" s="1"/>
  <c r="W18" i="7"/>
  <c r="W6" i="7"/>
  <c r="E19" i="7"/>
  <c r="E7" i="7"/>
  <c r="K20" i="7"/>
  <c r="K8" i="7"/>
  <c r="Q21" i="7"/>
  <c r="Q9" i="7"/>
  <c r="W10" i="6"/>
  <c r="Z10" i="6" s="1"/>
  <c r="W22" i="6"/>
  <c r="Z22" i="6" s="1"/>
  <c r="W22" i="7"/>
  <c r="W10" i="7"/>
  <c r="E11" i="7"/>
  <c r="H11" i="7" s="1"/>
  <c r="E23" i="7"/>
  <c r="H23" i="7" s="1"/>
  <c r="K24" i="7"/>
  <c r="K12" i="7"/>
  <c r="Q25" i="7"/>
  <c r="Q13" i="7"/>
  <c r="T13" i="7" s="1"/>
  <c r="W26" i="6"/>
  <c r="W14" i="6"/>
  <c r="Z14" i="6" s="1"/>
  <c r="W26" i="7"/>
  <c r="W14" i="7"/>
  <c r="Z26" i="6"/>
  <c r="AB29" i="7"/>
  <c r="D29" i="7"/>
  <c r="AB28" i="7"/>
  <c r="D28" i="7"/>
  <c r="Y4" i="6"/>
  <c r="Y12" i="6"/>
  <c r="Y20" i="6"/>
  <c r="V29" i="7"/>
  <c r="V28" i="7"/>
  <c r="V35" i="6"/>
  <c r="Y19" i="6"/>
  <c r="P29" i="7"/>
  <c r="P28" i="7"/>
  <c r="Y14" i="6"/>
  <c r="Y18" i="6"/>
  <c r="AH29" i="7"/>
  <c r="J29" i="7"/>
  <c r="AH28" i="7"/>
  <c r="J28" i="7"/>
  <c r="Y5" i="6"/>
  <c r="Y17" i="6"/>
  <c r="Y21" i="6"/>
  <c r="Q36" i="6"/>
  <c r="AH36" i="6"/>
  <c r="AB36" i="6"/>
  <c r="AB35" i="6"/>
  <c r="J36" i="6"/>
  <c r="AJ35" i="6"/>
  <c r="L36" i="6"/>
  <c r="AJ36" i="6"/>
  <c r="AN36" i="6"/>
  <c r="AN35" i="6"/>
  <c r="AH35" i="6"/>
  <c r="J35" i="6"/>
  <c r="L28" i="7"/>
  <c r="AJ28" i="7"/>
  <c r="L29" i="7"/>
  <c r="AJ29" i="7"/>
  <c r="AD36" i="6"/>
  <c r="Y3" i="6"/>
  <c r="X35" i="6"/>
  <c r="AP35" i="6"/>
  <c r="Y15" i="6"/>
  <c r="X36" i="6"/>
  <c r="R36" i="6"/>
  <c r="AP36" i="6"/>
  <c r="Z4" i="6"/>
  <c r="Y26" i="6"/>
  <c r="Y8" i="6"/>
  <c r="Y24" i="6"/>
  <c r="Y6" i="6"/>
  <c r="X10" i="7"/>
  <c r="AD10" i="7"/>
  <c r="AL11" i="7"/>
  <c r="AK11" i="7"/>
  <c r="G14" i="7"/>
  <c r="H14" i="7"/>
  <c r="N15" i="7"/>
  <c r="M15" i="7"/>
  <c r="S16" i="7"/>
  <c r="X22" i="7"/>
  <c r="AD22" i="7"/>
  <c r="AL23" i="7"/>
  <c r="AK23" i="7"/>
  <c r="G26" i="7"/>
  <c r="H26" i="7"/>
  <c r="Y13" i="6"/>
  <c r="T3" i="7"/>
  <c r="S3" i="7"/>
  <c r="H5" i="7"/>
  <c r="G5" i="7"/>
  <c r="AD5" i="7"/>
  <c r="X5" i="7"/>
  <c r="M6" i="7"/>
  <c r="N6" i="7"/>
  <c r="AK6" i="7"/>
  <c r="T7" i="7"/>
  <c r="S7" i="7"/>
  <c r="G9" i="7"/>
  <c r="H9" i="7"/>
  <c r="AD9" i="7"/>
  <c r="X9" i="7"/>
  <c r="M10" i="7"/>
  <c r="N10" i="7"/>
  <c r="AK10" i="7"/>
  <c r="T11" i="7"/>
  <c r="S11" i="7"/>
  <c r="H13" i="7"/>
  <c r="G13" i="7"/>
  <c r="AD13" i="7"/>
  <c r="X13" i="7"/>
  <c r="M14" i="7"/>
  <c r="AL14" i="7"/>
  <c r="AK14" i="7"/>
  <c r="T15" i="7"/>
  <c r="S15" i="7"/>
  <c r="G17" i="7"/>
  <c r="AD17" i="7"/>
  <c r="X17" i="7"/>
  <c r="M18" i="7"/>
  <c r="N18" i="7"/>
  <c r="AL18" i="7"/>
  <c r="AK18" i="7"/>
  <c r="S19" i="7"/>
  <c r="G21" i="7"/>
  <c r="AD21" i="7"/>
  <c r="X21" i="7"/>
  <c r="M22" i="7"/>
  <c r="N22" i="7"/>
  <c r="AL22" i="7"/>
  <c r="AK22" i="7"/>
  <c r="S23" i="7"/>
  <c r="G25" i="7"/>
  <c r="AD25" i="7"/>
  <c r="X25" i="7"/>
  <c r="M26" i="7"/>
  <c r="N26" i="7"/>
  <c r="AL26" i="7"/>
  <c r="AK26" i="7"/>
  <c r="Y7" i="6"/>
  <c r="Y23" i="6"/>
  <c r="Y10" i="6"/>
  <c r="Z5" i="6"/>
  <c r="Z19" i="6"/>
  <c r="AL3" i="7"/>
  <c r="AK3" i="7"/>
  <c r="G6" i="7"/>
  <c r="N7" i="7"/>
  <c r="M7" i="7"/>
  <c r="S8" i="7"/>
  <c r="N11" i="7"/>
  <c r="M11" i="7"/>
  <c r="S12" i="7"/>
  <c r="T12" i="7"/>
  <c r="AD14" i="7"/>
  <c r="X14" i="7"/>
  <c r="G18" i="7"/>
  <c r="H18" i="7"/>
  <c r="N19" i="7"/>
  <c r="M19" i="7"/>
  <c r="S20" i="7"/>
  <c r="T20" i="7"/>
  <c r="G4" i="7"/>
  <c r="X4" i="7"/>
  <c r="AD4" i="7"/>
  <c r="N5" i="7"/>
  <c r="M5" i="7"/>
  <c r="AL5" i="7"/>
  <c r="AK5" i="7"/>
  <c r="S6" i="7"/>
  <c r="G8" i="7"/>
  <c r="H8" i="7"/>
  <c r="AD8" i="7"/>
  <c r="X8" i="7"/>
  <c r="M9" i="7"/>
  <c r="AL9" i="7"/>
  <c r="AK9" i="7"/>
  <c r="S10" i="7"/>
  <c r="T10" i="7"/>
  <c r="G12" i="7"/>
  <c r="AD12" i="7"/>
  <c r="X12" i="7"/>
  <c r="N13" i="7"/>
  <c r="M13" i="7"/>
  <c r="AL13" i="7"/>
  <c r="AK13" i="7"/>
  <c r="S14" i="7"/>
  <c r="G16" i="7"/>
  <c r="H16" i="7"/>
  <c r="X16" i="7"/>
  <c r="AD16" i="7"/>
  <c r="N17" i="7"/>
  <c r="M17" i="7"/>
  <c r="AL17" i="7"/>
  <c r="AK17" i="7"/>
  <c r="S18" i="7"/>
  <c r="T18" i="7"/>
  <c r="G20" i="7"/>
  <c r="H20" i="7"/>
  <c r="X20" i="7"/>
  <c r="AD20" i="7"/>
  <c r="N21" i="7"/>
  <c r="M21" i="7"/>
  <c r="AL21" i="7"/>
  <c r="AK21" i="7"/>
  <c r="S22" i="7"/>
  <c r="T22" i="7"/>
  <c r="G24" i="7"/>
  <c r="H24" i="7"/>
  <c r="AD24" i="7"/>
  <c r="X24" i="7"/>
  <c r="N25" i="7"/>
  <c r="M25" i="7"/>
  <c r="AL25" i="7"/>
  <c r="AK25" i="7"/>
  <c r="S26" i="7"/>
  <c r="T26" i="7"/>
  <c r="Y9" i="6"/>
  <c r="Y25" i="6"/>
  <c r="Z20" i="6"/>
  <c r="Y16" i="6"/>
  <c r="Y22" i="6"/>
  <c r="N3" i="7"/>
  <c r="M3" i="7"/>
  <c r="S4" i="7"/>
  <c r="T4" i="7"/>
  <c r="X6" i="7"/>
  <c r="AD6" i="7"/>
  <c r="AK7" i="7"/>
  <c r="G10" i="7"/>
  <c r="AL15" i="7"/>
  <c r="AK15" i="7"/>
  <c r="AD18" i="7"/>
  <c r="X18" i="7"/>
  <c r="AL19" i="7"/>
  <c r="AK19" i="7"/>
  <c r="G22" i="7"/>
  <c r="H22" i="7"/>
  <c r="N23" i="7"/>
  <c r="M23" i="7"/>
  <c r="S24" i="7"/>
  <c r="T24" i="7"/>
  <c r="X26" i="7"/>
  <c r="AD26" i="7"/>
  <c r="X3" i="7"/>
  <c r="AD3" i="7"/>
  <c r="M4" i="7"/>
  <c r="N4" i="7"/>
  <c r="AK4" i="7"/>
  <c r="S5" i="7"/>
  <c r="H7" i="7"/>
  <c r="G7" i="7"/>
  <c r="AD7" i="7"/>
  <c r="X7" i="7"/>
  <c r="M8" i="7"/>
  <c r="N8" i="7"/>
  <c r="AL8" i="7"/>
  <c r="AK8" i="7"/>
  <c r="T9" i="7"/>
  <c r="S9" i="7"/>
  <c r="G11" i="7"/>
  <c r="X11" i="7"/>
  <c r="AD11" i="7"/>
  <c r="M12" i="7"/>
  <c r="N12" i="7"/>
  <c r="AL12" i="7"/>
  <c r="AK12" i="7"/>
  <c r="S13" i="7"/>
  <c r="H15" i="7"/>
  <c r="G15" i="7"/>
  <c r="X15" i="7"/>
  <c r="AD15" i="7"/>
  <c r="M16" i="7"/>
  <c r="N16" i="7"/>
  <c r="AL16" i="7"/>
  <c r="AK16" i="7"/>
  <c r="T17" i="7"/>
  <c r="S17" i="7"/>
  <c r="H19" i="7"/>
  <c r="G19" i="7"/>
  <c r="AD19" i="7"/>
  <c r="X19" i="7"/>
  <c r="M20" i="7"/>
  <c r="N20" i="7"/>
  <c r="AL20" i="7"/>
  <c r="AK20" i="7"/>
  <c r="T21" i="7"/>
  <c r="S21" i="7"/>
  <c r="G23" i="7"/>
  <c r="AD23" i="7"/>
  <c r="X23" i="7"/>
  <c r="M24" i="7"/>
  <c r="N24" i="7"/>
  <c r="AL24" i="7"/>
  <c r="AK24" i="7"/>
  <c r="T25" i="7"/>
  <c r="S25" i="7"/>
  <c r="Y11" i="6"/>
  <c r="AO6" i="6"/>
  <c r="AR6" i="6" s="1"/>
  <c r="AO15" i="6"/>
  <c r="AO14" i="6"/>
  <c r="AR14" i="6" s="1"/>
  <c r="AO23" i="6"/>
  <c r="AR23" i="6" s="1"/>
  <c r="AO10" i="6"/>
  <c r="AR10" i="6" s="1"/>
  <c r="AO19" i="6"/>
  <c r="AR19" i="6" s="1"/>
  <c r="K10" i="6"/>
  <c r="K19" i="6"/>
  <c r="AI14" i="6"/>
  <c r="AL14" i="6" s="1"/>
  <c r="AI23" i="6"/>
  <c r="AL23" i="6" s="1"/>
  <c r="K6" i="6"/>
  <c r="AC14" i="6"/>
  <c r="AI10" i="6"/>
  <c r="AL10" i="6" s="1"/>
  <c r="AI19" i="6"/>
  <c r="AL19" i="6" s="1"/>
  <c r="K15" i="6"/>
  <c r="AC10" i="6"/>
  <c r="AI6" i="6"/>
  <c r="AL6" i="6" s="1"/>
  <c r="K14" i="6"/>
  <c r="K23" i="6"/>
  <c r="AC6" i="6"/>
  <c r="AI15" i="6"/>
  <c r="AC23" i="6"/>
  <c r="K13" i="6"/>
  <c r="K9" i="6"/>
  <c r="K5" i="6"/>
  <c r="AC13" i="6"/>
  <c r="AC9" i="6"/>
  <c r="AC5" i="6"/>
  <c r="AI13" i="6"/>
  <c r="AL13" i="6" s="1"/>
  <c r="AI9" i="6"/>
  <c r="AL9" i="6" s="1"/>
  <c r="AI5" i="6"/>
  <c r="AL5" i="6" s="1"/>
  <c r="AO13" i="6"/>
  <c r="AR13" i="6" s="1"/>
  <c r="AO9" i="6"/>
  <c r="AR9" i="6" s="1"/>
  <c r="AO5" i="6"/>
  <c r="AR5" i="6" s="1"/>
  <c r="K12" i="6"/>
  <c r="K8" i="6"/>
  <c r="K4" i="6"/>
  <c r="AC12" i="6"/>
  <c r="AC8" i="6"/>
  <c r="AC4" i="6"/>
  <c r="AI12" i="6"/>
  <c r="AL12" i="6" s="1"/>
  <c r="AI8" i="6"/>
  <c r="AL8" i="6" s="1"/>
  <c r="AI4" i="6"/>
  <c r="AL4" i="6" s="1"/>
  <c r="AO12" i="6"/>
  <c r="AR12" i="6" s="1"/>
  <c r="AO8" i="6"/>
  <c r="AR8" i="6" s="1"/>
  <c r="AO4" i="6"/>
  <c r="AR4" i="6" s="1"/>
  <c r="AC15" i="6"/>
  <c r="AC19" i="6"/>
  <c r="AE3" i="6"/>
  <c r="AK4" i="6"/>
  <c r="AE7" i="6"/>
  <c r="AK8" i="6"/>
  <c r="AE11" i="6"/>
  <c r="AK12" i="6"/>
  <c r="AK16" i="6"/>
  <c r="AQ17" i="6"/>
  <c r="AK20" i="6"/>
  <c r="AQ21" i="6"/>
  <c r="AK24" i="6"/>
  <c r="AQ25" i="6"/>
  <c r="AK3" i="6"/>
  <c r="AQ4" i="6"/>
  <c r="AK7" i="6"/>
  <c r="AQ8" i="6"/>
  <c r="AK11" i="6"/>
  <c r="AQ12" i="6"/>
  <c r="AK15" i="6"/>
  <c r="AQ16" i="6"/>
  <c r="AK19" i="6"/>
  <c r="AQ20" i="6"/>
  <c r="AK23" i="6"/>
  <c r="AQ24" i="6"/>
  <c r="G17" i="6"/>
  <c r="G21" i="6"/>
  <c r="M21" i="6"/>
  <c r="G25" i="6"/>
  <c r="M25" i="6"/>
  <c r="AK17" i="6"/>
  <c r="AK21" i="6"/>
  <c r="AK25" i="6"/>
  <c r="AQ5" i="6"/>
  <c r="AQ9" i="6"/>
  <c r="AQ13" i="6"/>
  <c r="T17" i="6"/>
  <c r="T21" i="6"/>
  <c r="T25" i="6"/>
  <c r="AF18" i="6"/>
  <c r="AE18" i="6"/>
  <c r="AF22" i="6"/>
  <c r="AE22" i="6"/>
  <c r="AF26" i="6"/>
  <c r="AE26" i="6"/>
  <c r="AR3" i="6"/>
  <c r="AQ3" i="6"/>
  <c r="AF17" i="6"/>
  <c r="AE17" i="6"/>
  <c r="AK6" i="6"/>
  <c r="AR7" i="6"/>
  <c r="AQ7" i="6"/>
  <c r="AF21" i="6"/>
  <c r="AE21" i="6"/>
  <c r="AK10" i="6"/>
  <c r="AR11" i="6"/>
  <c r="AQ11" i="6"/>
  <c r="AF25" i="6"/>
  <c r="AE25" i="6"/>
  <c r="AK14" i="6"/>
  <c r="T15" i="6"/>
  <c r="AQ15" i="6"/>
  <c r="AL18" i="6"/>
  <c r="AK18" i="6"/>
  <c r="T19" i="6"/>
  <c r="AQ19" i="6"/>
  <c r="AL22" i="6"/>
  <c r="AK22" i="6"/>
  <c r="T23" i="6"/>
  <c r="AQ23" i="6"/>
  <c r="AL26" i="6"/>
  <c r="AK26" i="6"/>
  <c r="AF16" i="6"/>
  <c r="AE16" i="6"/>
  <c r="AK5" i="6"/>
  <c r="AQ6" i="6"/>
  <c r="AF20" i="6"/>
  <c r="AE20" i="6"/>
  <c r="AK9" i="6"/>
  <c r="AQ10" i="6"/>
  <c r="AF24" i="6"/>
  <c r="AE24" i="6"/>
  <c r="AK13" i="6"/>
  <c r="AQ14" i="6"/>
  <c r="T18" i="6"/>
  <c r="AR18" i="6"/>
  <c r="AQ18" i="6"/>
  <c r="T22" i="6"/>
  <c r="AR22" i="6"/>
  <c r="AQ22" i="6"/>
  <c r="T26" i="6"/>
  <c r="AR26" i="6"/>
  <c r="AQ26" i="6"/>
  <c r="N18" i="6"/>
  <c r="M18" i="6"/>
  <c r="N22" i="6"/>
  <c r="M22" i="6"/>
  <c r="N26" i="6"/>
  <c r="M26" i="6"/>
  <c r="M16" i="6"/>
  <c r="M20" i="6"/>
  <c r="M24" i="6"/>
  <c r="M3" i="6"/>
  <c r="M7" i="6"/>
  <c r="M11" i="6"/>
  <c r="H18" i="6"/>
  <c r="G18" i="6"/>
  <c r="H22" i="6"/>
  <c r="G22" i="6"/>
  <c r="G16" i="6"/>
  <c r="G20" i="6"/>
  <c r="G24" i="6"/>
  <c r="H26" i="6"/>
  <c r="G26" i="6"/>
  <c r="G3" i="6"/>
  <c r="G7" i="6"/>
  <c r="G11" i="6"/>
  <c r="N17" i="6"/>
  <c r="H21" i="6"/>
  <c r="H25" i="6"/>
  <c r="AL17" i="6"/>
  <c r="AL25" i="6"/>
  <c r="AF3" i="6"/>
  <c r="H16" i="6"/>
  <c r="N16" i="6"/>
  <c r="AF7" i="6"/>
  <c r="H20" i="6"/>
  <c r="N20" i="6"/>
  <c r="AF11" i="6"/>
  <c r="H24" i="6"/>
  <c r="N24" i="6"/>
  <c r="AL16" i="6"/>
  <c r="AR17" i="6"/>
  <c r="AL20" i="6"/>
  <c r="AR21" i="6"/>
  <c r="AL24" i="6"/>
  <c r="AR25" i="6"/>
  <c r="H17" i="6"/>
  <c r="N21" i="6"/>
  <c r="N25" i="6"/>
  <c r="AL21" i="6"/>
  <c r="H3" i="6"/>
  <c r="N3" i="6"/>
  <c r="AL3" i="6"/>
  <c r="H7" i="6"/>
  <c r="N7" i="6"/>
  <c r="AL7" i="6"/>
  <c r="H11" i="6"/>
  <c r="N11" i="6"/>
  <c r="AL11" i="6"/>
  <c r="T16" i="6"/>
  <c r="AR16" i="6"/>
  <c r="T20" i="6"/>
  <c r="AR20" i="6"/>
  <c r="T24" i="6"/>
  <c r="AR24" i="6"/>
  <c r="L14" i="6"/>
  <c r="L10" i="6"/>
  <c r="L6" i="6"/>
  <c r="AD14" i="6"/>
  <c r="AD10" i="6"/>
  <c r="AD6" i="6"/>
  <c r="L13" i="6"/>
  <c r="L9" i="6"/>
  <c r="L5" i="6"/>
  <c r="AD13" i="6"/>
  <c r="AD9" i="6"/>
  <c r="AD5" i="6"/>
  <c r="L12" i="6"/>
  <c r="L8" i="6"/>
  <c r="L4" i="6"/>
  <c r="AD12" i="6"/>
  <c r="AD8" i="6"/>
  <c r="AD4" i="6"/>
  <c r="H3" i="7" l="1"/>
  <c r="X29" i="7"/>
  <c r="G3" i="7"/>
  <c r="G28" i="7" s="1"/>
  <c r="N28" i="7"/>
  <c r="W29" i="7"/>
  <c r="W36" i="6"/>
  <c r="E28" i="7"/>
  <c r="Q28" i="7"/>
  <c r="W35" i="6"/>
  <c r="K28" i="7"/>
  <c r="AI36" i="6"/>
  <c r="Z15" i="6"/>
  <c r="Z36" i="6" s="1"/>
  <c r="E29" i="7"/>
  <c r="Q29" i="7"/>
  <c r="AI28" i="7"/>
  <c r="W28" i="7"/>
  <c r="K29" i="7"/>
  <c r="AL15" i="6"/>
  <c r="AL36" i="6" s="1"/>
  <c r="K35" i="6"/>
  <c r="L35" i="6"/>
  <c r="AL35" i="6"/>
  <c r="AC35" i="6"/>
  <c r="K36" i="6"/>
  <c r="AD35" i="6"/>
  <c r="AC36" i="6"/>
  <c r="AI35" i="6"/>
  <c r="AQ35" i="6"/>
  <c r="AR15" i="6"/>
  <c r="AR36" i="6" s="1"/>
  <c r="AO36" i="6"/>
  <c r="AO35" i="6"/>
  <c r="AK35" i="6"/>
  <c r="AQ36" i="6"/>
  <c r="AR35" i="6"/>
  <c r="G29" i="7"/>
  <c r="AD28" i="7"/>
  <c r="AK29" i="7"/>
  <c r="AK28" i="7"/>
  <c r="S28" i="7"/>
  <c r="N29" i="7"/>
  <c r="Y35" i="6"/>
  <c r="T36" i="6"/>
  <c r="AK36" i="6"/>
  <c r="H29" i="7"/>
  <c r="X28" i="7"/>
  <c r="AL29" i="7"/>
  <c r="AL28" i="7"/>
  <c r="T28" i="7"/>
  <c r="Y36" i="6"/>
  <c r="Z35" i="6"/>
  <c r="AD29" i="7"/>
  <c r="M28" i="7"/>
  <c r="S29" i="7"/>
  <c r="H28" i="7"/>
  <c r="T29" i="7"/>
  <c r="M29" i="7"/>
  <c r="AF23" i="7"/>
  <c r="AE23" i="7"/>
  <c r="AF17" i="7"/>
  <c r="AE17" i="7"/>
  <c r="AF22" i="7"/>
  <c r="AE22" i="7"/>
  <c r="Z19" i="7"/>
  <c r="Y19" i="7"/>
  <c r="AF11" i="7"/>
  <c r="AE11" i="7"/>
  <c r="AF3" i="7"/>
  <c r="AE3" i="7"/>
  <c r="AF26" i="7"/>
  <c r="AE26" i="7"/>
  <c r="AF24" i="7"/>
  <c r="AE24" i="7"/>
  <c r="Z16" i="7"/>
  <c r="Y16" i="7"/>
  <c r="AF8" i="7"/>
  <c r="AE8" i="7"/>
  <c r="Z14" i="7"/>
  <c r="Y14" i="7"/>
  <c r="Z21" i="7"/>
  <c r="Y21" i="7"/>
  <c r="Z13" i="7"/>
  <c r="Y13" i="7"/>
  <c r="Z5" i="7"/>
  <c r="Y5" i="7"/>
  <c r="Z22" i="7"/>
  <c r="Y22" i="7"/>
  <c r="AF16" i="7"/>
  <c r="AE16" i="7"/>
  <c r="AF19" i="7"/>
  <c r="AE19" i="7"/>
  <c r="Z11" i="7"/>
  <c r="Y11" i="7"/>
  <c r="Z3" i="7"/>
  <c r="Y3" i="7"/>
  <c r="Z26" i="7"/>
  <c r="Y26" i="7"/>
  <c r="AF20" i="7"/>
  <c r="AE20" i="7"/>
  <c r="Y12" i="7"/>
  <c r="Z12" i="7"/>
  <c r="AF4" i="7"/>
  <c r="AE4" i="7"/>
  <c r="AF14" i="7"/>
  <c r="AE14" i="7"/>
  <c r="AF21" i="7"/>
  <c r="AE21" i="7"/>
  <c r="AF13" i="7"/>
  <c r="AE13" i="7"/>
  <c r="AF5" i="7"/>
  <c r="AE5" i="7"/>
  <c r="AF10" i="7"/>
  <c r="AE10" i="7"/>
  <c r="Z15" i="7"/>
  <c r="Y15" i="7"/>
  <c r="AF7" i="7"/>
  <c r="AE7" i="7"/>
  <c r="AF18" i="7"/>
  <c r="AE18" i="7"/>
  <c r="Y6" i="7"/>
  <c r="Z6" i="7"/>
  <c r="Z24" i="7"/>
  <c r="Y24" i="7"/>
  <c r="Y8" i="7"/>
  <c r="Z8" i="7"/>
  <c r="AF25" i="7"/>
  <c r="AE25" i="7"/>
  <c r="AF9" i="7"/>
  <c r="AE9" i="7"/>
  <c r="Z23" i="7"/>
  <c r="Y23" i="7"/>
  <c r="AF15" i="7"/>
  <c r="AE15" i="7"/>
  <c r="Z7" i="7"/>
  <c r="Y7" i="7"/>
  <c r="Z18" i="7"/>
  <c r="Y18" i="7"/>
  <c r="AF6" i="7"/>
  <c r="AE6" i="7"/>
  <c r="Z20" i="7"/>
  <c r="Y20" i="7"/>
  <c r="AF12" i="7"/>
  <c r="AE12" i="7"/>
  <c r="Y4" i="7"/>
  <c r="Z4" i="7"/>
  <c r="Z25" i="7"/>
  <c r="Y25" i="7"/>
  <c r="Z17" i="7"/>
  <c r="Y17" i="7"/>
  <c r="Z9" i="7"/>
  <c r="Y9" i="7"/>
  <c r="Y10" i="7"/>
  <c r="Z10" i="7"/>
  <c r="AF4" i="6"/>
  <c r="AE4" i="6"/>
  <c r="AF5" i="6"/>
  <c r="AE5" i="6"/>
  <c r="AF19" i="6"/>
  <c r="AE19" i="6"/>
  <c r="AF10" i="6"/>
  <c r="AE10" i="6"/>
  <c r="AF13" i="6"/>
  <c r="AE13" i="6"/>
  <c r="AF6" i="6"/>
  <c r="AE6" i="6"/>
  <c r="AF8" i="6"/>
  <c r="AE8" i="6"/>
  <c r="AF9" i="6"/>
  <c r="AE9" i="6"/>
  <c r="AF23" i="6"/>
  <c r="AE23" i="6"/>
  <c r="AF14" i="6"/>
  <c r="AE14" i="6"/>
  <c r="AF12" i="6"/>
  <c r="AE12" i="6"/>
  <c r="AF15" i="6"/>
  <c r="AE15" i="6"/>
  <c r="N12" i="6"/>
  <c r="M12" i="6"/>
  <c r="N13" i="6"/>
  <c r="M13" i="6"/>
  <c r="N6" i="6"/>
  <c r="M6" i="6"/>
  <c r="N19" i="6"/>
  <c r="M19" i="6"/>
  <c r="N10" i="6"/>
  <c r="M10" i="6"/>
  <c r="N4" i="6"/>
  <c r="M4" i="6"/>
  <c r="N5" i="6"/>
  <c r="M5" i="6"/>
  <c r="N23" i="6"/>
  <c r="M23" i="6"/>
  <c r="N14" i="6"/>
  <c r="M14" i="6"/>
  <c r="N8" i="6"/>
  <c r="M8" i="6"/>
  <c r="N9" i="6"/>
  <c r="M9" i="6"/>
  <c r="N15" i="6"/>
  <c r="N36" i="6" s="1"/>
  <c r="M15" i="6"/>
  <c r="M36" i="6" s="1"/>
  <c r="H12" i="6"/>
  <c r="G12" i="6"/>
  <c r="H13" i="6"/>
  <c r="G13" i="6"/>
  <c r="H19" i="6"/>
  <c r="G19" i="6"/>
  <c r="H10" i="6"/>
  <c r="G10" i="6"/>
  <c r="H23" i="6"/>
  <c r="G23" i="6"/>
  <c r="H14" i="6"/>
  <c r="G14" i="6"/>
  <c r="H4" i="6"/>
  <c r="G4" i="6"/>
  <c r="H5" i="6"/>
  <c r="G5" i="6"/>
  <c r="H15" i="6"/>
  <c r="G15" i="6"/>
  <c r="H8" i="6"/>
  <c r="G8" i="6"/>
  <c r="H9" i="6"/>
  <c r="G9" i="6"/>
  <c r="H6" i="6"/>
  <c r="G6" i="6"/>
  <c r="AF29" i="7" l="1"/>
  <c r="AE29" i="7"/>
  <c r="AE35" i="6"/>
  <c r="AF35" i="6"/>
  <c r="M35" i="6"/>
  <c r="AE36" i="6"/>
  <c r="N35" i="6"/>
  <c r="AF36" i="6"/>
  <c r="AF28" i="7"/>
  <c r="Y29" i="7"/>
  <c r="Y28" i="7"/>
  <c r="Z29" i="7"/>
  <c r="Z28" i="7"/>
  <c r="AE28" i="7"/>
</calcChain>
</file>

<file path=xl/connections.xml><?xml version="1.0" encoding="utf-8"?>
<connections xmlns="http://schemas.openxmlformats.org/spreadsheetml/2006/main">
  <connection id="1" name="results_stats" type="6" refreshedVersion="4" background="1" saveData="1">
    <textPr codePage="437" sourceFile="Z:\feldmann\results\video\ResiRefinement_SHM\AI\Reference\results_stats.csv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sults_stats1" type="6" refreshedVersion="4" background="1" saveData="1">
    <textPr codePage="437" sourceFile="Z:\feldmann\results\video\ResiRefinement_SHM\AI\Reference\results_stats.csv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<sst xmlns="http://schemas.openxmlformats.org/spreadsheetml/2006/main" count="2290" uniqueCount="405">
  <si>
    <t>ContextBins</t>
  </si>
  <si>
    <t>BypassBins</t>
  </si>
  <si>
    <t>PixelsInter</t>
  </si>
  <si>
    <t>PixelsMVUniFull</t>
  </si>
  <si>
    <t>PixelsMVUniHalf</t>
  </si>
  <si>
    <t>PixelsMVUniQuarter</t>
  </si>
  <si>
    <t>PixelsMVBiFull</t>
  </si>
  <si>
    <t>PixelsMVBiHalf</t>
  </si>
  <si>
    <t>PixelsMVBiQuarter</t>
  </si>
  <si>
    <t>PixelsIntra</t>
  </si>
  <si>
    <t>PixelsResiRefine</t>
  </si>
  <si>
    <t>PixelsIntraBL</t>
  </si>
  <si>
    <t>PixelsTransform</t>
  </si>
  <si>
    <t>PixelsDeblock</t>
  </si>
  <si>
    <t>PixelsSAO</t>
  </si>
  <si>
    <t>Sequence</t>
  </si>
  <si>
    <t>LayerID</t>
  </si>
  <si>
    <t>NrFrames</t>
  </si>
  <si>
    <t>Layer</t>
  </si>
  <si>
    <t>DQP</t>
  </si>
  <si>
    <t>BQP</t>
  </si>
  <si>
    <t>A+</t>
  </si>
  <si>
    <t>PeopleOnStreet</t>
  </si>
  <si>
    <t>Traffic</t>
  </si>
  <si>
    <t>B</t>
  </si>
  <si>
    <t>BasketballDrive</t>
  </si>
  <si>
    <t>BQTerrace</t>
  </si>
  <si>
    <t>Cactus</t>
  </si>
  <si>
    <t>Kimono</t>
  </si>
  <si>
    <t>ParkScene</t>
  </si>
  <si>
    <t>Average</t>
  </si>
  <si>
    <t>Simulcast</t>
  </si>
  <si>
    <t>SHM</t>
  </si>
  <si>
    <t>Proposal</t>
  </si>
  <si>
    <t>rel Sim</t>
  </si>
  <si>
    <t>rel SHM</t>
  </si>
  <si>
    <t>BQTerrace_L0_1920x1080_60_encoder+randomaccess+main_FTBE600_IBD8_IBD8_IP64_QPL1226_SEID0</t>
  </si>
  <si>
    <t>BQTerrace_L0_1920x1080_60_encoder+randomaccess+main_FTBE600_IBD8_IBD8_IP64_QPL1230_SEID0</t>
  </si>
  <si>
    <t>BQTerrace_L0_1920x1080_60_encoder+randomaccess+main_FTBE600_IBD8_IBD8_IP64_QPL1234_SEID0</t>
  </si>
  <si>
    <t>BQTerrace_L0_1920x1080_60_encoder+randomaccess+main_FTBE600_IBD8_IBD8_IP64_QPL1238_SEID0</t>
  </si>
  <si>
    <t>BQTerrace_L0_1920x1080_60_encoder+randomaccess+main_FTBE600_IBD8_IBD8_IP64_QPL1426_SEID0</t>
  </si>
  <si>
    <t>BQTerrace_L0_1920x1080_60_encoder+randomaccess+main_FTBE600_IBD8_IBD8_IP64_QPL1430_SEID0</t>
  </si>
  <si>
    <t>BQTerrace_L0_1920x1080_60_encoder+randomaccess+main_FTBE600_IBD8_IBD8_IP64_QPL1434_SEID0</t>
  </si>
  <si>
    <t>BQTerrace_L0_1920x1080_60_encoder+randomaccess+main_FTBE600_IBD8_IBD8_IP64_QPL1438_SEID0</t>
  </si>
  <si>
    <t>BQTerrace_L0_1920x1080_60_encoder+randomaccess+main_FTBE600_IBD8_IBD8_IP64_QPL1626_SEID0</t>
  </si>
  <si>
    <t>BQTerrace_L0_1920x1080_60_encoder+randomaccess+main_FTBE600_IBD8_IBD8_IP64_QPL1630_SEID0</t>
  </si>
  <si>
    <t>BQTerrace_L0_1920x1080_60_encoder+randomaccess+main_FTBE600_IBD8_IBD8_IP64_QPL1634_SEID0</t>
  </si>
  <si>
    <t>BQTerrace_L0_1920x1080_60_encoder+randomaccess+main_FTBE600_IBD8_IBD8_IP64_QPL1638_SEID0</t>
  </si>
  <si>
    <t>BQTerrace_L1_1920x1080_60_encoder+randomaccess+main_FTBE600_IBD8_IBD8_IP64_QPL1226_SEID0</t>
  </si>
  <si>
    <t>BQTerrace_L1_1920x1080_60_encoder+randomaccess+main_FTBE600_IBD8_IBD8_IP64_QPL1230_SEID0</t>
  </si>
  <si>
    <t>BQTerrace_L1_1920x1080_60_encoder+randomaccess+main_FTBE600_IBD8_IBD8_IP64_QPL1234_SEID0</t>
  </si>
  <si>
    <t>BQTerrace_L1_1920x1080_60_encoder+randomaccess+main_FTBE600_IBD8_IBD8_IP64_QPL1238_SEID0</t>
  </si>
  <si>
    <t>BQTerrace_L1_1920x1080_60_encoder+randomaccess+main_FTBE600_IBD8_IBD8_IP64_QPL1426_SEID0</t>
  </si>
  <si>
    <t>BQTerrace_L1_1920x1080_60_encoder+randomaccess+main_FTBE600_IBD8_IBD8_IP64_QPL1430_SEID0</t>
  </si>
  <si>
    <t>BQTerrace_L1_1920x1080_60_encoder+randomaccess+main_FTBE600_IBD8_IBD8_IP64_QPL1434_SEID0</t>
  </si>
  <si>
    <t>BQTerrace_L1_1920x1080_60_encoder+randomaccess+main_FTBE600_IBD8_IBD8_IP64_QPL1438_SEID0</t>
  </si>
  <si>
    <t>BQTerrace_L1_1920x1080_60_encoder+randomaccess+main_FTBE600_IBD8_IBD8_IP64_QPL1626_SEID0</t>
  </si>
  <si>
    <t>BQTerrace_L1_1920x1080_60_encoder+randomaccess+main_FTBE600_IBD8_IBD8_IP64_QPL1630_SEID0</t>
  </si>
  <si>
    <t>BQTerrace_L1_1920x1080_60_encoder+randomaccess+main_FTBE600_IBD8_IBD8_IP64_QPL1634_SEID0</t>
  </si>
  <si>
    <t>BQTerrace_L1_1920x1080_60_encoder+randomaccess+main_FTBE600_IBD8_IBD8_IP64_QPL1638_SEID0</t>
  </si>
  <si>
    <t>BasketballDrive_L0_1920x1080_50_encoder+randomaccess+main_FTBE500_IBD8_IBD8_IP48_QPL1226_SEID0</t>
  </si>
  <si>
    <t>BasketballDrive_L0_1920x1080_50_encoder+randomaccess+main_FTBE500_IBD8_IBD8_IP48_QPL1230_SEID0</t>
  </si>
  <si>
    <t>BasketballDrive_L0_1920x1080_50_encoder+randomaccess+main_FTBE500_IBD8_IBD8_IP48_QPL1234_SEID0</t>
  </si>
  <si>
    <t>BasketballDrive_L0_1920x1080_50_encoder+randomaccess+main_FTBE500_IBD8_IBD8_IP48_QPL1238_SEID0</t>
  </si>
  <si>
    <t>BasketballDrive_L0_1920x1080_50_encoder+randomaccess+main_FTBE500_IBD8_IBD8_IP48_QPL1426_SEID0</t>
  </si>
  <si>
    <t>BasketballDrive_L0_1920x1080_50_encoder+randomaccess+main_FTBE500_IBD8_IBD8_IP48_QPL1430_SEID0</t>
  </si>
  <si>
    <t>BasketballDrive_L0_1920x1080_50_encoder+randomaccess+main_FTBE500_IBD8_IBD8_IP48_QPL1434_SEID0</t>
  </si>
  <si>
    <t>BasketballDrive_L0_1920x1080_50_encoder+randomaccess+main_FTBE500_IBD8_IBD8_IP48_QPL1438_SEID0</t>
  </si>
  <si>
    <t>BasketballDrive_L0_1920x1080_50_encoder+randomaccess+main_FTBE500_IBD8_IBD8_IP48_QPL1626_SEID0</t>
  </si>
  <si>
    <t>BasketballDrive_L0_1920x1080_50_encoder+randomaccess+main_FTBE500_IBD8_IBD8_IP48_QPL1630_SEID0</t>
  </si>
  <si>
    <t>BasketballDrive_L0_1920x1080_50_encoder+randomaccess+main_FTBE500_IBD8_IBD8_IP48_QPL1634_SEID0</t>
  </si>
  <si>
    <t>BasketballDrive_L0_1920x1080_50_encoder+randomaccess+main_FTBE500_IBD8_IBD8_IP48_QPL1638_SEID0</t>
  </si>
  <si>
    <t>BasketballDrive_L1_1920x1080_50_encoder+randomaccess+main_FTBE500_IBD8_IBD8_IP48_QPL1226_SEID0</t>
  </si>
  <si>
    <t>BasketballDrive_L1_1920x1080_50_encoder+randomaccess+main_FTBE500_IBD8_IBD8_IP48_QPL1230_SEID0</t>
  </si>
  <si>
    <t>BasketballDrive_L1_1920x1080_50_encoder+randomaccess+main_FTBE500_IBD8_IBD8_IP48_QPL1234_SEID0</t>
  </si>
  <si>
    <t>BasketballDrive_L1_1920x1080_50_encoder+randomaccess+main_FTBE500_IBD8_IBD8_IP48_QPL1238_SEID0</t>
  </si>
  <si>
    <t>BasketballDrive_L1_1920x1080_50_encoder+randomaccess+main_FTBE500_IBD8_IBD8_IP48_QPL1426_SEID0</t>
  </si>
  <si>
    <t>BasketballDrive_L1_1920x1080_50_encoder+randomaccess+main_FTBE500_IBD8_IBD8_IP48_QPL1430_SEID0</t>
  </si>
  <si>
    <t>BasketballDrive_L1_1920x1080_50_encoder+randomaccess+main_FTBE500_IBD8_IBD8_IP48_QPL1434_SEID0</t>
  </si>
  <si>
    <t>BasketballDrive_L1_1920x1080_50_encoder+randomaccess+main_FTBE500_IBD8_IBD8_IP48_QPL1438_SEID0</t>
  </si>
  <si>
    <t>BasketballDrive_L1_1920x1080_50_encoder+randomaccess+main_FTBE500_IBD8_IBD8_IP48_QPL1626_SEID0</t>
  </si>
  <si>
    <t>BasketballDrive_L1_1920x1080_50_encoder+randomaccess+main_FTBE500_IBD8_IBD8_IP48_QPL1630_SEID0</t>
  </si>
  <si>
    <t>BasketballDrive_L1_1920x1080_50_encoder+randomaccess+main_FTBE500_IBD8_IBD8_IP48_QPL1634_SEID0</t>
  </si>
  <si>
    <t>BasketballDrive_L1_1920x1080_50_encoder+randomaccess+main_FTBE500_IBD8_IBD8_IP48_QPL1638_SEID0</t>
  </si>
  <si>
    <t>Cactus_L0_1920x1080_50_encoder+randomaccess+main_FTBE500_IBD8_IBD8_IP48_QPL1226_SEID0</t>
  </si>
  <si>
    <t>Cactus_L0_1920x1080_50_encoder+randomaccess+main_FTBE500_IBD8_IBD8_IP48_QPL1230_SEID0</t>
  </si>
  <si>
    <t>Cactus_L0_1920x1080_50_encoder+randomaccess+main_FTBE500_IBD8_IBD8_IP48_QPL1234_SEID0</t>
  </si>
  <si>
    <t>Cactus_L0_1920x1080_50_encoder+randomaccess+main_FTBE500_IBD8_IBD8_IP48_QPL1238_SEID0</t>
  </si>
  <si>
    <t>Cactus_L0_1920x1080_50_encoder+randomaccess+main_FTBE500_IBD8_IBD8_IP48_QPL1426_SEID0</t>
  </si>
  <si>
    <t>Cactus_L0_1920x1080_50_encoder+randomaccess+main_FTBE500_IBD8_IBD8_IP48_QPL1430_SEID0</t>
  </si>
  <si>
    <t>Cactus_L0_1920x1080_50_encoder+randomaccess+main_FTBE500_IBD8_IBD8_IP48_QPL1434_SEID0</t>
  </si>
  <si>
    <t>Cactus_L0_1920x1080_50_encoder+randomaccess+main_FTBE500_IBD8_IBD8_IP48_QPL1438_SEID0</t>
  </si>
  <si>
    <t>Cactus_L0_1920x1080_50_encoder+randomaccess+main_FTBE500_IBD8_IBD8_IP48_QPL1626_SEID0</t>
  </si>
  <si>
    <t>Cactus_L0_1920x1080_50_encoder+randomaccess+main_FTBE500_IBD8_IBD8_IP48_QPL1630_SEID0</t>
  </si>
  <si>
    <t>Cactus_L0_1920x1080_50_encoder+randomaccess+main_FTBE500_IBD8_IBD8_IP48_QPL1634_SEID0</t>
  </si>
  <si>
    <t>Cactus_L0_1920x1080_50_encoder+randomaccess+main_FTBE500_IBD8_IBD8_IP48_QPL1638_SEID0</t>
  </si>
  <si>
    <t>Cactus_L1_1920x1080_50_encoder+randomaccess+main_FTBE500_IBD8_IBD8_IP48_QPL1226_SEID0</t>
  </si>
  <si>
    <t>Cactus_L1_1920x1080_50_encoder+randomaccess+main_FTBE500_IBD8_IBD8_IP48_QPL1230_SEID0</t>
  </si>
  <si>
    <t>Cactus_L1_1920x1080_50_encoder+randomaccess+main_FTBE500_IBD8_IBD8_IP48_QPL1234_SEID0</t>
  </si>
  <si>
    <t>Cactus_L1_1920x1080_50_encoder+randomaccess+main_FTBE500_IBD8_IBD8_IP48_QPL1238_SEID0</t>
  </si>
  <si>
    <t>Cactus_L1_1920x1080_50_encoder+randomaccess+main_FTBE500_IBD8_IBD8_IP48_QPL1426_SEID0</t>
  </si>
  <si>
    <t>Cactus_L1_1920x1080_50_encoder+randomaccess+main_FTBE500_IBD8_IBD8_IP48_QPL1430_SEID0</t>
  </si>
  <si>
    <t>Cactus_L1_1920x1080_50_encoder+randomaccess+main_FTBE500_IBD8_IBD8_IP48_QPL1434_SEID0</t>
  </si>
  <si>
    <t>Cactus_L1_1920x1080_50_encoder+randomaccess+main_FTBE500_IBD8_IBD8_IP48_QPL1438_SEID0</t>
  </si>
  <si>
    <t>Cactus_L1_1920x1080_50_encoder+randomaccess+main_FTBE500_IBD8_IBD8_IP48_QPL1626_SEID0</t>
  </si>
  <si>
    <t>Cactus_L1_1920x1080_50_encoder+randomaccess+main_FTBE500_IBD8_IBD8_IP48_QPL1630_SEID0</t>
  </si>
  <si>
    <t>Cactus_L1_1920x1080_50_encoder+randomaccess+main_FTBE500_IBD8_IBD8_IP48_QPL1634_SEID0</t>
  </si>
  <si>
    <t>Cactus_L1_1920x1080_50_encoder+randomaccess+main_FTBE500_IBD8_IBD8_IP48_QPL1638_SEID0</t>
  </si>
  <si>
    <t>Kimono_L0_1920x1080_24_encoder+randomaccess+main_FTBE240_IBD8_IBD8_IP24_QPL1226_SEID0</t>
  </si>
  <si>
    <t>Kimono_L0_1920x1080_24_encoder+randomaccess+main_FTBE240_IBD8_IBD8_IP24_QPL1230_SEID0</t>
  </si>
  <si>
    <t>Kimono_L0_1920x1080_24_encoder+randomaccess+main_FTBE240_IBD8_IBD8_IP24_QPL1234_SEID0</t>
  </si>
  <si>
    <t>Kimono_L0_1920x1080_24_encoder+randomaccess+main_FTBE240_IBD8_IBD8_IP24_QPL1238_SEID0</t>
  </si>
  <si>
    <t>Kimono_L0_1920x1080_24_encoder+randomaccess+main_FTBE240_IBD8_IBD8_IP24_QPL1426_SEID0</t>
  </si>
  <si>
    <t>Kimono_L0_1920x1080_24_encoder+randomaccess+main_FTBE240_IBD8_IBD8_IP24_QPL1430_SEID0</t>
  </si>
  <si>
    <t>Kimono_L0_1920x1080_24_encoder+randomaccess+main_FTBE240_IBD8_IBD8_IP24_QPL1434_SEID0</t>
  </si>
  <si>
    <t>Kimono_L0_1920x1080_24_encoder+randomaccess+main_FTBE240_IBD8_IBD8_IP24_QPL1438_SEID0</t>
  </si>
  <si>
    <t>Kimono_L0_1920x1080_24_encoder+randomaccess+main_FTBE240_IBD8_IBD8_IP24_QPL1626_SEID0</t>
  </si>
  <si>
    <t>Kimono_L0_1920x1080_24_encoder+randomaccess+main_FTBE240_IBD8_IBD8_IP24_QPL1630_SEID0</t>
  </si>
  <si>
    <t>Kimono_L0_1920x1080_24_encoder+randomaccess+main_FTBE240_IBD8_IBD8_IP24_QPL1634_SEID0</t>
  </si>
  <si>
    <t>Kimono_L0_1920x1080_24_encoder+randomaccess+main_FTBE240_IBD8_IBD8_IP24_QPL1638_SEID0</t>
  </si>
  <si>
    <t>Kimono_L1_1920x1080_24_encoder+randomaccess+main_FTBE240_IBD8_IBD8_IP24_QPL1226_SEID0</t>
  </si>
  <si>
    <t>Kimono_L1_1920x1080_24_encoder+randomaccess+main_FTBE240_IBD8_IBD8_IP24_QPL1230_SEID0</t>
  </si>
  <si>
    <t>Kimono_L1_1920x1080_24_encoder+randomaccess+main_FTBE240_IBD8_IBD8_IP24_QPL1234_SEID0</t>
  </si>
  <si>
    <t>Kimono_L1_1920x1080_24_encoder+randomaccess+main_FTBE240_IBD8_IBD8_IP24_QPL1238_SEID0</t>
  </si>
  <si>
    <t>Kimono_L1_1920x1080_24_encoder+randomaccess+main_FTBE240_IBD8_IBD8_IP24_QPL1426_SEID0</t>
  </si>
  <si>
    <t>Kimono_L1_1920x1080_24_encoder+randomaccess+main_FTBE240_IBD8_IBD8_IP24_QPL1430_SEID0</t>
  </si>
  <si>
    <t>Kimono_L1_1920x1080_24_encoder+randomaccess+main_FTBE240_IBD8_IBD8_IP24_QPL1434_SEID0</t>
  </si>
  <si>
    <t>Kimono_L1_1920x1080_24_encoder+randomaccess+main_FTBE240_IBD8_IBD8_IP24_QPL1438_SEID0</t>
  </si>
  <si>
    <t>Kimono_L1_1920x1080_24_encoder+randomaccess+main_FTBE240_IBD8_IBD8_IP24_QPL1626_SEID0</t>
  </si>
  <si>
    <t>Kimono_L1_1920x1080_24_encoder+randomaccess+main_FTBE240_IBD8_IBD8_IP24_QPL1630_SEID0</t>
  </si>
  <si>
    <t>Kimono_L1_1920x1080_24_encoder+randomaccess+main_FTBE240_IBD8_IBD8_IP24_QPL1634_SEID0</t>
  </si>
  <si>
    <t>Kimono_L1_1920x1080_24_encoder+randomaccess+main_FTBE240_IBD8_IBD8_IP24_QPL1638_SEID0</t>
  </si>
  <si>
    <t>ParkScene_L0_1920x1080_24_encoder+randomaccess+main_FTBE240_IBD8_IBD8_IP24_QPL1226_SEID0</t>
  </si>
  <si>
    <t>ParkScene_L0_1920x1080_24_encoder+randomaccess+main_FTBE240_IBD8_IBD8_IP24_QPL1230_SEID0</t>
  </si>
  <si>
    <t>ParkScene_L0_1920x1080_24_encoder+randomaccess+main_FTBE240_IBD8_IBD8_IP24_QPL1234_SEID0</t>
  </si>
  <si>
    <t>ParkScene_L0_1920x1080_24_encoder+randomaccess+main_FTBE240_IBD8_IBD8_IP24_QPL1238_SEID0</t>
  </si>
  <si>
    <t>ParkScene_L0_1920x1080_24_encoder+randomaccess+main_FTBE240_IBD8_IBD8_IP24_QPL1426_SEID0</t>
  </si>
  <si>
    <t>ParkScene_L0_1920x1080_24_encoder+randomaccess+main_FTBE240_IBD8_IBD8_IP24_QPL1430_SEID0</t>
  </si>
  <si>
    <t>ParkScene_L0_1920x1080_24_encoder+randomaccess+main_FTBE240_IBD8_IBD8_IP24_QPL1434_SEID0</t>
  </si>
  <si>
    <t>ParkScene_L0_1920x1080_24_encoder+randomaccess+main_FTBE240_IBD8_IBD8_IP24_QPL1438_SEID0</t>
  </si>
  <si>
    <t>ParkScene_L0_1920x1080_24_encoder+randomaccess+main_FTBE240_IBD8_IBD8_IP24_QPL1626_SEID0</t>
  </si>
  <si>
    <t>ParkScene_L0_1920x1080_24_encoder+randomaccess+main_FTBE240_IBD8_IBD8_IP24_QPL1630_SEID0</t>
  </si>
  <si>
    <t>ParkScene_L0_1920x1080_24_encoder+randomaccess+main_FTBE240_IBD8_IBD8_IP24_QPL1634_SEID0</t>
  </si>
  <si>
    <t>ParkScene_L0_1920x1080_24_encoder+randomaccess+main_FTBE240_IBD8_IBD8_IP24_QPL1638_SEID0</t>
  </si>
  <si>
    <t>ParkScene_L1_1920x1080_24_encoder+randomaccess+main_FTBE240_IBD8_IBD8_IP24_QPL1226_SEID0</t>
  </si>
  <si>
    <t>ParkScene_L1_1920x1080_24_encoder+randomaccess+main_FTBE240_IBD8_IBD8_IP24_QPL1230_SEID0</t>
  </si>
  <si>
    <t>ParkScene_L1_1920x1080_24_encoder+randomaccess+main_FTBE240_IBD8_IBD8_IP24_QPL1234_SEID0</t>
  </si>
  <si>
    <t>ParkScene_L1_1920x1080_24_encoder+randomaccess+main_FTBE240_IBD8_IBD8_IP24_QPL1238_SEID0</t>
  </si>
  <si>
    <t>ParkScene_L1_1920x1080_24_encoder+randomaccess+main_FTBE240_IBD8_IBD8_IP24_QPL1426_SEID0</t>
  </si>
  <si>
    <t>ParkScene_L1_1920x1080_24_encoder+randomaccess+main_FTBE240_IBD8_IBD8_IP24_QPL1430_SEID0</t>
  </si>
  <si>
    <t>ParkScene_L1_1920x1080_24_encoder+randomaccess+main_FTBE240_IBD8_IBD8_IP24_QPL1434_SEID0</t>
  </si>
  <si>
    <t>ParkScene_L1_1920x1080_24_encoder+randomaccess+main_FTBE240_IBD8_IBD8_IP24_QPL1438_SEID0</t>
  </si>
  <si>
    <t>ParkScene_L1_1920x1080_24_encoder+randomaccess+main_FTBE240_IBD8_IBD8_IP24_QPL1626_SEID0</t>
  </si>
  <si>
    <t>ParkScene_L1_1920x1080_24_encoder+randomaccess+main_FTBE240_IBD8_IBD8_IP24_QPL1630_SEID0</t>
  </si>
  <si>
    <t>ParkScene_L1_1920x1080_24_encoder+randomaccess+main_FTBE240_IBD8_IBD8_IP24_QPL1634_SEID0</t>
  </si>
  <si>
    <t>ParkScene_L1_1920x1080_24_encoder+randomaccess+main_FTBE240_IBD8_IBD8_IP24_QPL1638_SEID0</t>
  </si>
  <si>
    <t>Pixels Uni-Directional (Full Pel)</t>
  </si>
  <si>
    <t>Pixels Uni-Directional (Half Pel)</t>
  </si>
  <si>
    <t>Pixels Uni-Directional (Quarte Pel)</t>
  </si>
  <si>
    <t>Pixels Bi-Directional (Full Pel)</t>
  </si>
  <si>
    <t>Pixels Bi-Directional (Half Pel)</t>
  </si>
  <si>
    <t>Pixels Bi-Directional (Quarter Pel)</t>
  </si>
  <si>
    <t>Average L0</t>
  </si>
  <si>
    <t>Average L1</t>
  </si>
  <si>
    <t>BypassBins / Bit</t>
  </si>
  <si>
    <t xml:space="preserve"> Bitstream</t>
  </si>
  <si>
    <t xml:space="preserve"> Rate [kbps]</t>
  </si>
  <si>
    <t xml:space="preserve"> PSNR Y[dB]</t>
  </si>
  <si>
    <t xml:space="preserve"> PSNR U [dB]</t>
  </si>
  <si>
    <t xml:space="preserve"> PSNR V [dB]</t>
  </si>
  <si>
    <t xml:space="preserve"> enc/dec match</t>
  </si>
  <si>
    <t xml:space="preserve"> Pixels</t>
  </si>
  <si>
    <t xml:space="preserve"> Lines</t>
  </si>
  <si>
    <t xml:space="preserve"> Frame rate</t>
  </si>
  <si>
    <t xml:space="preserve"> Number of decoded frames</t>
  </si>
  <si>
    <t xml:space="preserve"> inputBitDepth</t>
  </si>
  <si>
    <t xml:space="preserve"> outputBitDepth</t>
  </si>
  <si>
    <t xml:space="preserve"> BQTerrace_L0_1920x1080_60_encoder+randomaccess+main_FTBE600_IBD8_IBD8_IP64_QPL1226_SEID0</t>
  </si>
  <si>
    <t xml:space="preserve"> BQTerrace_L0_1920x1080_60_encoder+randomaccess+main_FTBE600_IBD8_IBD8_IP64_QPL1230_SEID0</t>
  </si>
  <si>
    <t xml:space="preserve"> BQTerrace_L0_1920x1080_60_encoder+randomaccess+main_FTBE600_IBD8_IBD8_IP64_QPL1234_SEID0</t>
  </si>
  <si>
    <t xml:space="preserve"> BQTerrace_L0_1920x1080_60_encoder+randomaccess+main_FTBE600_IBD8_IBD8_IP64_QPL1238_SEID0</t>
  </si>
  <si>
    <t xml:space="preserve"> BQTerrace_L0_1920x1080_60_encoder+randomaccess+main_FTBE600_IBD8_IBD8_IP64_QPL1426_SEID0</t>
  </si>
  <si>
    <t xml:space="preserve"> BQTerrace_L0_1920x1080_60_encoder+randomaccess+main_FTBE600_IBD8_IBD8_IP64_QPL1430_SEID0</t>
  </si>
  <si>
    <t xml:space="preserve"> BQTerrace_L0_1920x1080_60_encoder+randomaccess+main_FTBE600_IBD8_IBD8_IP64_QPL1434_SEID0</t>
  </si>
  <si>
    <t xml:space="preserve"> BQTerrace_L0_1920x1080_60_encoder+randomaccess+main_FTBE600_IBD8_IBD8_IP64_QPL1438_SEID0</t>
  </si>
  <si>
    <t xml:space="preserve"> BQTerrace_L0_1920x1080_60_encoder+randomaccess+main_FTBE600_IBD8_IBD8_IP64_QPL1626_SEID0</t>
  </si>
  <si>
    <t xml:space="preserve"> BQTerrace_L0_1920x1080_60_encoder+randomaccess+main_FTBE600_IBD8_IBD8_IP64_QPL1630_SEID0</t>
  </si>
  <si>
    <t xml:space="preserve"> BQTerrace_L0_1920x1080_60_encoder+randomaccess+main_FTBE600_IBD8_IBD8_IP64_QPL1634_SEID0</t>
  </si>
  <si>
    <t xml:space="preserve"> BQTerrace_L0_1920x1080_60_encoder+randomaccess+main_FTBE600_IBD8_IBD8_IP64_QPL1638_SEID0</t>
  </si>
  <si>
    <t xml:space="preserve"> BQTerrace_L1_1920x1080_60_encoder+randomaccess+main_FTBE600_IBD8_IBD8_IP64_QPL1226_SEID0</t>
  </si>
  <si>
    <t xml:space="preserve"> BQTerrace_L1_1920x1080_60_encoder+randomaccess+main_FTBE600_IBD8_IBD8_IP64_QPL1230_SEID0</t>
  </si>
  <si>
    <t xml:space="preserve"> BQTerrace_L1_1920x1080_60_encoder+randomaccess+main_FTBE600_IBD8_IBD8_IP64_QPL1234_SEID0</t>
  </si>
  <si>
    <t xml:space="preserve"> BQTerrace_L1_1920x1080_60_encoder+randomaccess+main_FTBE600_IBD8_IBD8_IP64_QPL1238_SEID0</t>
  </si>
  <si>
    <t xml:space="preserve"> BQTerrace_L1_1920x1080_60_encoder+randomaccess+main_FTBE600_IBD8_IBD8_IP64_QPL1426_SEID0</t>
  </si>
  <si>
    <t xml:space="preserve"> BQTerrace_L1_1920x1080_60_encoder+randomaccess+main_FTBE600_IBD8_IBD8_IP64_QPL1430_SEID0</t>
  </si>
  <si>
    <t xml:space="preserve"> BQTerrace_L1_1920x1080_60_encoder+randomaccess+main_FTBE600_IBD8_IBD8_IP64_QPL1434_SEID0</t>
  </si>
  <si>
    <t xml:space="preserve"> BQTerrace_L1_1920x1080_60_encoder+randomaccess+main_FTBE600_IBD8_IBD8_IP64_QPL1438_SEID0</t>
  </si>
  <si>
    <t xml:space="preserve"> BQTerrace_L1_1920x1080_60_encoder+randomaccess+main_FTBE600_IBD8_IBD8_IP64_QPL1626_SEID0</t>
  </si>
  <si>
    <t xml:space="preserve"> BQTerrace_L1_1920x1080_60_encoder+randomaccess+main_FTBE600_IBD8_IBD8_IP64_QPL1630_SEID0</t>
  </si>
  <si>
    <t xml:space="preserve"> BQTerrace_L1_1920x1080_60_encoder+randomaccess+main_FTBE600_IBD8_IBD8_IP64_QPL1634_SEID0</t>
  </si>
  <si>
    <t xml:space="preserve"> BQTerrace_L1_1920x1080_60_encoder+randomaccess+main_FTBE600_IBD8_IBD8_IP64_QPL1638_SEID0</t>
  </si>
  <si>
    <t xml:space="preserve"> BasketballDrive_L0_1920x1080_50_encoder+randomaccess+main_FTBE500_IBD8_IBD8_IP48_QPL1226_SEID0</t>
  </si>
  <si>
    <t xml:space="preserve"> BasketballDrive_L0_1920x1080_50_encoder+randomaccess+main_FTBE500_IBD8_IBD8_IP48_QPL1230_SEID0</t>
  </si>
  <si>
    <t xml:space="preserve"> BasketballDrive_L0_1920x1080_50_encoder+randomaccess+main_FTBE500_IBD8_IBD8_IP48_QPL1234_SEID0</t>
  </si>
  <si>
    <t xml:space="preserve"> BasketballDrive_L0_1920x1080_50_encoder+randomaccess+main_FTBE500_IBD8_IBD8_IP48_QPL1238_SEID0</t>
  </si>
  <si>
    <t xml:space="preserve"> BasketballDrive_L0_1920x1080_50_encoder+randomaccess+main_FTBE500_IBD8_IBD8_IP48_QPL1426_SEID0</t>
  </si>
  <si>
    <t xml:space="preserve"> BasketballDrive_L0_1920x1080_50_encoder+randomaccess+main_FTBE500_IBD8_IBD8_IP48_QPL1430_SEID0</t>
  </si>
  <si>
    <t xml:space="preserve"> BasketballDrive_L0_1920x1080_50_encoder+randomaccess+main_FTBE500_IBD8_IBD8_IP48_QPL1434_SEID0</t>
  </si>
  <si>
    <t xml:space="preserve"> BasketballDrive_L0_1920x1080_50_encoder+randomaccess+main_FTBE500_IBD8_IBD8_IP48_QPL1438_SEID0</t>
  </si>
  <si>
    <t xml:space="preserve"> BasketballDrive_L0_1920x1080_50_encoder+randomaccess+main_FTBE500_IBD8_IBD8_IP48_QPL1626_SEID0</t>
  </si>
  <si>
    <t xml:space="preserve"> BasketballDrive_L0_1920x1080_50_encoder+randomaccess+main_FTBE500_IBD8_IBD8_IP48_QPL1630_SEID0</t>
  </si>
  <si>
    <t xml:space="preserve"> BasketballDrive_L0_1920x1080_50_encoder+randomaccess+main_FTBE500_IBD8_IBD8_IP48_QPL1634_SEID0</t>
  </si>
  <si>
    <t xml:space="preserve"> BasketballDrive_L0_1920x1080_50_encoder+randomaccess+main_FTBE500_IBD8_IBD8_IP48_QPL1638_SEID0</t>
  </si>
  <si>
    <t xml:space="preserve"> BasketballDrive_L1_1920x1080_50_encoder+randomaccess+main_FTBE500_IBD8_IBD8_IP48_QPL1226_SEID0</t>
  </si>
  <si>
    <t xml:space="preserve"> BasketballDrive_L1_1920x1080_50_encoder+randomaccess+main_FTBE500_IBD8_IBD8_IP48_QPL1230_SEID0</t>
  </si>
  <si>
    <t xml:space="preserve"> BasketballDrive_L1_1920x1080_50_encoder+randomaccess+main_FTBE500_IBD8_IBD8_IP48_QPL1234_SEID0</t>
  </si>
  <si>
    <t xml:space="preserve"> BasketballDrive_L1_1920x1080_50_encoder+randomaccess+main_FTBE500_IBD8_IBD8_IP48_QPL1238_SEID0</t>
  </si>
  <si>
    <t xml:space="preserve"> BasketballDrive_L1_1920x1080_50_encoder+randomaccess+main_FTBE500_IBD8_IBD8_IP48_QPL1426_SEID0</t>
  </si>
  <si>
    <t xml:space="preserve"> BasketballDrive_L1_1920x1080_50_encoder+randomaccess+main_FTBE500_IBD8_IBD8_IP48_QPL1430_SEID0</t>
  </si>
  <si>
    <t xml:space="preserve"> BasketballDrive_L1_1920x1080_50_encoder+randomaccess+main_FTBE500_IBD8_IBD8_IP48_QPL1434_SEID0</t>
  </si>
  <si>
    <t xml:space="preserve"> BasketballDrive_L1_1920x1080_50_encoder+randomaccess+main_FTBE500_IBD8_IBD8_IP48_QPL1438_SEID0</t>
  </si>
  <si>
    <t xml:space="preserve"> BasketballDrive_L1_1920x1080_50_encoder+randomaccess+main_FTBE500_IBD8_IBD8_IP48_QPL1626_SEID0</t>
  </si>
  <si>
    <t xml:space="preserve"> BasketballDrive_L1_1920x1080_50_encoder+randomaccess+main_FTBE500_IBD8_IBD8_IP48_QPL1630_SEID0</t>
  </si>
  <si>
    <t xml:space="preserve"> BasketballDrive_L1_1920x1080_50_encoder+randomaccess+main_FTBE500_IBD8_IBD8_IP48_QPL1634_SEID0</t>
  </si>
  <si>
    <t xml:space="preserve"> BasketballDrive_L1_1920x1080_50_encoder+randomaccess+main_FTBE500_IBD8_IBD8_IP48_QPL1638_SEID0</t>
  </si>
  <si>
    <t xml:space="preserve"> Cactus_L0_1920x1080_50_encoder+randomaccess+main_FTBE500_IBD8_IBD8_IP48_QPL1226_SEID0</t>
  </si>
  <si>
    <t xml:space="preserve"> Cactus_L0_1920x1080_50_encoder+randomaccess+main_FTBE500_IBD8_IBD8_IP48_QPL1230_SEID0</t>
  </si>
  <si>
    <t xml:space="preserve"> Cactus_L0_1920x1080_50_encoder+randomaccess+main_FTBE500_IBD8_IBD8_IP48_QPL1234_SEID0</t>
  </si>
  <si>
    <t xml:space="preserve"> Cactus_L0_1920x1080_50_encoder+randomaccess+main_FTBE500_IBD8_IBD8_IP48_QPL1238_SEID0</t>
  </si>
  <si>
    <t xml:space="preserve"> Cactus_L0_1920x1080_50_encoder+randomaccess+main_FTBE500_IBD8_IBD8_IP48_QPL1426_SEID0</t>
  </si>
  <si>
    <t xml:space="preserve"> Cactus_L0_1920x1080_50_encoder+randomaccess+main_FTBE500_IBD8_IBD8_IP48_QPL1430_SEID0</t>
  </si>
  <si>
    <t xml:space="preserve"> Cactus_L0_1920x1080_50_encoder+randomaccess+main_FTBE500_IBD8_IBD8_IP48_QPL1434_SEID0</t>
  </si>
  <si>
    <t xml:space="preserve"> Cactus_L0_1920x1080_50_encoder+randomaccess+main_FTBE500_IBD8_IBD8_IP48_QPL1438_SEID0</t>
  </si>
  <si>
    <t xml:space="preserve"> Cactus_L0_1920x1080_50_encoder+randomaccess+main_FTBE500_IBD8_IBD8_IP48_QPL1626_SEID0</t>
  </si>
  <si>
    <t xml:space="preserve"> Cactus_L0_1920x1080_50_encoder+randomaccess+main_FTBE500_IBD8_IBD8_IP48_QPL1630_SEID0</t>
  </si>
  <si>
    <t xml:space="preserve"> Cactus_L0_1920x1080_50_encoder+randomaccess+main_FTBE500_IBD8_IBD8_IP48_QPL1634_SEID0</t>
  </si>
  <si>
    <t xml:space="preserve"> Cactus_L0_1920x1080_50_encoder+randomaccess+main_FTBE500_IBD8_IBD8_IP48_QPL1638_SEID0</t>
  </si>
  <si>
    <t xml:space="preserve"> Cactus_L1_1920x1080_50_encoder+randomaccess+main_FTBE500_IBD8_IBD8_IP48_QPL1226_SEID0</t>
  </si>
  <si>
    <t xml:space="preserve"> Cactus_L1_1920x1080_50_encoder+randomaccess+main_FTBE500_IBD8_IBD8_IP48_QPL1230_SEID0</t>
  </si>
  <si>
    <t xml:space="preserve"> Cactus_L1_1920x1080_50_encoder+randomaccess+main_FTBE500_IBD8_IBD8_IP48_QPL1234_SEID0</t>
  </si>
  <si>
    <t xml:space="preserve"> Cactus_L1_1920x1080_50_encoder+randomaccess+main_FTBE500_IBD8_IBD8_IP48_QPL1238_SEID0</t>
  </si>
  <si>
    <t xml:space="preserve"> Cactus_L1_1920x1080_50_encoder+randomaccess+main_FTBE500_IBD8_IBD8_IP48_QPL1426_SEID0</t>
  </si>
  <si>
    <t xml:space="preserve"> Cactus_L1_1920x1080_50_encoder+randomaccess+main_FTBE500_IBD8_IBD8_IP48_QPL1430_SEID0</t>
  </si>
  <si>
    <t xml:space="preserve"> Cactus_L1_1920x1080_50_encoder+randomaccess+main_FTBE500_IBD8_IBD8_IP48_QPL1434_SEID0</t>
  </si>
  <si>
    <t xml:space="preserve"> Cactus_L1_1920x1080_50_encoder+randomaccess+main_FTBE500_IBD8_IBD8_IP48_QPL1438_SEID0</t>
  </si>
  <si>
    <t xml:space="preserve"> Cactus_L1_1920x1080_50_encoder+randomaccess+main_FTBE500_IBD8_IBD8_IP48_QPL1626_SEID0</t>
  </si>
  <si>
    <t xml:space="preserve"> Cactus_L1_1920x1080_50_encoder+randomaccess+main_FTBE500_IBD8_IBD8_IP48_QPL1630_SEID0</t>
  </si>
  <si>
    <t xml:space="preserve"> Cactus_L1_1920x1080_50_encoder+randomaccess+main_FTBE500_IBD8_IBD8_IP48_QPL1634_SEID0</t>
  </si>
  <si>
    <t xml:space="preserve"> Cactus_L1_1920x1080_50_encoder+randomaccess+main_FTBE500_IBD8_IBD8_IP48_QPL1638_SEID0</t>
  </si>
  <si>
    <t xml:space="preserve"> Kimono_L0_1920x1080_24_encoder+randomaccess+main_FTBE240_IBD8_IBD8_IP24_QPL1226_SEID0</t>
  </si>
  <si>
    <t xml:space="preserve"> Kimono_L0_1920x1080_24_encoder+randomaccess+main_FTBE240_IBD8_IBD8_IP24_QPL1230_SEID0</t>
  </si>
  <si>
    <t xml:space="preserve"> Kimono_L0_1920x1080_24_encoder+randomaccess+main_FTBE240_IBD8_IBD8_IP24_QPL1234_SEID0</t>
  </si>
  <si>
    <t xml:space="preserve"> Kimono_L0_1920x1080_24_encoder+randomaccess+main_FTBE240_IBD8_IBD8_IP24_QPL1238_SEID0</t>
  </si>
  <si>
    <t xml:space="preserve"> Kimono_L0_1920x1080_24_encoder+randomaccess+main_FTBE240_IBD8_IBD8_IP24_QPL1426_SEID0</t>
  </si>
  <si>
    <t xml:space="preserve"> Kimono_L0_1920x1080_24_encoder+randomaccess+main_FTBE240_IBD8_IBD8_IP24_QPL1430_SEID0</t>
  </si>
  <si>
    <t xml:space="preserve"> Kimono_L0_1920x1080_24_encoder+randomaccess+main_FTBE240_IBD8_IBD8_IP24_QPL1434_SEID0</t>
  </si>
  <si>
    <t xml:space="preserve"> Kimono_L0_1920x1080_24_encoder+randomaccess+main_FTBE240_IBD8_IBD8_IP24_QPL1438_SEID0</t>
  </si>
  <si>
    <t xml:space="preserve"> Kimono_L0_1920x1080_24_encoder+randomaccess+main_FTBE240_IBD8_IBD8_IP24_QPL1626_SEID0</t>
  </si>
  <si>
    <t xml:space="preserve"> Kimono_L0_1920x1080_24_encoder+randomaccess+main_FTBE240_IBD8_IBD8_IP24_QPL1630_SEID0</t>
  </si>
  <si>
    <t xml:space="preserve"> Kimono_L0_1920x1080_24_encoder+randomaccess+main_FTBE240_IBD8_IBD8_IP24_QPL1634_SEID0</t>
  </si>
  <si>
    <t xml:space="preserve"> Kimono_L0_1920x1080_24_encoder+randomaccess+main_FTBE240_IBD8_IBD8_IP24_QPL1638_SEID0</t>
  </si>
  <si>
    <t xml:space="preserve"> Kimono_L1_1920x1080_24_encoder+randomaccess+main_FTBE240_IBD8_IBD8_IP24_QPL1226_SEID0</t>
  </si>
  <si>
    <t xml:space="preserve"> Kimono_L1_1920x1080_24_encoder+randomaccess+main_FTBE240_IBD8_IBD8_IP24_QPL1230_SEID0</t>
  </si>
  <si>
    <t xml:space="preserve"> Kimono_L1_1920x1080_24_encoder+randomaccess+main_FTBE240_IBD8_IBD8_IP24_QPL1234_SEID0</t>
  </si>
  <si>
    <t xml:space="preserve"> Kimono_L1_1920x1080_24_encoder+randomaccess+main_FTBE240_IBD8_IBD8_IP24_QPL1238_SEID0</t>
  </si>
  <si>
    <t xml:space="preserve"> Kimono_L1_1920x1080_24_encoder+randomaccess+main_FTBE240_IBD8_IBD8_IP24_QPL1426_SEID0</t>
  </si>
  <si>
    <t xml:space="preserve"> Kimono_L1_1920x1080_24_encoder+randomaccess+main_FTBE240_IBD8_IBD8_IP24_QPL1430_SEID0</t>
  </si>
  <si>
    <t xml:space="preserve"> Kimono_L1_1920x1080_24_encoder+randomaccess+main_FTBE240_IBD8_IBD8_IP24_QPL1434_SEID0</t>
  </si>
  <si>
    <t xml:space="preserve"> Kimono_L1_1920x1080_24_encoder+randomaccess+main_FTBE240_IBD8_IBD8_IP24_QPL1438_SEID0</t>
  </si>
  <si>
    <t xml:space="preserve"> Kimono_L1_1920x1080_24_encoder+randomaccess+main_FTBE240_IBD8_IBD8_IP24_QPL1626_SEID0</t>
  </si>
  <si>
    <t xml:space="preserve"> Kimono_L1_1920x1080_24_encoder+randomaccess+main_FTBE240_IBD8_IBD8_IP24_QPL1630_SEID0</t>
  </si>
  <si>
    <t xml:space="preserve"> Kimono_L1_1920x1080_24_encoder+randomaccess+main_FTBE240_IBD8_IBD8_IP24_QPL1634_SEID0</t>
  </si>
  <si>
    <t xml:space="preserve"> Kimono_L1_1920x1080_24_encoder+randomaccess+main_FTBE240_IBD8_IBD8_IP24_QPL1638_SEID0</t>
  </si>
  <si>
    <t xml:space="preserve"> ParkScene_L0_1920x1080_24_encoder+randomaccess+main_FTBE240_IBD8_IBD8_IP24_QPL1226_SEID0</t>
  </si>
  <si>
    <t xml:space="preserve"> ParkScene_L0_1920x1080_24_encoder+randomaccess+main_FTBE240_IBD8_IBD8_IP24_QPL1230_SEID0</t>
  </si>
  <si>
    <t xml:space="preserve"> ParkScene_L0_1920x1080_24_encoder+randomaccess+main_FTBE240_IBD8_IBD8_IP24_QPL1234_SEID0</t>
  </si>
  <si>
    <t xml:space="preserve"> ParkScene_L0_1920x1080_24_encoder+randomaccess+main_FTBE240_IBD8_IBD8_IP24_QPL1238_SEID0</t>
  </si>
  <si>
    <t xml:space="preserve"> ParkScene_L0_1920x1080_24_encoder+randomaccess+main_FTBE240_IBD8_IBD8_IP24_QPL1426_SEID0</t>
  </si>
  <si>
    <t xml:space="preserve"> ParkScene_L0_1920x1080_24_encoder+randomaccess+main_FTBE240_IBD8_IBD8_IP24_QPL1430_SEID0</t>
  </si>
  <si>
    <t xml:space="preserve"> ParkScene_L0_1920x1080_24_encoder+randomaccess+main_FTBE240_IBD8_IBD8_IP24_QPL1434_SEID0</t>
  </si>
  <si>
    <t xml:space="preserve"> ParkScene_L0_1920x1080_24_encoder+randomaccess+main_FTBE240_IBD8_IBD8_IP24_QPL1438_SEID0</t>
  </si>
  <si>
    <t xml:space="preserve"> ParkScene_L0_1920x1080_24_encoder+randomaccess+main_FTBE240_IBD8_IBD8_IP24_QPL1626_SEID0</t>
  </si>
  <si>
    <t xml:space="preserve"> ParkScene_L0_1920x1080_24_encoder+randomaccess+main_FTBE240_IBD8_IBD8_IP24_QPL1630_SEID0</t>
  </si>
  <si>
    <t xml:space="preserve"> ParkScene_L0_1920x1080_24_encoder+randomaccess+main_FTBE240_IBD8_IBD8_IP24_QPL1634_SEID0</t>
  </si>
  <si>
    <t xml:space="preserve"> ParkScene_L0_1920x1080_24_encoder+randomaccess+main_FTBE240_IBD8_IBD8_IP24_QPL1638_SEID0</t>
  </si>
  <si>
    <t xml:space="preserve"> ParkScene_L1_1920x1080_24_encoder+randomaccess+main_FTBE240_IBD8_IBD8_IP24_QPL1226_SEID0</t>
  </si>
  <si>
    <t xml:space="preserve"> ParkScene_L1_1920x1080_24_encoder+randomaccess+main_FTBE240_IBD8_IBD8_IP24_QPL1230_SEID0</t>
  </si>
  <si>
    <t xml:space="preserve"> ParkScene_L1_1920x1080_24_encoder+randomaccess+main_FTBE240_IBD8_IBD8_IP24_QPL1234_SEID0</t>
  </si>
  <si>
    <t xml:space="preserve"> ParkScene_L1_1920x1080_24_encoder+randomaccess+main_FTBE240_IBD8_IBD8_IP24_QPL1238_SEID0</t>
  </si>
  <si>
    <t xml:space="preserve"> ParkScene_L1_1920x1080_24_encoder+randomaccess+main_FTBE240_IBD8_IBD8_IP24_QPL1426_SEID0</t>
  </si>
  <si>
    <t xml:space="preserve"> ParkScene_L1_1920x1080_24_encoder+randomaccess+main_FTBE240_IBD8_IBD8_IP24_QPL1430_SEID0</t>
  </si>
  <si>
    <t xml:space="preserve"> ParkScene_L1_1920x1080_24_encoder+randomaccess+main_FTBE240_IBD8_IBD8_IP24_QPL1434_SEID0</t>
  </si>
  <si>
    <t xml:space="preserve"> ParkScene_L1_1920x1080_24_encoder+randomaccess+main_FTBE240_IBD8_IBD8_IP24_QPL1438_SEID0</t>
  </si>
  <si>
    <t xml:space="preserve"> ParkScene_L1_1920x1080_24_encoder+randomaccess+main_FTBE240_IBD8_IBD8_IP24_QPL1626_SEID0</t>
  </si>
  <si>
    <t xml:space="preserve"> ParkScene_L1_1920x1080_24_encoder+randomaccess+main_FTBE240_IBD8_IBD8_IP24_QPL1630_SEID0</t>
  </si>
  <si>
    <t xml:space="preserve"> ParkScene_L1_1920x1080_24_encoder+randomaccess+main_FTBE240_IBD8_IBD8_IP24_QPL1634_SEID0</t>
  </si>
  <si>
    <t xml:space="preserve"> ParkScene_L1_1920x1080_24_encoder+randomaccess+main_FTBE240_IBD8_IBD8_IP24_QPL1638_SEID0</t>
  </si>
  <si>
    <t>BypassBins (% in bitstream)</t>
  </si>
  <si>
    <t>Intra Prediction per pixel</t>
  </si>
  <si>
    <t>residual reconstruction per pixel</t>
  </si>
  <si>
    <t>Inter (using motion compensation) per pixel</t>
  </si>
  <si>
    <t>deblocking per pixel</t>
  </si>
  <si>
    <t>SAO per pixel</t>
  </si>
  <si>
    <t>Inter Layer (ResiRefine/IntraBL) prediction per pixel</t>
  </si>
  <si>
    <t>PeopleOnStreet_L0_2560x1600_30_encoder+randomaccess+main_FTBE150_IBD8_IBD8_IP32_QPL1226_SEID0</t>
  </si>
  <si>
    <t>PeopleOnStreet_L0_2560x1600_30_encoder+randomaccess+main_FTBE150_IBD8_IBD8_IP32_QPL1230_SEID0</t>
  </si>
  <si>
    <t>PeopleOnStreet_L0_2560x1600_30_encoder+randomaccess+main_FTBE150_IBD8_IBD8_IP32_QPL1234_SEID0</t>
  </si>
  <si>
    <t>PeopleOnStreet_L0_2560x1600_30_encoder+randomaccess+main_FTBE150_IBD8_IBD8_IP32_QPL1238_SEID0</t>
  </si>
  <si>
    <t>PeopleOnStreet_L0_2560x1600_30_encoder+randomaccess+main_FTBE150_IBD8_IBD8_IP32_QPL1426_SEID0</t>
  </si>
  <si>
    <t>PeopleOnStreet_L0_2560x1600_30_encoder+randomaccess+main_FTBE150_IBD8_IBD8_IP32_QPL1430_SEID0</t>
  </si>
  <si>
    <t>PeopleOnStreet_L0_2560x1600_30_encoder+randomaccess+main_FTBE150_IBD8_IBD8_IP32_QPL1434_SEID0</t>
  </si>
  <si>
    <t>PeopleOnStreet_L0_2560x1600_30_encoder+randomaccess+main_FTBE150_IBD8_IBD8_IP32_QPL1438_SEID0</t>
  </si>
  <si>
    <t>PeopleOnStreet_L0_2560x1600_30_encoder+randomaccess+main_FTBE150_IBD8_IBD8_IP32_QPL1626_SEID0</t>
  </si>
  <si>
    <t>PeopleOnStreet_L0_2560x1600_30_encoder+randomaccess+main_FTBE150_IBD8_IBD8_IP32_QPL1630_SEID0</t>
  </si>
  <si>
    <t>PeopleOnStreet_L0_2560x1600_30_encoder+randomaccess+main_FTBE150_IBD8_IBD8_IP32_QPL1634_SEID0</t>
  </si>
  <si>
    <t>PeopleOnStreet_L0_2560x1600_30_encoder+randomaccess+main_FTBE150_IBD8_IBD8_IP32_QPL1638_SEID0</t>
  </si>
  <si>
    <t>PeopleOnStreet_L1_2560x1600_30_encoder+randomaccess+main_FTBE150_IBD8_IBD8_IP32_QPL1226_SEID0</t>
  </si>
  <si>
    <t>PeopleOnStreet_L1_2560x1600_30_encoder+randomaccess+main_FTBE150_IBD8_IBD8_IP32_QPL1230_SEID0</t>
  </si>
  <si>
    <t>PeopleOnStreet_L1_2560x1600_30_encoder+randomaccess+main_FTBE150_IBD8_IBD8_IP32_QPL1234_SEID0</t>
  </si>
  <si>
    <t>PeopleOnStreet_L1_2560x1600_30_encoder+randomaccess+main_FTBE150_IBD8_IBD8_IP32_QPL1238_SEID0</t>
  </si>
  <si>
    <t>PeopleOnStreet_L1_2560x1600_30_encoder+randomaccess+main_FTBE150_IBD8_IBD8_IP32_QPL1426_SEID0</t>
  </si>
  <si>
    <t>PeopleOnStreet_L1_2560x1600_30_encoder+randomaccess+main_FTBE150_IBD8_IBD8_IP32_QPL1430_SEID0</t>
  </si>
  <si>
    <t>PeopleOnStreet_L1_2560x1600_30_encoder+randomaccess+main_FTBE150_IBD8_IBD8_IP32_QPL1434_SEID0</t>
  </si>
  <si>
    <t>PeopleOnStreet_L1_2560x1600_30_encoder+randomaccess+main_FTBE150_IBD8_IBD8_IP32_QPL1438_SEID0</t>
  </si>
  <si>
    <t>PeopleOnStreet_L1_2560x1600_30_encoder+randomaccess+main_FTBE150_IBD8_IBD8_IP32_QPL1626_SEID0</t>
  </si>
  <si>
    <t>PeopleOnStreet_L1_2560x1600_30_encoder+randomaccess+main_FTBE150_IBD8_IBD8_IP32_QPL1630_SEID0</t>
  </si>
  <si>
    <t>PeopleOnStreet_L1_2560x1600_30_encoder+randomaccess+main_FTBE150_IBD8_IBD8_IP32_QPL1634_SEID0</t>
  </si>
  <si>
    <t>PeopleOnStreet_L1_2560x1600_30_encoder+randomaccess+main_FTBE150_IBD8_IBD8_IP32_QPL1638_SEID0</t>
  </si>
  <si>
    <t>Traffic_L0_2560x1600_30_encoder+randomaccess+main_FTBE150_IBD8_IBD8_IP32_QPL1226_SEID0</t>
  </si>
  <si>
    <t>Traffic_L0_2560x1600_30_encoder+randomaccess+main_FTBE150_IBD8_IBD8_IP32_QPL1230_SEID0</t>
  </si>
  <si>
    <t>Traffic_L0_2560x1600_30_encoder+randomaccess+main_FTBE150_IBD8_IBD8_IP32_QPL1234_SEID0</t>
  </si>
  <si>
    <t>Traffic_L0_2560x1600_30_encoder+randomaccess+main_FTBE150_IBD8_IBD8_IP32_QPL1238_SEID0</t>
  </si>
  <si>
    <t>Traffic_L0_2560x1600_30_encoder+randomaccess+main_FTBE150_IBD8_IBD8_IP32_QPL1426_SEID0</t>
  </si>
  <si>
    <t>Traffic_L0_2560x1600_30_encoder+randomaccess+main_FTBE150_IBD8_IBD8_IP32_QPL1430_SEID0</t>
  </si>
  <si>
    <t>Traffic_L0_2560x1600_30_encoder+randomaccess+main_FTBE150_IBD8_IBD8_IP32_QPL1434_SEID0</t>
  </si>
  <si>
    <t>Traffic_L0_2560x1600_30_encoder+randomaccess+main_FTBE150_IBD8_IBD8_IP32_QPL1438_SEID0</t>
  </si>
  <si>
    <t>Traffic_L0_2560x1600_30_encoder+randomaccess+main_FTBE150_IBD8_IBD8_IP32_QPL1626_SEID0</t>
  </si>
  <si>
    <t>Traffic_L0_2560x1600_30_encoder+randomaccess+main_FTBE150_IBD8_IBD8_IP32_QPL1630_SEID0</t>
  </si>
  <si>
    <t>Traffic_L0_2560x1600_30_encoder+randomaccess+main_FTBE150_IBD8_IBD8_IP32_QPL1634_SEID0</t>
  </si>
  <si>
    <t>Traffic_L0_2560x1600_30_encoder+randomaccess+main_FTBE150_IBD8_IBD8_IP32_QPL1638_SEID0</t>
  </si>
  <si>
    <t>Traffic_L1_2560x1600_30_encoder+randomaccess+main_FTBE150_IBD8_IBD8_IP32_QPL1226_SEID0</t>
  </si>
  <si>
    <t>Traffic_L1_2560x1600_30_encoder+randomaccess+main_FTBE150_IBD8_IBD8_IP32_QPL1230_SEID0</t>
  </si>
  <si>
    <t>Traffic_L1_2560x1600_30_encoder+randomaccess+main_FTBE150_IBD8_IBD8_IP32_QPL1234_SEID0</t>
  </si>
  <si>
    <t>Traffic_L1_2560x1600_30_encoder+randomaccess+main_FTBE150_IBD8_IBD8_IP32_QPL1238_SEID0</t>
  </si>
  <si>
    <t>Traffic_L1_2560x1600_30_encoder+randomaccess+main_FTBE150_IBD8_IBD8_IP32_QPL1426_SEID0</t>
  </si>
  <si>
    <t>Traffic_L1_2560x1600_30_encoder+randomaccess+main_FTBE150_IBD8_IBD8_IP32_QPL1430_SEID0</t>
  </si>
  <si>
    <t>Traffic_L1_2560x1600_30_encoder+randomaccess+main_FTBE150_IBD8_IBD8_IP32_QPL1434_SEID0</t>
  </si>
  <si>
    <t>Traffic_L1_2560x1600_30_encoder+randomaccess+main_FTBE150_IBD8_IBD8_IP32_QPL1438_SEID0</t>
  </si>
  <si>
    <t>Traffic_L1_2560x1600_30_encoder+randomaccess+main_FTBE150_IBD8_IBD8_IP32_QPL1626_SEID0</t>
  </si>
  <si>
    <t>Traffic_L1_2560x1600_30_encoder+randomaccess+main_FTBE150_IBD8_IBD8_IP32_QPL1630_SEID0</t>
  </si>
  <si>
    <t>Traffic_L1_2560x1600_30_encoder+randomaccess+main_FTBE150_IBD8_IBD8_IP32_QPL1634_SEID0</t>
  </si>
  <si>
    <t>Traffic_L1_2560x1600_30_encoder+randomaccess+main_FTBE150_IBD8_IBD8_IP32_QPL1638_SEID0</t>
  </si>
  <si>
    <t xml:space="preserve"> PeopleOnStreet_L0_2560x1600_30_encoder+randomaccess+main_FTBE150_IBD8_IBD8_IP32_QPL1226_SEID0</t>
  </si>
  <si>
    <t xml:space="preserve"> PeopleOnStreet_L0_2560x1600_30_encoder+randomaccess+main_FTBE150_IBD8_IBD8_IP32_QPL1230_SEID0</t>
  </si>
  <si>
    <t xml:space="preserve"> PeopleOnStreet_L0_2560x1600_30_encoder+randomaccess+main_FTBE150_IBD8_IBD8_IP32_QPL1234_SEID0</t>
  </si>
  <si>
    <t xml:space="preserve"> PeopleOnStreet_L0_2560x1600_30_encoder+randomaccess+main_FTBE150_IBD8_IBD8_IP32_QPL1238_SEID0</t>
  </si>
  <si>
    <t xml:space="preserve"> PeopleOnStreet_L0_2560x1600_30_encoder+randomaccess+main_FTBE150_IBD8_IBD8_IP32_QPL1426_SEID0</t>
  </si>
  <si>
    <t xml:space="preserve"> PeopleOnStreet_L0_2560x1600_30_encoder+randomaccess+main_FTBE150_IBD8_IBD8_IP32_QPL1430_SEID0</t>
  </si>
  <si>
    <t xml:space="preserve"> PeopleOnStreet_L0_2560x1600_30_encoder+randomaccess+main_FTBE150_IBD8_IBD8_IP32_QPL1434_SEID0</t>
  </si>
  <si>
    <t xml:space="preserve"> PeopleOnStreet_L0_2560x1600_30_encoder+randomaccess+main_FTBE150_IBD8_IBD8_IP32_QPL1438_SEID0</t>
  </si>
  <si>
    <t xml:space="preserve"> PeopleOnStreet_L0_2560x1600_30_encoder+randomaccess+main_FTBE150_IBD8_IBD8_IP32_QPL1626_SEID0</t>
  </si>
  <si>
    <t xml:space="preserve"> PeopleOnStreet_L0_2560x1600_30_encoder+randomaccess+main_FTBE150_IBD8_IBD8_IP32_QPL1630_SEID0</t>
  </si>
  <si>
    <t xml:space="preserve"> PeopleOnStreet_L0_2560x1600_30_encoder+randomaccess+main_FTBE150_IBD8_IBD8_IP32_QPL1634_SEID0</t>
  </si>
  <si>
    <t xml:space="preserve"> PeopleOnStreet_L0_2560x1600_30_encoder+randomaccess+main_FTBE150_IBD8_IBD8_IP32_QPL1638_SEID0</t>
  </si>
  <si>
    <t xml:space="preserve"> PeopleOnStreet_L1_2560x1600_30_encoder+randomaccess+main_FTBE150_IBD8_IBD8_IP32_QPL1226_SEID0</t>
  </si>
  <si>
    <t xml:space="preserve"> PeopleOnStreet_L1_2560x1600_30_encoder+randomaccess+main_FTBE150_IBD8_IBD8_IP32_QPL1230_SEID0</t>
  </si>
  <si>
    <t xml:space="preserve"> PeopleOnStreet_L1_2560x1600_30_encoder+randomaccess+main_FTBE150_IBD8_IBD8_IP32_QPL1234_SEID0</t>
  </si>
  <si>
    <t xml:space="preserve"> PeopleOnStreet_L1_2560x1600_30_encoder+randomaccess+main_FTBE150_IBD8_IBD8_IP32_QPL1238_SEID0</t>
  </si>
  <si>
    <t xml:space="preserve"> PeopleOnStreet_L1_2560x1600_30_encoder+randomaccess+main_FTBE150_IBD8_IBD8_IP32_QPL1426_SEID0</t>
  </si>
  <si>
    <t xml:space="preserve"> PeopleOnStreet_L1_2560x1600_30_encoder+randomaccess+main_FTBE150_IBD8_IBD8_IP32_QPL1430_SEID0</t>
  </si>
  <si>
    <t xml:space="preserve"> PeopleOnStreet_L1_2560x1600_30_encoder+randomaccess+main_FTBE150_IBD8_IBD8_IP32_QPL1434_SEID0</t>
  </si>
  <si>
    <t xml:space="preserve"> PeopleOnStreet_L1_2560x1600_30_encoder+randomaccess+main_FTBE150_IBD8_IBD8_IP32_QPL1438_SEID0</t>
  </si>
  <si>
    <t xml:space="preserve"> PeopleOnStreet_L1_2560x1600_30_encoder+randomaccess+main_FTBE150_IBD8_IBD8_IP32_QPL1626_SEID0</t>
  </si>
  <si>
    <t xml:space="preserve"> PeopleOnStreet_L1_2560x1600_30_encoder+randomaccess+main_FTBE150_IBD8_IBD8_IP32_QPL1630_SEID0</t>
  </si>
  <si>
    <t xml:space="preserve"> PeopleOnStreet_L1_2560x1600_30_encoder+randomaccess+main_FTBE150_IBD8_IBD8_IP32_QPL1634_SEID0</t>
  </si>
  <si>
    <t xml:space="preserve"> PeopleOnStreet_L1_2560x1600_30_encoder+randomaccess+main_FTBE150_IBD8_IBD8_IP32_QPL1638_SEID0</t>
  </si>
  <si>
    <t xml:space="preserve"> Traffic_L0_2560x1600_30_encoder+randomaccess+main_FTBE150_IBD8_IBD8_IP32_QPL1226_SEID0</t>
  </si>
  <si>
    <t xml:space="preserve"> Traffic_L0_2560x1600_30_encoder+randomaccess+main_FTBE150_IBD8_IBD8_IP32_QPL1230_SEID0</t>
  </si>
  <si>
    <t xml:space="preserve"> Traffic_L0_2560x1600_30_encoder+randomaccess+main_FTBE150_IBD8_IBD8_IP32_QPL1234_SEID0</t>
  </si>
  <si>
    <t xml:space="preserve"> Traffic_L0_2560x1600_30_encoder+randomaccess+main_FTBE150_IBD8_IBD8_IP32_QPL1238_SEID0</t>
  </si>
  <si>
    <t xml:space="preserve"> Traffic_L0_2560x1600_30_encoder+randomaccess+main_FTBE150_IBD8_IBD8_IP32_QPL1426_SEID0</t>
  </si>
  <si>
    <t xml:space="preserve"> Traffic_L0_2560x1600_30_encoder+randomaccess+main_FTBE150_IBD8_IBD8_IP32_QPL1430_SEID0</t>
  </si>
  <si>
    <t xml:space="preserve"> Traffic_L0_2560x1600_30_encoder+randomaccess+main_FTBE150_IBD8_IBD8_IP32_QPL1434_SEID0</t>
  </si>
  <si>
    <t xml:space="preserve"> Traffic_L0_2560x1600_30_encoder+randomaccess+main_FTBE150_IBD8_IBD8_IP32_QPL1438_SEID0</t>
  </si>
  <si>
    <t xml:space="preserve"> Traffic_L0_2560x1600_30_encoder+randomaccess+main_FTBE150_IBD8_IBD8_IP32_QPL1626_SEID0</t>
  </si>
  <si>
    <t xml:space="preserve"> Traffic_L0_2560x1600_30_encoder+randomaccess+main_FTBE150_IBD8_IBD8_IP32_QPL1630_SEID0</t>
  </si>
  <si>
    <t xml:space="preserve"> Traffic_L0_2560x1600_30_encoder+randomaccess+main_FTBE150_IBD8_IBD8_IP32_QPL1634_SEID0</t>
  </si>
  <si>
    <t xml:space="preserve"> Traffic_L0_2560x1600_30_encoder+randomaccess+main_FTBE150_IBD8_IBD8_IP32_QPL1638_SEID0</t>
  </si>
  <si>
    <t xml:space="preserve"> Traffic_L1_2560x1600_30_encoder+randomaccess+main_FTBE150_IBD8_IBD8_IP32_QPL1226_SEID0</t>
  </si>
  <si>
    <t xml:space="preserve"> Traffic_L1_2560x1600_30_encoder+randomaccess+main_FTBE150_IBD8_IBD8_IP32_QPL1230_SEID0</t>
  </si>
  <si>
    <t xml:space="preserve"> Traffic_L1_2560x1600_30_encoder+randomaccess+main_FTBE150_IBD8_IBD8_IP32_QPL1234_SEID0</t>
  </si>
  <si>
    <t xml:space="preserve"> Traffic_L1_2560x1600_30_encoder+randomaccess+main_FTBE150_IBD8_IBD8_IP32_QPL1238_SEID0</t>
  </si>
  <si>
    <t xml:space="preserve"> Traffic_L1_2560x1600_30_encoder+randomaccess+main_FTBE150_IBD8_IBD8_IP32_QPL1426_SEID0</t>
  </si>
  <si>
    <t xml:space="preserve"> Traffic_L1_2560x1600_30_encoder+randomaccess+main_FTBE150_IBD8_IBD8_IP32_QPL1430_SEID0</t>
  </si>
  <si>
    <t xml:space="preserve"> Traffic_L1_2560x1600_30_encoder+randomaccess+main_FTBE150_IBD8_IBD8_IP32_QPL1434_SEID0</t>
  </si>
  <si>
    <t xml:space="preserve"> Traffic_L1_2560x1600_30_encoder+randomaccess+main_FTBE150_IBD8_IBD8_IP32_QPL1438_SEID0</t>
  </si>
  <si>
    <t xml:space="preserve"> Traffic_L1_2560x1600_30_encoder+randomaccess+main_FTBE150_IBD8_IBD8_IP32_QPL1626_SEID0</t>
  </si>
  <si>
    <t xml:space="preserve"> Traffic_L1_2560x1600_30_encoder+randomaccess+main_FTBE150_IBD8_IBD8_IP32_QPL1630_SEID0</t>
  </si>
  <si>
    <t xml:space="preserve"> Traffic_L1_2560x1600_30_encoder+randomaccess+main_FTBE150_IBD8_IBD8_IP32_QPL1634_SEID0</t>
  </si>
  <si>
    <t xml:space="preserve"> Traffic_L1_2560x1600_30_encoder+randomaccess+main_FTBE150_IBD8_IBD8_IP32_QPL1638_SEID0</t>
  </si>
  <si>
    <t>Layer 0</t>
  </si>
  <si>
    <t>Layer 1</t>
  </si>
  <si>
    <t>Delta QP 2</t>
  </si>
  <si>
    <t>Delta QP 4</t>
  </si>
  <si>
    <t>Delta QP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</si>
</sst>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4"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3" xfId="0" applyNumberFormat="1" applyBorder="1"/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0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0" fontId="4" fillId="0" borderId="0" xfId="0" applyNumberFormat="1" applyFont="1"/>
    <xf numFmtId="0" fontId="4" fillId="0" borderId="0" xfId="0" applyFont="1"/>
    <xf numFmtId="10" fontId="4" fillId="3" borderId="0" xfId="0" applyNumberFormat="1" applyFont="1" applyFill="1"/>
    <xf numFmtId="10" fontId="4" fillId="0" borderId="0" xfId="0" applyNumberFormat="1" applyFont="1" applyFill="1"/>
    <xf numFmtId="0" fontId="4" fillId="0" borderId="0" xfId="0" applyFont="1" applyFill="1"/>
    <xf numFmtId="0" fontId="0" fillId="0" borderId="14" xfId="0" applyBorder="1" applyAlignment="1">
      <alignment horizontal="center"/>
    </xf>
    <xf numFmtId="0" fontId="4" fillId="0" borderId="0" xfId="0" applyFont="1" applyFill="1" applyBorder="1"/>
    <xf numFmtId="10" fontId="4" fillId="0" borderId="0" xfId="0" applyNumberFormat="1" applyFont="1" applyFill="1" applyBorder="1"/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0" fontId="4" fillId="0" borderId="12" xfId="0" applyNumberFormat="1" applyFont="1" applyBorder="1" applyAlignment="1">
      <alignment horizontal="center"/>
    </xf>
    <xf numFmtId="10" fontId="4" fillId="0" borderId="12" xfId="0" applyNumberFormat="1" applyFont="1" applyFill="1" applyBorder="1" applyAlignment="1">
      <alignment horizontal="center"/>
    </xf>
    <xf numFmtId="10" fontId="4" fillId="2" borderId="5" xfId="0" applyNumberFormat="1" applyFont="1" applyFill="1" applyBorder="1"/>
    <xf numFmtId="10" fontId="4" fillId="2" borderId="9" xfId="0" applyNumberFormat="1" applyFont="1" applyFill="1" applyBorder="1"/>
    <xf numFmtId="164" fontId="0" fillId="0" borderId="6" xfId="0" applyNumberFormat="1" applyBorder="1"/>
    <xf numFmtId="164" fontId="0" fillId="0" borderId="7" xfId="0" applyNumberFormat="1" applyBorder="1"/>
    <xf numFmtId="10" fontId="4" fillId="3" borderId="12" xfId="0" applyNumberFormat="1" applyFont="1" applyFill="1" applyBorder="1"/>
    <xf numFmtId="10" fontId="4" fillId="2" borderId="13" xfId="0" applyNumberFormat="1" applyFont="1" applyFill="1" applyBorder="1"/>
    <xf numFmtId="10" fontId="4" fillId="3" borderId="4" xfId="0" applyNumberFormat="1" applyFont="1" applyFill="1" applyBorder="1"/>
    <xf numFmtId="10" fontId="4" fillId="3" borderId="0" xfId="0" applyNumberFormat="1" applyFont="1" applyFill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13" xfId="0" applyBorder="1"/>
    <xf numFmtId="10" fontId="4" fillId="0" borderId="13" xfId="0" applyNumberFormat="1" applyFont="1" applyBorder="1" applyAlignment="1">
      <alignment horizontal="center"/>
    </xf>
    <xf numFmtId="0" fontId="4" fillId="0" borderId="7" xfId="0" applyFont="1" applyFill="1" applyBorder="1"/>
    <xf numFmtId="10" fontId="4" fillId="0" borderId="10" xfId="0" applyNumberFormat="1" applyFont="1" applyFill="1" applyBorder="1" applyAlignment="1">
      <alignment horizontal="center"/>
    </xf>
    <xf numFmtId="0" fontId="4" fillId="0" borderId="9" xfId="0" applyFont="1" applyFill="1" applyBorder="1"/>
    <xf numFmtId="10" fontId="4" fillId="0" borderId="13" xfId="0" applyNumberFormat="1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64" fontId="0" fillId="0" borderId="8" xfId="0" applyNumberFormat="1" applyFont="1" applyFill="1" applyBorder="1"/>
    <xf numFmtId="164" fontId="0" fillId="0" borderId="0" xfId="0" applyNumberFormat="1" applyFont="1" applyFill="1" applyBorder="1"/>
    <xf numFmtId="164" fontId="0" fillId="0" borderId="9" xfId="0" applyNumberFormat="1" applyFont="1" applyFill="1" applyBorder="1"/>
    <xf numFmtId="164" fontId="0" fillId="0" borderId="11" xfId="0" applyNumberFormat="1" applyFont="1" applyFill="1" applyBorder="1"/>
    <xf numFmtId="164" fontId="0" fillId="0" borderId="12" xfId="0" applyNumberFormat="1" applyFont="1" applyFill="1" applyBorder="1"/>
    <xf numFmtId="164" fontId="0" fillId="0" borderId="13" xfId="0" applyNumberFormat="1" applyFont="1" applyFill="1" applyBorder="1"/>
    <xf numFmtId="0" fontId="0" fillId="0" borderId="12" xfId="0" applyBorder="1" applyAlignment="1">
      <alignment horizontal="left"/>
    </xf>
    <xf numFmtId="0" fontId="0" fillId="0" borderId="1" xfId="0" applyBorder="1"/>
    <xf numFmtId="0" fontId="0" fillId="0" borderId="5" xfId="0" applyBorder="1" applyAlignment="1">
      <alignment horizontal="left"/>
    </xf>
    <xf numFmtId="0" fontId="0" fillId="0" borderId="0" xfId="0"/>
    <xf numFmtId="0" fontId="0" fillId="0" borderId="0" xfId="0"/>
    <xf numFmtId="0" fontId="0" fillId="0" borderId="12" xfId="0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0" xfId="0" applyNumberFormat="1" applyBorder="1"/>
    <xf numFmtId="164" fontId="0" fillId="0" borderId="9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5" xfId="0" applyNumberFormat="1" applyBorder="1"/>
    <xf numFmtId="164" fontId="0" fillId="0" borderId="9" xfId="0" applyNumberFormat="1" applyBorder="1"/>
    <xf numFmtId="164" fontId="0" fillId="0" borderId="13" xfId="0" applyNumberFormat="1" applyBorder="1"/>
    <xf numFmtId="0" fontId="0" fillId="0" borderId="0" xfId="0"/>
    <xf numFmtId="0" fontId="0" fillId="0" borderId="0" xfId="0"/>
    <xf numFmtId="0" fontId="0" fillId="0" borderId="13" xfId="0" applyBorder="1" applyAlignment="1">
      <alignment horizontal="left"/>
    </xf>
    <xf numFmtId="0" fontId="0" fillId="0" borderId="12" xfId="0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0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0" xfId="0" applyBorder="1"/>
    <xf numFmtId="0" fontId="0" fillId="0" borderId="0" xfId="0"/>
    <xf numFmtId="10" fontId="0" fillId="4" borderId="4" xfId="5" applyNumberFormat="1" applyFont="1" applyFill="1" applyBorder="1"/>
    <xf numFmtId="10" fontId="0" fillId="2" borderId="5" xfId="5" applyNumberFormat="1" applyFont="1" applyFill="1" applyBorder="1"/>
    <xf numFmtId="10" fontId="0" fillId="4" borderId="0" xfId="5" applyNumberFormat="1" applyFont="1" applyFill="1" applyBorder="1"/>
    <xf numFmtId="10" fontId="0" fillId="2" borderId="9" xfId="5" applyNumberFormat="1" applyFont="1" applyFill="1" applyBorder="1"/>
    <xf numFmtId="10" fontId="0" fillId="4" borderId="12" xfId="5" applyNumberFormat="1" applyFont="1" applyFill="1" applyBorder="1"/>
    <xf numFmtId="10" fontId="0" fillId="2" borderId="13" xfId="5" applyNumberFormat="1" applyFont="1" applyFill="1" applyBorder="1"/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6">
    <cellStyle name="Normal 2" xfId="2"/>
    <cellStyle name="Normal 3" xfId="3"/>
    <cellStyle name="Prozent" xfId="5" builtinId="5"/>
    <cellStyle name="Prozent 2" xfId="4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results_stats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_stats_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7"/>
  <sheetViews>
    <sheetView workbookViewId="0">
      <pane xSplit="5" ySplit="1" topLeftCell="F29" activePane="bottomRight" state="frozen"/>
      <selection pane="topRight" activeCell="F1" sqref="F1"/>
      <selection pane="bottomLeft" activeCell="A2" sqref="A2"/>
      <selection pane="bottomRight" activeCell="Z2" sqref="Z2:AK49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4" customWidth="1"/>
    <col min="4" max="4" width="4.85546875" bestFit="1" customWidth="1"/>
    <col min="5" max="5" width="4.7109375" bestFit="1" customWidth="1"/>
    <col min="6" max="6" width="84" bestFit="1" customWidth="1"/>
    <col min="7" max="7" width="8.5703125" bestFit="1" customWidth="1"/>
    <col min="8" max="8" width="11.5703125" bestFit="1" customWidth="1"/>
    <col min="9" max="9" width="14.5703125" bestFit="1" customWidth="1"/>
    <col min="10" max="10" width="13.5703125" bestFit="1" customWidth="1"/>
    <col min="12" max="12" width="15.5703125" bestFit="1" customWidth="1"/>
    <col min="13" max="13" width="15.85546875" bestFit="1" customWidth="1"/>
    <col min="14" max="14" width="19.28515625" bestFit="1" customWidth="1"/>
    <col min="15" max="15" width="14.28515625" bestFit="1" customWidth="1"/>
    <col min="16" max="16" width="14.5703125" bestFit="1" customWidth="1"/>
    <col min="17" max="17" width="18" bestFit="1" customWidth="1"/>
    <col min="21" max="21" width="14.28515625" customWidth="1"/>
    <col min="22" max="22" width="13.5703125" customWidth="1"/>
    <col min="26" max="26" width="97.7109375" bestFit="1" customWidth="1"/>
  </cols>
  <sheetData>
    <row r="1" spans="1:37" ht="15.75" thickBot="1" x14ac:dyDescent="0.3">
      <c r="A1" s="5"/>
      <c r="B1" s="7" t="s">
        <v>15</v>
      </c>
      <c r="C1" s="13" t="s">
        <v>18</v>
      </c>
      <c r="D1" s="16" t="s">
        <v>19</v>
      </c>
      <c r="E1" s="17" t="s">
        <v>20</v>
      </c>
      <c r="F1" s="39" t="s">
        <v>15</v>
      </c>
      <c r="G1" s="39" t="s">
        <v>16</v>
      </c>
      <c r="H1" s="39" t="s">
        <v>17</v>
      </c>
      <c r="I1" s="39" t="s">
        <v>0</v>
      </c>
      <c r="J1" s="39" t="s">
        <v>1</v>
      </c>
      <c r="K1" s="39" t="s">
        <v>2</v>
      </c>
      <c r="L1" s="39" t="s">
        <v>3</v>
      </c>
      <c r="M1" s="39" t="s">
        <v>4</v>
      </c>
      <c r="N1" s="39" t="s">
        <v>5</v>
      </c>
      <c r="O1" s="39" t="s">
        <v>6</v>
      </c>
      <c r="P1" s="39" t="s">
        <v>7</v>
      </c>
      <c r="Q1" s="39" t="s">
        <v>8</v>
      </c>
      <c r="R1" s="39" t="s">
        <v>9</v>
      </c>
      <c r="S1" s="39" t="s">
        <v>10</v>
      </c>
      <c r="T1" s="39" t="s">
        <v>11</v>
      </c>
      <c r="U1" s="39" t="s">
        <v>12</v>
      </c>
      <c r="V1" s="39" t="s">
        <v>13</v>
      </c>
      <c r="W1" s="39" t="s">
        <v>14</v>
      </c>
      <c r="X1" s="123" t="s">
        <v>164</v>
      </c>
      <c r="Y1" s="123"/>
      <c r="Z1" s="123" t="s">
        <v>165</v>
      </c>
      <c r="AA1" s="123" t="s">
        <v>166</v>
      </c>
      <c r="AB1" s="123" t="s">
        <v>167</v>
      </c>
      <c r="AC1" s="123" t="s">
        <v>168</v>
      </c>
      <c r="AD1" s="123" t="s">
        <v>169</v>
      </c>
      <c r="AE1" s="123" t="s">
        <v>170</v>
      </c>
      <c r="AF1" s="123" t="s">
        <v>171</v>
      </c>
      <c r="AG1" s="123" t="s">
        <v>172</v>
      </c>
      <c r="AH1" s="123" t="s">
        <v>173</v>
      </c>
      <c r="AI1" s="123" t="s">
        <v>174</v>
      </c>
      <c r="AJ1" s="123" t="s">
        <v>175</v>
      </c>
      <c r="AK1" s="123" t="s">
        <v>176</v>
      </c>
    </row>
    <row r="2" spans="1:37" x14ac:dyDescent="0.25">
      <c r="A2" s="2" t="s">
        <v>21</v>
      </c>
      <c r="B2" s="3" t="s">
        <v>22</v>
      </c>
      <c r="C2" s="9">
        <v>0</v>
      </c>
      <c r="D2" s="10">
        <v>2</v>
      </c>
      <c r="E2" s="11">
        <v>26</v>
      </c>
      <c r="F2" s="135" t="s">
        <v>304</v>
      </c>
      <c r="G2" s="135">
        <v>0</v>
      </c>
      <c r="H2" s="135">
        <v>150</v>
      </c>
      <c r="I2" s="135">
        <v>74790637</v>
      </c>
      <c r="J2" s="135">
        <v>31417208</v>
      </c>
      <c r="K2" s="135">
        <v>0.88369399999999998</v>
      </c>
      <c r="L2" s="135">
        <v>0.10534</v>
      </c>
      <c r="M2" s="135">
        <v>3.8058000000000002E-2</v>
      </c>
      <c r="N2" s="135">
        <v>0.20413400000000001</v>
      </c>
      <c r="O2" s="135">
        <v>0.36007899999999998</v>
      </c>
      <c r="P2" s="135">
        <v>0.117308</v>
      </c>
      <c r="Q2" s="135">
        <v>0.57106299999999999</v>
      </c>
      <c r="R2" s="135">
        <v>0.11630600000000001</v>
      </c>
      <c r="S2" s="135">
        <v>0</v>
      </c>
      <c r="T2" s="135">
        <v>0</v>
      </c>
      <c r="U2" s="135">
        <v>0.22051100000000001</v>
      </c>
      <c r="V2" s="135">
        <v>0.25287500000000002</v>
      </c>
      <c r="W2" s="135">
        <v>0.41836600000000002</v>
      </c>
      <c r="X2" s="135">
        <v>0.34296300000000002</v>
      </c>
      <c r="Z2" s="135" t="s">
        <v>352</v>
      </c>
      <c r="AA2" s="135">
        <v>18322.1584</v>
      </c>
      <c r="AB2" s="135">
        <v>37.584299999999999</v>
      </c>
      <c r="AC2" s="135">
        <v>43.186300000000003</v>
      </c>
      <c r="AD2" s="135">
        <v>43.424199999999999</v>
      </c>
      <c r="AE2" s="135">
        <v>1</v>
      </c>
      <c r="AF2" s="135">
        <v>2560</v>
      </c>
      <c r="AG2" s="135">
        <v>1600</v>
      </c>
      <c r="AH2" s="135">
        <v>30</v>
      </c>
      <c r="AI2" s="135">
        <v>150</v>
      </c>
      <c r="AJ2" s="135">
        <v>8</v>
      </c>
      <c r="AK2" s="135">
        <v>8</v>
      </c>
    </row>
    <row r="3" spans="1:37" x14ac:dyDescent="0.25">
      <c r="A3" s="2" t="s">
        <v>21</v>
      </c>
      <c r="B3" s="3" t="s">
        <v>22</v>
      </c>
      <c r="C3" s="9">
        <v>0</v>
      </c>
      <c r="D3" s="10">
        <v>2</v>
      </c>
      <c r="E3" s="11">
        <v>30</v>
      </c>
      <c r="F3" s="135" t="s">
        <v>305</v>
      </c>
      <c r="G3" s="135">
        <v>0</v>
      </c>
      <c r="H3" s="135">
        <v>150</v>
      </c>
      <c r="I3" s="135">
        <v>44595876</v>
      </c>
      <c r="J3" s="135">
        <v>18735985</v>
      </c>
      <c r="K3" s="135">
        <v>0.90414399999999995</v>
      </c>
      <c r="L3" s="135">
        <v>9.4902E-2</v>
      </c>
      <c r="M3" s="135">
        <v>4.2376999999999998E-2</v>
      </c>
      <c r="N3" s="135">
        <v>0.22034300000000001</v>
      </c>
      <c r="O3" s="135">
        <v>0.371699</v>
      </c>
      <c r="P3" s="135">
        <v>0.12681300000000001</v>
      </c>
      <c r="Q3" s="135">
        <v>0.562558</v>
      </c>
      <c r="R3" s="135">
        <v>9.5855999999999997E-2</v>
      </c>
      <c r="S3" s="135">
        <v>0</v>
      </c>
      <c r="T3" s="135">
        <v>0</v>
      </c>
      <c r="U3" s="135">
        <v>0.15414700000000001</v>
      </c>
      <c r="V3" s="135">
        <v>0.26046200000000003</v>
      </c>
      <c r="W3" s="135">
        <v>0.25380799999999998</v>
      </c>
      <c r="X3" s="135">
        <v>0.34543299999999999</v>
      </c>
      <c r="Z3" s="135" t="s">
        <v>353</v>
      </c>
      <c r="AA3" s="135">
        <v>10848.9136</v>
      </c>
      <c r="AB3" s="135">
        <v>35.280299999999997</v>
      </c>
      <c r="AC3" s="135">
        <v>41.981699999999996</v>
      </c>
      <c r="AD3" s="135">
        <v>42.476399999999998</v>
      </c>
      <c r="AE3" s="135">
        <v>1</v>
      </c>
      <c r="AF3" s="135">
        <v>2560</v>
      </c>
      <c r="AG3" s="135">
        <v>1600</v>
      </c>
      <c r="AH3" s="135">
        <v>30</v>
      </c>
      <c r="AI3" s="135">
        <v>150</v>
      </c>
      <c r="AJ3" s="135">
        <v>8</v>
      </c>
      <c r="AK3" s="135">
        <v>8</v>
      </c>
    </row>
    <row r="4" spans="1:37" x14ac:dyDescent="0.25">
      <c r="A4" s="2" t="s">
        <v>21</v>
      </c>
      <c r="B4" s="3" t="s">
        <v>22</v>
      </c>
      <c r="C4" s="9">
        <v>0</v>
      </c>
      <c r="D4" s="10">
        <v>2</v>
      </c>
      <c r="E4" s="11">
        <v>34</v>
      </c>
      <c r="F4" s="135" t="s">
        <v>306</v>
      </c>
      <c r="G4" s="135">
        <v>0</v>
      </c>
      <c r="H4" s="135">
        <v>150</v>
      </c>
      <c r="I4" s="135">
        <v>27733861</v>
      </c>
      <c r="J4" s="135">
        <v>11555628</v>
      </c>
      <c r="K4" s="135">
        <v>0.91914399999999996</v>
      </c>
      <c r="L4" s="135">
        <v>7.424E-2</v>
      </c>
      <c r="M4" s="135">
        <v>4.4450999999999997E-2</v>
      </c>
      <c r="N4" s="135">
        <v>0.21635699999999999</v>
      </c>
      <c r="O4" s="135">
        <v>0.37467200000000001</v>
      </c>
      <c r="P4" s="135">
        <v>0.143231</v>
      </c>
      <c r="Q4" s="135">
        <v>0.61444500000000002</v>
      </c>
      <c r="R4" s="135">
        <v>8.0855999999999997E-2</v>
      </c>
      <c r="S4" s="135">
        <v>0</v>
      </c>
      <c r="T4" s="135">
        <v>0</v>
      </c>
      <c r="U4" s="135">
        <v>0.117399</v>
      </c>
      <c r="V4" s="135">
        <v>0.25378000000000001</v>
      </c>
      <c r="W4" s="135">
        <v>0.130857</v>
      </c>
      <c r="X4" s="135">
        <v>0.34823999999999999</v>
      </c>
      <c r="Z4" s="135" t="s">
        <v>354</v>
      </c>
      <c r="AA4" s="135">
        <v>6637.68</v>
      </c>
      <c r="AB4" s="135">
        <v>32.985799999999998</v>
      </c>
      <c r="AC4" s="135">
        <v>40.556899999999999</v>
      </c>
      <c r="AD4" s="135">
        <v>41.285699999999999</v>
      </c>
      <c r="AE4" s="135">
        <v>1</v>
      </c>
      <c r="AF4" s="135">
        <v>2560</v>
      </c>
      <c r="AG4" s="135">
        <v>1600</v>
      </c>
      <c r="AH4" s="135">
        <v>30</v>
      </c>
      <c r="AI4" s="135">
        <v>150</v>
      </c>
      <c r="AJ4" s="135">
        <v>8</v>
      </c>
      <c r="AK4" s="135">
        <v>8</v>
      </c>
    </row>
    <row r="5" spans="1:37" ht="15.75" thickBot="1" x14ac:dyDescent="0.3">
      <c r="A5" s="2" t="s">
        <v>21</v>
      </c>
      <c r="B5" s="3" t="s">
        <v>22</v>
      </c>
      <c r="C5" s="9">
        <v>0</v>
      </c>
      <c r="D5" s="14">
        <v>2</v>
      </c>
      <c r="E5" s="15">
        <v>38</v>
      </c>
      <c r="F5" s="135" t="s">
        <v>307</v>
      </c>
      <c r="G5" s="135">
        <v>0</v>
      </c>
      <c r="H5" s="135">
        <v>150</v>
      </c>
      <c r="I5" s="135">
        <v>17968583</v>
      </c>
      <c r="J5" s="135">
        <v>7262771</v>
      </c>
      <c r="K5" s="135">
        <v>0.92865500000000001</v>
      </c>
      <c r="L5" s="135">
        <v>5.6950000000000001E-2</v>
      </c>
      <c r="M5" s="135">
        <v>4.2582000000000002E-2</v>
      </c>
      <c r="N5" s="135">
        <v>0.193827</v>
      </c>
      <c r="O5" s="135">
        <v>0.38058399999999998</v>
      </c>
      <c r="P5" s="135">
        <v>0.15559799999999999</v>
      </c>
      <c r="Q5" s="135">
        <v>0.69466300000000003</v>
      </c>
      <c r="R5" s="135">
        <v>7.1345000000000006E-2</v>
      </c>
      <c r="S5" s="135">
        <v>0</v>
      </c>
      <c r="T5" s="135">
        <v>0</v>
      </c>
      <c r="U5" s="135">
        <v>9.9528000000000005E-2</v>
      </c>
      <c r="V5" s="135">
        <v>0.23402899999999999</v>
      </c>
      <c r="W5" s="135">
        <v>9.2366000000000004E-2</v>
      </c>
      <c r="X5" s="135">
        <v>0.34684199999999998</v>
      </c>
      <c r="Z5" s="135" t="s">
        <v>355</v>
      </c>
      <c r="AA5" s="135">
        <v>4189.0303999999996</v>
      </c>
      <c r="AB5" s="135">
        <v>30.8215</v>
      </c>
      <c r="AC5" s="135">
        <v>39.735300000000002</v>
      </c>
      <c r="AD5" s="135">
        <v>40.569200000000002</v>
      </c>
      <c r="AE5" s="135">
        <v>1</v>
      </c>
      <c r="AF5" s="135">
        <v>2560</v>
      </c>
      <c r="AG5" s="135">
        <v>1600</v>
      </c>
      <c r="AH5" s="135">
        <v>30</v>
      </c>
      <c r="AI5" s="135">
        <v>150</v>
      </c>
      <c r="AJ5" s="135">
        <v>8</v>
      </c>
      <c r="AK5" s="135">
        <v>8</v>
      </c>
    </row>
    <row r="6" spans="1:37" x14ac:dyDescent="0.25">
      <c r="A6" s="2" t="s">
        <v>21</v>
      </c>
      <c r="B6" s="3" t="s">
        <v>22</v>
      </c>
      <c r="C6" s="9">
        <v>0</v>
      </c>
      <c r="D6" s="12">
        <v>4</v>
      </c>
      <c r="E6" s="11">
        <v>26</v>
      </c>
      <c r="F6" s="135" t="s">
        <v>308</v>
      </c>
      <c r="G6" s="135">
        <v>0</v>
      </c>
      <c r="H6" s="135">
        <v>150</v>
      </c>
      <c r="I6" s="135">
        <v>74790637</v>
      </c>
      <c r="J6" s="135">
        <v>31417208</v>
      </c>
      <c r="K6" s="135">
        <v>0.88369399999999998</v>
      </c>
      <c r="L6" s="135">
        <v>0.10534</v>
      </c>
      <c r="M6" s="135">
        <v>3.8058000000000002E-2</v>
      </c>
      <c r="N6" s="135">
        <v>0.20413400000000001</v>
      </c>
      <c r="O6" s="135">
        <v>0.36007899999999998</v>
      </c>
      <c r="P6" s="135">
        <v>0.117308</v>
      </c>
      <c r="Q6" s="135">
        <v>0.57106299999999999</v>
      </c>
      <c r="R6" s="135">
        <v>0.11630600000000001</v>
      </c>
      <c r="S6" s="135">
        <v>0</v>
      </c>
      <c r="T6" s="135">
        <v>0</v>
      </c>
      <c r="U6" s="135">
        <v>0.22051100000000001</v>
      </c>
      <c r="V6" s="135">
        <v>0.25287500000000002</v>
      </c>
      <c r="W6" s="135">
        <v>0.41836600000000002</v>
      </c>
      <c r="X6" s="135">
        <v>0.34296300000000002</v>
      </c>
      <c r="Z6" s="135" t="s">
        <v>356</v>
      </c>
      <c r="AA6" s="135">
        <v>18322.1584</v>
      </c>
      <c r="AB6" s="135">
        <v>37.584299999999999</v>
      </c>
      <c r="AC6" s="135">
        <v>43.186300000000003</v>
      </c>
      <c r="AD6" s="135">
        <v>43.424199999999999</v>
      </c>
      <c r="AE6" s="135">
        <v>1</v>
      </c>
      <c r="AF6" s="135">
        <v>2560</v>
      </c>
      <c r="AG6" s="135">
        <v>1600</v>
      </c>
      <c r="AH6" s="135">
        <v>30</v>
      </c>
      <c r="AI6" s="135">
        <v>150</v>
      </c>
      <c r="AJ6" s="135">
        <v>8</v>
      </c>
      <c r="AK6" s="135">
        <v>8</v>
      </c>
    </row>
    <row r="7" spans="1:37" x14ac:dyDescent="0.25">
      <c r="A7" s="2" t="s">
        <v>21</v>
      </c>
      <c r="B7" s="3" t="s">
        <v>22</v>
      </c>
      <c r="C7" s="9">
        <v>0</v>
      </c>
      <c r="D7" s="12">
        <v>4</v>
      </c>
      <c r="E7" s="11">
        <v>30</v>
      </c>
      <c r="F7" s="135" t="s">
        <v>309</v>
      </c>
      <c r="G7" s="135">
        <v>0</v>
      </c>
      <c r="H7" s="135">
        <v>150</v>
      </c>
      <c r="I7" s="135">
        <v>44595876</v>
      </c>
      <c r="J7" s="135">
        <v>18735985</v>
      </c>
      <c r="K7" s="135">
        <v>0.90414399999999995</v>
      </c>
      <c r="L7" s="135">
        <v>9.4902E-2</v>
      </c>
      <c r="M7" s="135">
        <v>4.2376999999999998E-2</v>
      </c>
      <c r="N7" s="135">
        <v>0.22034300000000001</v>
      </c>
      <c r="O7" s="135">
        <v>0.371699</v>
      </c>
      <c r="P7" s="135">
        <v>0.12681300000000001</v>
      </c>
      <c r="Q7" s="135">
        <v>0.562558</v>
      </c>
      <c r="R7" s="135">
        <v>9.5855999999999997E-2</v>
      </c>
      <c r="S7" s="135">
        <v>0</v>
      </c>
      <c r="T7" s="135">
        <v>0</v>
      </c>
      <c r="U7" s="135">
        <v>0.15414700000000001</v>
      </c>
      <c r="V7" s="135">
        <v>0.26046200000000003</v>
      </c>
      <c r="W7" s="135">
        <v>0.25380799999999998</v>
      </c>
      <c r="X7" s="135">
        <v>0.34543299999999999</v>
      </c>
      <c r="Z7" s="135" t="s">
        <v>357</v>
      </c>
      <c r="AA7" s="135">
        <v>10848.9136</v>
      </c>
      <c r="AB7" s="135">
        <v>35.280299999999997</v>
      </c>
      <c r="AC7" s="135">
        <v>41.981699999999996</v>
      </c>
      <c r="AD7" s="135">
        <v>42.476399999999998</v>
      </c>
      <c r="AE7" s="135">
        <v>1</v>
      </c>
      <c r="AF7" s="135">
        <v>2560</v>
      </c>
      <c r="AG7" s="135">
        <v>1600</v>
      </c>
      <c r="AH7" s="135">
        <v>30</v>
      </c>
      <c r="AI7" s="135">
        <v>150</v>
      </c>
      <c r="AJ7" s="135">
        <v>8</v>
      </c>
      <c r="AK7" s="135">
        <v>8</v>
      </c>
    </row>
    <row r="8" spans="1:37" x14ac:dyDescent="0.25">
      <c r="A8" s="2" t="s">
        <v>21</v>
      </c>
      <c r="B8" s="3" t="s">
        <v>22</v>
      </c>
      <c r="C8" s="9">
        <v>0</v>
      </c>
      <c r="D8" s="12">
        <v>4</v>
      </c>
      <c r="E8" s="11">
        <v>34</v>
      </c>
      <c r="F8" s="135" t="s">
        <v>310</v>
      </c>
      <c r="G8" s="135">
        <v>0</v>
      </c>
      <c r="H8" s="135">
        <v>150</v>
      </c>
      <c r="I8" s="135">
        <v>27733861</v>
      </c>
      <c r="J8" s="135">
        <v>11555628</v>
      </c>
      <c r="K8" s="135">
        <v>0.91914399999999996</v>
      </c>
      <c r="L8" s="135">
        <v>7.424E-2</v>
      </c>
      <c r="M8" s="135">
        <v>4.4450999999999997E-2</v>
      </c>
      <c r="N8" s="135">
        <v>0.21635699999999999</v>
      </c>
      <c r="O8" s="135">
        <v>0.37467200000000001</v>
      </c>
      <c r="P8" s="135">
        <v>0.143231</v>
      </c>
      <c r="Q8" s="135">
        <v>0.61444500000000002</v>
      </c>
      <c r="R8" s="135">
        <v>8.0855999999999997E-2</v>
      </c>
      <c r="S8" s="135">
        <v>0</v>
      </c>
      <c r="T8" s="135">
        <v>0</v>
      </c>
      <c r="U8" s="135">
        <v>0.117399</v>
      </c>
      <c r="V8" s="135">
        <v>0.25378000000000001</v>
      </c>
      <c r="W8" s="135">
        <v>0.130857</v>
      </c>
      <c r="X8" s="135">
        <v>0.34823999999999999</v>
      </c>
      <c r="Z8" s="135" t="s">
        <v>358</v>
      </c>
      <c r="AA8" s="135">
        <v>6637.68</v>
      </c>
      <c r="AB8" s="135">
        <v>32.985799999999998</v>
      </c>
      <c r="AC8" s="135">
        <v>40.556899999999999</v>
      </c>
      <c r="AD8" s="135">
        <v>41.285699999999999</v>
      </c>
      <c r="AE8" s="135">
        <v>1</v>
      </c>
      <c r="AF8" s="135">
        <v>2560</v>
      </c>
      <c r="AG8" s="135">
        <v>1600</v>
      </c>
      <c r="AH8" s="135">
        <v>30</v>
      </c>
      <c r="AI8" s="135">
        <v>150</v>
      </c>
      <c r="AJ8" s="135">
        <v>8</v>
      </c>
      <c r="AK8" s="135">
        <v>8</v>
      </c>
    </row>
    <row r="9" spans="1:37" ht="15.75" thickBot="1" x14ac:dyDescent="0.3">
      <c r="A9" s="2" t="s">
        <v>21</v>
      </c>
      <c r="B9" s="3" t="s">
        <v>22</v>
      </c>
      <c r="C9" s="9">
        <v>0</v>
      </c>
      <c r="D9" s="14">
        <v>4</v>
      </c>
      <c r="E9" s="15">
        <v>38</v>
      </c>
      <c r="F9" s="135" t="s">
        <v>311</v>
      </c>
      <c r="G9" s="135">
        <v>0</v>
      </c>
      <c r="H9" s="135">
        <v>150</v>
      </c>
      <c r="I9" s="135">
        <v>17968583</v>
      </c>
      <c r="J9" s="135">
        <v>7262771</v>
      </c>
      <c r="K9" s="135">
        <v>0.92865500000000001</v>
      </c>
      <c r="L9" s="135">
        <v>5.6950000000000001E-2</v>
      </c>
      <c r="M9" s="135">
        <v>4.2582000000000002E-2</v>
      </c>
      <c r="N9" s="135">
        <v>0.193827</v>
      </c>
      <c r="O9" s="135">
        <v>0.38058399999999998</v>
      </c>
      <c r="P9" s="135">
        <v>0.15559799999999999</v>
      </c>
      <c r="Q9" s="135">
        <v>0.69466300000000003</v>
      </c>
      <c r="R9" s="135">
        <v>7.1345000000000006E-2</v>
      </c>
      <c r="S9" s="135">
        <v>0</v>
      </c>
      <c r="T9" s="135">
        <v>0</v>
      </c>
      <c r="U9" s="135">
        <v>9.9528000000000005E-2</v>
      </c>
      <c r="V9" s="135">
        <v>0.23402899999999999</v>
      </c>
      <c r="W9" s="135">
        <v>9.2366000000000004E-2</v>
      </c>
      <c r="X9" s="135">
        <v>0.34684199999999998</v>
      </c>
      <c r="Z9" s="135" t="s">
        <v>359</v>
      </c>
      <c r="AA9" s="135">
        <v>4189.0303999999996</v>
      </c>
      <c r="AB9" s="135">
        <v>30.8215</v>
      </c>
      <c r="AC9" s="135">
        <v>39.735300000000002</v>
      </c>
      <c r="AD9" s="135">
        <v>40.569200000000002</v>
      </c>
      <c r="AE9" s="135">
        <v>1</v>
      </c>
      <c r="AF9" s="135">
        <v>2560</v>
      </c>
      <c r="AG9" s="135">
        <v>1600</v>
      </c>
      <c r="AH9" s="135">
        <v>30</v>
      </c>
      <c r="AI9" s="135">
        <v>150</v>
      </c>
      <c r="AJ9" s="135">
        <v>8</v>
      </c>
      <c r="AK9" s="135">
        <v>8</v>
      </c>
    </row>
    <row r="10" spans="1:37" x14ac:dyDescent="0.25">
      <c r="A10" s="2" t="s">
        <v>21</v>
      </c>
      <c r="B10" s="3" t="s">
        <v>22</v>
      </c>
      <c r="C10" s="9">
        <v>0</v>
      </c>
      <c r="D10" s="12">
        <v>6</v>
      </c>
      <c r="E10" s="11">
        <v>26</v>
      </c>
      <c r="F10" s="135" t="s">
        <v>312</v>
      </c>
      <c r="G10" s="135">
        <v>0</v>
      </c>
      <c r="H10" s="135">
        <v>150</v>
      </c>
      <c r="I10" s="135">
        <v>74790637</v>
      </c>
      <c r="J10" s="135">
        <v>31417208</v>
      </c>
      <c r="K10" s="135">
        <v>0.88369399999999998</v>
      </c>
      <c r="L10" s="135">
        <v>0.10534</v>
      </c>
      <c r="M10" s="135">
        <v>3.8058000000000002E-2</v>
      </c>
      <c r="N10" s="135">
        <v>0.20413400000000001</v>
      </c>
      <c r="O10" s="135">
        <v>0.36007899999999998</v>
      </c>
      <c r="P10" s="135">
        <v>0.117308</v>
      </c>
      <c r="Q10" s="135">
        <v>0.57106299999999999</v>
      </c>
      <c r="R10" s="135">
        <v>0.11630600000000001</v>
      </c>
      <c r="S10" s="135">
        <v>0</v>
      </c>
      <c r="T10" s="135">
        <v>0</v>
      </c>
      <c r="U10" s="135">
        <v>0.22051100000000001</v>
      </c>
      <c r="V10" s="135">
        <v>0.25287500000000002</v>
      </c>
      <c r="W10" s="135">
        <v>0.41836600000000002</v>
      </c>
      <c r="X10" s="135">
        <v>0.34296300000000002</v>
      </c>
      <c r="Z10" s="135" t="s">
        <v>360</v>
      </c>
      <c r="AA10" s="135">
        <v>18322.1584</v>
      </c>
      <c r="AB10" s="135">
        <v>37.584299999999999</v>
      </c>
      <c r="AC10" s="135">
        <v>43.186300000000003</v>
      </c>
      <c r="AD10" s="135">
        <v>43.424199999999999</v>
      </c>
      <c r="AE10" s="135">
        <v>1</v>
      </c>
      <c r="AF10" s="135">
        <v>2560</v>
      </c>
      <c r="AG10" s="135">
        <v>1600</v>
      </c>
      <c r="AH10" s="135">
        <v>30</v>
      </c>
      <c r="AI10" s="135">
        <v>150</v>
      </c>
      <c r="AJ10" s="135">
        <v>8</v>
      </c>
      <c r="AK10" s="135">
        <v>8</v>
      </c>
    </row>
    <row r="11" spans="1:37" x14ac:dyDescent="0.25">
      <c r="A11" s="2" t="s">
        <v>21</v>
      </c>
      <c r="B11" s="3" t="s">
        <v>22</v>
      </c>
      <c r="C11" s="9">
        <v>0</v>
      </c>
      <c r="D11" s="12">
        <v>6</v>
      </c>
      <c r="E11" s="11">
        <v>30</v>
      </c>
      <c r="F11" s="135" t="s">
        <v>313</v>
      </c>
      <c r="G11" s="135">
        <v>0</v>
      </c>
      <c r="H11" s="135">
        <v>150</v>
      </c>
      <c r="I11" s="135">
        <v>44595876</v>
      </c>
      <c r="J11" s="135">
        <v>18735985</v>
      </c>
      <c r="K11" s="135">
        <v>0.90414399999999995</v>
      </c>
      <c r="L11" s="135">
        <v>9.4902E-2</v>
      </c>
      <c r="M11" s="135">
        <v>4.2376999999999998E-2</v>
      </c>
      <c r="N11" s="135">
        <v>0.22034300000000001</v>
      </c>
      <c r="O11" s="135">
        <v>0.371699</v>
      </c>
      <c r="P11" s="135">
        <v>0.12681300000000001</v>
      </c>
      <c r="Q11" s="135">
        <v>0.562558</v>
      </c>
      <c r="R11" s="135">
        <v>9.5855999999999997E-2</v>
      </c>
      <c r="S11" s="135">
        <v>0</v>
      </c>
      <c r="T11" s="135">
        <v>0</v>
      </c>
      <c r="U11" s="135">
        <v>0.15414700000000001</v>
      </c>
      <c r="V11" s="135">
        <v>0.26046200000000003</v>
      </c>
      <c r="W11" s="135">
        <v>0.25380799999999998</v>
      </c>
      <c r="X11" s="135">
        <v>0.34543299999999999</v>
      </c>
      <c r="Z11" s="135" t="s">
        <v>361</v>
      </c>
      <c r="AA11" s="135">
        <v>10848.9136</v>
      </c>
      <c r="AB11" s="135">
        <v>35.280299999999997</v>
      </c>
      <c r="AC11" s="135">
        <v>41.981699999999996</v>
      </c>
      <c r="AD11" s="135">
        <v>42.476399999999998</v>
      </c>
      <c r="AE11" s="135">
        <v>1</v>
      </c>
      <c r="AF11" s="135">
        <v>2560</v>
      </c>
      <c r="AG11" s="135">
        <v>1600</v>
      </c>
      <c r="AH11" s="135">
        <v>30</v>
      </c>
      <c r="AI11" s="135">
        <v>150</v>
      </c>
      <c r="AJ11" s="135">
        <v>8</v>
      </c>
      <c r="AK11" s="135">
        <v>8</v>
      </c>
    </row>
    <row r="12" spans="1:37" x14ac:dyDescent="0.25">
      <c r="A12" s="2" t="s">
        <v>21</v>
      </c>
      <c r="B12" s="3" t="s">
        <v>22</v>
      </c>
      <c r="C12" s="9">
        <v>0</v>
      </c>
      <c r="D12" s="12">
        <v>6</v>
      </c>
      <c r="E12" s="11">
        <v>34</v>
      </c>
      <c r="F12" s="135" t="s">
        <v>314</v>
      </c>
      <c r="G12" s="135">
        <v>0</v>
      </c>
      <c r="H12" s="135">
        <v>150</v>
      </c>
      <c r="I12" s="135">
        <v>27733861</v>
      </c>
      <c r="J12" s="135">
        <v>11555628</v>
      </c>
      <c r="K12" s="135">
        <v>0.91914399999999996</v>
      </c>
      <c r="L12" s="135">
        <v>7.424E-2</v>
      </c>
      <c r="M12" s="135">
        <v>4.4450999999999997E-2</v>
      </c>
      <c r="N12" s="135">
        <v>0.21635699999999999</v>
      </c>
      <c r="O12" s="135">
        <v>0.37467200000000001</v>
      </c>
      <c r="P12" s="135">
        <v>0.143231</v>
      </c>
      <c r="Q12" s="135">
        <v>0.61444500000000002</v>
      </c>
      <c r="R12" s="135">
        <v>8.0855999999999997E-2</v>
      </c>
      <c r="S12" s="135">
        <v>0</v>
      </c>
      <c r="T12" s="135">
        <v>0</v>
      </c>
      <c r="U12" s="135">
        <v>0.117399</v>
      </c>
      <c r="V12" s="135">
        <v>0.25378000000000001</v>
      </c>
      <c r="W12" s="135">
        <v>0.130857</v>
      </c>
      <c r="X12" s="135">
        <v>0.34823999999999999</v>
      </c>
      <c r="Z12" s="135" t="s">
        <v>362</v>
      </c>
      <c r="AA12" s="135">
        <v>6637.68</v>
      </c>
      <c r="AB12" s="135">
        <v>32.985799999999998</v>
      </c>
      <c r="AC12" s="135">
        <v>40.556899999999999</v>
      </c>
      <c r="AD12" s="135">
        <v>41.285699999999999</v>
      </c>
      <c r="AE12" s="135">
        <v>1</v>
      </c>
      <c r="AF12" s="135">
        <v>2560</v>
      </c>
      <c r="AG12" s="135">
        <v>1600</v>
      </c>
      <c r="AH12" s="135">
        <v>30</v>
      </c>
      <c r="AI12" s="135">
        <v>150</v>
      </c>
      <c r="AJ12" s="135">
        <v>8</v>
      </c>
      <c r="AK12" s="135">
        <v>8</v>
      </c>
    </row>
    <row r="13" spans="1:37" ht="15.75" thickBot="1" x14ac:dyDescent="0.3">
      <c r="A13" s="2" t="s">
        <v>21</v>
      </c>
      <c r="B13" s="3" t="s">
        <v>22</v>
      </c>
      <c r="C13" s="13">
        <v>0</v>
      </c>
      <c r="D13" s="14">
        <v>6</v>
      </c>
      <c r="E13" s="15">
        <v>38</v>
      </c>
      <c r="F13" s="135" t="s">
        <v>315</v>
      </c>
      <c r="G13" s="135">
        <v>0</v>
      </c>
      <c r="H13" s="135">
        <v>150</v>
      </c>
      <c r="I13" s="135">
        <v>17968583</v>
      </c>
      <c r="J13" s="135">
        <v>7262771</v>
      </c>
      <c r="K13" s="135">
        <v>0.92865500000000001</v>
      </c>
      <c r="L13" s="135">
        <v>5.6950000000000001E-2</v>
      </c>
      <c r="M13" s="135">
        <v>4.2582000000000002E-2</v>
      </c>
      <c r="N13" s="135">
        <v>0.193827</v>
      </c>
      <c r="O13" s="135">
        <v>0.38058399999999998</v>
      </c>
      <c r="P13" s="135">
        <v>0.15559799999999999</v>
      </c>
      <c r="Q13" s="135">
        <v>0.69466300000000003</v>
      </c>
      <c r="R13" s="135">
        <v>7.1345000000000006E-2</v>
      </c>
      <c r="S13" s="135">
        <v>0</v>
      </c>
      <c r="T13" s="135">
        <v>0</v>
      </c>
      <c r="U13" s="135">
        <v>9.9528000000000005E-2</v>
      </c>
      <c r="V13" s="135">
        <v>0.23402899999999999</v>
      </c>
      <c r="W13" s="135">
        <v>9.2366000000000004E-2</v>
      </c>
      <c r="X13" s="135">
        <v>0.34684199999999998</v>
      </c>
      <c r="Z13" s="135" t="s">
        <v>363</v>
      </c>
      <c r="AA13" s="135">
        <v>4189.0303999999996</v>
      </c>
      <c r="AB13" s="135">
        <v>30.8215</v>
      </c>
      <c r="AC13" s="135">
        <v>39.735300000000002</v>
      </c>
      <c r="AD13" s="135">
        <v>40.569200000000002</v>
      </c>
      <c r="AE13" s="135">
        <v>1</v>
      </c>
      <c r="AF13" s="135">
        <v>2560</v>
      </c>
      <c r="AG13" s="135">
        <v>1600</v>
      </c>
      <c r="AH13" s="135">
        <v>30</v>
      </c>
      <c r="AI13" s="135">
        <v>150</v>
      </c>
      <c r="AJ13" s="135">
        <v>8</v>
      </c>
      <c r="AK13" s="135">
        <v>8</v>
      </c>
    </row>
    <row r="14" spans="1:37" x14ac:dyDescent="0.25">
      <c r="A14" s="2" t="s">
        <v>21</v>
      </c>
      <c r="B14" s="3" t="s">
        <v>22</v>
      </c>
      <c r="C14" s="9">
        <v>1</v>
      </c>
      <c r="D14" s="10">
        <v>2</v>
      </c>
      <c r="E14" s="11">
        <v>26</v>
      </c>
      <c r="F14" s="135" t="s">
        <v>316</v>
      </c>
      <c r="G14" s="135">
        <v>1</v>
      </c>
      <c r="H14" s="135">
        <v>150</v>
      </c>
      <c r="I14" s="135">
        <v>99105922</v>
      </c>
      <c r="J14" s="135">
        <v>41448476</v>
      </c>
      <c r="K14" s="135">
        <v>0.87099800000000005</v>
      </c>
      <c r="L14" s="135">
        <v>0.102815</v>
      </c>
      <c r="M14" s="135">
        <v>3.5601000000000001E-2</v>
      </c>
      <c r="N14" s="135">
        <v>0.190722</v>
      </c>
      <c r="O14" s="135">
        <v>0.35965900000000001</v>
      </c>
      <c r="P14" s="135">
        <v>0.114749</v>
      </c>
      <c r="Q14" s="135">
        <v>0.58932399999999996</v>
      </c>
      <c r="R14" s="135">
        <v>0.12900200000000001</v>
      </c>
      <c r="S14" s="135">
        <v>0</v>
      </c>
      <c r="T14" s="135">
        <v>0</v>
      </c>
      <c r="U14" s="135">
        <v>0.26947199999999999</v>
      </c>
      <c r="V14" s="135">
        <v>0.24168700000000001</v>
      </c>
      <c r="W14" s="135">
        <v>0.59262400000000004</v>
      </c>
      <c r="X14" s="135">
        <v>0.34148000000000001</v>
      </c>
      <c r="Z14" s="135" t="s">
        <v>364</v>
      </c>
      <c r="AA14" s="135">
        <v>42599.0288</v>
      </c>
      <c r="AB14" s="135">
        <v>38.745899999999999</v>
      </c>
      <c r="AC14" s="135">
        <v>43.955300000000001</v>
      </c>
      <c r="AD14" s="135">
        <v>43.9925</v>
      </c>
      <c r="AE14" s="135">
        <v>1</v>
      </c>
      <c r="AF14" s="135">
        <v>2560</v>
      </c>
      <c r="AG14" s="135">
        <v>1600</v>
      </c>
      <c r="AH14" s="135">
        <v>30</v>
      </c>
      <c r="AI14" s="135">
        <v>150</v>
      </c>
      <c r="AJ14" s="135">
        <v>8</v>
      </c>
      <c r="AK14" s="135">
        <v>8</v>
      </c>
    </row>
    <row r="15" spans="1:37" x14ac:dyDescent="0.25">
      <c r="A15" s="2" t="s">
        <v>21</v>
      </c>
      <c r="B15" s="3" t="s">
        <v>22</v>
      </c>
      <c r="C15" s="9">
        <v>1</v>
      </c>
      <c r="D15" s="10">
        <v>2</v>
      </c>
      <c r="E15" s="11">
        <v>30</v>
      </c>
      <c r="F15" s="135" t="s">
        <v>317</v>
      </c>
      <c r="G15" s="135">
        <v>1</v>
      </c>
      <c r="H15" s="135">
        <v>150</v>
      </c>
      <c r="I15" s="135">
        <v>57372487</v>
      </c>
      <c r="J15" s="135">
        <v>24163820</v>
      </c>
      <c r="K15" s="135">
        <v>0.894868</v>
      </c>
      <c r="L15" s="135">
        <v>0.102918</v>
      </c>
      <c r="M15" s="135">
        <v>4.0800999999999997E-2</v>
      </c>
      <c r="N15" s="135">
        <v>0.21475900000000001</v>
      </c>
      <c r="O15" s="135">
        <v>0.359624</v>
      </c>
      <c r="P15" s="135">
        <v>0.123214</v>
      </c>
      <c r="Q15" s="135">
        <v>0.56270399999999998</v>
      </c>
      <c r="R15" s="135">
        <v>0.105132</v>
      </c>
      <c r="S15" s="135">
        <v>0</v>
      </c>
      <c r="T15" s="135">
        <v>0</v>
      </c>
      <c r="U15" s="135">
        <v>0.18159700000000001</v>
      </c>
      <c r="V15" s="135">
        <v>0.25616299999999997</v>
      </c>
      <c r="W15" s="135">
        <v>0.333341</v>
      </c>
      <c r="X15" s="135">
        <v>0.34451799999999999</v>
      </c>
      <c r="Z15" s="135" t="s">
        <v>365</v>
      </c>
      <c r="AA15" s="135">
        <v>24877.632000000001</v>
      </c>
      <c r="AB15" s="135">
        <v>36.443800000000003</v>
      </c>
      <c r="AC15" s="135">
        <v>42.454000000000001</v>
      </c>
      <c r="AD15" s="135">
        <v>42.844900000000003</v>
      </c>
      <c r="AE15" s="135">
        <v>1</v>
      </c>
      <c r="AF15" s="135">
        <v>2560</v>
      </c>
      <c r="AG15" s="135">
        <v>1600</v>
      </c>
      <c r="AH15" s="135">
        <v>30</v>
      </c>
      <c r="AI15" s="135">
        <v>150</v>
      </c>
      <c r="AJ15" s="135">
        <v>8</v>
      </c>
      <c r="AK15" s="135">
        <v>8</v>
      </c>
    </row>
    <row r="16" spans="1:37" x14ac:dyDescent="0.25">
      <c r="A16" s="2" t="s">
        <v>21</v>
      </c>
      <c r="B16" s="3" t="s">
        <v>22</v>
      </c>
      <c r="C16" s="9">
        <v>1</v>
      </c>
      <c r="D16" s="10">
        <v>2</v>
      </c>
      <c r="E16" s="11">
        <v>34</v>
      </c>
      <c r="F16" s="135" t="s">
        <v>318</v>
      </c>
      <c r="G16" s="135">
        <v>1</v>
      </c>
      <c r="H16" s="135">
        <v>150</v>
      </c>
      <c r="I16" s="135">
        <v>34762214</v>
      </c>
      <c r="J16" s="135">
        <v>14593746</v>
      </c>
      <c r="K16" s="135">
        <v>0.91240699999999997</v>
      </c>
      <c r="L16" s="135">
        <v>8.4171999999999997E-2</v>
      </c>
      <c r="M16" s="135">
        <v>4.3697E-2</v>
      </c>
      <c r="N16" s="135">
        <v>0.22002099999999999</v>
      </c>
      <c r="O16" s="135">
        <v>0.37542900000000001</v>
      </c>
      <c r="P16" s="135">
        <v>0.13972200000000001</v>
      </c>
      <c r="Q16" s="135">
        <v>0.578901</v>
      </c>
      <c r="R16" s="135">
        <v>8.7593000000000004E-2</v>
      </c>
      <c r="S16" s="135">
        <v>0</v>
      </c>
      <c r="T16" s="135">
        <v>0</v>
      </c>
      <c r="U16" s="135">
        <v>0.132329</v>
      </c>
      <c r="V16" s="135">
        <v>0.25978899999999999</v>
      </c>
      <c r="W16" s="135">
        <v>0.177842</v>
      </c>
      <c r="X16" s="135">
        <v>0.34740900000000002</v>
      </c>
      <c r="Z16" s="135" t="s">
        <v>366</v>
      </c>
      <c r="AA16" s="135">
        <v>15040.2448</v>
      </c>
      <c r="AB16" s="135">
        <v>34.098999999999997</v>
      </c>
      <c r="AC16" s="135">
        <v>41.161099999999998</v>
      </c>
      <c r="AD16" s="135">
        <v>41.805700000000002</v>
      </c>
      <c r="AE16" s="135">
        <v>1</v>
      </c>
      <c r="AF16" s="135">
        <v>2560</v>
      </c>
      <c r="AG16" s="135">
        <v>1600</v>
      </c>
      <c r="AH16" s="135">
        <v>30</v>
      </c>
      <c r="AI16" s="135">
        <v>150</v>
      </c>
      <c r="AJ16" s="135">
        <v>8</v>
      </c>
      <c r="AK16" s="135">
        <v>8</v>
      </c>
    </row>
    <row r="17" spans="1:37" ht="15.75" thickBot="1" x14ac:dyDescent="0.3">
      <c r="A17" s="2" t="s">
        <v>21</v>
      </c>
      <c r="B17" s="3" t="s">
        <v>22</v>
      </c>
      <c r="C17" s="9">
        <v>1</v>
      </c>
      <c r="D17" s="14">
        <v>2</v>
      </c>
      <c r="E17" s="15">
        <v>38</v>
      </c>
      <c r="F17" s="135" t="s">
        <v>319</v>
      </c>
      <c r="G17" s="135">
        <v>1</v>
      </c>
      <c r="H17" s="135">
        <v>150</v>
      </c>
      <c r="I17" s="135">
        <v>22346524</v>
      </c>
      <c r="J17" s="135">
        <v>9170915</v>
      </c>
      <c r="K17" s="135">
        <v>0.92415800000000004</v>
      </c>
      <c r="L17" s="135">
        <v>6.6977999999999996E-2</v>
      </c>
      <c r="M17" s="135">
        <v>4.3066E-2</v>
      </c>
      <c r="N17" s="135">
        <v>0.207425</v>
      </c>
      <c r="O17" s="135">
        <v>0.36890200000000001</v>
      </c>
      <c r="P17" s="135">
        <v>0.157198</v>
      </c>
      <c r="Q17" s="135">
        <v>0.64856499999999995</v>
      </c>
      <c r="R17" s="135">
        <v>7.5842000000000007E-2</v>
      </c>
      <c r="S17" s="135">
        <v>0</v>
      </c>
      <c r="T17" s="135">
        <v>0</v>
      </c>
      <c r="U17" s="135">
        <v>0.107845</v>
      </c>
      <c r="V17" s="135">
        <v>0.245451</v>
      </c>
      <c r="W17" s="135">
        <v>9.9683999999999995E-2</v>
      </c>
      <c r="X17" s="135">
        <v>0.34740599999999999</v>
      </c>
      <c r="Z17" s="135" t="s">
        <v>367</v>
      </c>
      <c r="AA17" s="135">
        <v>9469.7744000000002</v>
      </c>
      <c r="AB17" s="135">
        <v>31.9178</v>
      </c>
      <c r="AC17" s="135">
        <v>40.110399999999998</v>
      </c>
      <c r="AD17" s="135">
        <v>40.921999999999997</v>
      </c>
      <c r="AE17" s="135">
        <v>1</v>
      </c>
      <c r="AF17" s="135">
        <v>2560</v>
      </c>
      <c r="AG17" s="135">
        <v>1600</v>
      </c>
      <c r="AH17" s="135">
        <v>30</v>
      </c>
      <c r="AI17" s="135">
        <v>150</v>
      </c>
      <c r="AJ17" s="135">
        <v>8</v>
      </c>
      <c r="AK17" s="135">
        <v>8</v>
      </c>
    </row>
    <row r="18" spans="1:37" x14ac:dyDescent="0.25">
      <c r="A18" s="2" t="s">
        <v>21</v>
      </c>
      <c r="B18" s="3" t="s">
        <v>22</v>
      </c>
      <c r="C18" s="9">
        <v>1</v>
      </c>
      <c r="D18" s="12">
        <v>4</v>
      </c>
      <c r="E18" s="11">
        <v>26</v>
      </c>
      <c r="F18" s="135" t="s">
        <v>320</v>
      </c>
      <c r="G18" s="135">
        <v>1</v>
      </c>
      <c r="H18" s="135">
        <v>150</v>
      </c>
      <c r="I18" s="135">
        <v>135252614</v>
      </c>
      <c r="J18" s="135">
        <v>55710161</v>
      </c>
      <c r="K18" s="135">
        <v>0.85522699999999996</v>
      </c>
      <c r="L18" s="135">
        <v>9.6204999999999999E-2</v>
      </c>
      <c r="M18" s="135">
        <v>3.2230000000000002E-2</v>
      </c>
      <c r="N18" s="135">
        <v>0.17486499999999999</v>
      </c>
      <c r="O18" s="135">
        <v>0.359149</v>
      </c>
      <c r="P18" s="135">
        <v>0.111777</v>
      </c>
      <c r="Q18" s="135">
        <v>0.61653000000000002</v>
      </c>
      <c r="R18" s="135">
        <v>0.14477300000000001</v>
      </c>
      <c r="S18" s="135">
        <v>0</v>
      </c>
      <c r="T18" s="135">
        <v>0</v>
      </c>
      <c r="U18" s="135">
        <v>0.34564899999999998</v>
      </c>
      <c r="V18" s="135">
        <v>0.23679900000000001</v>
      </c>
      <c r="W18" s="135">
        <v>0.75800900000000004</v>
      </c>
      <c r="X18" s="135">
        <v>0.33886300000000003</v>
      </c>
      <c r="Z18" s="135" t="s">
        <v>368</v>
      </c>
      <c r="AA18" s="135">
        <v>51203.92</v>
      </c>
      <c r="AB18" s="135">
        <v>39.931899999999999</v>
      </c>
      <c r="AC18" s="135">
        <v>44.688200000000002</v>
      </c>
      <c r="AD18" s="135">
        <v>44.516599999999997</v>
      </c>
      <c r="AE18" s="135">
        <v>1</v>
      </c>
      <c r="AF18" s="135">
        <v>2560</v>
      </c>
      <c r="AG18" s="135">
        <v>1600</v>
      </c>
      <c r="AH18" s="135">
        <v>30</v>
      </c>
      <c r="AI18" s="135">
        <v>150</v>
      </c>
      <c r="AJ18" s="135">
        <v>8</v>
      </c>
      <c r="AK18" s="135">
        <v>8</v>
      </c>
    </row>
    <row r="19" spans="1:37" x14ac:dyDescent="0.25">
      <c r="A19" s="2" t="s">
        <v>21</v>
      </c>
      <c r="B19" s="3" t="s">
        <v>22</v>
      </c>
      <c r="C19" s="9">
        <v>1</v>
      </c>
      <c r="D19" s="12">
        <v>4</v>
      </c>
      <c r="E19" s="11">
        <v>30</v>
      </c>
      <c r="F19" s="135" t="s">
        <v>321</v>
      </c>
      <c r="G19" s="135">
        <v>1</v>
      </c>
      <c r="H19" s="135">
        <v>150</v>
      </c>
      <c r="I19" s="135">
        <v>74790637</v>
      </c>
      <c r="J19" s="135">
        <v>31417208</v>
      </c>
      <c r="K19" s="135">
        <v>0.88369399999999998</v>
      </c>
      <c r="L19" s="135">
        <v>0.10534</v>
      </c>
      <c r="M19" s="135">
        <v>3.8058000000000002E-2</v>
      </c>
      <c r="N19" s="135">
        <v>0.20413400000000001</v>
      </c>
      <c r="O19" s="135">
        <v>0.36007899999999998</v>
      </c>
      <c r="P19" s="135">
        <v>0.117308</v>
      </c>
      <c r="Q19" s="135">
        <v>0.57106299999999999</v>
      </c>
      <c r="R19" s="135">
        <v>0.11630600000000001</v>
      </c>
      <c r="S19" s="135">
        <v>0</v>
      </c>
      <c r="T19" s="135">
        <v>0</v>
      </c>
      <c r="U19" s="135">
        <v>0.22051100000000001</v>
      </c>
      <c r="V19" s="135">
        <v>0.25287500000000002</v>
      </c>
      <c r="W19" s="135">
        <v>0.41836600000000002</v>
      </c>
      <c r="X19" s="135">
        <v>0.34296199999999999</v>
      </c>
      <c r="Z19" s="135" t="s">
        <v>369</v>
      </c>
      <c r="AA19" s="135">
        <v>29171.113600000001</v>
      </c>
      <c r="AB19" s="135">
        <v>37.584299999999999</v>
      </c>
      <c r="AC19" s="135">
        <v>43.186300000000003</v>
      </c>
      <c r="AD19" s="135">
        <v>43.424199999999999</v>
      </c>
      <c r="AE19" s="135">
        <v>1</v>
      </c>
      <c r="AF19" s="135">
        <v>2560</v>
      </c>
      <c r="AG19" s="135">
        <v>1600</v>
      </c>
      <c r="AH19" s="135">
        <v>30</v>
      </c>
      <c r="AI19" s="135">
        <v>150</v>
      </c>
      <c r="AJ19" s="135">
        <v>8</v>
      </c>
      <c r="AK19" s="135">
        <v>8</v>
      </c>
    </row>
    <row r="20" spans="1:37" x14ac:dyDescent="0.25">
      <c r="A20" s="2" t="s">
        <v>21</v>
      </c>
      <c r="B20" s="3" t="s">
        <v>22</v>
      </c>
      <c r="C20" s="9">
        <v>1</v>
      </c>
      <c r="D20" s="12">
        <v>4</v>
      </c>
      <c r="E20" s="11">
        <v>34</v>
      </c>
      <c r="F20" s="135" t="s">
        <v>322</v>
      </c>
      <c r="G20" s="135">
        <v>1</v>
      </c>
      <c r="H20" s="135">
        <v>150</v>
      </c>
      <c r="I20" s="135">
        <v>44595876</v>
      </c>
      <c r="J20" s="135">
        <v>18735985</v>
      </c>
      <c r="K20" s="135">
        <v>0.90414399999999995</v>
      </c>
      <c r="L20" s="135">
        <v>9.4902E-2</v>
      </c>
      <c r="M20" s="135">
        <v>4.2376999999999998E-2</v>
      </c>
      <c r="N20" s="135">
        <v>0.22034300000000001</v>
      </c>
      <c r="O20" s="135">
        <v>0.371699</v>
      </c>
      <c r="P20" s="135">
        <v>0.12681300000000001</v>
      </c>
      <c r="Q20" s="135">
        <v>0.562558</v>
      </c>
      <c r="R20" s="135">
        <v>9.5855999999999997E-2</v>
      </c>
      <c r="S20" s="135">
        <v>0</v>
      </c>
      <c r="T20" s="135">
        <v>0</v>
      </c>
      <c r="U20" s="135">
        <v>0.15414700000000001</v>
      </c>
      <c r="V20" s="135">
        <v>0.26046200000000003</v>
      </c>
      <c r="W20" s="135">
        <v>0.25380799999999998</v>
      </c>
      <c r="X20" s="135">
        <v>0.34543200000000002</v>
      </c>
      <c r="Z20" s="135" t="s">
        <v>370</v>
      </c>
      <c r="AA20" s="135">
        <v>17486.624</v>
      </c>
      <c r="AB20" s="135">
        <v>35.280299999999997</v>
      </c>
      <c r="AC20" s="135">
        <v>41.981699999999996</v>
      </c>
      <c r="AD20" s="135">
        <v>42.476399999999998</v>
      </c>
      <c r="AE20" s="135">
        <v>1</v>
      </c>
      <c r="AF20" s="135">
        <v>2560</v>
      </c>
      <c r="AG20" s="135">
        <v>1600</v>
      </c>
      <c r="AH20" s="135">
        <v>30</v>
      </c>
      <c r="AI20" s="135">
        <v>150</v>
      </c>
      <c r="AJ20" s="135">
        <v>8</v>
      </c>
      <c r="AK20" s="135">
        <v>8</v>
      </c>
    </row>
    <row r="21" spans="1:37" ht="15.75" thickBot="1" x14ac:dyDescent="0.3">
      <c r="A21" s="2" t="s">
        <v>21</v>
      </c>
      <c r="B21" s="3" t="s">
        <v>22</v>
      </c>
      <c r="C21" s="9">
        <v>1</v>
      </c>
      <c r="D21" s="14">
        <v>4</v>
      </c>
      <c r="E21" s="15">
        <v>38</v>
      </c>
      <c r="F21" s="135" t="s">
        <v>323</v>
      </c>
      <c r="G21" s="135">
        <v>1</v>
      </c>
      <c r="H21" s="135">
        <v>150</v>
      </c>
      <c r="I21" s="135">
        <v>27733861</v>
      </c>
      <c r="J21" s="135">
        <v>11555628</v>
      </c>
      <c r="K21" s="135">
        <v>0.91914399999999996</v>
      </c>
      <c r="L21" s="135">
        <v>7.424E-2</v>
      </c>
      <c r="M21" s="135">
        <v>4.4450999999999997E-2</v>
      </c>
      <c r="N21" s="135">
        <v>0.21635699999999999</v>
      </c>
      <c r="O21" s="135">
        <v>0.37467200000000001</v>
      </c>
      <c r="P21" s="135">
        <v>0.143231</v>
      </c>
      <c r="Q21" s="135">
        <v>0.61444500000000002</v>
      </c>
      <c r="R21" s="135">
        <v>8.0855999999999997E-2</v>
      </c>
      <c r="S21" s="135">
        <v>0</v>
      </c>
      <c r="T21" s="135">
        <v>0</v>
      </c>
      <c r="U21" s="135">
        <v>0.117399</v>
      </c>
      <c r="V21" s="135">
        <v>0.25378000000000001</v>
      </c>
      <c r="W21" s="135">
        <v>0.130857</v>
      </c>
      <c r="X21" s="135">
        <v>0.34823700000000002</v>
      </c>
      <c r="Z21" s="135" t="s">
        <v>371</v>
      </c>
      <c r="AA21" s="135">
        <v>10826.763199999999</v>
      </c>
      <c r="AB21" s="135">
        <v>32.985799999999998</v>
      </c>
      <c r="AC21" s="135">
        <v>40.556899999999999</v>
      </c>
      <c r="AD21" s="135">
        <v>41.285699999999999</v>
      </c>
      <c r="AE21" s="135">
        <v>1</v>
      </c>
      <c r="AF21" s="135">
        <v>2560</v>
      </c>
      <c r="AG21" s="135">
        <v>1600</v>
      </c>
      <c r="AH21" s="135">
        <v>30</v>
      </c>
      <c r="AI21" s="135">
        <v>150</v>
      </c>
      <c r="AJ21" s="135">
        <v>8</v>
      </c>
      <c r="AK21" s="135">
        <v>8</v>
      </c>
    </row>
    <row r="22" spans="1:37" x14ac:dyDescent="0.25">
      <c r="A22" s="2" t="s">
        <v>21</v>
      </c>
      <c r="B22" s="3" t="s">
        <v>22</v>
      </c>
      <c r="C22" s="9">
        <v>1</v>
      </c>
      <c r="D22" s="12">
        <v>6</v>
      </c>
      <c r="E22" s="11">
        <v>26</v>
      </c>
      <c r="F22" s="135" t="s">
        <v>324</v>
      </c>
      <c r="G22" s="135">
        <v>1</v>
      </c>
      <c r="H22" s="135">
        <v>150</v>
      </c>
      <c r="I22" s="135">
        <v>188390496</v>
      </c>
      <c r="J22" s="135">
        <v>75564526</v>
      </c>
      <c r="K22" s="135">
        <v>0.83738199999999996</v>
      </c>
      <c r="L22" s="135">
        <v>7.6136999999999996E-2</v>
      </c>
      <c r="M22" s="135">
        <v>2.9863000000000001E-2</v>
      </c>
      <c r="N22" s="135">
        <v>0.154415</v>
      </c>
      <c r="O22" s="135">
        <v>0.37721700000000002</v>
      </c>
      <c r="P22" s="135">
        <v>0.115018</v>
      </c>
      <c r="Q22" s="135">
        <v>0.64947100000000002</v>
      </c>
      <c r="R22" s="135">
        <v>0.16261800000000001</v>
      </c>
      <c r="S22" s="135">
        <v>0</v>
      </c>
      <c r="T22" s="135">
        <v>0</v>
      </c>
      <c r="U22" s="135">
        <v>0.45550800000000002</v>
      </c>
      <c r="V22" s="135">
        <v>0.232712</v>
      </c>
      <c r="W22" s="135">
        <v>0.82414399999999999</v>
      </c>
      <c r="X22" s="135">
        <v>0.33528000000000002</v>
      </c>
      <c r="Z22" s="135" t="s">
        <v>372</v>
      </c>
      <c r="AA22" s="135">
        <v>63398.796799999996</v>
      </c>
      <c r="AB22" s="135">
        <v>41.181100000000001</v>
      </c>
      <c r="AC22" s="135">
        <v>45.4221</v>
      </c>
      <c r="AD22" s="135">
        <v>45.022100000000002</v>
      </c>
      <c r="AE22" s="135">
        <v>1</v>
      </c>
      <c r="AF22" s="135">
        <v>2560</v>
      </c>
      <c r="AG22" s="135">
        <v>1600</v>
      </c>
      <c r="AH22" s="135">
        <v>30</v>
      </c>
      <c r="AI22" s="135">
        <v>150</v>
      </c>
      <c r="AJ22" s="135">
        <v>8</v>
      </c>
      <c r="AK22" s="135">
        <v>8</v>
      </c>
    </row>
    <row r="23" spans="1:37" x14ac:dyDescent="0.25">
      <c r="A23" s="2" t="s">
        <v>21</v>
      </c>
      <c r="B23" s="3" t="s">
        <v>22</v>
      </c>
      <c r="C23" s="9">
        <v>1</v>
      </c>
      <c r="D23" s="12">
        <v>6</v>
      </c>
      <c r="E23" s="11">
        <v>30</v>
      </c>
      <c r="F23" s="135" t="s">
        <v>325</v>
      </c>
      <c r="G23" s="135">
        <v>1</v>
      </c>
      <c r="H23" s="135">
        <v>150</v>
      </c>
      <c r="I23" s="135">
        <v>99105922</v>
      </c>
      <c r="J23" s="135">
        <v>41448476</v>
      </c>
      <c r="K23" s="135">
        <v>0.87099800000000005</v>
      </c>
      <c r="L23" s="135">
        <v>0.102815</v>
      </c>
      <c r="M23" s="135">
        <v>3.5601000000000001E-2</v>
      </c>
      <c r="N23" s="135">
        <v>0.190722</v>
      </c>
      <c r="O23" s="135">
        <v>0.35965900000000001</v>
      </c>
      <c r="P23" s="135">
        <v>0.114749</v>
      </c>
      <c r="Q23" s="135">
        <v>0.58932399999999996</v>
      </c>
      <c r="R23" s="135">
        <v>0.12900200000000001</v>
      </c>
      <c r="S23" s="135">
        <v>0</v>
      </c>
      <c r="T23" s="135">
        <v>0</v>
      </c>
      <c r="U23" s="135">
        <v>0.26947199999999999</v>
      </c>
      <c r="V23" s="135">
        <v>0.24168700000000001</v>
      </c>
      <c r="W23" s="135">
        <v>0.59262400000000004</v>
      </c>
      <c r="X23" s="135">
        <v>0.34148000000000001</v>
      </c>
      <c r="Z23" s="135" t="s">
        <v>373</v>
      </c>
      <c r="AA23" s="135">
        <v>35125.784</v>
      </c>
      <c r="AB23" s="135">
        <v>38.745899999999999</v>
      </c>
      <c r="AC23" s="135">
        <v>43.955300000000001</v>
      </c>
      <c r="AD23" s="135">
        <v>43.9925</v>
      </c>
      <c r="AE23" s="135">
        <v>1</v>
      </c>
      <c r="AF23" s="135">
        <v>2560</v>
      </c>
      <c r="AG23" s="135">
        <v>1600</v>
      </c>
      <c r="AH23" s="135">
        <v>30</v>
      </c>
      <c r="AI23" s="135">
        <v>150</v>
      </c>
      <c r="AJ23" s="135">
        <v>8</v>
      </c>
      <c r="AK23" s="135">
        <v>8</v>
      </c>
    </row>
    <row r="24" spans="1:37" x14ac:dyDescent="0.25">
      <c r="A24" s="2" t="s">
        <v>21</v>
      </c>
      <c r="B24" s="3" t="s">
        <v>22</v>
      </c>
      <c r="C24" s="9">
        <v>1</v>
      </c>
      <c r="D24" s="12">
        <v>6</v>
      </c>
      <c r="E24" s="11">
        <v>34</v>
      </c>
      <c r="F24" s="135" t="s">
        <v>326</v>
      </c>
      <c r="G24" s="135">
        <v>1</v>
      </c>
      <c r="H24" s="135">
        <v>150</v>
      </c>
      <c r="I24" s="135">
        <v>57372487</v>
      </c>
      <c r="J24" s="135">
        <v>24163820</v>
      </c>
      <c r="K24" s="135">
        <v>0.894868</v>
      </c>
      <c r="L24" s="135">
        <v>0.102918</v>
      </c>
      <c r="M24" s="135">
        <v>4.0800999999999997E-2</v>
      </c>
      <c r="N24" s="135">
        <v>0.21475900000000001</v>
      </c>
      <c r="O24" s="135">
        <v>0.359624</v>
      </c>
      <c r="P24" s="135">
        <v>0.123214</v>
      </c>
      <c r="Q24" s="135">
        <v>0.56270399999999998</v>
      </c>
      <c r="R24" s="135">
        <v>0.105132</v>
      </c>
      <c r="S24" s="135">
        <v>0</v>
      </c>
      <c r="T24" s="135">
        <v>0</v>
      </c>
      <c r="U24" s="135">
        <v>0.18159700000000001</v>
      </c>
      <c r="V24" s="135">
        <v>0.25616299999999997</v>
      </c>
      <c r="W24" s="135">
        <v>0.333341</v>
      </c>
      <c r="X24" s="135">
        <v>0.34451799999999999</v>
      </c>
      <c r="Z24" s="135" t="s">
        <v>374</v>
      </c>
      <c r="AA24" s="135">
        <v>20666.398399999998</v>
      </c>
      <c r="AB24" s="135">
        <v>36.443800000000003</v>
      </c>
      <c r="AC24" s="135">
        <v>42.454000000000001</v>
      </c>
      <c r="AD24" s="135">
        <v>42.844900000000003</v>
      </c>
      <c r="AE24" s="135">
        <v>1</v>
      </c>
      <c r="AF24" s="135">
        <v>2560</v>
      </c>
      <c r="AG24" s="135">
        <v>1600</v>
      </c>
      <c r="AH24" s="135">
        <v>30</v>
      </c>
      <c r="AI24" s="135">
        <v>150</v>
      </c>
      <c r="AJ24" s="135">
        <v>8</v>
      </c>
      <c r="AK24" s="135">
        <v>8</v>
      </c>
    </row>
    <row r="25" spans="1:37" ht="15.75" thickBot="1" x14ac:dyDescent="0.3">
      <c r="A25" s="2" t="s">
        <v>21</v>
      </c>
      <c r="B25" s="7" t="s">
        <v>22</v>
      </c>
      <c r="C25" s="13">
        <v>1</v>
      </c>
      <c r="D25" s="14">
        <v>6</v>
      </c>
      <c r="E25" s="15">
        <v>38</v>
      </c>
      <c r="F25" s="135" t="s">
        <v>327</v>
      </c>
      <c r="G25" s="135">
        <v>1</v>
      </c>
      <c r="H25" s="135">
        <v>150</v>
      </c>
      <c r="I25" s="135">
        <v>34762214</v>
      </c>
      <c r="J25" s="135">
        <v>14593746</v>
      </c>
      <c r="K25" s="135">
        <v>0.91240699999999997</v>
      </c>
      <c r="L25" s="135">
        <v>8.4171999999999997E-2</v>
      </c>
      <c r="M25" s="135">
        <v>4.3697E-2</v>
      </c>
      <c r="N25" s="135">
        <v>0.22002099999999999</v>
      </c>
      <c r="O25" s="135">
        <v>0.37542900000000001</v>
      </c>
      <c r="P25" s="135">
        <v>0.13972200000000001</v>
      </c>
      <c r="Q25" s="135">
        <v>0.578901</v>
      </c>
      <c r="R25" s="135">
        <v>8.7593000000000004E-2</v>
      </c>
      <c r="S25" s="135">
        <v>0</v>
      </c>
      <c r="T25" s="135">
        <v>0</v>
      </c>
      <c r="U25" s="135">
        <v>0.132329</v>
      </c>
      <c r="V25" s="135">
        <v>0.25978899999999999</v>
      </c>
      <c r="W25" s="135">
        <v>0.177842</v>
      </c>
      <c r="X25" s="135">
        <v>0.34740900000000002</v>
      </c>
      <c r="Z25" s="135" t="s">
        <v>375</v>
      </c>
      <c r="AA25" s="135">
        <v>12591.5952</v>
      </c>
      <c r="AB25" s="135">
        <v>34.098999999999997</v>
      </c>
      <c r="AC25" s="135">
        <v>41.161099999999998</v>
      </c>
      <c r="AD25" s="135">
        <v>41.805700000000002</v>
      </c>
      <c r="AE25" s="135">
        <v>1</v>
      </c>
      <c r="AF25" s="135">
        <v>2560</v>
      </c>
      <c r="AG25" s="135">
        <v>1600</v>
      </c>
      <c r="AH25" s="135">
        <v>30</v>
      </c>
      <c r="AI25" s="135">
        <v>150</v>
      </c>
      <c r="AJ25" s="135">
        <v>8</v>
      </c>
      <c r="AK25" s="135">
        <v>8</v>
      </c>
    </row>
    <row r="26" spans="1:37" x14ac:dyDescent="0.25">
      <c r="A26" s="2" t="s">
        <v>21</v>
      </c>
      <c r="B26" s="3" t="s">
        <v>23</v>
      </c>
      <c r="C26" s="9">
        <v>0</v>
      </c>
      <c r="D26" s="10">
        <v>2</v>
      </c>
      <c r="E26" s="11">
        <v>26</v>
      </c>
      <c r="F26" s="135" t="s">
        <v>328</v>
      </c>
      <c r="G26" s="135">
        <v>0</v>
      </c>
      <c r="H26" s="135">
        <v>150</v>
      </c>
      <c r="I26" s="135">
        <v>28252513</v>
      </c>
      <c r="J26" s="135">
        <v>8982526</v>
      </c>
      <c r="K26" s="135">
        <v>0.95946200000000004</v>
      </c>
      <c r="L26" s="135">
        <v>4.5897E-2</v>
      </c>
      <c r="M26" s="135">
        <v>1.5795E-2</v>
      </c>
      <c r="N26" s="135">
        <v>0.111369</v>
      </c>
      <c r="O26" s="135">
        <v>0.39526800000000001</v>
      </c>
      <c r="P26" s="135">
        <v>0.158273</v>
      </c>
      <c r="Q26" s="135">
        <v>1.008124</v>
      </c>
      <c r="R26" s="135">
        <v>4.0537999999999998E-2</v>
      </c>
      <c r="S26" s="135">
        <v>0</v>
      </c>
      <c r="T26" s="135">
        <v>0</v>
      </c>
      <c r="U26" s="135">
        <v>9.5266000000000003E-2</v>
      </c>
      <c r="V26" s="135">
        <v>9.2072000000000001E-2</v>
      </c>
      <c r="W26" s="135">
        <v>0.111557</v>
      </c>
      <c r="X26" s="135">
        <v>0.288684</v>
      </c>
      <c r="Z26" s="135" t="s">
        <v>376</v>
      </c>
      <c r="AA26" s="135">
        <v>6224.1887999999999</v>
      </c>
      <c r="AB26" s="135">
        <v>39.4617</v>
      </c>
      <c r="AC26" s="135">
        <v>40.035299999999999</v>
      </c>
      <c r="AD26" s="135">
        <v>42.533700000000003</v>
      </c>
      <c r="AE26" s="135">
        <v>1</v>
      </c>
      <c r="AF26" s="135">
        <v>2560</v>
      </c>
      <c r="AG26" s="135">
        <v>1600</v>
      </c>
      <c r="AH26" s="135">
        <v>30</v>
      </c>
      <c r="AI26" s="135">
        <v>150</v>
      </c>
      <c r="AJ26" s="135">
        <v>8</v>
      </c>
      <c r="AK26" s="135">
        <v>8</v>
      </c>
    </row>
    <row r="27" spans="1:37" x14ac:dyDescent="0.25">
      <c r="A27" s="2" t="s">
        <v>21</v>
      </c>
      <c r="B27" s="3" t="s">
        <v>23</v>
      </c>
      <c r="C27" s="9">
        <v>0</v>
      </c>
      <c r="D27" s="10">
        <v>2</v>
      </c>
      <c r="E27" s="11">
        <v>30</v>
      </c>
      <c r="F27" s="135" t="s">
        <v>329</v>
      </c>
      <c r="G27" s="135">
        <v>0</v>
      </c>
      <c r="H27" s="135">
        <v>150</v>
      </c>
      <c r="I27" s="135">
        <v>15820464</v>
      </c>
      <c r="J27" s="135">
        <v>5024408</v>
      </c>
      <c r="K27" s="135">
        <v>0.96103300000000003</v>
      </c>
      <c r="L27" s="135">
        <v>4.3071999999999999E-2</v>
      </c>
      <c r="M27" s="135">
        <v>1.9776999999999999E-2</v>
      </c>
      <c r="N27" s="135">
        <v>0.12793499999999999</v>
      </c>
      <c r="O27" s="135">
        <v>0.47234700000000002</v>
      </c>
      <c r="P27" s="135">
        <v>0.15742400000000001</v>
      </c>
      <c r="Q27" s="135">
        <v>0.89679799999999998</v>
      </c>
      <c r="R27" s="135">
        <v>3.8967000000000002E-2</v>
      </c>
      <c r="S27" s="135">
        <v>0</v>
      </c>
      <c r="T27" s="135">
        <v>0</v>
      </c>
      <c r="U27" s="135">
        <v>7.3247999999999994E-2</v>
      </c>
      <c r="V27" s="135">
        <v>8.8667999999999997E-2</v>
      </c>
      <c r="W27" s="135">
        <v>9.1758999999999993E-2</v>
      </c>
      <c r="X27" s="135">
        <v>0.29328799999999999</v>
      </c>
      <c r="Z27" s="135" t="s">
        <v>377</v>
      </c>
      <c r="AA27" s="135">
        <v>3427.3647999999998</v>
      </c>
      <c r="AB27" s="135">
        <v>37.489600000000003</v>
      </c>
      <c r="AC27" s="135">
        <v>39.058599999999998</v>
      </c>
      <c r="AD27" s="135">
        <v>41.438400000000001</v>
      </c>
      <c r="AE27" s="135">
        <v>1</v>
      </c>
      <c r="AF27" s="135">
        <v>2560</v>
      </c>
      <c r="AG27" s="135">
        <v>1600</v>
      </c>
      <c r="AH27" s="135">
        <v>30</v>
      </c>
      <c r="AI27" s="135">
        <v>150</v>
      </c>
      <c r="AJ27" s="135">
        <v>8</v>
      </c>
      <c r="AK27" s="135">
        <v>8</v>
      </c>
    </row>
    <row r="28" spans="1:37" x14ac:dyDescent="0.25">
      <c r="A28" s="2" t="s">
        <v>21</v>
      </c>
      <c r="B28" s="3" t="s">
        <v>23</v>
      </c>
      <c r="C28" s="9">
        <v>0</v>
      </c>
      <c r="D28" s="10">
        <v>2</v>
      </c>
      <c r="E28" s="11">
        <v>34</v>
      </c>
      <c r="F28" s="135" t="s">
        <v>330</v>
      </c>
      <c r="G28" s="135">
        <v>0</v>
      </c>
      <c r="H28" s="135">
        <v>150</v>
      </c>
      <c r="I28" s="135">
        <v>9348698</v>
      </c>
      <c r="J28" s="135">
        <v>2855595</v>
      </c>
      <c r="K28" s="135">
        <v>0.962094</v>
      </c>
      <c r="L28" s="135">
        <v>3.3467999999999998E-2</v>
      </c>
      <c r="M28" s="135">
        <v>1.9144000000000001E-2</v>
      </c>
      <c r="N28" s="135">
        <v>0.135856</v>
      </c>
      <c r="O28" s="135">
        <v>0.58921800000000002</v>
      </c>
      <c r="P28" s="135">
        <v>0.14884900000000001</v>
      </c>
      <c r="Q28" s="135">
        <v>0.78903199999999996</v>
      </c>
      <c r="R28" s="135">
        <v>3.7906000000000002E-2</v>
      </c>
      <c r="S28" s="135">
        <v>0</v>
      </c>
      <c r="T28" s="135">
        <v>0</v>
      </c>
      <c r="U28" s="135">
        <v>5.8890999999999999E-2</v>
      </c>
      <c r="V28" s="135">
        <v>8.4668999999999994E-2</v>
      </c>
      <c r="W28" s="135">
        <v>7.2949E-2</v>
      </c>
      <c r="X28" s="135">
        <v>0.29282200000000003</v>
      </c>
      <c r="Z28" s="135" t="s">
        <v>378</v>
      </c>
      <c r="AA28" s="135">
        <v>1951.5103999999999</v>
      </c>
      <c r="AB28" s="135">
        <v>35.397799999999997</v>
      </c>
      <c r="AC28" s="135">
        <v>37.820099999999996</v>
      </c>
      <c r="AD28" s="135">
        <v>40.104799999999997</v>
      </c>
      <c r="AE28" s="135">
        <v>1</v>
      </c>
      <c r="AF28" s="135">
        <v>2560</v>
      </c>
      <c r="AG28" s="135">
        <v>1600</v>
      </c>
      <c r="AH28" s="135">
        <v>30</v>
      </c>
      <c r="AI28" s="135">
        <v>150</v>
      </c>
      <c r="AJ28" s="135">
        <v>8</v>
      </c>
      <c r="AK28" s="135">
        <v>8</v>
      </c>
    </row>
    <row r="29" spans="1:37" ht="15.75" thickBot="1" x14ac:dyDescent="0.3">
      <c r="A29" s="2" t="s">
        <v>21</v>
      </c>
      <c r="B29" s="3" t="s">
        <v>23</v>
      </c>
      <c r="C29" s="9">
        <v>0</v>
      </c>
      <c r="D29" s="14">
        <v>2</v>
      </c>
      <c r="E29" s="15">
        <v>38</v>
      </c>
      <c r="F29" s="135" t="s">
        <v>331</v>
      </c>
      <c r="G29" s="135">
        <v>0</v>
      </c>
      <c r="H29" s="135">
        <v>150</v>
      </c>
      <c r="I29" s="135">
        <v>5849866</v>
      </c>
      <c r="J29" s="135">
        <v>1686513</v>
      </c>
      <c r="K29" s="135">
        <v>0.96274300000000002</v>
      </c>
      <c r="L29" s="135">
        <v>3.3791000000000002E-2</v>
      </c>
      <c r="M29" s="135">
        <v>2.0714E-2</v>
      </c>
      <c r="N29" s="135">
        <v>0.12761700000000001</v>
      </c>
      <c r="O29" s="135">
        <v>0.69494199999999995</v>
      </c>
      <c r="P29" s="135">
        <v>0.13889599999999999</v>
      </c>
      <c r="Q29" s="135">
        <v>0.69776099999999996</v>
      </c>
      <c r="R29" s="135">
        <v>3.7256999999999998E-2</v>
      </c>
      <c r="S29" s="135">
        <v>0</v>
      </c>
      <c r="T29" s="135">
        <v>0</v>
      </c>
      <c r="U29" s="135">
        <v>5.1034999999999997E-2</v>
      </c>
      <c r="V29" s="135">
        <v>7.7981999999999996E-2</v>
      </c>
      <c r="W29" s="135">
        <v>3.8376E-2</v>
      </c>
      <c r="X29" s="135">
        <v>0.28926800000000003</v>
      </c>
      <c r="Z29" s="135" t="s">
        <v>379</v>
      </c>
      <c r="AA29" s="135">
        <v>1167.1648</v>
      </c>
      <c r="AB29" s="135">
        <v>33.279699999999998</v>
      </c>
      <c r="AC29" s="135">
        <v>37.127200000000002</v>
      </c>
      <c r="AD29" s="135">
        <v>39.395800000000001</v>
      </c>
      <c r="AE29" s="135">
        <v>1</v>
      </c>
      <c r="AF29" s="135">
        <v>2560</v>
      </c>
      <c r="AG29" s="135">
        <v>1600</v>
      </c>
      <c r="AH29" s="135">
        <v>30</v>
      </c>
      <c r="AI29" s="135">
        <v>150</v>
      </c>
      <c r="AJ29" s="135">
        <v>8</v>
      </c>
      <c r="AK29" s="135">
        <v>8</v>
      </c>
    </row>
    <row r="30" spans="1:37" x14ac:dyDescent="0.25">
      <c r="A30" s="2" t="s">
        <v>21</v>
      </c>
      <c r="B30" s="3" t="s">
        <v>23</v>
      </c>
      <c r="C30" s="9">
        <v>0</v>
      </c>
      <c r="D30" s="12">
        <v>4</v>
      </c>
      <c r="E30" s="11">
        <v>26</v>
      </c>
      <c r="F30" s="135" t="s">
        <v>332</v>
      </c>
      <c r="G30" s="135">
        <v>0</v>
      </c>
      <c r="H30" s="135">
        <v>150</v>
      </c>
      <c r="I30" s="135">
        <v>28252513</v>
      </c>
      <c r="J30" s="135">
        <v>8982526</v>
      </c>
      <c r="K30" s="135">
        <v>0.95946200000000004</v>
      </c>
      <c r="L30" s="135">
        <v>4.5897E-2</v>
      </c>
      <c r="M30" s="135">
        <v>1.5795E-2</v>
      </c>
      <c r="N30" s="135">
        <v>0.111369</v>
      </c>
      <c r="O30" s="135">
        <v>0.39526800000000001</v>
      </c>
      <c r="P30" s="135">
        <v>0.158273</v>
      </c>
      <c r="Q30" s="135">
        <v>1.008124</v>
      </c>
      <c r="R30" s="135">
        <v>4.0537999999999998E-2</v>
      </c>
      <c r="S30" s="135">
        <v>0</v>
      </c>
      <c r="T30" s="135">
        <v>0</v>
      </c>
      <c r="U30" s="135">
        <v>9.5266000000000003E-2</v>
      </c>
      <c r="V30" s="135">
        <v>9.2072000000000001E-2</v>
      </c>
      <c r="W30" s="135">
        <v>0.111557</v>
      </c>
      <c r="X30" s="135">
        <v>0.288684</v>
      </c>
      <c r="Z30" s="135" t="s">
        <v>380</v>
      </c>
      <c r="AA30" s="135">
        <v>6224.1887999999999</v>
      </c>
      <c r="AB30" s="135">
        <v>39.4617</v>
      </c>
      <c r="AC30" s="135">
        <v>40.035299999999999</v>
      </c>
      <c r="AD30" s="135">
        <v>42.533700000000003</v>
      </c>
      <c r="AE30" s="135">
        <v>1</v>
      </c>
      <c r="AF30" s="135">
        <v>2560</v>
      </c>
      <c r="AG30" s="135">
        <v>1600</v>
      </c>
      <c r="AH30" s="135">
        <v>30</v>
      </c>
      <c r="AI30" s="135">
        <v>150</v>
      </c>
      <c r="AJ30" s="135">
        <v>8</v>
      </c>
      <c r="AK30" s="135">
        <v>8</v>
      </c>
    </row>
    <row r="31" spans="1:37" x14ac:dyDescent="0.25">
      <c r="A31" s="2" t="s">
        <v>21</v>
      </c>
      <c r="B31" s="3" t="s">
        <v>23</v>
      </c>
      <c r="C31" s="9">
        <v>0</v>
      </c>
      <c r="D31" s="12">
        <v>4</v>
      </c>
      <c r="E31" s="11">
        <v>30</v>
      </c>
      <c r="F31" s="135" t="s">
        <v>333</v>
      </c>
      <c r="G31" s="135">
        <v>0</v>
      </c>
      <c r="H31" s="135">
        <v>150</v>
      </c>
      <c r="I31" s="135">
        <v>15820464</v>
      </c>
      <c r="J31" s="135">
        <v>5024408</v>
      </c>
      <c r="K31" s="135">
        <v>0.96103300000000003</v>
      </c>
      <c r="L31" s="135">
        <v>4.3071999999999999E-2</v>
      </c>
      <c r="M31" s="135">
        <v>1.9776999999999999E-2</v>
      </c>
      <c r="N31" s="135">
        <v>0.12793499999999999</v>
      </c>
      <c r="O31" s="135">
        <v>0.47234700000000002</v>
      </c>
      <c r="P31" s="135">
        <v>0.15742400000000001</v>
      </c>
      <c r="Q31" s="135">
        <v>0.89679799999999998</v>
      </c>
      <c r="R31" s="135">
        <v>3.8967000000000002E-2</v>
      </c>
      <c r="S31" s="135">
        <v>0</v>
      </c>
      <c r="T31" s="135">
        <v>0</v>
      </c>
      <c r="U31" s="135">
        <v>7.3247999999999994E-2</v>
      </c>
      <c r="V31" s="135">
        <v>8.8667999999999997E-2</v>
      </c>
      <c r="W31" s="135">
        <v>9.1758999999999993E-2</v>
      </c>
      <c r="X31" s="135">
        <v>0.29328799999999999</v>
      </c>
      <c r="Z31" s="135" t="s">
        <v>381</v>
      </c>
      <c r="AA31" s="135">
        <v>3427.3647999999998</v>
      </c>
      <c r="AB31" s="135">
        <v>37.489600000000003</v>
      </c>
      <c r="AC31" s="135">
        <v>39.058599999999998</v>
      </c>
      <c r="AD31" s="135">
        <v>41.438400000000001</v>
      </c>
      <c r="AE31" s="135">
        <v>1</v>
      </c>
      <c r="AF31" s="135">
        <v>2560</v>
      </c>
      <c r="AG31" s="135">
        <v>1600</v>
      </c>
      <c r="AH31" s="135">
        <v>30</v>
      </c>
      <c r="AI31" s="135">
        <v>150</v>
      </c>
      <c r="AJ31" s="135">
        <v>8</v>
      </c>
      <c r="AK31" s="135">
        <v>8</v>
      </c>
    </row>
    <row r="32" spans="1:37" x14ac:dyDescent="0.25">
      <c r="A32" s="2" t="s">
        <v>21</v>
      </c>
      <c r="B32" s="3" t="s">
        <v>23</v>
      </c>
      <c r="C32" s="9">
        <v>0</v>
      </c>
      <c r="D32" s="12">
        <v>4</v>
      </c>
      <c r="E32" s="11">
        <v>34</v>
      </c>
      <c r="F32" s="135" t="s">
        <v>334</v>
      </c>
      <c r="G32" s="135">
        <v>0</v>
      </c>
      <c r="H32" s="135">
        <v>150</v>
      </c>
      <c r="I32" s="135">
        <v>9348698</v>
      </c>
      <c r="J32" s="135">
        <v>2855595</v>
      </c>
      <c r="K32" s="135">
        <v>0.962094</v>
      </c>
      <c r="L32" s="135">
        <v>3.3467999999999998E-2</v>
      </c>
      <c r="M32" s="135">
        <v>1.9144000000000001E-2</v>
      </c>
      <c r="N32" s="135">
        <v>0.135856</v>
      </c>
      <c r="O32" s="135">
        <v>0.58921800000000002</v>
      </c>
      <c r="P32" s="135">
        <v>0.14884900000000001</v>
      </c>
      <c r="Q32" s="135">
        <v>0.78903199999999996</v>
      </c>
      <c r="R32" s="135">
        <v>3.7906000000000002E-2</v>
      </c>
      <c r="S32" s="135">
        <v>0</v>
      </c>
      <c r="T32" s="135">
        <v>0</v>
      </c>
      <c r="U32" s="135">
        <v>5.8890999999999999E-2</v>
      </c>
      <c r="V32" s="135">
        <v>8.4668999999999994E-2</v>
      </c>
      <c r="W32" s="135">
        <v>7.2949E-2</v>
      </c>
      <c r="X32" s="135">
        <v>0.29282200000000003</v>
      </c>
      <c r="Z32" s="135" t="s">
        <v>382</v>
      </c>
      <c r="AA32" s="135">
        <v>1951.5103999999999</v>
      </c>
      <c r="AB32" s="135">
        <v>35.397799999999997</v>
      </c>
      <c r="AC32" s="135">
        <v>37.820099999999996</v>
      </c>
      <c r="AD32" s="135">
        <v>40.104799999999997</v>
      </c>
      <c r="AE32" s="135">
        <v>1</v>
      </c>
      <c r="AF32" s="135">
        <v>2560</v>
      </c>
      <c r="AG32" s="135">
        <v>1600</v>
      </c>
      <c r="AH32" s="135">
        <v>30</v>
      </c>
      <c r="AI32" s="135">
        <v>150</v>
      </c>
      <c r="AJ32" s="135">
        <v>8</v>
      </c>
      <c r="AK32" s="135">
        <v>8</v>
      </c>
    </row>
    <row r="33" spans="1:37" ht="15.75" thickBot="1" x14ac:dyDescent="0.3">
      <c r="A33" s="2" t="s">
        <v>21</v>
      </c>
      <c r="B33" s="3" t="s">
        <v>23</v>
      </c>
      <c r="C33" s="9">
        <v>0</v>
      </c>
      <c r="D33" s="14">
        <v>4</v>
      </c>
      <c r="E33" s="15">
        <v>38</v>
      </c>
      <c r="F33" s="135" t="s">
        <v>335</v>
      </c>
      <c r="G33" s="135">
        <v>0</v>
      </c>
      <c r="H33" s="135">
        <v>150</v>
      </c>
      <c r="I33" s="135">
        <v>5849866</v>
      </c>
      <c r="J33" s="135">
        <v>1686513</v>
      </c>
      <c r="K33" s="135">
        <v>0.96274300000000002</v>
      </c>
      <c r="L33" s="135">
        <v>3.3791000000000002E-2</v>
      </c>
      <c r="M33" s="135">
        <v>2.0714E-2</v>
      </c>
      <c r="N33" s="135">
        <v>0.12761700000000001</v>
      </c>
      <c r="O33" s="135">
        <v>0.69494199999999995</v>
      </c>
      <c r="P33" s="135">
        <v>0.13889599999999999</v>
      </c>
      <c r="Q33" s="135">
        <v>0.69776099999999996</v>
      </c>
      <c r="R33" s="135">
        <v>3.7256999999999998E-2</v>
      </c>
      <c r="S33" s="135">
        <v>0</v>
      </c>
      <c r="T33" s="135">
        <v>0</v>
      </c>
      <c r="U33" s="135">
        <v>5.1034999999999997E-2</v>
      </c>
      <c r="V33" s="135">
        <v>7.7981999999999996E-2</v>
      </c>
      <c r="W33" s="135">
        <v>3.8376E-2</v>
      </c>
      <c r="X33" s="135">
        <v>0.28926800000000003</v>
      </c>
      <c r="Z33" s="135" t="s">
        <v>383</v>
      </c>
      <c r="AA33" s="135">
        <v>1167.1648</v>
      </c>
      <c r="AB33" s="135">
        <v>33.279699999999998</v>
      </c>
      <c r="AC33" s="135">
        <v>37.127200000000002</v>
      </c>
      <c r="AD33" s="135">
        <v>39.395800000000001</v>
      </c>
      <c r="AE33" s="135">
        <v>1</v>
      </c>
      <c r="AF33" s="135">
        <v>2560</v>
      </c>
      <c r="AG33" s="135">
        <v>1600</v>
      </c>
      <c r="AH33" s="135">
        <v>30</v>
      </c>
      <c r="AI33" s="135">
        <v>150</v>
      </c>
      <c r="AJ33" s="135">
        <v>8</v>
      </c>
      <c r="AK33" s="135">
        <v>8</v>
      </c>
    </row>
    <row r="34" spans="1:37" x14ac:dyDescent="0.25">
      <c r="A34" s="2" t="s">
        <v>21</v>
      </c>
      <c r="B34" s="3" t="s">
        <v>23</v>
      </c>
      <c r="C34" s="9">
        <v>0</v>
      </c>
      <c r="D34" s="12">
        <v>6</v>
      </c>
      <c r="E34" s="11">
        <v>26</v>
      </c>
      <c r="F34" s="135" t="s">
        <v>336</v>
      </c>
      <c r="G34" s="135">
        <v>0</v>
      </c>
      <c r="H34" s="135">
        <v>150</v>
      </c>
      <c r="I34" s="135">
        <v>28252513</v>
      </c>
      <c r="J34" s="135">
        <v>8982526</v>
      </c>
      <c r="K34" s="135">
        <v>0.95946200000000004</v>
      </c>
      <c r="L34" s="135">
        <v>4.5897E-2</v>
      </c>
      <c r="M34" s="135">
        <v>1.5795E-2</v>
      </c>
      <c r="N34" s="135">
        <v>0.111369</v>
      </c>
      <c r="O34" s="135">
        <v>0.39526800000000001</v>
      </c>
      <c r="P34" s="135">
        <v>0.158273</v>
      </c>
      <c r="Q34" s="135">
        <v>1.008124</v>
      </c>
      <c r="R34" s="135">
        <v>4.0537999999999998E-2</v>
      </c>
      <c r="S34" s="135">
        <v>0</v>
      </c>
      <c r="T34" s="135">
        <v>0</v>
      </c>
      <c r="U34" s="135">
        <v>9.5266000000000003E-2</v>
      </c>
      <c r="V34" s="135">
        <v>9.2072000000000001E-2</v>
      </c>
      <c r="W34" s="135">
        <v>0.111557</v>
      </c>
      <c r="X34" s="135">
        <v>0.288684</v>
      </c>
      <c r="Z34" s="135" t="s">
        <v>384</v>
      </c>
      <c r="AA34" s="135">
        <v>6224.1887999999999</v>
      </c>
      <c r="AB34" s="135">
        <v>39.4617</v>
      </c>
      <c r="AC34" s="135">
        <v>40.035299999999999</v>
      </c>
      <c r="AD34" s="135">
        <v>42.533700000000003</v>
      </c>
      <c r="AE34" s="135">
        <v>1</v>
      </c>
      <c r="AF34" s="135">
        <v>2560</v>
      </c>
      <c r="AG34" s="135">
        <v>1600</v>
      </c>
      <c r="AH34" s="135">
        <v>30</v>
      </c>
      <c r="AI34" s="135">
        <v>150</v>
      </c>
      <c r="AJ34" s="135">
        <v>8</v>
      </c>
      <c r="AK34" s="135">
        <v>8</v>
      </c>
    </row>
    <row r="35" spans="1:37" x14ac:dyDescent="0.25">
      <c r="A35" s="2" t="s">
        <v>21</v>
      </c>
      <c r="B35" s="3" t="s">
        <v>23</v>
      </c>
      <c r="C35" s="9">
        <v>0</v>
      </c>
      <c r="D35" s="12">
        <v>6</v>
      </c>
      <c r="E35" s="11">
        <v>30</v>
      </c>
      <c r="F35" s="135" t="s">
        <v>337</v>
      </c>
      <c r="G35" s="135">
        <v>0</v>
      </c>
      <c r="H35" s="135">
        <v>150</v>
      </c>
      <c r="I35" s="135">
        <v>15820464</v>
      </c>
      <c r="J35" s="135">
        <v>5024408</v>
      </c>
      <c r="K35" s="135">
        <v>0.96103300000000003</v>
      </c>
      <c r="L35" s="135">
        <v>4.3071999999999999E-2</v>
      </c>
      <c r="M35" s="135">
        <v>1.9776999999999999E-2</v>
      </c>
      <c r="N35" s="135">
        <v>0.12793499999999999</v>
      </c>
      <c r="O35" s="135">
        <v>0.47234700000000002</v>
      </c>
      <c r="P35" s="135">
        <v>0.15742400000000001</v>
      </c>
      <c r="Q35" s="135">
        <v>0.89679799999999998</v>
      </c>
      <c r="R35" s="135">
        <v>3.8967000000000002E-2</v>
      </c>
      <c r="S35" s="135">
        <v>0</v>
      </c>
      <c r="T35" s="135">
        <v>0</v>
      </c>
      <c r="U35" s="135">
        <v>7.3247999999999994E-2</v>
      </c>
      <c r="V35" s="135">
        <v>8.8667999999999997E-2</v>
      </c>
      <c r="W35" s="135">
        <v>9.1758999999999993E-2</v>
      </c>
      <c r="X35" s="135">
        <v>0.29328799999999999</v>
      </c>
      <c r="Z35" s="135" t="s">
        <v>385</v>
      </c>
      <c r="AA35" s="135">
        <v>3427.3647999999998</v>
      </c>
      <c r="AB35" s="135">
        <v>37.489600000000003</v>
      </c>
      <c r="AC35" s="135">
        <v>39.058599999999998</v>
      </c>
      <c r="AD35" s="135">
        <v>41.438400000000001</v>
      </c>
      <c r="AE35" s="135">
        <v>1</v>
      </c>
      <c r="AF35" s="135">
        <v>2560</v>
      </c>
      <c r="AG35" s="135">
        <v>1600</v>
      </c>
      <c r="AH35" s="135">
        <v>30</v>
      </c>
      <c r="AI35" s="135">
        <v>150</v>
      </c>
      <c r="AJ35" s="135">
        <v>8</v>
      </c>
      <c r="AK35" s="135">
        <v>8</v>
      </c>
    </row>
    <row r="36" spans="1:37" x14ac:dyDescent="0.25">
      <c r="A36" s="2" t="s">
        <v>21</v>
      </c>
      <c r="B36" s="3" t="s">
        <v>23</v>
      </c>
      <c r="C36" s="9">
        <v>0</v>
      </c>
      <c r="D36" s="12">
        <v>6</v>
      </c>
      <c r="E36" s="11">
        <v>34</v>
      </c>
      <c r="F36" s="135" t="s">
        <v>338</v>
      </c>
      <c r="G36" s="135">
        <v>0</v>
      </c>
      <c r="H36" s="135">
        <v>150</v>
      </c>
      <c r="I36" s="135">
        <v>9348698</v>
      </c>
      <c r="J36" s="135">
        <v>2855595</v>
      </c>
      <c r="K36" s="135">
        <v>0.962094</v>
      </c>
      <c r="L36" s="135">
        <v>3.3467999999999998E-2</v>
      </c>
      <c r="M36" s="135">
        <v>1.9144000000000001E-2</v>
      </c>
      <c r="N36" s="135">
        <v>0.135856</v>
      </c>
      <c r="O36" s="135">
        <v>0.58921800000000002</v>
      </c>
      <c r="P36" s="135">
        <v>0.14884900000000001</v>
      </c>
      <c r="Q36" s="135">
        <v>0.78903199999999996</v>
      </c>
      <c r="R36" s="135">
        <v>3.7906000000000002E-2</v>
      </c>
      <c r="S36" s="135">
        <v>0</v>
      </c>
      <c r="T36" s="135">
        <v>0</v>
      </c>
      <c r="U36" s="135">
        <v>5.8890999999999999E-2</v>
      </c>
      <c r="V36" s="135">
        <v>8.4668999999999994E-2</v>
      </c>
      <c r="W36" s="135">
        <v>7.2949E-2</v>
      </c>
      <c r="X36" s="135">
        <v>0.29282200000000003</v>
      </c>
      <c r="Z36" s="135" t="s">
        <v>386</v>
      </c>
      <c r="AA36" s="135">
        <v>1951.5103999999999</v>
      </c>
      <c r="AB36" s="135">
        <v>35.397799999999997</v>
      </c>
      <c r="AC36" s="135">
        <v>37.820099999999996</v>
      </c>
      <c r="AD36" s="135">
        <v>40.104799999999997</v>
      </c>
      <c r="AE36" s="135">
        <v>1</v>
      </c>
      <c r="AF36" s="135">
        <v>2560</v>
      </c>
      <c r="AG36" s="135">
        <v>1600</v>
      </c>
      <c r="AH36" s="135">
        <v>30</v>
      </c>
      <c r="AI36" s="135">
        <v>150</v>
      </c>
      <c r="AJ36" s="135">
        <v>8</v>
      </c>
      <c r="AK36" s="135">
        <v>8</v>
      </c>
    </row>
    <row r="37" spans="1:37" ht="15.75" thickBot="1" x14ac:dyDescent="0.3">
      <c r="A37" s="2" t="s">
        <v>21</v>
      </c>
      <c r="B37" s="3" t="s">
        <v>23</v>
      </c>
      <c r="C37" s="13">
        <v>0</v>
      </c>
      <c r="D37" s="14">
        <v>6</v>
      </c>
      <c r="E37" s="15">
        <v>38</v>
      </c>
      <c r="F37" s="135" t="s">
        <v>339</v>
      </c>
      <c r="G37" s="135">
        <v>0</v>
      </c>
      <c r="H37" s="135">
        <v>150</v>
      </c>
      <c r="I37" s="135">
        <v>5849866</v>
      </c>
      <c r="J37" s="135">
        <v>1686513</v>
      </c>
      <c r="K37" s="135">
        <v>0.96274300000000002</v>
      </c>
      <c r="L37" s="135">
        <v>3.3791000000000002E-2</v>
      </c>
      <c r="M37" s="135">
        <v>2.0714E-2</v>
      </c>
      <c r="N37" s="135">
        <v>0.12761700000000001</v>
      </c>
      <c r="O37" s="135">
        <v>0.69494199999999995</v>
      </c>
      <c r="P37" s="135">
        <v>0.13889599999999999</v>
      </c>
      <c r="Q37" s="135">
        <v>0.69776099999999996</v>
      </c>
      <c r="R37" s="135">
        <v>3.7256999999999998E-2</v>
      </c>
      <c r="S37" s="135">
        <v>0</v>
      </c>
      <c r="T37" s="135">
        <v>0</v>
      </c>
      <c r="U37" s="135">
        <v>5.1034999999999997E-2</v>
      </c>
      <c r="V37" s="135">
        <v>7.7981999999999996E-2</v>
      </c>
      <c r="W37" s="135">
        <v>3.8376E-2</v>
      </c>
      <c r="X37" s="135">
        <v>0.28926800000000003</v>
      </c>
      <c r="Z37" s="135" t="s">
        <v>387</v>
      </c>
      <c r="AA37" s="135">
        <v>1167.1648</v>
      </c>
      <c r="AB37" s="135">
        <v>33.279699999999998</v>
      </c>
      <c r="AC37" s="135">
        <v>37.127200000000002</v>
      </c>
      <c r="AD37" s="135">
        <v>39.395800000000001</v>
      </c>
      <c r="AE37" s="135">
        <v>1</v>
      </c>
      <c r="AF37" s="135">
        <v>2560</v>
      </c>
      <c r="AG37" s="135">
        <v>1600</v>
      </c>
      <c r="AH37" s="135">
        <v>30</v>
      </c>
      <c r="AI37" s="135">
        <v>150</v>
      </c>
      <c r="AJ37" s="135">
        <v>8</v>
      </c>
      <c r="AK37" s="135">
        <v>8</v>
      </c>
    </row>
    <row r="38" spans="1:37" x14ac:dyDescent="0.25">
      <c r="A38" s="2" t="s">
        <v>21</v>
      </c>
      <c r="B38" s="3" t="s">
        <v>23</v>
      </c>
      <c r="C38" s="9">
        <v>1</v>
      </c>
      <c r="D38" s="10">
        <v>2</v>
      </c>
      <c r="E38" s="11">
        <v>26</v>
      </c>
      <c r="F38" s="135" t="s">
        <v>340</v>
      </c>
      <c r="G38" s="135">
        <v>1</v>
      </c>
      <c r="H38" s="135">
        <v>150</v>
      </c>
      <c r="I38" s="135">
        <v>40137843</v>
      </c>
      <c r="J38" s="135">
        <v>12463997</v>
      </c>
      <c r="K38" s="135">
        <v>0.95843800000000001</v>
      </c>
      <c r="L38" s="135">
        <v>4.7906999999999998E-2</v>
      </c>
      <c r="M38" s="135">
        <v>1.4624E-2</v>
      </c>
      <c r="N38" s="135">
        <v>0.102883</v>
      </c>
      <c r="O38" s="135">
        <v>0.378193</v>
      </c>
      <c r="P38" s="135">
        <v>0.15951399999999999</v>
      </c>
      <c r="Q38" s="135">
        <v>1.03914</v>
      </c>
      <c r="R38" s="135">
        <v>4.1562000000000002E-2</v>
      </c>
      <c r="S38" s="135">
        <v>0</v>
      </c>
      <c r="T38" s="135">
        <v>0</v>
      </c>
      <c r="U38" s="135">
        <v>0.114521</v>
      </c>
      <c r="V38" s="135">
        <v>9.1016E-2</v>
      </c>
      <c r="W38" s="135">
        <v>0.13048100000000001</v>
      </c>
      <c r="X38" s="135">
        <v>0.28239599999999998</v>
      </c>
      <c r="Z38" s="135" t="s">
        <v>388</v>
      </c>
      <c r="AA38" s="135">
        <v>15052.604799999999</v>
      </c>
      <c r="AB38" s="135">
        <v>40.4726</v>
      </c>
      <c r="AC38" s="135">
        <v>40.716500000000003</v>
      </c>
      <c r="AD38" s="135">
        <v>43.2849</v>
      </c>
      <c r="AE38" s="135">
        <v>1</v>
      </c>
      <c r="AF38" s="135">
        <v>2560</v>
      </c>
      <c r="AG38" s="135">
        <v>1600</v>
      </c>
      <c r="AH38" s="135">
        <v>30</v>
      </c>
      <c r="AI38" s="135">
        <v>150</v>
      </c>
      <c r="AJ38" s="135">
        <v>8</v>
      </c>
      <c r="AK38" s="135">
        <v>8</v>
      </c>
    </row>
    <row r="39" spans="1:37" x14ac:dyDescent="0.25">
      <c r="A39" s="2" t="s">
        <v>21</v>
      </c>
      <c r="B39" s="3" t="s">
        <v>23</v>
      </c>
      <c r="C39" s="9">
        <v>1</v>
      </c>
      <c r="D39" s="10">
        <v>2</v>
      </c>
      <c r="E39" s="11">
        <v>30</v>
      </c>
      <c r="F39" s="135" t="s">
        <v>341</v>
      </c>
      <c r="G39" s="135">
        <v>1</v>
      </c>
      <c r="H39" s="135">
        <v>150</v>
      </c>
      <c r="I39" s="135">
        <v>20647019</v>
      </c>
      <c r="J39" s="135">
        <v>6606903</v>
      </c>
      <c r="K39" s="135">
        <v>0.96038199999999996</v>
      </c>
      <c r="L39" s="135">
        <v>4.2379E-2</v>
      </c>
      <c r="M39" s="135">
        <v>1.7721000000000001E-2</v>
      </c>
      <c r="N39" s="135">
        <v>0.123212</v>
      </c>
      <c r="O39" s="135">
        <v>0.42222199999999999</v>
      </c>
      <c r="P39" s="135">
        <v>0.15626899999999999</v>
      </c>
      <c r="Q39" s="135">
        <v>0.96363699999999997</v>
      </c>
      <c r="R39" s="135">
        <v>3.9618E-2</v>
      </c>
      <c r="S39" s="135">
        <v>0</v>
      </c>
      <c r="T39" s="135">
        <v>0</v>
      </c>
      <c r="U39" s="135">
        <v>8.2319000000000003E-2</v>
      </c>
      <c r="V39" s="135">
        <v>8.8846999999999995E-2</v>
      </c>
      <c r="W39" s="135">
        <v>0.102683</v>
      </c>
      <c r="X39" s="135">
        <v>0.29234199999999999</v>
      </c>
      <c r="Z39" s="135" t="s">
        <v>389</v>
      </c>
      <c r="AA39" s="135">
        <v>7948.4480000000003</v>
      </c>
      <c r="AB39" s="135">
        <v>38.479100000000003</v>
      </c>
      <c r="AC39" s="135">
        <v>39.402900000000002</v>
      </c>
      <c r="AD39" s="135">
        <v>41.825899999999997</v>
      </c>
      <c r="AE39" s="135">
        <v>1</v>
      </c>
      <c r="AF39" s="135">
        <v>2560</v>
      </c>
      <c r="AG39" s="135">
        <v>1600</v>
      </c>
      <c r="AH39" s="135">
        <v>30</v>
      </c>
      <c r="AI39" s="135">
        <v>150</v>
      </c>
      <c r="AJ39" s="135">
        <v>8</v>
      </c>
      <c r="AK39" s="135">
        <v>8</v>
      </c>
    </row>
    <row r="40" spans="1:37" x14ac:dyDescent="0.25">
      <c r="A40" s="2" t="s">
        <v>21</v>
      </c>
      <c r="B40" s="3" t="s">
        <v>23</v>
      </c>
      <c r="C40" s="9">
        <v>1</v>
      </c>
      <c r="D40" s="10">
        <v>2</v>
      </c>
      <c r="E40" s="11">
        <v>34</v>
      </c>
      <c r="F40" s="135" t="s">
        <v>342</v>
      </c>
      <c r="G40" s="135">
        <v>1</v>
      </c>
      <c r="H40" s="135">
        <v>150</v>
      </c>
      <c r="I40" s="135">
        <v>11989002</v>
      </c>
      <c r="J40" s="135">
        <v>3761149</v>
      </c>
      <c r="K40" s="135">
        <v>0.96163399999999999</v>
      </c>
      <c r="L40" s="135">
        <v>3.6796000000000002E-2</v>
      </c>
      <c r="M40" s="135">
        <v>1.8397E-2</v>
      </c>
      <c r="N40" s="135">
        <v>0.13091700000000001</v>
      </c>
      <c r="O40" s="135">
        <v>0.53647800000000001</v>
      </c>
      <c r="P40" s="135">
        <v>0.15262400000000001</v>
      </c>
      <c r="Q40" s="135">
        <v>0.84656699999999996</v>
      </c>
      <c r="R40" s="135">
        <v>3.8365999999999997E-2</v>
      </c>
      <c r="S40" s="135">
        <v>0</v>
      </c>
      <c r="T40" s="135">
        <v>0</v>
      </c>
      <c r="U40" s="135">
        <v>6.4958000000000002E-2</v>
      </c>
      <c r="V40" s="135">
        <v>8.6697999999999997E-2</v>
      </c>
      <c r="W40" s="135">
        <v>8.3849999999999994E-2</v>
      </c>
      <c r="X40" s="135">
        <v>0.294456</v>
      </c>
      <c r="Z40" s="135" t="s">
        <v>390</v>
      </c>
      <c r="AA40" s="135">
        <v>4507.2640000000001</v>
      </c>
      <c r="AB40" s="135">
        <v>36.453099999999999</v>
      </c>
      <c r="AC40" s="135">
        <v>38.415300000000002</v>
      </c>
      <c r="AD40" s="135">
        <v>40.739899999999999</v>
      </c>
      <c r="AE40" s="135">
        <v>1</v>
      </c>
      <c r="AF40" s="135">
        <v>2560</v>
      </c>
      <c r="AG40" s="135">
        <v>1600</v>
      </c>
      <c r="AH40" s="135">
        <v>30</v>
      </c>
      <c r="AI40" s="135">
        <v>150</v>
      </c>
      <c r="AJ40" s="135">
        <v>8</v>
      </c>
      <c r="AK40" s="135">
        <v>8</v>
      </c>
    </row>
    <row r="41" spans="1:37" ht="15.75" thickBot="1" x14ac:dyDescent="0.3">
      <c r="A41" s="2" t="s">
        <v>21</v>
      </c>
      <c r="B41" s="3" t="s">
        <v>23</v>
      </c>
      <c r="C41" s="9">
        <v>1</v>
      </c>
      <c r="D41" s="14">
        <v>2</v>
      </c>
      <c r="E41" s="15">
        <v>38</v>
      </c>
      <c r="F41" s="135" t="s">
        <v>343</v>
      </c>
      <c r="G41" s="135">
        <v>1</v>
      </c>
      <c r="H41" s="135">
        <v>150</v>
      </c>
      <c r="I41" s="135">
        <v>7418638</v>
      </c>
      <c r="J41" s="135">
        <v>2206763</v>
      </c>
      <c r="K41" s="135">
        <v>0.96242399999999995</v>
      </c>
      <c r="L41" s="135">
        <v>3.3769E-2</v>
      </c>
      <c r="M41" s="135">
        <v>1.7101999999999999E-2</v>
      </c>
      <c r="N41" s="135">
        <v>0.12549099999999999</v>
      </c>
      <c r="O41" s="135">
        <v>0.63408900000000001</v>
      </c>
      <c r="P41" s="135">
        <v>0.14917</v>
      </c>
      <c r="Q41" s="135">
        <v>0.76160899999999998</v>
      </c>
      <c r="R41" s="135">
        <v>3.7575999999999998E-2</v>
      </c>
      <c r="S41" s="135">
        <v>0</v>
      </c>
      <c r="T41" s="135">
        <v>0</v>
      </c>
      <c r="U41" s="135">
        <v>5.4695000000000001E-2</v>
      </c>
      <c r="V41" s="135">
        <v>8.1791000000000003E-2</v>
      </c>
      <c r="W41" s="135">
        <v>5.3286E-2</v>
      </c>
      <c r="X41" s="135">
        <v>0.291273</v>
      </c>
      <c r="Z41" s="135" t="s">
        <v>391</v>
      </c>
      <c r="AA41" s="135">
        <v>2683.5455999999999</v>
      </c>
      <c r="AB41" s="135">
        <v>34.369700000000002</v>
      </c>
      <c r="AC41" s="135">
        <v>37.4861</v>
      </c>
      <c r="AD41" s="135">
        <v>39.748699999999999</v>
      </c>
      <c r="AE41" s="135">
        <v>1</v>
      </c>
      <c r="AF41" s="135">
        <v>2560</v>
      </c>
      <c r="AG41" s="135">
        <v>1600</v>
      </c>
      <c r="AH41" s="135">
        <v>30</v>
      </c>
      <c r="AI41" s="135">
        <v>150</v>
      </c>
      <c r="AJ41" s="135">
        <v>8</v>
      </c>
      <c r="AK41" s="135">
        <v>8</v>
      </c>
    </row>
    <row r="42" spans="1:37" x14ac:dyDescent="0.25">
      <c r="A42" s="2" t="s">
        <v>21</v>
      </c>
      <c r="B42" s="3" t="s">
        <v>23</v>
      </c>
      <c r="C42" s="9">
        <v>1</v>
      </c>
      <c r="D42" s="12">
        <v>4</v>
      </c>
      <c r="E42" s="11">
        <v>26</v>
      </c>
      <c r="F42" s="135" t="s">
        <v>344</v>
      </c>
      <c r="G42" s="135">
        <v>1</v>
      </c>
      <c r="H42" s="135">
        <v>150</v>
      </c>
      <c r="I42" s="135">
        <v>59517522</v>
      </c>
      <c r="J42" s="135">
        <v>17661429</v>
      </c>
      <c r="K42" s="135">
        <v>0.95684899999999995</v>
      </c>
      <c r="L42" s="135">
        <v>4.7536000000000002E-2</v>
      </c>
      <c r="M42" s="135">
        <v>1.4126E-2</v>
      </c>
      <c r="N42" s="135">
        <v>9.486E-2</v>
      </c>
      <c r="O42" s="135">
        <v>0.37141099999999999</v>
      </c>
      <c r="P42" s="135">
        <v>0.160107</v>
      </c>
      <c r="Q42" s="135">
        <v>1.0602860000000001</v>
      </c>
      <c r="R42" s="135">
        <v>4.3151000000000002E-2</v>
      </c>
      <c r="S42" s="135">
        <v>0</v>
      </c>
      <c r="T42" s="135">
        <v>0</v>
      </c>
      <c r="U42" s="135">
        <v>0.142764</v>
      </c>
      <c r="V42" s="135">
        <v>9.6664E-2</v>
      </c>
      <c r="W42" s="135">
        <v>0.15060999999999999</v>
      </c>
      <c r="X42" s="135">
        <v>0.27316800000000002</v>
      </c>
      <c r="Z42" s="135" t="s">
        <v>392</v>
      </c>
      <c r="AA42" s="135">
        <v>19156.123200000002</v>
      </c>
      <c r="AB42" s="135">
        <v>41.469499999999996</v>
      </c>
      <c r="AC42" s="135">
        <v>41.418300000000002</v>
      </c>
      <c r="AD42" s="135">
        <v>44.025599999999997</v>
      </c>
      <c r="AE42" s="135">
        <v>1</v>
      </c>
      <c r="AF42" s="135">
        <v>2560</v>
      </c>
      <c r="AG42" s="135">
        <v>1600</v>
      </c>
      <c r="AH42" s="135">
        <v>30</v>
      </c>
      <c r="AI42" s="135">
        <v>150</v>
      </c>
      <c r="AJ42" s="135">
        <v>8</v>
      </c>
      <c r="AK42" s="135">
        <v>8</v>
      </c>
    </row>
    <row r="43" spans="1:37" x14ac:dyDescent="0.25">
      <c r="A43" s="2" t="s">
        <v>21</v>
      </c>
      <c r="B43" s="3" t="s">
        <v>23</v>
      </c>
      <c r="C43" s="9">
        <v>1</v>
      </c>
      <c r="D43" s="12">
        <v>4</v>
      </c>
      <c r="E43" s="11">
        <v>30</v>
      </c>
      <c r="F43" s="135" t="s">
        <v>345</v>
      </c>
      <c r="G43" s="135">
        <v>1</v>
      </c>
      <c r="H43" s="135">
        <v>150</v>
      </c>
      <c r="I43" s="135">
        <v>28252513</v>
      </c>
      <c r="J43" s="135">
        <v>8982526</v>
      </c>
      <c r="K43" s="135">
        <v>0.95946200000000004</v>
      </c>
      <c r="L43" s="135">
        <v>4.5897E-2</v>
      </c>
      <c r="M43" s="135">
        <v>1.5795E-2</v>
      </c>
      <c r="N43" s="135">
        <v>0.111369</v>
      </c>
      <c r="O43" s="135">
        <v>0.39526800000000001</v>
      </c>
      <c r="P43" s="135">
        <v>0.158273</v>
      </c>
      <c r="Q43" s="135">
        <v>1.008124</v>
      </c>
      <c r="R43" s="135">
        <v>4.0537999999999998E-2</v>
      </c>
      <c r="S43" s="135">
        <v>0</v>
      </c>
      <c r="T43" s="135">
        <v>0</v>
      </c>
      <c r="U43" s="135">
        <v>9.5266000000000003E-2</v>
      </c>
      <c r="V43" s="135">
        <v>9.2072000000000001E-2</v>
      </c>
      <c r="W43" s="135">
        <v>0.111557</v>
      </c>
      <c r="X43" s="135">
        <v>0.28868199999999999</v>
      </c>
      <c r="Z43" s="135" t="s">
        <v>393</v>
      </c>
      <c r="AA43" s="135">
        <v>9651.5951999999997</v>
      </c>
      <c r="AB43" s="135">
        <v>39.4617</v>
      </c>
      <c r="AC43" s="135">
        <v>40.035299999999999</v>
      </c>
      <c r="AD43" s="135">
        <v>42.533700000000003</v>
      </c>
      <c r="AE43" s="135">
        <v>1</v>
      </c>
      <c r="AF43" s="135">
        <v>2560</v>
      </c>
      <c r="AG43" s="135">
        <v>1600</v>
      </c>
      <c r="AH43" s="135">
        <v>30</v>
      </c>
      <c r="AI43" s="135">
        <v>150</v>
      </c>
      <c r="AJ43" s="135">
        <v>8</v>
      </c>
      <c r="AK43" s="135">
        <v>8</v>
      </c>
    </row>
    <row r="44" spans="1:37" x14ac:dyDescent="0.25">
      <c r="A44" s="2" t="s">
        <v>21</v>
      </c>
      <c r="B44" s="3" t="s">
        <v>23</v>
      </c>
      <c r="C44" s="9">
        <v>1</v>
      </c>
      <c r="D44" s="12">
        <v>4</v>
      </c>
      <c r="E44" s="11">
        <v>34</v>
      </c>
      <c r="F44" s="135" t="s">
        <v>346</v>
      </c>
      <c r="G44" s="135">
        <v>1</v>
      </c>
      <c r="H44" s="135">
        <v>150</v>
      </c>
      <c r="I44" s="135">
        <v>15820464</v>
      </c>
      <c r="J44" s="135">
        <v>5024408</v>
      </c>
      <c r="K44" s="135">
        <v>0.96103300000000003</v>
      </c>
      <c r="L44" s="135">
        <v>4.3071999999999999E-2</v>
      </c>
      <c r="M44" s="135">
        <v>1.9776999999999999E-2</v>
      </c>
      <c r="N44" s="135">
        <v>0.12793499999999999</v>
      </c>
      <c r="O44" s="135">
        <v>0.47234700000000002</v>
      </c>
      <c r="P44" s="135">
        <v>0.15742400000000001</v>
      </c>
      <c r="Q44" s="135">
        <v>0.89679799999999998</v>
      </c>
      <c r="R44" s="135">
        <v>3.8967000000000002E-2</v>
      </c>
      <c r="S44" s="135">
        <v>0</v>
      </c>
      <c r="T44" s="135">
        <v>0</v>
      </c>
      <c r="U44" s="135">
        <v>7.3247999999999994E-2</v>
      </c>
      <c r="V44" s="135">
        <v>8.8667999999999997E-2</v>
      </c>
      <c r="W44" s="135">
        <v>9.1758999999999993E-2</v>
      </c>
      <c r="X44" s="135">
        <v>0.29328500000000002</v>
      </c>
      <c r="Z44" s="135" t="s">
        <v>394</v>
      </c>
      <c r="AA44" s="135">
        <v>5378.9056</v>
      </c>
      <c r="AB44" s="135">
        <v>37.489600000000003</v>
      </c>
      <c r="AC44" s="135">
        <v>39.058599999999998</v>
      </c>
      <c r="AD44" s="135">
        <v>41.438400000000001</v>
      </c>
      <c r="AE44" s="135">
        <v>1</v>
      </c>
      <c r="AF44" s="135">
        <v>2560</v>
      </c>
      <c r="AG44" s="135">
        <v>1600</v>
      </c>
      <c r="AH44" s="135">
        <v>30</v>
      </c>
      <c r="AI44" s="135">
        <v>150</v>
      </c>
      <c r="AJ44" s="135">
        <v>8</v>
      </c>
      <c r="AK44" s="135">
        <v>8</v>
      </c>
    </row>
    <row r="45" spans="1:37" ht="15.75" thickBot="1" x14ac:dyDescent="0.3">
      <c r="A45" s="2" t="s">
        <v>21</v>
      </c>
      <c r="B45" s="3" t="s">
        <v>23</v>
      </c>
      <c r="C45" s="9">
        <v>1</v>
      </c>
      <c r="D45" s="14">
        <v>4</v>
      </c>
      <c r="E45" s="15">
        <v>38</v>
      </c>
      <c r="F45" s="135" t="s">
        <v>347</v>
      </c>
      <c r="G45" s="135">
        <v>1</v>
      </c>
      <c r="H45" s="135">
        <v>150</v>
      </c>
      <c r="I45" s="135">
        <v>9348698</v>
      </c>
      <c r="J45" s="135">
        <v>2855595</v>
      </c>
      <c r="K45" s="135">
        <v>0.962094</v>
      </c>
      <c r="L45" s="135">
        <v>3.3467999999999998E-2</v>
      </c>
      <c r="M45" s="135">
        <v>1.9144000000000001E-2</v>
      </c>
      <c r="N45" s="135">
        <v>0.135856</v>
      </c>
      <c r="O45" s="135">
        <v>0.58921800000000002</v>
      </c>
      <c r="P45" s="135">
        <v>0.14884900000000001</v>
      </c>
      <c r="Q45" s="135">
        <v>0.78903199999999996</v>
      </c>
      <c r="R45" s="135">
        <v>3.7906000000000002E-2</v>
      </c>
      <c r="S45" s="135">
        <v>0</v>
      </c>
      <c r="T45" s="135">
        <v>0</v>
      </c>
      <c r="U45" s="135">
        <v>5.8890999999999999E-2</v>
      </c>
      <c r="V45" s="135">
        <v>8.4668999999999994E-2</v>
      </c>
      <c r="W45" s="135">
        <v>7.2949E-2</v>
      </c>
      <c r="X45" s="135">
        <v>0.29281400000000002</v>
      </c>
      <c r="Z45" s="135" t="s">
        <v>395</v>
      </c>
      <c r="AA45" s="135">
        <v>3118.7280000000001</v>
      </c>
      <c r="AB45" s="135">
        <v>35.397799999999997</v>
      </c>
      <c r="AC45" s="135">
        <v>37.820099999999996</v>
      </c>
      <c r="AD45" s="135">
        <v>40.104799999999997</v>
      </c>
      <c r="AE45" s="135">
        <v>1</v>
      </c>
      <c r="AF45" s="135">
        <v>2560</v>
      </c>
      <c r="AG45" s="135">
        <v>1600</v>
      </c>
      <c r="AH45" s="135">
        <v>30</v>
      </c>
      <c r="AI45" s="135">
        <v>150</v>
      </c>
      <c r="AJ45" s="135">
        <v>8</v>
      </c>
      <c r="AK45" s="135">
        <v>8</v>
      </c>
    </row>
    <row r="46" spans="1:37" x14ac:dyDescent="0.25">
      <c r="A46" s="2" t="s">
        <v>21</v>
      </c>
      <c r="B46" s="3" t="s">
        <v>23</v>
      </c>
      <c r="C46" s="9">
        <v>1</v>
      </c>
      <c r="D46" s="12">
        <v>6</v>
      </c>
      <c r="E46" s="11">
        <v>26</v>
      </c>
      <c r="F46" s="135" t="s">
        <v>348</v>
      </c>
      <c r="G46" s="135">
        <v>1</v>
      </c>
      <c r="H46" s="135">
        <v>150</v>
      </c>
      <c r="I46" s="135">
        <v>89007410</v>
      </c>
      <c r="J46" s="135">
        <v>25451094</v>
      </c>
      <c r="K46" s="135">
        <v>0.95455299999999998</v>
      </c>
      <c r="L46" s="135">
        <v>4.8180000000000001E-2</v>
      </c>
      <c r="M46" s="135">
        <v>1.3785E-2</v>
      </c>
      <c r="N46" s="135">
        <v>8.9964000000000002E-2</v>
      </c>
      <c r="O46" s="135">
        <v>0.37527100000000002</v>
      </c>
      <c r="P46" s="135">
        <v>0.15765799999999999</v>
      </c>
      <c r="Q46" s="135">
        <v>1.063822</v>
      </c>
      <c r="R46" s="135">
        <v>4.5447000000000001E-2</v>
      </c>
      <c r="S46" s="135">
        <v>0</v>
      </c>
      <c r="T46" s="135">
        <v>0</v>
      </c>
      <c r="U46" s="135">
        <v>0.17721700000000001</v>
      </c>
      <c r="V46" s="135">
        <v>0.102307</v>
      </c>
      <c r="W46" s="135">
        <v>0.18534800000000001</v>
      </c>
      <c r="X46" s="135">
        <v>0.26601599999999997</v>
      </c>
      <c r="Z46" s="135" t="s">
        <v>396</v>
      </c>
      <c r="AA46" s="135">
        <v>25360.286400000001</v>
      </c>
      <c r="AB46" s="135">
        <v>42.4724</v>
      </c>
      <c r="AC46" s="135">
        <v>42.167499999999997</v>
      </c>
      <c r="AD46" s="135">
        <v>44.811999999999998</v>
      </c>
      <c r="AE46" s="135">
        <v>1</v>
      </c>
      <c r="AF46" s="135">
        <v>2560</v>
      </c>
      <c r="AG46" s="135">
        <v>1600</v>
      </c>
      <c r="AH46" s="135">
        <v>30</v>
      </c>
      <c r="AI46" s="135">
        <v>150</v>
      </c>
      <c r="AJ46" s="135">
        <v>8</v>
      </c>
      <c r="AK46" s="135">
        <v>8</v>
      </c>
    </row>
    <row r="47" spans="1:37" x14ac:dyDescent="0.25">
      <c r="A47" s="2" t="s">
        <v>21</v>
      </c>
      <c r="B47" s="3" t="s">
        <v>23</v>
      </c>
      <c r="C47" s="9">
        <v>1</v>
      </c>
      <c r="D47" s="12">
        <v>6</v>
      </c>
      <c r="E47" s="11">
        <v>30</v>
      </c>
      <c r="F47" s="135" t="s">
        <v>349</v>
      </c>
      <c r="G47" s="135">
        <v>1</v>
      </c>
      <c r="H47" s="135">
        <v>150</v>
      </c>
      <c r="I47" s="135">
        <v>40137843</v>
      </c>
      <c r="J47" s="135">
        <v>12463997</v>
      </c>
      <c r="K47" s="135">
        <v>0.95843800000000001</v>
      </c>
      <c r="L47" s="135">
        <v>4.7906999999999998E-2</v>
      </c>
      <c r="M47" s="135">
        <v>1.4624E-2</v>
      </c>
      <c r="N47" s="135">
        <v>0.102883</v>
      </c>
      <c r="O47" s="135">
        <v>0.378193</v>
      </c>
      <c r="P47" s="135">
        <v>0.15951399999999999</v>
      </c>
      <c r="Q47" s="135">
        <v>1.03914</v>
      </c>
      <c r="R47" s="135">
        <v>4.1562000000000002E-2</v>
      </c>
      <c r="S47" s="135">
        <v>0</v>
      </c>
      <c r="T47" s="135">
        <v>0</v>
      </c>
      <c r="U47" s="135">
        <v>0.114521</v>
      </c>
      <c r="V47" s="135">
        <v>9.1016E-2</v>
      </c>
      <c r="W47" s="135">
        <v>0.13048100000000001</v>
      </c>
      <c r="X47" s="135">
        <v>0.28239599999999998</v>
      </c>
      <c r="Z47" s="135" t="s">
        <v>397</v>
      </c>
      <c r="AA47" s="135">
        <v>12255.7808</v>
      </c>
      <c r="AB47" s="135">
        <v>40.4726</v>
      </c>
      <c r="AC47" s="135">
        <v>40.716500000000003</v>
      </c>
      <c r="AD47" s="135">
        <v>43.2849</v>
      </c>
      <c r="AE47" s="135">
        <v>1</v>
      </c>
      <c r="AF47" s="135">
        <v>2560</v>
      </c>
      <c r="AG47" s="135">
        <v>1600</v>
      </c>
      <c r="AH47" s="135">
        <v>30</v>
      </c>
      <c r="AI47" s="135">
        <v>150</v>
      </c>
      <c r="AJ47" s="135">
        <v>8</v>
      </c>
      <c r="AK47" s="135">
        <v>8</v>
      </c>
    </row>
    <row r="48" spans="1:37" x14ac:dyDescent="0.25">
      <c r="A48" s="2" t="s">
        <v>21</v>
      </c>
      <c r="B48" s="3" t="s">
        <v>23</v>
      </c>
      <c r="C48" s="9">
        <v>1</v>
      </c>
      <c r="D48" s="12">
        <v>6</v>
      </c>
      <c r="E48" s="11">
        <v>34</v>
      </c>
      <c r="F48" s="135" t="s">
        <v>350</v>
      </c>
      <c r="G48" s="135">
        <v>1</v>
      </c>
      <c r="H48" s="135">
        <v>150</v>
      </c>
      <c r="I48" s="135">
        <v>20647019</v>
      </c>
      <c r="J48" s="135">
        <v>6606903</v>
      </c>
      <c r="K48" s="135">
        <v>0.96038199999999996</v>
      </c>
      <c r="L48" s="135">
        <v>4.2379E-2</v>
      </c>
      <c r="M48" s="135">
        <v>1.7721000000000001E-2</v>
      </c>
      <c r="N48" s="135">
        <v>0.123212</v>
      </c>
      <c r="O48" s="135">
        <v>0.42222199999999999</v>
      </c>
      <c r="P48" s="135">
        <v>0.15626899999999999</v>
      </c>
      <c r="Q48" s="135">
        <v>0.96363699999999997</v>
      </c>
      <c r="R48" s="135">
        <v>3.9618E-2</v>
      </c>
      <c r="S48" s="135">
        <v>0</v>
      </c>
      <c r="T48" s="135">
        <v>0</v>
      </c>
      <c r="U48" s="135">
        <v>8.2319000000000003E-2</v>
      </c>
      <c r="V48" s="135">
        <v>8.8846999999999995E-2</v>
      </c>
      <c r="W48" s="135">
        <v>0.102683</v>
      </c>
      <c r="X48" s="135">
        <v>0.29234199999999999</v>
      </c>
      <c r="Z48" s="135" t="s">
        <v>398</v>
      </c>
      <c r="AA48" s="135">
        <v>6472.5936000000002</v>
      </c>
      <c r="AB48" s="135">
        <v>38.479100000000003</v>
      </c>
      <c r="AC48" s="135">
        <v>39.402900000000002</v>
      </c>
      <c r="AD48" s="135">
        <v>41.825899999999997</v>
      </c>
      <c r="AE48" s="135">
        <v>1</v>
      </c>
      <c r="AF48" s="135">
        <v>2560</v>
      </c>
      <c r="AG48" s="135">
        <v>1600</v>
      </c>
      <c r="AH48" s="135">
        <v>30</v>
      </c>
      <c r="AI48" s="135">
        <v>150</v>
      </c>
      <c r="AJ48" s="135">
        <v>8</v>
      </c>
      <c r="AK48" s="135">
        <v>8</v>
      </c>
    </row>
    <row r="49" spans="1:37" ht="15.75" thickBot="1" x14ac:dyDescent="0.3">
      <c r="A49" s="2" t="s">
        <v>21</v>
      </c>
      <c r="B49" s="3" t="s">
        <v>23</v>
      </c>
      <c r="C49" s="9">
        <v>1</v>
      </c>
      <c r="D49" s="12">
        <v>6</v>
      </c>
      <c r="E49" s="15">
        <v>38</v>
      </c>
      <c r="F49" s="135" t="s">
        <v>351</v>
      </c>
      <c r="G49" s="135">
        <v>1</v>
      </c>
      <c r="H49" s="135">
        <v>150</v>
      </c>
      <c r="I49" s="135">
        <v>11989002</v>
      </c>
      <c r="J49" s="135">
        <v>3761149</v>
      </c>
      <c r="K49" s="135">
        <v>0.96163399999999999</v>
      </c>
      <c r="L49" s="135">
        <v>3.6796000000000002E-2</v>
      </c>
      <c r="M49" s="135">
        <v>1.8397E-2</v>
      </c>
      <c r="N49" s="135">
        <v>0.13091700000000001</v>
      </c>
      <c r="O49" s="135">
        <v>0.53647800000000001</v>
      </c>
      <c r="P49" s="135">
        <v>0.15262400000000001</v>
      </c>
      <c r="Q49" s="135">
        <v>0.84656699999999996</v>
      </c>
      <c r="R49" s="135">
        <v>3.8365999999999997E-2</v>
      </c>
      <c r="S49" s="135">
        <v>0</v>
      </c>
      <c r="T49" s="135">
        <v>0</v>
      </c>
      <c r="U49" s="135">
        <v>6.4958000000000002E-2</v>
      </c>
      <c r="V49" s="135">
        <v>8.6697999999999997E-2</v>
      </c>
      <c r="W49" s="135">
        <v>8.3849999999999994E-2</v>
      </c>
      <c r="X49" s="135">
        <v>0.294456</v>
      </c>
      <c r="Z49" s="135" t="s">
        <v>399</v>
      </c>
      <c r="AA49" s="135">
        <v>3722.9184</v>
      </c>
      <c r="AB49" s="135">
        <v>36.453099999999999</v>
      </c>
      <c r="AC49" s="135">
        <v>38.415300000000002</v>
      </c>
      <c r="AD49" s="135">
        <v>40.739899999999999</v>
      </c>
      <c r="AE49" s="135">
        <v>1</v>
      </c>
      <c r="AF49" s="135">
        <v>2560</v>
      </c>
      <c r="AG49" s="135">
        <v>1600</v>
      </c>
      <c r="AH49" s="135">
        <v>30</v>
      </c>
      <c r="AI49" s="135">
        <v>150</v>
      </c>
      <c r="AJ49" s="135">
        <v>8</v>
      </c>
      <c r="AK49" s="135">
        <v>8</v>
      </c>
    </row>
    <row r="50" spans="1:37" x14ac:dyDescent="0.25">
      <c r="A50" s="8" t="s">
        <v>24</v>
      </c>
      <c r="B50" s="8" t="s">
        <v>26</v>
      </c>
      <c r="C50" s="18">
        <v>0</v>
      </c>
      <c r="D50" s="19">
        <v>2</v>
      </c>
      <c r="E50" s="11">
        <v>26</v>
      </c>
      <c r="F50" s="122" t="s">
        <v>36</v>
      </c>
      <c r="G50" s="1">
        <v>0</v>
      </c>
      <c r="H50" s="1">
        <v>600</v>
      </c>
      <c r="I50" s="1">
        <v>104624365</v>
      </c>
      <c r="J50" s="1">
        <v>22897221</v>
      </c>
      <c r="K50" s="1">
        <v>0.97126199999999996</v>
      </c>
      <c r="L50" s="1">
        <v>3.0745000000000001E-2</v>
      </c>
      <c r="M50" s="1">
        <v>2.1246000000000001E-2</v>
      </c>
      <c r="N50" s="1">
        <v>0.102505</v>
      </c>
      <c r="O50" s="1">
        <v>0.26698300000000003</v>
      </c>
      <c r="P50" s="1">
        <v>0.24027699999999999</v>
      </c>
      <c r="Q50" s="1">
        <v>1.1190290000000001</v>
      </c>
      <c r="R50" s="1">
        <v>2.8738E-2</v>
      </c>
      <c r="S50" s="1">
        <v>0</v>
      </c>
      <c r="T50" s="1">
        <v>0</v>
      </c>
      <c r="U50" s="1">
        <v>9.7390000000000004E-2</v>
      </c>
      <c r="V50" s="1">
        <v>7.8345999999999999E-2</v>
      </c>
      <c r="W50" s="1">
        <v>0.415713</v>
      </c>
      <c r="X50" s="1">
        <v>0.25082599999999999</v>
      </c>
      <c r="Z50" s="123" t="s">
        <v>177</v>
      </c>
      <c r="AA50" s="123">
        <v>9130.7448000000004</v>
      </c>
      <c r="AB50" s="123">
        <v>35.467700000000001</v>
      </c>
      <c r="AC50" s="123">
        <v>40.972499999999997</v>
      </c>
      <c r="AD50" s="123">
        <v>43.280700000000003</v>
      </c>
      <c r="AE50" s="123">
        <v>1</v>
      </c>
      <c r="AF50" s="123">
        <v>1920</v>
      </c>
      <c r="AG50" s="123">
        <v>1080</v>
      </c>
      <c r="AH50" s="123">
        <v>60</v>
      </c>
      <c r="AI50" s="123">
        <v>600</v>
      </c>
      <c r="AJ50" s="123">
        <v>8</v>
      </c>
      <c r="AK50" s="123">
        <v>8</v>
      </c>
    </row>
    <row r="51" spans="1:37" x14ac:dyDescent="0.25">
      <c r="A51" s="3" t="s">
        <v>24</v>
      </c>
      <c r="B51" s="3" t="s">
        <v>26</v>
      </c>
      <c r="C51" s="9">
        <v>0</v>
      </c>
      <c r="D51" s="10">
        <v>2</v>
      </c>
      <c r="E51" s="11">
        <v>30</v>
      </c>
      <c r="F51" s="122" t="s">
        <v>37</v>
      </c>
      <c r="G51" s="122">
        <v>0</v>
      </c>
      <c r="H51" s="122">
        <v>600</v>
      </c>
      <c r="I51" s="122">
        <v>36904869</v>
      </c>
      <c r="J51" s="122">
        <v>9035348</v>
      </c>
      <c r="K51" s="122">
        <v>0.97662499999999997</v>
      </c>
      <c r="L51" s="122">
        <v>2.6464000000000001E-2</v>
      </c>
      <c r="M51" s="122">
        <v>2.0225E-2</v>
      </c>
      <c r="N51" s="122">
        <v>9.2159000000000005E-2</v>
      </c>
      <c r="O51" s="122">
        <v>0.28449799999999997</v>
      </c>
      <c r="P51" s="122">
        <v>0.24451500000000001</v>
      </c>
      <c r="Q51" s="122">
        <v>1.1365069999999999</v>
      </c>
      <c r="R51" s="122">
        <v>2.3375E-2</v>
      </c>
      <c r="S51" s="122">
        <v>0</v>
      </c>
      <c r="T51" s="122">
        <v>0</v>
      </c>
      <c r="U51" s="122">
        <v>7.0522000000000001E-2</v>
      </c>
      <c r="V51" s="122">
        <v>7.1556999999999996E-2</v>
      </c>
      <c r="W51" s="122">
        <v>0.133876</v>
      </c>
      <c r="X51" s="122">
        <v>0.26639000000000002</v>
      </c>
      <c r="Z51" s="123" t="s">
        <v>178</v>
      </c>
      <c r="AA51" s="123">
        <v>3393.8008</v>
      </c>
      <c r="AB51" s="123">
        <v>34.387599999999999</v>
      </c>
      <c r="AC51" s="123">
        <v>40.168300000000002</v>
      </c>
      <c r="AD51" s="123">
        <v>42.565399999999997</v>
      </c>
      <c r="AE51" s="123">
        <v>1</v>
      </c>
      <c r="AF51" s="123">
        <v>1920</v>
      </c>
      <c r="AG51" s="123">
        <v>1080</v>
      </c>
      <c r="AH51" s="123">
        <v>60</v>
      </c>
      <c r="AI51" s="123">
        <v>600</v>
      </c>
      <c r="AJ51" s="123">
        <v>8</v>
      </c>
      <c r="AK51" s="123">
        <v>8</v>
      </c>
    </row>
    <row r="52" spans="1:37" x14ac:dyDescent="0.25">
      <c r="A52" s="3" t="s">
        <v>24</v>
      </c>
      <c r="B52" s="3" t="s">
        <v>26</v>
      </c>
      <c r="C52" s="9">
        <v>0</v>
      </c>
      <c r="D52" s="10">
        <v>2</v>
      </c>
      <c r="E52" s="11">
        <v>34</v>
      </c>
      <c r="F52" s="122" t="s">
        <v>38</v>
      </c>
      <c r="G52" s="122">
        <v>0</v>
      </c>
      <c r="H52" s="122">
        <v>600</v>
      </c>
      <c r="I52" s="122">
        <v>17266444</v>
      </c>
      <c r="J52" s="122">
        <v>4411768</v>
      </c>
      <c r="K52" s="122">
        <v>0.97882100000000005</v>
      </c>
      <c r="L52" s="122">
        <v>2.4517000000000001E-2</v>
      </c>
      <c r="M52" s="122">
        <v>2.5437999999999999E-2</v>
      </c>
      <c r="N52" s="122">
        <v>0.101481</v>
      </c>
      <c r="O52" s="122">
        <v>0.28912399999999999</v>
      </c>
      <c r="P52" s="122">
        <v>0.23907300000000001</v>
      </c>
      <c r="Q52" s="122">
        <v>1.115739</v>
      </c>
      <c r="R52" s="122">
        <v>2.1179E-2</v>
      </c>
      <c r="S52" s="122">
        <v>0</v>
      </c>
      <c r="T52" s="122">
        <v>0</v>
      </c>
      <c r="U52" s="122">
        <v>5.1449000000000002E-2</v>
      </c>
      <c r="V52" s="122">
        <v>6.1549E-2</v>
      </c>
      <c r="W52" s="122">
        <v>9.042E-2</v>
      </c>
      <c r="X52" s="122">
        <v>0.27850000000000003</v>
      </c>
      <c r="Z52" s="123" t="s">
        <v>179</v>
      </c>
      <c r="AA52" s="123">
        <v>1586.2288000000001</v>
      </c>
      <c r="AB52" s="123">
        <v>33.056399999999996</v>
      </c>
      <c r="AC52" s="123">
        <v>39.0792</v>
      </c>
      <c r="AD52" s="123">
        <v>41.5685</v>
      </c>
      <c r="AE52" s="123">
        <v>1</v>
      </c>
      <c r="AF52" s="123">
        <v>1920</v>
      </c>
      <c r="AG52" s="123">
        <v>1080</v>
      </c>
      <c r="AH52" s="123">
        <v>60</v>
      </c>
      <c r="AI52" s="123">
        <v>600</v>
      </c>
      <c r="AJ52" s="123">
        <v>8</v>
      </c>
      <c r="AK52" s="123">
        <v>8</v>
      </c>
    </row>
    <row r="53" spans="1:37" ht="15.75" thickBot="1" x14ac:dyDescent="0.3">
      <c r="A53" s="3" t="s">
        <v>24</v>
      </c>
      <c r="B53" s="3" t="s">
        <v>26</v>
      </c>
      <c r="C53" s="9">
        <v>0</v>
      </c>
      <c r="D53" s="14">
        <v>2</v>
      </c>
      <c r="E53" s="15">
        <v>38</v>
      </c>
      <c r="F53" s="122" t="s">
        <v>39</v>
      </c>
      <c r="G53" s="122">
        <v>0</v>
      </c>
      <c r="H53" s="122">
        <v>600</v>
      </c>
      <c r="I53" s="122">
        <v>9523816</v>
      </c>
      <c r="J53" s="122">
        <v>2351122</v>
      </c>
      <c r="K53" s="122">
        <v>0.98031400000000002</v>
      </c>
      <c r="L53" s="122">
        <v>1.7406000000000001E-2</v>
      </c>
      <c r="M53" s="122">
        <v>2.7983999999999998E-2</v>
      </c>
      <c r="N53" s="122">
        <v>0.103787</v>
      </c>
      <c r="O53" s="122">
        <v>0.28839500000000001</v>
      </c>
      <c r="P53" s="122">
        <v>0.236203</v>
      </c>
      <c r="Q53" s="122">
        <v>1.125688</v>
      </c>
      <c r="R53" s="122">
        <v>1.9685999999999999E-2</v>
      </c>
      <c r="S53" s="122">
        <v>0</v>
      </c>
      <c r="T53" s="122">
        <v>0</v>
      </c>
      <c r="U53" s="122">
        <v>3.5820999999999999E-2</v>
      </c>
      <c r="V53" s="122">
        <v>4.9165E-2</v>
      </c>
      <c r="W53" s="122">
        <v>6.6863000000000006E-2</v>
      </c>
      <c r="X53" s="122">
        <v>0.280557</v>
      </c>
      <c r="Z53" s="123" t="s">
        <v>180</v>
      </c>
      <c r="AA53" s="123">
        <v>840.30640000000005</v>
      </c>
      <c r="AB53" s="123">
        <v>31.4846</v>
      </c>
      <c r="AC53" s="123">
        <v>38.474400000000003</v>
      </c>
      <c r="AD53" s="123">
        <v>41.026800000000001</v>
      </c>
      <c r="AE53" s="123">
        <v>1</v>
      </c>
      <c r="AF53" s="123">
        <v>1920</v>
      </c>
      <c r="AG53" s="123">
        <v>1080</v>
      </c>
      <c r="AH53" s="123">
        <v>60</v>
      </c>
      <c r="AI53" s="123">
        <v>600</v>
      </c>
      <c r="AJ53" s="123">
        <v>8</v>
      </c>
      <c r="AK53" s="123">
        <v>8</v>
      </c>
    </row>
    <row r="54" spans="1:37" x14ac:dyDescent="0.25">
      <c r="A54" s="3" t="s">
        <v>24</v>
      </c>
      <c r="B54" s="3" t="s">
        <v>26</v>
      </c>
      <c r="C54" s="9">
        <v>0</v>
      </c>
      <c r="D54" s="12">
        <v>4</v>
      </c>
      <c r="E54" s="11">
        <v>26</v>
      </c>
      <c r="F54" s="122" t="s">
        <v>40</v>
      </c>
      <c r="G54" s="122">
        <v>0</v>
      </c>
      <c r="H54" s="122">
        <v>600</v>
      </c>
      <c r="I54" s="122">
        <v>104624365</v>
      </c>
      <c r="J54" s="122">
        <v>22897221</v>
      </c>
      <c r="K54" s="122">
        <v>0.97126199999999996</v>
      </c>
      <c r="L54" s="122">
        <v>3.0745000000000001E-2</v>
      </c>
      <c r="M54" s="122">
        <v>2.1246000000000001E-2</v>
      </c>
      <c r="N54" s="122">
        <v>0.102505</v>
      </c>
      <c r="O54" s="122">
        <v>0.26698300000000003</v>
      </c>
      <c r="P54" s="122">
        <v>0.24027699999999999</v>
      </c>
      <c r="Q54" s="122">
        <v>1.1190290000000001</v>
      </c>
      <c r="R54" s="122">
        <v>2.8738E-2</v>
      </c>
      <c r="S54" s="122">
        <v>0</v>
      </c>
      <c r="T54" s="122">
        <v>0</v>
      </c>
      <c r="U54" s="122">
        <v>9.7390000000000004E-2</v>
      </c>
      <c r="V54" s="122">
        <v>7.8345999999999999E-2</v>
      </c>
      <c r="W54" s="122">
        <v>0.415713</v>
      </c>
      <c r="X54" s="122">
        <v>0.25082599999999999</v>
      </c>
      <c r="Z54" s="123" t="s">
        <v>181</v>
      </c>
      <c r="AA54" s="123">
        <v>9130.7448000000004</v>
      </c>
      <c r="AB54" s="123">
        <v>35.467700000000001</v>
      </c>
      <c r="AC54" s="123">
        <v>40.972499999999997</v>
      </c>
      <c r="AD54" s="123">
        <v>43.280700000000003</v>
      </c>
      <c r="AE54" s="123">
        <v>1</v>
      </c>
      <c r="AF54" s="123">
        <v>1920</v>
      </c>
      <c r="AG54" s="123">
        <v>1080</v>
      </c>
      <c r="AH54" s="123">
        <v>60</v>
      </c>
      <c r="AI54" s="123">
        <v>600</v>
      </c>
      <c r="AJ54" s="123">
        <v>8</v>
      </c>
      <c r="AK54" s="123">
        <v>8</v>
      </c>
    </row>
    <row r="55" spans="1:37" x14ac:dyDescent="0.25">
      <c r="A55" s="3" t="s">
        <v>24</v>
      </c>
      <c r="B55" s="3" t="s">
        <v>26</v>
      </c>
      <c r="C55" s="9">
        <v>0</v>
      </c>
      <c r="D55" s="12">
        <v>4</v>
      </c>
      <c r="E55" s="11">
        <v>30</v>
      </c>
      <c r="F55" s="122" t="s">
        <v>41</v>
      </c>
      <c r="G55" s="122">
        <v>0</v>
      </c>
      <c r="H55" s="122">
        <v>600</v>
      </c>
      <c r="I55" s="122">
        <v>36904869</v>
      </c>
      <c r="J55" s="122">
        <v>9035348</v>
      </c>
      <c r="K55" s="122">
        <v>0.97662499999999997</v>
      </c>
      <c r="L55" s="122">
        <v>2.6464000000000001E-2</v>
      </c>
      <c r="M55" s="122">
        <v>2.0225E-2</v>
      </c>
      <c r="N55" s="122">
        <v>9.2159000000000005E-2</v>
      </c>
      <c r="O55" s="122">
        <v>0.28449799999999997</v>
      </c>
      <c r="P55" s="122">
        <v>0.24451500000000001</v>
      </c>
      <c r="Q55" s="122">
        <v>1.1365069999999999</v>
      </c>
      <c r="R55" s="122">
        <v>2.3375E-2</v>
      </c>
      <c r="S55" s="122">
        <v>0</v>
      </c>
      <c r="T55" s="122">
        <v>0</v>
      </c>
      <c r="U55" s="122">
        <v>7.0522000000000001E-2</v>
      </c>
      <c r="V55" s="122">
        <v>7.1556999999999996E-2</v>
      </c>
      <c r="W55" s="122">
        <v>0.133876</v>
      </c>
      <c r="X55" s="122">
        <v>0.26639000000000002</v>
      </c>
      <c r="Z55" s="123" t="s">
        <v>182</v>
      </c>
      <c r="AA55" s="123">
        <v>3393.8008</v>
      </c>
      <c r="AB55" s="123">
        <v>34.387599999999999</v>
      </c>
      <c r="AC55" s="123">
        <v>40.168300000000002</v>
      </c>
      <c r="AD55" s="123">
        <v>42.565399999999997</v>
      </c>
      <c r="AE55" s="123">
        <v>1</v>
      </c>
      <c r="AF55" s="123">
        <v>1920</v>
      </c>
      <c r="AG55" s="123">
        <v>1080</v>
      </c>
      <c r="AH55" s="123">
        <v>60</v>
      </c>
      <c r="AI55" s="123">
        <v>600</v>
      </c>
      <c r="AJ55" s="123">
        <v>8</v>
      </c>
      <c r="AK55" s="123">
        <v>8</v>
      </c>
    </row>
    <row r="56" spans="1:37" x14ac:dyDescent="0.25">
      <c r="A56" s="3" t="s">
        <v>24</v>
      </c>
      <c r="B56" s="3" t="s">
        <v>26</v>
      </c>
      <c r="C56" s="9">
        <v>0</v>
      </c>
      <c r="D56" s="12">
        <v>4</v>
      </c>
      <c r="E56" s="11">
        <v>34</v>
      </c>
      <c r="F56" s="122" t="s">
        <v>42</v>
      </c>
      <c r="G56" s="122">
        <v>0</v>
      </c>
      <c r="H56" s="122">
        <v>600</v>
      </c>
      <c r="I56" s="122">
        <v>17266444</v>
      </c>
      <c r="J56" s="122">
        <v>4411768</v>
      </c>
      <c r="K56" s="122">
        <v>0.97882100000000005</v>
      </c>
      <c r="L56" s="122">
        <v>2.4517000000000001E-2</v>
      </c>
      <c r="M56" s="122">
        <v>2.5437999999999999E-2</v>
      </c>
      <c r="N56" s="122">
        <v>0.101481</v>
      </c>
      <c r="O56" s="122">
        <v>0.28912399999999999</v>
      </c>
      <c r="P56" s="122">
        <v>0.23907300000000001</v>
      </c>
      <c r="Q56" s="122">
        <v>1.115739</v>
      </c>
      <c r="R56" s="122">
        <v>2.1179E-2</v>
      </c>
      <c r="S56" s="122">
        <v>0</v>
      </c>
      <c r="T56" s="122">
        <v>0</v>
      </c>
      <c r="U56" s="122">
        <v>5.1449000000000002E-2</v>
      </c>
      <c r="V56" s="122">
        <v>6.1549E-2</v>
      </c>
      <c r="W56" s="122">
        <v>9.042E-2</v>
      </c>
      <c r="X56" s="122">
        <v>0.27850000000000003</v>
      </c>
      <c r="Z56" s="123" t="s">
        <v>183</v>
      </c>
      <c r="AA56" s="123">
        <v>1586.2288000000001</v>
      </c>
      <c r="AB56" s="123">
        <v>33.056399999999996</v>
      </c>
      <c r="AC56" s="123">
        <v>39.0792</v>
      </c>
      <c r="AD56" s="123">
        <v>41.5685</v>
      </c>
      <c r="AE56" s="123">
        <v>1</v>
      </c>
      <c r="AF56" s="123">
        <v>1920</v>
      </c>
      <c r="AG56" s="123">
        <v>1080</v>
      </c>
      <c r="AH56" s="123">
        <v>60</v>
      </c>
      <c r="AI56" s="123">
        <v>600</v>
      </c>
      <c r="AJ56" s="123">
        <v>8</v>
      </c>
      <c r="AK56" s="123">
        <v>8</v>
      </c>
    </row>
    <row r="57" spans="1:37" ht="15.75" thickBot="1" x14ac:dyDescent="0.3">
      <c r="A57" s="3" t="s">
        <v>24</v>
      </c>
      <c r="B57" s="3" t="s">
        <v>26</v>
      </c>
      <c r="C57" s="9">
        <v>0</v>
      </c>
      <c r="D57" s="14">
        <v>4</v>
      </c>
      <c r="E57" s="15">
        <v>38</v>
      </c>
      <c r="F57" s="122" t="s">
        <v>43</v>
      </c>
      <c r="G57" s="122">
        <v>0</v>
      </c>
      <c r="H57" s="122">
        <v>600</v>
      </c>
      <c r="I57" s="122">
        <v>9523816</v>
      </c>
      <c r="J57" s="122">
        <v>2351122</v>
      </c>
      <c r="K57" s="122">
        <v>0.98031400000000002</v>
      </c>
      <c r="L57" s="122">
        <v>1.7406000000000001E-2</v>
      </c>
      <c r="M57" s="122">
        <v>2.7983999999999998E-2</v>
      </c>
      <c r="N57" s="122">
        <v>0.103787</v>
      </c>
      <c r="O57" s="122">
        <v>0.28839500000000001</v>
      </c>
      <c r="P57" s="122">
        <v>0.236203</v>
      </c>
      <c r="Q57" s="122">
        <v>1.125688</v>
      </c>
      <c r="R57" s="122">
        <v>1.9685999999999999E-2</v>
      </c>
      <c r="S57" s="122">
        <v>0</v>
      </c>
      <c r="T57" s="122">
        <v>0</v>
      </c>
      <c r="U57" s="122">
        <v>3.5820999999999999E-2</v>
      </c>
      <c r="V57" s="122">
        <v>4.9165E-2</v>
      </c>
      <c r="W57" s="122">
        <v>6.6863000000000006E-2</v>
      </c>
      <c r="X57" s="122">
        <v>0.280557</v>
      </c>
      <c r="Z57" s="123" t="s">
        <v>184</v>
      </c>
      <c r="AA57" s="123">
        <v>840.30640000000005</v>
      </c>
      <c r="AB57" s="123">
        <v>31.4846</v>
      </c>
      <c r="AC57" s="123">
        <v>38.474400000000003</v>
      </c>
      <c r="AD57" s="123">
        <v>41.026800000000001</v>
      </c>
      <c r="AE57" s="123">
        <v>1</v>
      </c>
      <c r="AF57" s="123">
        <v>1920</v>
      </c>
      <c r="AG57" s="123">
        <v>1080</v>
      </c>
      <c r="AH57" s="123">
        <v>60</v>
      </c>
      <c r="AI57" s="123">
        <v>600</v>
      </c>
      <c r="AJ57" s="123">
        <v>8</v>
      </c>
      <c r="AK57" s="123">
        <v>8</v>
      </c>
    </row>
    <row r="58" spans="1:37" x14ac:dyDescent="0.25">
      <c r="A58" s="3" t="s">
        <v>24</v>
      </c>
      <c r="B58" s="3" t="s">
        <v>26</v>
      </c>
      <c r="C58" s="9">
        <v>0</v>
      </c>
      <c r="D58" s="12">
        <v>6</v>
      </c>
      <c r="E58" s="11">
        <v>26</v>
      </c>
      <c r="F58" s="122" t="s">
        <v>44</v>
      </c>
      <c r="G58" s="122">
        <v>0</v>
      </c>
      <c r="H58" s="122">
        <v>600</v>
      </c>
      <c r="I58" s="122">
        <v>104624365</v>
      </c>
      <c r="J58" s="122">
        <v>22897221</v>
      </c>
      <c r="K58" s="122">
        <v>0.97126199999999996</v>
      </c>
      <c r="L58" s="122">
        <v>3.0745000000000001E-2</v>
      </c>
      <c r="M58" s="122">
        <v>2.1246000000000001E-2</v>
      </c>
      <c r="N58" s="122">
        <v>0.102505</v>
      </c>
      <c r="O58" s="122">
        <v>0.26698300000000003</v>
      </c>
      <c r="P58" s="122">
        <v>0.24027699999999999</v>
      </c>
      <c r="Q58" s="122">
        <v>1.1190290000000001</v>
      </c>
      <c r="R58" s="122">
        <v>2.8738E-2</v>
      </c>
      <c r="S58" s="122">
        <v>0</v>
      </c>
      <c r="T58" s="122">
        <v>0</v>
      </c>
      <c r="U58" s="122">
        <v>9.7390000000000004E-2</v>
      </c>
      <c r="V58" s="122">
        <v>7.8345999999999999E-2</v>
      </c>
      <c r="W58" s="122">
        <v>0.415713</v>
      </c>
      <c r="X58" s="122">
        <v>0.25082599999999999</v>
      </c>
      <c r="Z58" s="123" t="s">
        <v>185</v>
      </c>
      <c r="AA58" s="123">
        <v>9130.7448000000004</v>
      </c>
      <c r="AB58" s="123">
        <v>35.467700000000001</v>
      </c>
      <c r="AC58" s="123">
        <v>40.972499999999997</v>
      </c>
      <c r="AD58" s="123">
        <v>43.280700000000003</v>
      </c>
      <c r="AE58" s="123">
        <v>1</v>
      </c>
      <c r="AF58" s="123">
        <v>1920</v>
      </c>
      <c r="AG58" s="123">
        <v>1080</v>
      </c>
      <c r="AH58" s="123">
        <v>60</v>
      </c>
      <c r="AI58" s="123">
        <v>600</v>
      </c>
      <c r="AJ58" s="123">
        <v>8</v>
      </c>
      <c r="AK58" s="123">
        <v>8</v>
      </c>
    </row>
    <row r="59" spans="1:37" x14ac:dyDescent="0.25">
      <c r="A59" s="3" t="s">
        <v>24</v>
      </c>
      <c r="B59" s="3" t="s">
        <v>26</v>
      </c>
      <c r="C59" s="9">
        <v>0</v>
      </c>
      <c r="D59" s="12">
        <v>6</v>
      </c>
      <c r="E59" s="11">
        <v>30</v>
      </c>
      <c r="F59" s="122" t="s">
        <v>45</v>
      </c>
      <c r="G59" s="122">
        <v>0</v>
      </c>
      <c r="H59" s="122">
        <v>600</v>
      </c>
      <c r="I59" s="122">
        <v>36904869</v>
      </c>
      <c r="J59" s="122">
        <v>9035348</v>
      </c>
      <c r="K59" s="122">
        <v>0.97662499999999997</v>
      </c>
      <c r="L59" s="122">
        <v>2.6464000000000001E-2</v>
      </c>
      <c r="M59" s="122">
        <v>2.0225E-2</v>
      </c>
      <c r="N59" s="122">
        <v>9.2159000000000005E-2</v>
      </c>
      <c r="O59" s="122">
        <v>0.28449799999999997</v>
      </c>
      <c r="P59" s="122">
        <v>0.24451500000000001</v>
      </c>
      <c r="Q59" s="122">
        <v>1.1365069999999999</v>
      </c>
      <c r="R59" s="122">
        <v>2.3375E-2</v>
      </c>
      <c r="S59" s="122">
        <v>0</v>
      </c>
      <c r="T59" s="122">
        <v>0</v>
      </c>
      <c r="U59" s="122">
        <v>7.0522000000000001E-2</v>
      </c>
      <c r="V59" s="122">
        <v>7.1556999999999996E-2</v>
      </c>
      <c r="W59" s="122">
        <v>0.133876</v>
      </c>
      <c r="X59" s="122">
        <v>0.26639000000000002</v>
      </c>
      <c r="Z59" s="123" t="s">
        <v>186</v>
      </c>
      <c r="AA59" s="123">
        <v>3393.8008</v>
      </c>
      <c r="AB59" s="123">
        <v>34.387599999999999</v>
      </c>
      <c r="AC59" s="123">
        <v>40.168300000000002</v>
      </c>
      <c r="AD59" s="123">
        <v>42.565399999999997</v>
      </c>
      <c r="AE59" s="123">
        <v>1</v>
      </c>
      <c r="AF59" s="123">
        <v>1920</v>
      </c>
      <c r="AG59" s="123">
        <v>1080</v>
      </c>
      <c r="AH59" s="123">
        <v>60</v>
      </c>
      <c r="AI59" s="123">
        <v>600</v>
      </c>
      <c r="AJ59" s="123">
        <v>8</v>
      </c>
      <c r="AK59" s="123">
        <v>8</v>
      </c>
    </row>
    <row r="60" spans="1:37" x14ac:dyDescent="0.25">
      <c r="A60" s="3" t="s">
        <v>24</v>
      </c>
      <c r="B60" s="3" t="s">
        <v>26</v>
      </c>
      <c r="C60" s="9">
        <v>0</v>
      </c>
      <c r="D60" s="12">
        <v>6</v>
      </c>
      <c r="E60" s="11">
        <v>34</v>
      </c>
      <c r="F60" s="122" t="s">
        <v>46</v>
      </c>
      <c r="G60" s="122">
        <v>0</v>
      </c>
      <c r="H60" s="122">
        <v>600</v>
      </c>
      <c r="I60" s="122">
        <v>17266444</v>
      </c>
      <c r="J60" s="122">
        <v>4411768</v>
      </c>
      <c r="K60" s="122">
        <v>0.97882100000000005</v>
      </c>
      <c r="L60" s="122">
        <v>2.4517000000000001E-2</v>
      </c>
      <c r="M60" s="122">
        <v>2.5437999999999999E-2</v>
      </c>
      <c r="N60" s="122">
        <v>0.101481</v>
      </c>
      <c r="O60" s="122">
        <v>0.28912399999999999</v>
      </c>
      <c r="P60" s="122">
        <v>0.23907300000000001</v>
      </c>
      <c r="Q60" s="122">
        <v>1.115739</v>
      </c>
      <c r="R60" s="122">
        <v>2.1179E-2</v>
      </c>
      <c r="S60" s="122">
        <v>0</v>
      </c>
      <c r="T60" s="122">
        <v>0</v>
      </c>
      <c r="U60" s="122">
        <v>5.1449000000000002E-2</v>
      </c>
      <c r="V60" s="122">
        <v>6.1549E-2</v>
      </c>
      <c r="W60" s="122">
        <v>9.042E-2</v>
      </c>
      <c r="X60" s="122">
        <v>0.27850000000000003</v>
      </c>
      <c r="Z60" s="123" t="s">
        <v>187</v>
      </c>
      <c r="AA60" s="123">
        <v>1586.2288000000001</v>
      </c>
      <c r="AB60" s="123">
        <v>33.056399999999996</v>
      </c>
      <c r="AC60" s="123">
        <v>39.0792</v>
      </c>
      <c r="AD60" s="123">
        <v>41.5685</v>
      </c>
      <c r="AE60" s="123">
        <v>1</v>
      </c>
      <c r="AF60" s="123">
        <v>1920</v>
      </c>
      <c r="AG60" s="123">
        <v>1080</v>
      </c>
      <c r="AH60" s="123">
        <v>60</v>
      </c>
      <c r="AI60" s="123">
        <v>600</v>
      </c>
      <c r="AJ60" s="123">
        <v>8</v>
      </c>
      <c r="AK60" s="123">
        <v>8</v>
      </c>
    </row>
    <row r="61" spans="1:37" ht="15.75" thickBot="1" x14ac:dyDescent="0.3">
      <c r="A61" s="3" t="s">
        <v>24</v>
      </c>
      <c r="B61" s="3" t="s">
        <v>26</v>
      </c>
      <c r="C61" s="13">
        <v>0</v>
      </c>
      <c r="D61" s="14">
        <v>6</v>
      </c>
      <c r="E61" s="15">
        <v>38</v>
      </c>
      <c r="F61" s="122" t="s">
        <v>47</v>
      </c>
      <c r="G61" s="122">
        <v>0</v>
      </c>
      <c r="H61" s="122">
        <v>600</v>
      </c>
      <c r="I61" s="122">
        <v>9523816</v>
      </c>
      <c r="J61" s="122">
        <v>2351122</v>
      </c>
      <c r="K61" s="122">
        <v>0.98031400000000002</v>
      </c>
      <c r="L61" s="122">
        <v>1.7406000000000001E-2</v>
      </c>
      <c r="M61" s="122">
        <v>2.7983999999999998E-2</v>
      </c>
      <c r="N61" s="122">
        <v>0.103787</v>
      </c>
      <c r="O61" s="122">
        <v>0.28839500000000001</v>
      </c>
      <c r="P61" s="122">
        <v>0.236203</v>
      </c>
      <c r="Q61" s="122">
        <v>1.125688</v>
      </c>
      <c r="R61" s="122">
        <v>1.9685999999999999E-2</v>
      </c>
      <c r="S61" s="122">
        <v>0</v>
      </c>
      <c r="T61" s="122">
        <v>0</v>
      </c>
      <c r="U61" s="122">
        <v>3.5820999999999999E-2</v>
      </c>
      <c r="V61" s="122">
        <v>4.9165E-2</v>
      </c>
      <c r="W61" s="122">
        <v>6.6863000000000006E-2</v>
      </c>
      <c r="X61" s="122">
        <v>0.280557</v>
      </c>
      <c r="Z61" s="123" t="s">
        <v>188</v>
      </c>
      <c r="AA61" s="123">
        <v>840.30640000000005</v>
      </c>
      <c r="AB61" s="123">
        <v>31.4846</v>
      </c>
      <c r="AC61" s="123">
        <v>38.474400000000003</v>
      </c>
      <c r="AD61" s="123">
        <v>41.026800000000001</v>
      </c>
      <c r="AE61" s="123">
        <v>1</v>
      </c>
      <c r="AF61" s="123">
        <v>1920</v>
      </c>
      <c r="AG61" s="123">
        <v>1080</v>
      </c>
      <c r="AH61" s="123">
        <v>60</v>
      </c>
      <c r="AI61" s="123">
        <v>600</v>
      </c>
      <c r="AJ61" s="123">
        <v>8</v>
      </c>
      <c r="AK61" s="123">
        <v>8</v>
      </c>
    </row>
    <row r="62" spans="1:37" x14ac:dyDescent="0.25">
      <c r="A62" s="3" t="s">
        <v>24</v>
      </c>
      <c r="B62" s="3" t="s">
        <v>26</v>
      </c>
      <c r="C62" s="9">
        <v>1</v>
      </c>
      <c r="D62" s="10">
        <v>2</v>
      </c>
      <c r="E62" s="11">
        <v>26</v>
      </c>
      <c r="F62" s="122" t="s">
        <v>48</v>
      </c>
      <c r="G62" s="122">
        <v>1</v>
      </c>
      <c r="H62" s="122">
        <v>600</v>
      </c>
      <c r="I62" s="122">
        <v>212594428</v>
      </c>
      <c r="J62" s="122">
        <v>42508204</v>
      </c>
      <c r="K62" s="122">
        <v>0.96531</v>
      </c>
      <c r="L62" s="122">
        <v>3.3658E-2</v>
      </c>
      <c r="M62" s="122">
        <v>2.7907999999999999E-2</v>
      </c>
      <c r="N62" s="122">
        <v>0.122722</v>
      </c>
      <c r="O62" s="122">
        <v>0.246726</v>
      </c>
      <c r="P62" s="122">
        <v>0.23897599999999999</v>
      </c>
      <c r="Q62" s="122">
        <v>1.0702769999999999</v>
      </c>
      <c r="R62" s="122">
        <v>3.4689999999999999E-2</v>
      </c>
      <c r="S62" s="122">
        <v>0</v>
      </c>
      <c r="T62" s="122">
        <v>0</v>
      </c>
      <c r="U62" s="122">
        <v>0.15076200000000001</v>
      </c>
      <c r="V62" s="122">
        <v>8.1947000000000006E-2</v>
      </c>
      <c r="W62" s="122">
        <v>0.72060800000000003</v>
      </c>
      <c r="X62" s="122">
        <v>0.242229</v>
      </c>
      <c r="Z62" s="123" t="s">
        <v>189</v>
      </c>
      <c r="AA62" s="123">
        <v>26681.5504</v>
      </c>
      <c r="AB62" s="123">
        <v>36.158499999999997</v>
      </c>
      <c r="AC62" s="123">
        <v>41.479100000000003</v>
      </c>
      <c r="AD62" s="123">
        <v>43.717500000000001</v>
      </c>
      <c r="AE62" s="123">
        <v>1</v>
      </c>
      <c r="AF62" s="123">
        <v>1920</v>
      </c>
      <c r="AG62" s="123">
        <v>1080</v>
      </c>
      <c r="AH62" s="123">
        <v>60</v>
      </c>
      <c r="AI62" s="123">
        <v>600</v>
      </c>
      <c r="AJ62" s="123">
        <v>8</v>
      </c>
      <c r="AK62" s="123">
        <v>8</v>
      </c>
    </row>
    <row r="63" spans="1:37" x14ac:dyDescent="0.25">
      <c r="A63" s="3" t="s">
        <v>24</v>
      </c>
      <c r="B63" s="3" t="s">
        <v>26</v>
      </c>
      <c r="C63" s="9">
        <v>1</v>
      </c>
      <c r="D63" s="10">
        <v>2</v>
      </c>
      <c r="E63" s="11">
        <v>30</v>
      </c>
      <c r="F63" s="122" t="s">
        <v>49</v>
      </c>
      <c r="G63" s="122">
        <v>1</v>
      </c>
      <c r="H63" s="122">
        <v>600</v>
      </c>
      <c r="I63" s="122">
        <v>58129224</v>
      </c>
      <c r="J63" s="122">
        <v>13719730</v>
      </c>
      <c r="K63" s="122">
        <v>0.97503899999999999</v>
      </c>
      <c r="L63" s="122">
        <v>2.7348999999999998E-2</v>
      </c>
      <c r="M63" s="122">
        <v>1.9605999999999998E-2</v>
      </c>
      <c r="N63" s="122">
        <v>9.0301000000000006E-2</v>
      </c>
      <c r="O63" s="122">
        <v>0.29064200000000001</v>
      </c>
      <c r="P63" s="122">
        <v>0.23821800000000001</v>
      </c>
      <c r="Q63" s="122">
        <v>1.137367</v>
      </c>
      <c r="R63" s="122">
        <v>2.4961000000000001E-2</v>
      </c>
      <c r="S63" s="122">
        <v>0</v>
      </c>
      <c r="T63" s="122">
        <v>0</v>
      </c>
      <c r="U63" s="122">
        <v>7.9258999999999996E-2</v>
      </c>
      <c r="V63" s="122">
        <v>7.3764999999999997E-2</v>
      </c>
      <c r="W63" s="122">
        <v>0.23732300000000001</v>
      </c>
      <c r="X63" s="122">
        <v>0.26030399999999998</v>
      </c>
      <c r="Z63" s="123" t="s">
        <v>190</v>
      </c>
      <c r="AA63" s="123">
        <v>8666.4696000000004</v>
      </c>
      <c r="AB63" s="123">
        <v>34.927399999999999</v>
      </c>
      <c r="AC63" s="123">
        <v>40.450600000000001</v>
      </c>
      <c r="AD63" s="123">
        <v>42.806199999999997</v>
      </c>
      <c r="AE63" s="123">
        <v>1</v>
      </c>
      <c r="AF63" s="123">
        <v>1920</v>
      </c>
      <c r="AG63" s="123">
        <v>1080</v>
      </c>
      <c r="AH63" s="123">
        <v>60</v>
      </c>
      <c r="AI63" s="123">
        <v>600</v>
      </c>
      <c r="AJ63" s="123">
        <v>8</v>
      </c>
      <c r="AK63" s="123">
        <v>8</v>
      </c>
    </row>
    <row r="64" spans="1:37" x14ac:dyDescent="0.25">
      <c r="A64" s="3" t="s">
        <v>24</v>
      </c>
      <c r="B64" s="3" t="s">
        <v>26</v>
      </c>
      <c r="C64" s="9">
        <v>1</v>
      </c>
      <c r="D64" s="10">
        <v>2</v>
      </c>
      <c r="E64" s="11">
        <v>34</v>
      </c>
      <c r="F64" s="122" t="s">
        <v>50</v>
      </c>
      <c r="G64" s="122">
        <v>1</v>
      </c>
      <c r="H64" s="122">
        <v>600</v>
      </c>
      <c r="I64" s="122">
        <v>24621889</v>
      </c>
      <c r="J64" s="122">
        <v>6197563</v>
      </c>
      <c r="K64" s="122">
        <v>0.97795200000000004</v>
      </c>
      <c r="L64" s="122">
        <v>2.5582000000000001E-2</v>
      </c>
      <c r="M64" s="122">
        <v>2.1784999999999999E-2</v>
      </c>
      <c r="N64" s="122">
        <v>9.6823000000000006E-2</v>
      </c>
      <c r="O64" s="122">
        <v>0.28257900000000002</v>
      </c>
      <c r="P64" s="122">
        <v>0.24354899999999999</v>
      </c>
      <c r="Q64" s="122">
        <v>1.130471</v>
      </c>
      <c r="R64" s="122">
        <v>2.2048000000000002E-2</v>
      </c>
      <c r="S64" s="122">
        <v>0</v>
      </c>
      <c r="T64" s="122">
        <v>0</v>
      </c>
      <c r="U64" s="122">
        <v>6.2232000000000003E-2</v>
      </c>
      <c r="V64" s="122">
        <v>6.7251000000000005E-2</v>
      </c>
      <c r="W64" s="122">
        <v>9.9925E-2</v>
      </c>
      <c r="X64" s="122">
        <v>0.27413799999999999</v>
      </c>
      <c r="Z64" s="123" t="s">
        <v>191</v>
      </c>
      <c r="AA64" s="123">
        <v>3849.0655999999999</v>
      </c>
      <c r="AB64" s="123">
        <v>33.757100000000001</v>
      </c>
      <c r="AC64" s="123">
        <v>39.5824</v>
      </c>
      <c r="AD64" s="123">
        <v>42.028799999999997</v>
      </c>
      <c r="AE64" s="123">
        <v>1</v>
      </c>
      <c r="AF64" s="123">
        <v>1920</v>
      </c>
      <c r="AG64" s="123">
        <v>1080</v>
      </c>
      <c r="AH64" s="123">
        <v>60</v>
      </c>
      <c r="AI64" s="123">
        <v>600</v>
      </c>
      <c r="AJ64" s="123">
        <v>8</v>
      </c>
      <c r="AK64" s="123">
        <v>8</v>
      </c>
    </row>
    <row r="65" spans="1:37" ht="15.75" thickBot="1" x14ac:dyDescent="0.3">
      <c r="A65" s="3" t="s">
        <v>24</v>
      </c>
      <c r="B65" s="3" t="s">
        <v>26</v>
      </c>
      <c r="C65" s="9">
        <v>1</v>
      </c>
      <c r="D65" s="14">
        <v>2</v>
      </c>
      <c r="E65" s="15">
        <v>38</v>
      </c>
      <c r="F65" s="122" t="s">
        <v>51</v>
      </c>
      <c r="G65" s="122">
        <v>1</v>
      </c>
      <c r="H65" s="122">
        <v>600</v>
      </c>
      <c r="I65" s="122">
        <v>12587045</v>
      </c>
      <c r="J65" s="122">
        <v>3217977</v>
      </c>
      <c r="K65" s="122">
        <v>0.97953800000000002</v>
      </c>
      <c r="L65" s="122">
        <v>1.9254E-2</v>
      </c>
      <c r="M65" s="122">
        <v>2.7592999999999999E-2</v>
      </c>
      <c r="N65" s="122">
        <v>0.106278</v>
      </c>
      <c r="O65" s="122">
        <v>0.29114899999999999</v>
      </c>
      <c r="P65" s="122">
        <v>0.26094299999999998</v>
      </c>
      <c r="Q65" s="122">
        <v>1.090652</v>
      </c>
      <c r="R65" s="122">
        <v>2.0462000000000001E-2</v>
      </c>
      <c r="S65" s="122">
        <v>0</v>
      </c>
      <c r="T65" s="122">
        <v>0</v>
      </c>
      <c r="U65" s="122">
        <v>4.1599999999999998E-2</v>
      </c>
      <c r="V65" s="122">
        <v>5.4821000000000002E-2</v>
      </c>
      <c r="W65" s="122">
        <v>8.2350000000000007E-2</v>
      </c>
      <c r="X65" s="122">
        <v>0.280331</v>
      </c>
      <c r="Z65" s="123" t="s">
        <v>192</v>
      </c>
      <c r="AA65" s="123">
        <v>1990.4392</v>
      </c>
      <c r="AB65" s="123">
        <v>32.313400000000001</v>
      </c>
      <c r="AC65" s="123">
        <v>38.776200000000003</v>
      </c>
      <c r="AD65" s="123">
        <v>41.291600000000003</v>
      </c>
      <c r="AE65" s="123">
        <v>1</v>
      </c>
      <c r="AF65" s="123">
        <v>1920</v>
      </c>
      <c r="AG65" s="123">
        <v>1080</v>
      </c>
      <c r="AH65" s="123">
        <v>60</v>
      </c>
      <c r="AI65" s="123">
        <v>600</v>
      </c>
      <c r="AJ65" s="123">
        <v>8</v>
      </c>
      <c r="AK65" s="123">
        <v>8</v>
      </c>
    </row>
    <row r="66" spans="1:37" x14ac:dyDescent="0.25">
      <c r="A66" s="3" t="s">
        <v>24</v>
      </c>
      <c r="B66" s="3" t="s">
        <v>26</v>
      </c>
      <c r="C66" s="9">
        <v>1</v>
      </c>
      <c r="D66" s="12">
        <v>4</v>
      </c>
      <c r="E66" s="11">
        <v>26</v>
      </c>
      <c r="F66" s="122" t="s">
        <v>52</v>
      </c>
      <c r="G66" s="122">
        <v>1</v>
      </c>
      <c r="H66" s="122">
        <v>600</v>
      </c>
      <c r="I66" s="122">
        <v>444342737</v>
      </c>
      <c r="J66" s="122">
        <v>84136314</v>
      </c>
      <c r="K66" s="122">
        <v>0.94921</v>
      </c>
      <c r="L66" s="122">
        <v>2.1434000000000002E-2</v>
      </c>
      <c r="M66" s="122">
        <v>2.5451000000000001E-2</v>
      </c>
      <c r="N66" s="122">
        <v>9.9556000000000006E-2</v>
      </c>
      <c r="O66" s="122">
        <v>0.215336</v>
      </c>
      <c r="P66" s="122">
        <v>0.26770100000000002</v>
      </c>
      <c r="Q66" s="122">
        <v>1.1173770000000001</v>
      </c>
      <c r="R66" s="122">
        <v>5.0790000000000002E-2</v>
      </c>
      <c r="S66" s="122">
        <v>0</v>
      </c>
      <c r="T66" s="122">
        <v>0</v>
      </c>
      <c r="U66" s="122">
        <v>0.27500999999999998</v>
      </c>
      <c r="V66" s="122">
        <v>7.8884999999999997E-2</v>
      </c>
      <c r="W66" s="122">
        <v>0.87186699999999995</v>
      </c>
      <c r="X66" s="122">
        <v>0.239203</v>
      </c>
      <c r="Z66" s="123" t="s">
        <v>193</v>
      </c>
      <c r="AA66" s="123">
        <v>44306.288800000002</v>
      </c>
      <c r="AB66" s="123">
        <v>37.128500000000003</v>
      </c>
      <c r="AC66" s="123">
        <v>41.987299999999998</v>
      </c>
      <c r="AD66" s="123">
        <v>44.15</v>
      </c>
      <c r="AE66" s="123">
        <v>1</v>
      </c>
      <c r="AF66" s="123">
        <v>1920</v>
      </c>
      <c r="AG66" s="123">
        <v>1080</v>
      </c>
      <c r="AH66" s="123">
        <v>60</v>
      </c>
      <c r="AI66" s="123">
        <v>600</v>
      </c>
      <c r="AJ66" s="123">
        <v>8</v>
      </c>
      <c r="AK66" s="123">
        <v>8</v>
      </c>
    </row>
    <row r="67" spans="1:37" x14ac:dyDescent="0.25">
      <c r="A67" s="3" t="s">
        <v>24</v>
      </c>
      <c r="B67" s="3" t="s">
        <v>26</v>
      </c>
      <c r="C67" s="9">
        <v>1</v>
      </c>
      <c r="D67" s="12">
        <v>4</v>
      </c>
      <c r="E67" s="11">
        <v>30</v>
      </c>
      <c r="F67" s="122" t="s">
        <v>53</v>
      </c>
      <c r="G67" s="122">
        <v>1</v>
      </c>
      <c r="H67" s="122">
        <v>600</v>
      </c>
      <c r="I67" s="122">
        <v>104624365</v>
      </c>
      <c r="J67" s="122">
        <v>22897221</v>
      </c>
      <c r="K67" s="122">
        <v>0.97126199999999996</v>
      </c>
      <c r="L67" s="122">
        <v>3.0745000000000001E-2</v>
      </c>
      <c r="M67" s="122">
        <v>2.1246000000000001E-2</v>
      </c>
      <c r="N67" s="122">
        <v>0.102505</v>
      </c>
      <c r="O67" s="122">
        <v>0.26698300000000003</v>
      </c>
      <c r="P67" s="122">
        <v>0.24027699999999999</v>
      </c>
      <c r="Q67" s="122">
        <v>1.1190290000000001</v>
      </c>
      <c r="R67" s="122">
        <v>2.8738E-2</v>
      </c>
      <c r="S67" s="122">
        <v>0</v>
      </c>
      <c r="T67" s="122">
        <v>0</v>
      </c>
      <c r="U67" s="122">
        <v>9.7390000000000004E-2</v>
      </c>
      <c r="V67" s="122">
        <v>7.8345999999999999E-2</v>
      </c>
      <c r="W67" s="122">
        <v>0.415713</v>
      </c>
      <c r="X67" s="122">
        <v>0.25082300000000002</v>
      </c>
      <c r="Z67" s="123" t="s">
        <v>194</v>
      </c>
      <c r="AA67" s="123">
        <v>12524.648800000001</v>
      </c>
      <c r="AB67" s="123">
        <v>35.467700000000001</v>
      </c>
      <c r="AC67" s="123">
        <v>40.972499999999997</v>
      </c>
      <c r="AD67" s="123">
        <v>43.280700000000003</v>
      </c>
      <c r="AE67" s="123">
        <v>1</v>
      </c>
      <c r="AF67" s="123">
        <v>1920</v>
      </c>
      <c r="AG67" s="123">
        <v>1080</v>
      </c>
      <c r="AH67" s="123">
        <v>60</v>
      </c>
      <c r="AI67" s="123">
        <v>600</v>
      </c>
      <c r="AJ67" s="123">
        <v>8</v>
      </c>
      <c r="AK67" s="123">
        <v>8</v>
      </c>
    </row>
    <row r="68" spans="1:37" x14ac:dyDescent="0.25">
      <c r="A68" s="3" t="s">
        <v>24</v>
      </c>
      <c r="B68" s="3" t="s">
        <v>26</v>
      </c>
      <c r="C68" s="9">
        <v>1</v>
      </c>
      <c r="D68" s="12">
        <v>4</v>
      </c>
      <c r="E68" s="11">
        <v>34</v>
      </c>
      <c r="F68" s="122" t="s">
        <v>54</v>
      </c>
      <c r="G68" s="122">
        <v>1</v>
      </c>
      <c r="H68" s="122">
        <v>600</v>
      </c>
      <c r="I68" s="122">
        <v>36904869</v>
      </c>
      <c r="J68" s="122">
        <v>9035348</v>
      </c>
      <c r="K68" s="122">
        <v>0.97662499999999997</v>
      </c>
      <c r="L68" s="122">
        <v>2.6464000000000001E-2</v>
      </c>
      <c r="M68" s="122">
        <v>2.0225E-2</v>
      </c>
      <c r="N68" s="122">
        <v>9.2159000000000005E-2</v>
      </c>
      <c r="O68" s="122">
        <v>0.28449799999999997</v>
      </c>
      <c r="P68" s="122">
        <v>0.24451500000000001</v>
      </c>
      <c r="Q68" s="122">
        <v>1.1365069999999999</v>
      </c>
      <c r="R68" s="122">
        <v>2.3375E-2</v>
      </c>
      <c r="S68" s="122">
        <v>0</v>
      </c>
      <c r="T68" s="122">
        <v>0</v>
      </c>
      <c r="U68" s="122">
        <v>7.0522000000000001E-2</v>
      </c>
      <c r="V68" s="122">
        <v>7.1556999999999996E-2</v>
      </c>
      <c r="W68" s="122">
        <v>0.133876</v>
      </c>
      <c r="X68" s="122">
        <v>0.26638499999999998</v>
      </c>
      <c r="Z68" s="123" t="s">
        <v>195</v>
      </c>
      <c r="AA68" s="123">
        <v>4980.0904</v>
      </c>
      <c r="AB68" s="123">
        <v>34.387599999999999</v>
      </c>
      <c r="AC68" s="123">
        <v>40.168300000000002</v>
      </c>
      <c r="AD68" s="123">
        <v>42.565399999999997</v>
      </c>
      <c r="AE68" s="123">
        <v>1</v>
      </c>
      <c r="AF68" s="123">
        <v>1920</v>
      </c>
      <c r="AG68" s="123">
        <v>1080</v>
      </c>
      <c r="AH68" s="123">
        <v>60</v>
      </c>
      <c r="AI68" s="123">
        <v>600</v>
      </c>
      <c r="AJ68" s="123">
        <v>8</v>
      </c>
      <c r="AK68" s="123">
        <v>8</v>
      </c>
    </row>
    <row r="69" spans="1:37" ht="15.75" thickBot="1" x14ac:dyDescent="0.3">
      <c r="A69" s="3" t="s">
        <v>24</v>
      </c>
      <c r="B69" s="3" t="s">
        <v>26</v>
      </c>
      <c r="C69" s="9">
        <v>1</v>
      </c>
      <c r="D69" s="14">
        <v>4</v>
      </c>
      <c r="E69" s="15">
        <v>38</v>
      </c>
      <c r="F69" s="122" t="s">
        <v>55</v>
      </c>
      <c r="G69" s="122">
        <v>1</v>
      </c>
      <c r="H69" s="122">
        <v>600</v>
      </c>
      <c r="I69" s="122">
        <v>17266444</v>
      </c>
      <c r="J69" s="122">
        <v>4411768</v>
      </c>
      <c r="K69" s="122">
        <v>0.97882100000000005</v>
      </c>
      <c r="L69" s="122">
        <v>2.4517000000000001E-2</v>
      </c>
      <c r="M69" s="122">
        <v>2.5437999999999999E-2</v>
      </c>
      <c r="N69" s="122">
        <v>0.101481</v>
      </c>
      <c r="O69" s="122">
        <v>0.28912399999999999</v>
      </c>
      <c r="P69" s="122">
        <v>0.23907300000000001</v>
      </c>
      <c r="Q69" s="122">
        <v>1.115739</v>
      </c>
      <c r="R69" s="122">
        <v>2.1179E-2</v>
      </c>
      <c r="S69" s="122">
        <v>0</v>
      </c>
      <c r="T69" s="122">
        <v>0</v>
      </c>
      <c r="U69" s="122">
        <v>5.1449000000000002E-2</v>
      </c>
      <c r="V69" s="122">
        <v>6.1549E-2</v>
      </c>
      <c r="W69" s="122">
        <v>9.042E-2</v>
      </c>
      <c r="X69" s="122">
        <v>0.27848600000000001</v>
      </c>
      <c r="Z69" s="123" t="s">
        <v>196</v>
      </c>
      <c r="AA69" s="123">
        <v>2426.6183999999998</v>
      </c>
      <c r="AB69" s="123">
        <v>33.056399999999996</v>
      </c>
      <c r="AC69" s="123">
        <v>39.0792</v>
      </c>
      <c r="AD69" s="123">
        <v>41.5685</v>
      </c>
      <c r="AE69" s="123">
        <v>1</v>
      </c>
      <c r="AF69" s="123">
        <v>1920</v>
      </c>
      <c r="AG69" s="123">
        <v>1080</v>
      </c>
      <c r="AH69" s="123">
        <v>60</v>
      </c>
      <c r="AI69" s="123">
        <v>600</v>
      </c>
      <c r="AJ69" s="123">
        <v>8</v>
      </c>
      <c r="AK69" s="123">
        <v>8</v>
      </c>
    </row>
    <row r="70" spans="1:37" x14ac:dyDescent="0.25">
      <c r="A70" s="3" t="s">
        <v>24</v>
      </c>
      <c r="B70" s="3" t="s">
        <v>26</v>
      </c>
      <c r="C70" s="9">
        <v>1</v>
      </c>
      <c r="D70" s="12">
        <v>6</v>
      </c>
      <c r="E70" s="11">
        <v>26</v>
      </c>
      <c r="F70" s="122" t="s">
        <v>56</v>
      </c>
      <c r="G70" s="122">
        <v>1</v>
      </c>
      <c r="H70" s="122">
        <v>600</v>
      </c>
      <c r="I70" s="122">
        <v>749503773</v>
      </c>
      <c r="J70" s="122">
        <v>156061421</v>
      </c>
      <c r="K70" s="122">
        <v>0.89908999999999994</v>
      </c>
      <c r="L70" s="122">
        <v>1.5435000000000001E-2</v>
      </c>
      <c r="M70" s="122">
        <v>1.9198E-2</v>
      </c>
      <c r="N70" s="122">
        <v>6.5267000000000006E-2</v>
      </c>
      <c r="O70" s="122">
        <v>0.19616800000000001</v>
      </c>
      <c r="P70" s="122">
        <v>0.30946600000000002</v>
      </c>
      <c r="Q70" s="122">
        <v>1.087129</v>
      </c>
      <c r="R70" s="122">
        <v>0.10091</v>
      </c>
      <c r="S70" s="122">
        <v>0</v>
      </c>
      <c r="T70" s="122">
        <v>0</v>
      </c>
      <c r="U70" s="122">
        <v>0.40438400000000002</v>
      </c>
      <c r="V70" s="122">
        <v>7.1287000000000003E-2</v>
      </c>
      <c r="W70" s="122">
        <v>0.70038999999999996</v>
      </c>
      <c r="X70" s="122">
        <v>0.247059</v>
      </c>
      <c r="Z70" s="123" t="s">
        <v>197</v>
      </c>
      <c r="AA70" s="123">
        <v>72300.376000000004</v>
      </c>
      <c r="AB70" s="123">
        <v>38.470199999999998</v>
      </c>
      <c r="AC70" s="123">
        <v>42.496200000000002</v>
      </c>
      <c r="AD70" s="123">
        <v>44.586399999999998</v>
      </c>
      <c r="AE70" s="123">
        <v>1</v>
      </c>
      <c r="AF70" s="123">
        <v>1920</v>
      </c>
      <c r="AG70" s="123">
        <v>1080</v>
      </c>
      <c r="AH70" s="123">
        <v>60</v>
      </c>
      <c r="AI70" s="123">
        <v>600</v>
      </c>
      <c r="AJ70" s="123">
        <v>8</v>
      </c>
      <c r="AK70" s="123">
        <v>8</v>
      </c>
    </row>
    <row r="71" spans="1:37" x14ac:dyDescent="0.25">
      <c r="A71" s="3" t="s">
        <v>24</v>
      </c>
      <c r="B71" s="3" t="s">
        <v>26</v>
      </c>
      <c r="C71" s="9">
        <v>1</v>
      </c>
      <c r="D71" s="12">
        <v>6</v>
      </c>
      <c r="E71" s="11">
        <v>30</v>
      </c>
      <c r="F71" s="122" t="s">
        <v>57</v>
      </c>
      <c r="G71" s="122">
        <v>1</v>
      </c>
      <c r="H71" s="122">
        <v>600</v>
      </c>
      <c r="I71" s="122">
        <v>212594428</v>
      </c>
      <c r="J71" s="122">
        <v>42508204</v>
      </c>
      <c r="K71" s="122">
        <v>0.96531</v>
      </c>
      <c r="L71" s="122">
        <v>3.3658E-2</v>
      </c>
      <c r="M71" s="122">
        <v>2.7907999999999999E-2</v>
      </c>
      <c r="N71" s="122">
        <v>0.122722</v>
      </c>
      <c r="O71" s="122">
        <v>0.246726</v>
      </c>
      <c r="P71" s="122">
        <v>0.23897599999999999</v>
      </c>
      <c r="Q71" s="122">
        <v>1.0702769999999999</v>
      </c>
      <c r="R71" s="122">
        <v>3.4689999999999999E-2</v>
      </c>
      <c r="S71" s="122">
        <v>0</v>
      </c>
      <c r="T71" s="122">
        <v>0</v>
      </c>
      <c r="U71" s="122">
        <v>0.15076200000000001</v>
      </c>
      <c r="V71" s="122">
        <v>8.1947000000000006E-2</v>
      </c>
      <c r="W71" s="122">
        <v>0.72060800000000003</v>
      </c>
      <c r="X71" s="122">
        <v>0.242229</v>
      </c>
      <c r="Z71" s="123" t="s">
        <v>198</v>
      </c>
      <c r="AA71" s="123">
        <v>20944.606400000001</v>
      </c>
      <c r="AB71" s="123">
        <v>36.158499999999997</v>
      </c>
      <c r="AC71" s="123">
        <v>41.479100000000003</v>
      </c>
      <c r="AD71" s="123">
        <v>43.717500000000001</v>
      </c>
      <c r="AE71" s="123">
        <v>1</v>
      </c>
      <c r="AF71" s="123">
        <v>1920</v>
      </c>
      <c r="AG71" s="123">
        <v>1080</v>
      </c>
      <c r="AH71" s="123">
        <v>60</v>
      </c>
      <c r="AI71" s="123">
        <v>600</v>
      </c>
      <c r="AJ71" s="123">
        <v>8</v>
      </c>
      <c r="AK71" s="123">
        <v>8</v>
      </c>
    </row>
    <row r="72" spans="1:37" x14ac:dyDescent="0.25">
      <c r="A72" s="3" t="s">
        <v>24</v>
      </c>
      <c r="B72" s="3" t="s">
        <v>26</v>
      </c>
      <c r="C72" s="9">
        <v>1</v>
      </c>
      <c r="D72" s="12">
        <v>6</v>
      </c>
      <c r="E72" s="11">
        <v>34</v>
      </c>
      <c r="F72" s="122" t="s">
        <v>58</v>
      </c>
      <c r="G72" s="122">
        <v>1</v>
      </c>
      <c r="H72" s="122">
        <v>600</v>
      </c>
      <c r="I72" s="122">
        <v>58129224</v>
      </c>
      <c r="J72" s="122">
        <v>13719730</v>
      </c>
      <c r="K72" s="122">
        <v>0.97503899999999999</v>
      </c>
      <c r="L72" s="122">
        <v>2.7348999999999998E-2</v>
      </c>
      <c r="M72" s="122">
        <v>1.9605999999999998E-2</v>
      </c>
      <c r="N72" s="122">
        <v>9.0301000000000006E-2</v>
      </c>
      <c r="O72" s="122">
        <v>0.29064200000000001</v>
      </c>
      <c r="P72" s="122">
        <v>0.23821800000000001</v>
      </c>
      <c r="Q72" s="122">
        <v>1.137367</v>
      </c>
      <c r="R72" s="122">
        <v>2.4961000000000001E-2</v>
      </c>
      <c r="S72" s="122">
        <v>0</v>
      </c>
      <c r="T72" s="122">
        <v>0</v>
      </c>
      <c r="U72" s="122">
        <v>7.9258999999999996E-2</v>
      </c>
      <c r="V72" s="122">
        <v>7.3764999999999997E-2</v>
      </c>
      <c r="W72" s="122">
        <v>0.23732300000000001</v>
      </c>
      <c r="X72" s="122">
        <v>0.26030399999999998</v>
      </c>
      <c r="Z72" s="123" t="s">
        <v>199</v>
      </c>
      <c r="AA72" s="123">
        <v>6858.8976000000002</v>
      </c>
      <c r="AB72" s="123">
        <v>34.927399999999999</v>
      </c>
      <c r="AC72" s="123">
        <v>40.450600000000001</v>
      </c>
      <c r="AD72" s="123">
        <v>42.806199999999997</v>
      </c>
      <c r="AE72" s="123">
        <v>1</v>
      </c>
      <c r="AF72" s="123">
        <v>1920</v>
      </c>
      <c r="AG72" s="123">
        <v>1080</v>
      </c>
      <c r="AH72" s="123">
        <v>60</v>
      </c>
      <c r="AI72" s="123">
        <v>600</v>
      </c>
      <c r="AJ72" s="123">
        <v>8</v>
      </c>
      <c r="AK72" s="123">
        <v>8</v>
      </c>
    </row>
    <row r="73" spans="1:37" ht="15.75" thickBot="1" x14ac:dyDescent="0.3">
      <c r="A73" s="3" t="s">
        <v>24</v>
      </c>
      <c r="B73" s="3" t="s">
        <v>26</v>
      </c>
      <c r="C73" s="9">
        <v>1</v>
      </c>
      <c r="D73" s="12">
        <v>6</v>
      </c>
      <c r="E73" s="15">
        <v>38</v>
      </c>
      <c r="F73" s="122" t="s">
        <v>59</v>
      </c>
      <c r="G73" s="122">
        <v>1</v>
      </c>
      <c r="H73" s="122">
        <v>600</v>
      </c>
      <c r="I73" s="122">
        <v>24621889</v>
      </c>
      <c r="J73" s="122">
        <v>6197563</v>
      </c>
      <c r="K73" s="122">
        <v>0.97795200000000004</v>
      </c>
      <c r="L73" s="122">
        <v>2.5582000000000001E-2</v>
      </c>
      <c r="M73" s="122">
        <v>2.1784999999999999E-2</v>
      </c>
      <c r="N73" s="122">
        <v>9.6823000000000006E-2</v>
      </c>
      <c r="O73" s="122">
        <v>0.28257900000000002</v>
      </c>
      <c r="P73" s="122">
        <v>0.24354899999999999</v>
      </c>
      <c r="Q73" s="122">
        <v>1.130471</v>
      </c>
      <c r="R73" s="122">
        <v>2.2048000000000002E-2</v>
      </c>
      <c r="S73" s="122">
        <v>0</v>
      </c>
      <c r="T73" s="122">
        <v>0</v>
      </c>
      <c r="U73" s="122">
        <v>6.2232000000000003E-2</v>
      </c>
      <c r="V73" s="122">
        <v>6.7251000000000005E-2</v>
      </c>
      <c r="W73" s="122">
        <v>9.9925E-2</v>
      </c>
      <c r="X73" s="122">
        <v>0.27413799999999999</v>
      </c>
      <c r="Z73" s="123" t="s">
        <v>200</v>
      </c>
      <c r="AA73" s="123">
        <v>3103.1432</v>
      </c>
      <c r="AB73" s="123">
        <v>33.757100000000001</v>
      </c>
      <c r="AC73" s="123">
        <v>39.5824</v>
      </c>
      <c r="AD73" s="123">
        <v>42.028799999999997</v>
      </c>
      <c r="AE73" s="123">
        <v>1</v>
      </c>
      <c r="AF73" s="123">
        <v>1920</v>
      </c>
      <c r="AG73" s="123">
        <v>1080</v>
      </c>
      <c r="AH73" s="123">
        <v>60</v>
      </c>
      <c r="AI73" s="123">
        <v>600</v>
      </c>
      <c r="AJ73" s="123">
        <v>8</v>
      </c>
      <c r="AK73" s="123">
        <v>8</v>
      </c>
    </row>
    <row r="74" spans="1:37" x14ac:dyDescent="0.25">
      <c r="A74" s="3" t="s">
        <v>24</v>
      </c>
      <c r="B74" s="8" t="s">
        <v>25</v>
      </c>
      <c r="C74" s="18">
        <v>0</v>
      </c>
      <c r="D74" s="19">
        <v>2</v>
      </c>
      <c r="E74" s="11">
        <v>26</v>
      </c>
      <c r="F74" s="122" t="s">
        <v>60</v>
      </c>
      <c r="G74" s="122">
        <v>0</v>
      </c>
      <c r="H74" s="122">
        <v>500</v>
      </c>
      <c r="I74" s="122">
        <v>70249992</v>
      </c>
      <c r="J74" s="122">
        <v>23468699</v>
      </c>
      <c r="K74" s="122">
        <v>0.89022000000000001</v>
      </c>
      <c r="L74" s="122">
        <v>1.7361000000000001E-2</v>
      </c>
      <c r="M74" s="122">
        <v>2.7274E-2</v>
      </c>
      <c r="N74" s="122">
        <v>0.11404599999999999</v>
      </c>
      <c r="O74" s="122">
        <v>0.124498</v>
      </c>
      <c r="P74" s="122">
        <v>0.27090999999999998</v>
      </c>
      <c r="Q74" s="122">
        <v>1.065509</v>
      </c>
      <c r="R74" s="122">
        <v>0.10978</v>
      </c>
      <c r="S74" s="122">
        <v>0</v>
      </c>
      <c r="T74" s="122">
        <v>0</v>
      </c>
      <c r="U74" s="122">
        <v>0.23660800000000001</v>
      </c>
      <c r="V74" s="122">
        <v>0.15053</v>
      </c>
      <c r="W74" s="122">
        <v>0.31834099999999999</v>
      </c>
      <c r="X74" s="122">
        <v>0.31294</v>
      </c>
      <c r="Z74" s="123" t="s">
        <v>201</v>
      </c>
      <c r="AA74" s="123">
        <v>7501.1207999999997</v>
      </c>
      <c r="AB74" s="123">
        <v>37.727400000000003</v>
      </c>
      <c r="AC74" s="123">
        <v>42.6629</v>
      </c>
      <c r="AD74" s="123">
        <v>43.290300000000002</v>
      </c>
      <c r="AE74" s="123">
        <v>1</v>
      </c>
      <c r="AF74" s="123">
        <v>1920</v>
      </c>
      <c r="AG74" s="123">
        <v>1080</v>
      </c>
      <c r="AH74" s="123">
        <v>50</v>
      </c>
      <c r="AI74" s="123">
        <v>500</v>
      </c>
      <c r="AJ74" s="123">
        <v>8</v>
      </c>
      <c r="AK74" s="123">
        <v>8</v>
      </c>
    </row>
    <row r="75" spans="1:37" x14ac:dyDescent="0.25">
      <c r="A75" s="3" t="s">
        <v>24</v>
      </c>
      <c r="B75" s="3" t="s">
        <v>25</v>
      </c>
      <c r="C75" s="9">
        <v>0</v>
      </c>
      <c r="D75" s="10">
        <v>2</v>
      </c>
      <c r="E75" s="11">
        <v>30</v>
      </c>
      <c r="F75" s="122" t="s">
        <v>61</v>
      </c>
      <c r="G75" s="122">
        <v>0</v>
      </c>
      <c r="H75" s="122">
        <v>500</v>
      </c>
      <c r="I75" s="122">
        <v>36634001</v>
      </c>
      <c r="J75" s="122">
        <v>12568888</v>
      </c>
      <c r="K75" s="122">
        <v>0.90450900000000001</v>
      </c>
      <c r="L75" s="122">
        <v>1.9261E-2</v>
      </c>
      <c r="M75" s="122">
        <v>3.1104E-2</v>
      </c>
      <c r="N75" s="122">
        <v>0.13083500000000001</v>
      </c>
      <c r="O75" s="122">
        <v>0.13559399999999999</v>
      </c>
      <c r="P75" s="122">
        <v>0.26260899999999998</v>
      </c>
      <c r="Q75" s="122">
        <v>1.0450060000000001</v>
      </c>
      <c r="R75" s="122">
        <v>9.5491000000000006E-2</v>
      </c>
      <c r="S75" s="122">
        <v>0</v>
      </c>
      <c r="T75" s="122">
        <v>0</v>
      </c>
      <c r="U75" s="122">
        <v>0.18690100000000001</v>
      </c>
      <c r="V75" s="122">
        <v>0.15151100000000001</v>
      </c>
      <c r="W75" s="122">
        <v>0.13564000000000001</v>
      </c>
      <c r="X75" s="122">
        <v>0.31811400000000001</v>
      </c>
      <c r="Z75" s="123" t="s">
        <v>202</v>
      </c>
      <c r="AA75" s="123">
        <v>3952.7608</v>
      </c>
      <c r="AB75" s="123">
        <v>36.328899999999997</v>
      </c>
      <c r="AC75" s="123">
        <v>41.805300000000003</v>
      </c>
      <c r="AD75" s="123">
        <v>41.953699999999998</v>
      </c>
      <c r="AE75" s="123">
        <v>1</v>
      </c>
      <c r="AF75" s="123">
        <v>1920</v>
      </c>
      <c r="AG75" s="123">
        <v>1080</v>
      </c>
      <c r="AH75" s="123">
        <v>50</v>
      </c>
      <c r="AI75" s="123">
        <v>500</v>
      </c>
      <c r="AJ75" s="123">
        <v>8</v>
      </c>
      <c r="AK75" s="123">
        <v>8</v>
      </c>
    </row>
    <row r="76" spans="1:37" x14ac:dyDescent="0.25">
      <c r="A76" s="3" t="s">
        <v>24</v>
      </c>
      <c r="B76" s="3" t="s">
        <v>25</v>
      </c>
      <c r="C76" s="9">
        <v>0</v>
      </c>
      <c r="D76" s="10">
        <v>2</v>
      </c>
      <c r="E76" s="11">
        <v>34</v>
      </c>
      <c r="F76" s="122" t="s">
        <v>62</v>
      </c>
      <c r="G76" s="122">
        <v>0</v>
      </c>
      <c r="H76" s="122">
        <v>500</v>
      </c>
      <c r="I76" s="122">
        <v>21182950</v>
      </c>
      <c r="J76" s="122">
        <v>7190867</v>
      </c>
      <c r="K76" s="122">
        <v>0.91522599999999998</v>
      </c>
      <c r="L76" s="122">
        <v>1.9529999999999999E-2</v>
      </c>
      <c r="M76" s="122">
        <v>3.304E-2</v>
      </c>
      <c r="N76" s="122">
        <v>0.14305999999999999</v>
      </c>
      <c r="O76" s="122">
        <v>0.14006099999999999</v>
      </c>
      <c r="P76" s="122">
        <v>0.262683</v>
      </c>
      <c r="Q76" s="122">
        <v>1.0311889999999999</v>
      </c>
      <c r="R76" s="122">
        <v>8.4774000000000002E-2</v>
      </c>
      <c r="S76" s="122">
        <v>0</v>
      </c>
      <c r="T76" s="122">
        <v>0</v>
      </c>
      <c r="U76" s="122">
        <v>0.14391399999999999</v>
      </c>
      <c r="V76" s="122">
        <v>0.14306199999999999</v>
      </c>
      <c r="W76" s="122">
        <v>8.4890999999999994E-2</v>
      </c>
      <c r="X76" s="122">
        <v>0.32019599999999998</v>
      </c>
      <c r="Z76" s="123" t="s">
        <v>203</v>
      </c>
      <c r="AA76" s="123">
        <v>2247.4967999999999</v>
      </c>
      <c r="AB76" s="123">
        <v>34.7592</v>
      </c>
      <c r="AC76" s="123">
        <v>40.819299999999998</v>
      </c>
      <c r="AD76" s="123">
        <v>40.593000000000004</v>
      </c>
      <c r="AE76" s="123">
        <v>1</v>
      </c>
      <c r="AF76" s="123">
        <v>1920</v>
      </c>
      <c r="AG76" s="123">
        <v>1080</v>
      </c>
      <c r="AH76" s="123">
        <v>50</v>
      </c>
      <c r="AI76" s="123">
        <v>500</v>
      </c>
      <c r="AJ76" s="123">
        <v>8</v>
      </c>
      <c r="AK76" s="123">
        <v>8</v>
      </c>
    </row>
    <row r="77" spans="1:37" ht="15.75" thickBot="1" x14ac:dyDescent="0.3">
      <c r="A77" s="3" t="s">
        <v>24</v>
      </c>
      <c r="B77" s="3" t="s">
        <v>25</v>
      </c>
      <c r="C77" s="9">
        <v>0</v>
      </c>
      <c r="D77" s="14">
        <v>2</v>
      </c>
      <c r="E77" s="15">
        <v>38</v>
      </c>
      <c r="F77" s="122" t="s">
        <v>63</v>
      </c>
      <c r="G77" s="122">
        <v>0</v>
      </c>
      <c r="H77" s="122">
        <v>500</v>
      </c>
      <c r="I77" s="122">
        <v>13127897</v>
      </c>
      <c r="J77" s="122">
        <v>4285176</v>
      </c>
      <c r="K77" s="122">
        <v>0.92249599999999998</v>
      </c>
      <c r="L77" s="122">
        <v>1.8637999999999998E-2</v>
      </c>
      <c r="M77" s="122">
        <v>3.2667000000000002E-2</v>
      </c>
      <c r="N77" s="122">
        <v>0.145177</v>
      </c>
      <c r="O77" s="122">
        <v>0.149951</v>
      </c>
      <c r="P77" s="122">
        <v>0.26913900000000002</v>
      </c>
      <c r="Q77" s="122">
        <v>1.0245869999999999</v>
      </c>
      <c r="R77" s="122">
        <v>7.7504000000000003E-2</v>
      </c>
      <c r="S77" s="122">
        <v>0</v>
      </c>
      <c r="T77" s="122">
        <v>0</v>
      </c>
      <c r="U77" s="122">
        <v>0.116872</v>
      </c>
      <c r="V77" s="122">
        <v>0.131052</v>
      </c>
      <c r="W77" s="122">
        <v>4.9718999999999999E-2</v>
      </c>
      <c r="X77" s="122">
        <v>0.318851</v>
      </c>
      <c r="Z77" s="123" t="s">
        <v>204</v>
      </c>
      <c r="AA77" s="123">
        <v>1345.6744000000001</v>
      </c>
      <c r="AB77" s="123">
        <v>33.128999999999998</v>
      </c>
      <c r="AC77" s="123">
        <v>40.139499999999998</v>
      </c>
      <c r="AD77" s="123">
        <v>39.669699999999999</v>
      </c>
      <c r="AE77" s="123">
        <v>1</v>
      </c>
      <c r="AF77" s="123">
        <v>1920</v>
      </c>
      <c r="AG77" s="123">
        <v>1080</v>
      </c>
      <c r="AH77" s="123">
        <v>50</v>
      </c>
      <c r="AI77" s="123">
        <v>500</v>
      </c>
      <c r="AJ77" s="123">
        <v>8</v>
      </c>
      <c r="AK77" s="123">
        <v>8</v>
      </c>
    </row>
    <row r="78" spans="1:37" x14ac:dyDescent="0.25">
      <c r="A78" s="3" t="s">
        <v>24</v>
      </c>
      <c r="B78" s="3" t="s">
        <v>25</v>
      </c>
      <c r="C78" s="9">
        <v>0</v>
      </c>
      <c r="D78" s="12">
        <v>4</v>
      </c>
      <c r="E78" s="11">
        <v>26</v>
      </c>
      <c r="F78" s="122" t="s">
        <v>64</v>
      </c>
      <c r="G78" s="122">
        <v>0</v>
      </c>
      <c r="H78" s="122">
        <v>500</v>
      </c>
      <c r="I78" s="122">
        <v>70249992</v>
      </c>
      <c r="J78" s="122">
        <v>23468699</v>
      </c>
      <c r="K78" s="122">
        <v>0.89022000000000001</v>
      </c>
      <c r="L78" s="122">
        <v>1.7361000000000001E-2</v>
      </c>
      <c r="M78" s="122">
        <v>2.7274E-2</v>
      </c>
      <c r="N78" s="122">
        <v>0.11404599999999999</v>
      </c>
      <c r="O78" s="122">
        <v>0.124498</v>
      </c>
      <c r="P78" s="122">
        <v>0.27090999999999998</v>
      </c>
      <c r="Q78" s="122">
        <v>1.065509</v>
      </c>
      <c r="R78" s="122">
        <v>0.10978</v>
      </c>
      <c r="S78" s="122">
        <v>0</v>
      </c>
      <c r="T78" s="122">
        <v>0</v>
      </c>
      <c r="U78" s="122">
        <v>0.23660800000000001</v>
      </c>
      <c r="V78" s="122">
        <v>0.15053</v>
      </c>
      <c r="W78" s="122">
        <v>0.31834099999999999</v>
      </c>
      <c r="X78" s="122">
        <v>0.31294</v>
      </c>
      <c r="Z78" s="123" t="s">
        <v>205</v>
      </c>
      <c r="AA78" s="123">
        <v>7501.1207999999997</v>
      </c>
      <c r="AB78" s="123">
        <v>37.727400000000003</v>
      </c>
      <c r="AC78" s="123">
        <v>42.6629</v>
      </c>
      <c r="AD78" s="123">
        <v>43.290300000000002</v>
      </c>
      <c r="AE78" s="123">
        <v>1</v>
      </c>
      <c r="AF78" s="123">
        <v>1920</v>
      </c>
      <c r="AG78" s="123">
        <v>1080</v>
      </c>
      <c r="AH78" s="123">
        <v>50</v>
      </c>
      <c r="AI78" s="123">
        <v>500</v>
      </c>
      <c r="AJ78" s="123">
        <v>8</v>
      </c>
      <c r="AK78" s="123">
        <v>8</v>
      </c>
    </row>
    <row r="79" spans="1:37" x14ac:dyDescent="0.25">
      <c r="A79" s="3" t="s">
        <v>24</v>
      </c>
      <c r="B79" s="3" t="s">
        <v>25</v>
      </c>
      <c r="C79" s="9">
        <v>0</v>
      </c>
      <c r="D79" s="12">
        <v>4</v>
      </c>
      <c r="E79" s="11">
        <v>30</v>
      </c>
      <c r="F79" s="122" t="s">
        <v>65</v>
      </c>
      <c r="G79" s="122">
        <v>0</v>
      </c>
      <c r="H79" s="122">
        <v>500</v>
      </c>
      <c r="I79" s="122">
        <v>36634001</v>
      </c>
      <c r="J79" s="122">
        <v>12568888</v>
      </c>
      <c r="K79" s="122">
        <v>0.90450900000000001</v>
      </c>
      <c r="L79" s="122">
        <v>1.9261E-2</v>
      </c>
      <c r="M79" s="122">
        <v>3.1104E-2</v>
      </c>
      <c r="N79" s="122">
        <v>0.13083500000000001</v>
      </c>
      <c r="O79" s="122">
        <v>0.13559399999999999</v>
      </c>
      <c r="P79" s="122">
        <v>0.26260899999999998</v>
      </c>
      <c r="Q79" s="122">
        <v>1.0450060000000001</v>
      </c>
      <c r="R79" s="122">
        <v>9.5491000000000006E-2</v>
      </c>
      <c r="S79" s="122">
        <v>0</v>
      </c>
      <c r="T79" s="122">
        <v>0</v>
      </c>
      <c r="U79" s="122">
        <v>0.18690100000000001</v>
      </c>
      <c r="V79" s="122">
        <v>0.15151100000000001</v>
      </c>
      <c r="W79" s="122">
        <v>0.13564000000000001</v>
      </c>
      <c r="X79" s="122">
        <v>0.31811400000000001</v>
      </c>
      <c r="Z79" s="123" t="s">
        <v>206</v>
      </c>
      <c r="AA79" s="123">
        <v>3952.7608</v>
      </c>
      <c r="AB79" s="123">
        <v>36.328899999999997</v>
      </c>
      <c r="AC79" s="123">
        <v>41.805300000000003</v>
      </c>
      <c r="AD79" s="123">
        <v>41.953699999999998</v>
      </c>
      <c r="AE79" s="123">
        <v>1</v>
      </c>
      <c r="AF79" s="123">
        <v>1920</v>
      </c>
      <c r="AG79" s="123">
        <v>1080</v>
      </c>
      <c r="AH79" s="123">
        <v>50</v>
      </c>
      <c r="AI79" s="123">
        <v>500</v>
      </c>
      <c r="AJ79" s="123">
        <v>8</v>
      </c>
      <c r="AK79" s="123">
        <v>8</v>
      </c>
    </row>
    <row r="80" spans="1:37" x14ac:dyDescent="0.25">
      <c r="A80" s="3" t="s">
        <v>24</v>
      </c>
      <c r="B80" s="3" t="s">
        <v>25</v>
      </c>
      <c r="C80" s="9">
        <v>0</v>
      </c>
      <c r="D80" s="12">
        <v>4</v>
      </c>
      <c r="E80" s="11">
        <v>34</v>
      </c>
      <c r="F80" s="122" t="s">
        <v>66</v>
      </c>
      <c r="G80" s="122">
        <v>0</v>
      </c>
      <c r="H80" s="122">
        <v>500</v>
      </c>
      <c r="I80" s="122">
        <v>21182950</v>
      </c>
      <c r="J80" s="122">
        <v>7190867</v>
      </c>
      <c r="K80" s="122">
        <v>0.91522599999999998</v>
      </c>
      <c r="L80" s="122">
        <v>1.9529999999999999E-2</v>
      </c>
      <c r="M80" s="122">
        <v>3.304E-2</v>
      </c>
      <c r="N80" s="122">
        <v>0.14305999999999999</v>
      </c>
      <c r="O80" s="122">
        <v>0.14006099999999999</v>
      </c>
      <c r="P80" s="122">
        <v>0.262683</v>
      </c>
      <c r="Q80" s="122">
        <v>1.0311889999999999</v>
      </c>
      <c r="R80" s="122">
        <v>8.4774000000000002E-2</v>
      </c>
      <c r="S80" s="122">
        <v>0</v>
      </c>
      <c r="T80" s="122">
        <v>0</v>
      </c>
      <c r="U80" s="122">
        <v>0.14391399999999999</v>
      </c>
      <c r="V80" s="122">
        <v>0.14306199999999999</v>
      </c>
      <c r="W80" s="122">
        <v>8.4890999999999994E-2</v>
      </c>
      <c r="X80" s="122">
        <v>0.32019599999999998</v>
      </c>
      <c r="Z80" s="123" t="s">
        <v>207</v>
      </c>
      <c r="AA80" s="123">
        <v>2247.4967999999999</v>
      </c>
      <c r="AB80" s="123">
        <v>34.7592</v>
      </c>
      <c r="AC80" s="123">
        <v>40.819299999999998</v>
      </c>
      <c r="AD80" s="123">
        <v>40.593000000000004</v>
      </c>
      <c r="AE80" s="123">
        <v>1</v>
      </c>
      <c r="AF80" s="123">
        <v>1920</v>
      </c>
      <c r="AG80" s="123">
        <v>1080</v>
      </c>
      <c r="AH80" s="123">
        <v>50</v>
      </c>
      <c r="AI80" s="123">
        <v>500</v>
      </c>
      <c r="AJ80" s="123">
        <v>8</v>
      </c>
      <c r="AK80" s="123">
        <v>8</v>
      </c>
    </row>
    <row r="81" spans="1:37" ht="15.75" thickBot="1" x14ac:dyDescent="0.3">
      <c r="A81" s="6" t="s">
        <v>24</v>
      </c>
      <c r="B81" s="3" t="s">
        <v>25</v>
      </c>
      <c r="C81" s="9">
        <v>0</v>
      </c>
      <c r="D81" s="14">
        <v>4</v>
      </c>
      <c r="E81" s="15">
        <v>38</v>
      </c>
      <c r="F81" s="122" t="s">
        <v>67</v>
      </c>
      <c r="G81" s="122">
        <v>0</v>
      </c>
      <c r="H81" s="122">
        <v>500</v>
      </c>
      <c r="I81" s="122">
        <v>13127897</v>
      </c>
      <c r="J81" s="122">
        <v>4285176</v>
      </c>
      <c r="K81" s="122">
        <v>0.92249599999999998</v>
      </c>
      <c r="L81" s="122">
        <v>1.8637999999999998E-2</v>
      </c>
      <c r="M81" s="122">
        <v>3.2667000000000002E-2</v>
      </c>
      <c r="N81" s="122">
        <v>0.145177</v>
      </c>
      <c r="O81" s="122">
        <v>0.149951</v>
      </c>
      <c r="P81" s="122">
        <v>0.26913900000000002</v>
      </c>
      <c r="Q81" s="122">
        <v>1.0245869999999999</v>
      </c>
      <c r="R81" s="122">
        <v>7.7504000000000003E-2</v>
      </c>
      <c r="S81" s="122">
        <v>0</v>
      </c>
      <c r="T81" s="122">
        <v>0</v>
      </c>
      <c r="U81" s="122">
        <v>0.116872</v>
      </c>
      <c r="V81" s="122">
        <v>0.131052</v>
      </c>
      <c r="W81" s="122">
        <v>4.9718999999999999E-2</v>
      </c>
      <c r="X81" s="122">
        <v>0.318851</v>
      </c>
      <c r="Z81" s="123" t="s">
        <v>208</v>
      </c>
      <c r="AA81" s="123">
        <v>1345.6744000000001</v>
      </c>
      <c r="AB81" s="123">
        <v>33.128999999999998</v>
      </c>
      <c r="AC81" s="123">
        <v>40.139499999999998</v>
      </c>
      <c r="AD81" s="123">
        <v>39.669699999999999</v>
      </c>
      <c r="AE81" s="123">
        <v>1</v>
      </c>
      <c r="AF81" s="123">
        <v>1920</v>
      </c>
      <c r="AG81" s="123">
        <v>1080</v>
      </c>
      <c r="AH81" s="123">
        <v>50</v>
      </c>
      <c r="AI81" s="123">
        <v>500</v>
      </c>
      <c r="AJ81" s="123">
        <v>8</v>
      </c>
      <c r="AK81" s="123">
        <v>8</v>
      </c>
    </row>
    <row r="82" spans="1:37" x14ac:dyDescent="0.25">
      <c r="A82" s="6" t="s">
        <v>24</v>
      </c>
      <c r="B82" s="3" t="s">
        <v>25</v>
      </c>
      <c r="C82" s="9">
        <v>0</v>
      </c>
      <c r="D82" s="12">
        <v>6</v>
      </c>
      <c r="E82" s="11">
        <v>26</v>
      </c>
      <c r="F82" s="122" t="s">
        <v>68</v>
      </c>
      <c r="G82" s="122">
        <v>0</v>
      </c>
      <c r="H82" s="122">
        <v>500</v>
      </c>
      <c r="I82" s="122">
        <v>70249992</v>
      </c>
      <c r="J82" s="122">
        <v>23468699</v>
      </c>
      <c r="K82" s="122">
        <v>0.89022000000000001</v>
      </c>
      <c r="L82" s="122">
        <v>1.7361000000000001E-2</v>
      </c>
      <c r="M82" s="122">
        <v>2.7274E-2</v>
      </c>
      <c r="N82" s="122">
        <v>0.11404599999999999</v>
      </c>
      <c r="O82" s="122">
        <v>0.124498</v>
      </c>
      <c r="P82" s="122">
        <v>0.27090999999999998</v>
      </c>
      <c r="Q82" s="122">
        <v>1.065509</v>
      </c>
      <c r="R82" s="122">
        <v>0.10978</v>
      </c>
      <c r="S82" s="122">
        <v>0</v>
      </c>
      <c r="T82" s="122">
        <v>0</v>
      </c>
      <c r="U82" s="122">
        <v>0.23660800000000001</v>
      </c>
      <c r="V82" s="122">
        <v>0.15053</v>
      </c>
      <c r="W82" s="122">
        <v>0.31834099999999999</v>
      </c>
      <c r="X82" s="122">
        <v>0.31294</v>
      </c>
      <c r="Z82" s="123" t="s">
        <v>209</v>
      </c>
      <c r="AA82" s="123">
        <v>7501.1207999999997</v>
      </c>
      <c r="AB82" s="123">
        <v>37.727400000000003</v>
      </c>
      <c r="AC82" s="123">
        <v>42.6629</v>
      </c>
      <c r="AD82" s="123">
        <v>43.290300000000002</v>
      </c>
      <c r="AE82" s="123">
        <v>1</v>
      </c>
      <c r="AF82" s="123">
        <v>1920</v>
      </c>
      <c r="AG82" s="123">
        <v>1080</v>
      </c>
      <c r="AH82" s="123">
        <v>50</v>
      </c>
      <c r="AI82" s="123">
        <v>500</v>
      </c>
      <c r="AJ82" s="123">
        <v>8</v>
      </c>
      <c r="AK82" s="123">
        <v>8</v>
      </c>
    </row>
    <row r="83" spans="1:37" x14ac:dyDescent="0.25">
      <c r="A83" s="6" t="s">
        <v>24</v>
      </c>
      <c r="B83" s="3" t="s">
        <v>25</v>
      </c>
      <c r="C83" s="9">
        <v>0</v>
      </c>
      <c r="D83" s="12">
        <v>6</v>
      </c>
      <c r="E83" s="11">
        <v>30</v>
      </c>
      <c r="F83" s="122" t="s">
        <v>69</v>
      </c>
      <c r="G83" s="122">
        <v>0</v>
      </c>
      <c r="H83" s="122">
        <v>500</v>
      </c>
      <c r="I83" s="122">
        <v>36634001</v>
      </c>
      <c r="J83" s="122">
        <v>12568888</v>
      </c>
      <c r="K83" s="122">
        <v>0.90450900000000001</v>
      </c>
      <c r="L83" s="122">
        <v>1.9261E-2</v>
      </c>
      <c r="M83" s="122">
        <v>3.1104E-2</v>
      </c>
      <c r="N83" s="122">
        <v>0.13083500000000001</v>
      </c>
      <c r="O83" s="122">
        <v>0.13559399999999999</v>
      </c>
      <c r="P83" s="122">
        <v>0.26260899999999998</v>
      </c>
      <c r="Q83" s="122">
        <v>1.0450060000000001</v>
      </c>
      <c r="R83" s="122">
        <v>9.5491000000000006E-2</v>
      </c>
      <c r="S83" s="122">
        <v>0</v>
      </c>
      <c r="T83" s="122">
        <v>0</v>
      </c>
      <c r="U83" s="122">
        <v>0.18690100000000001</v>
      </c>
      <c r="V83" s="122">
        <v>0.15151100000000001</v>
      </c>
      <c r="W83" s="122">
        <v>0.13564000000000001</v>
      </c>
      <c r="X83" s="122">
        <v>0.31811400000000001</v>
      </c>
      <c r="Z83" s="123" t="s">
        <v>210</v>
      </c>
      <c r="AA83" s="123">
        <v>3952.7608</v>
      </c>
      <c r="AB83" s="123">
        <v>36.328899999999997</v>
      </c>
      <c r="AC83" s="123">
        <v>41.805300000000003</v>
      </c>
      <c r="AD83" s="123">
        <v>41.953699999999998</v>
      </c>
      <c r="AE83" s="123">
        <v>1</v>
      </c>
      <c r="AF83" s="123">
        <v>1920</v>
      </c>
      <c r="AG83" s="123">
        <v>1080</v>
      </c>
      <c r="AH83" s="123">
        <v>50</v>
      </c>
      <c r="AI83" s="123">
        <v>500</v>
      </c>
      <c r="AJ83" s="123">
        <v>8</v>
      </c>
      <c r="AK83" s="123">
        <v>8</v>
      </c>
    </row>
    <row r="84" spans="1:37" x14ac:dyDescent="0.25">
      <c r="A84" s="40" t="s">
        <v>24</v>
      </c>
      <c r="B84" s="41" t="s">
        <v>25</v>
      </c>
      <c r="C84" s="9">
        <v>0</v>
      </c>
      <c r="D84" s="12">
        <v>6</v>
      </c>
      <c r="E84" s="11">
        <v>34</v>
      </c>
      <c r="F84" s="122" t="s">
        <v>70</v>
      </c>
      <c r="G84" s="122">
        <v>0</v>
      </c>
      <c r="H84" s="122">
        <v>500</v>
      </c>
      <c r="I84" s="122">
        <v>21182950</v>
      </c>
      <c r="J84" s="122">
        <v>7190867</v>
      </c>
      <c r="K84" s="122">
        <v>0.91522599999999998</v>
      </c>
      <c r="L84" s="122">
        <v>1.9529999999999999E-2</v>
      </c>
      <c r="M84" s="122">
        <v>3.304E-2</v>
      </c>
      <c r="N84" s="122">
        <v>0.14305999999999999</v>
      </c>
      <c r="O84" s="122">
        <v>0.14006099999999999</v>
      </c>
      <c r="P84" s="122">
        <v>0.262683</v>
      </c>
      <c r="Q84" s="122">
        <v>1.0311889999999999</v>
      </c>
      <c r="R84" s="122">
        <v>8.4774000000000002E-2</v>
      </c>
      <c r="S84" s="122">
        <v>0</v>
      </c>
      <c r="T84" s="122">
        <v>0</v>
      </c>
      <c r="U84" s="122">
        <v>0.14391399999999999</v>
      </c>
      <c r="V84" s="122">
        <v>0.14306199999999999</v>
      </c>
      <c r="W84" s="122">
        <v>8.4890999999999994E-2</v>
      </c>
      <c r="X84" s="122">
        <v>0.32019599999999998</v>
      </c>
      <c r="Z84" s="123" t="s">
        <v>211</v>
      </c>
      <c r="AA84" s="123">
        <v>2247.4967999999999</v>
      </c>
      <c r="AB84" s="123">
        <v>34.7592</v>
      </c>
      <c r="AC84" s="123">
        <v>40.819299999999998</v>
      </c>
      <c r="AD84" s="123">
        <v>40.593000000000004</v>
      </c>
      <c r="AE84" s="123">
        <v>1</v>
      </c>
      <c r="AF84" s="123">
        <v>1920</v>
      </c>
      <c r="AG84" s="123">
        <v>1080</v>
      </c>
      <c r="AH84" s="123">
        <v>50</v>
      </c>
      <c r="AI84" s="123">
        <v>500</v>
      </c>
      <c r="AJ84" s="123">
        <v>8</v>
      </c>
      <c r="AK84" s="123">
        <v>8</v>
      </c>
    </row>
    <row r="85" spans="1:37" ht="15.75" thickBot="1" x14ac:dyDescent="0.3">
      <c r="A85" s="40" t="s">
        <v>24</v>
      </c>
      <c r="B85" s="41" t="s">
        <v>25</v>
      </c>
      <c r="C85" s="13">
        <v>0</v>
      </c>
      <c r="D85" s="14">
        <v>6</v>
      </c>
      <c r="E85" s="15">
        <v>38</v>
      </c>
      <c r="F85" s="122" t="s">
        <v>71</v>
      </c>
      <c r="G85" s="122">
        <v>0</v>
      </c>
      <c r="H85" s="122">
        <v>500</v>
      </c>
      <c r="I85" s="122">
        <v>13127897</v>
      </c>
      <c r="J85" s="122">
        <v>4285176</v>
      </c>
      <c r="K85" s="122">
        <v>0.92249599999999998</v>
      </c>
      <c r="L85" s="122">
        <v>1.8637999999999998E-2</v>
      </c>
      <c r="M85" s="122">
        <v>3.2667000000000002E-2</v>
      </c>
      <c r="N85" s="122">
        <v>0.145177</v>
      </c>
      <c r="O85" s="122">
        <v>0.149951</v>
      </c>
      <c r="P85" s="122">
        <v>0.26913900000000002</v>
      </c>
      <c r="Q85" s="122">
        <v>1.0245869999999999</v>
      </c>
      <c r="R85" s="122">
        <v>7.7504000000000003E-2</v>
      </c>
      <c r="S85" s="122">
        <v>0</v>
      </c>
      <c r="T85" s="122">
        <v>0</v>
      </c>
      <c r="U85" s="122">
        <v>0.116872</v>
      </c>
      <c r="V85" s="122">
        <v>0.131052</v>
      </c>
      <c r="W85" s="122">
        <v>4.9718999999999999E-2</v>
      </c>
      <c r="X85" s="122">
        <v>0.318851</v>
      </c>
      <c r="Z85" s="123" t="s">
        <v>212</v>
      </c>
      <c r="AA85" s="123">
        <v>1345.6744000000001</v>
      </c>
      <c r="AB85" s="123">
        <v>33.128999999999998</v>
      </c>
      <c r="AC85" s="123">
        <v>40.139499999999998</v>
      </c>
      <c r="AD85" s="123">
        <v>39.669699999999999</v>
      </c>
      <c r="AE85" s="123">
        <v>1</v>
      </c>
      <c r="AF85" s="123">
        <v>1920</v>
      </c>
      <c r="AG85" s="123">
        <v>1080</v>
      </c>
      <c r="AH85" s="123">
        <v>50</v>
      </c>
      <c r="AI85" s="123">
        <v>500</v>
      </c>
      <c r="AJ85" s="123">
        <v>8</v>
      </c>
      <c r="AK85" s="123">
        <v>8</v>
      </c>
    </row>
    <row r="86" spans="1:37" x14ac:dyDescent="0.25">
      <c r="A86" s="40" t="s">
        <v>24</v>
      </c>
      <c r="B86" s="4" t="s">
        <v>25</v>
      </c>
      <c r="C86" s="9">
        <v>1</v>
      </c>
      <c r="D86" s="10">
        <v>2</v>
      </c>
      <c r="E86" s="11">
        <v>26</v>
      </c>
      <c r="F86" s="122" t="s">
        <v>72</v>
      </c>
      <c r="G86" s="122">
        <v>1</v>
      </c>
      <c r="H86" s="122">
        <v>500</v>
      </c>
      <c r="I86" s="122">
        <v>106902707</v>
      </c>
      <c r="J86" s="122">
        <v>34034689</v>
      </c>
      <c r="K86" s="122">
        <v>0.87753199999999998</v>
      </c>
      <c r="L86" s="122">
        <v>1.5261E-2</v>
      </c>
      <c r="M86" s="122">
        <v>2.5812999999999999E-2</v>
      </c>
      <c r="N86" s="122">
        <v>0.10212400000000001</v>
      </c>
      <c r="O86" s="122">
        <v>0.115354</v>
      </c>
      <c r="P86" s="122">
        <v>0.27843099999999998</v>
      </c>
      <c r="Q86" s="122">
        <v>1.0733429999999999</v>
      </c>
      <c r="R86" s="122">
        <v>0.12246799999999999</v>
      </c>
      <c r="S86" s="122">
        <v>0</v>
      </c>
      <c r="T86" s="122">
        <v>0</v>
      </c>
      <c r="U86" s="122">
        <v>0.26688699999999999</v>
      </c>
      <c r="V86" s="122">
        <v>0.14263700000000001</v>
      </c>
      <c r="W86" s="122">
        <v>0.484518</v>
      </c>
      <c r="X86" s="122">
        <v>0.30715999999999999</v>
      </c>
      <c r="Z86" s="123" t="s">
        <v>213</v>
      </c>
      <c r="AA86" s="123">
        <v>18583.2664</v>
      </c>
      <c r="AB86" s="123">
        <v>38.374099999999999</v>
      </c>
      <c r="AC86" s="123">
        <v>43.170400000000001</v>
      </c>
      <c r="AD86" s="123">
        <v>44.049500000000002</v>
      </c>
      <c r="AE86" s="123">
        <v>1</v>
      </c>
      <c r="AF86" s="123">
        <v>1920</v>
      </c>
      <c r="AG86" s="123">
        <v>1080</v>
      </c>
      <c r="AH86" s="123">
        <v>50</v>
      </c>
      <c r="AI86" s="123">
        <v>500</v>
      </c>
      <c r="AJ86" s="123">
        <v>8</v>
      </c>
      <c r="AK86" s="123">
        <v>8</v>
      </c>
    </row>
    <row r="87" spans="1:37" x14ac:dyDescent="0.25">
      <c r="A87" s="40" t="s">
        <v>24</v>
      </c>
      <c r="B87" s="4" t="s">
        <v>25</v>
      </c>
      <c r="C87" s="9">
        <v>1</v>
      </c>
      <c r="D87" s="10">
        <v>2</v>
      </c>
      <c r="E87" s="11">
        <v>30</v>
      </c>
      <c r="F87" s="122" t="s">
        <v>73</v>
      </c>
      <c r="G87" s="122">
        <v>1</v>
      </c>
      <c r="H87" s="122">
        <v>500</v>
      </c>
      <c r="I87" s="122">
        <v>49614936</v>
      </c>
      <c r="J87" s="122">
        <v>16979995</v>
      </c>
      <c r="K87" s="122">
        <v>0.89785599999999999</v>
      </c>
      <c r="L87" s="122">
        <v>1.8010999999999999E-2</v>
      </c>
      <c r="M87" s="122">
        <v>2.8944000000000001E-2</v>
      </c>
      <c r="N87" s="122">
        <v>0.12335599999999999</v>
      </c>
      <c r="O87" s="122">
        <v>0.13265199999999999</v>
      </c>
      <c r="P87" s="122">
        <v>0.26732400000000001</v>
      </c>
      <c r="Q87" s="122">
        <v>1.052319</v>
      </c>
      <c r="R87" s="122">
        <v>0.102144</v>
      </c>
      <c r="S87" s="122">
        <v>0</v>
      </c>
      <c r="T87" s="122">
        <v>0</v>
      </c>
      <c r="U87" s="122">
        <v>0.210593</v>
      </c>
      <c r="V87" s="122">
        <v>0.151061</v>
      </c>
      <c r="W87" s="122">
        <v>0.20160900000000001</v>
      </c>
      <c r="X87" s="122">
        <v>0.31666800000000001</v>
      </c>
      <c r="Z87" s="123" t="s">
        <v>214</v>
      </c>
      <c r="AA87" s="123">
        <v>9316.5295999999998</v>
      </c>
      <c r="AB87" s="123">
        <v>37.052799999999998</v>
      </c>
      <c r="AC87" s="123">
        <v>42.165799999999997</v>
      </c>
      <c r="AD87" s="123">
        <v>42.549100000000003</v>
      </c>
      <c r="AE87" s="123">
        <v>1</v>
      </c>
      <c r="AF87" s="123">
        <v>1920</v>
      </c>
      <c r="AG87" s="123">
        <v>1080</v>
      </c>
      <c r="AH87" s="123">
        <v>50</v>
      </c>
      <c r="AI87" s="123">
        <v>500</v>
      </c>
      <c r="AJ87" s="123">
        <v>8</v>
      </c>
      <c r="AK87" s="123">
        <v>8</v>
      </c>
    </row>
    <row r="88" spans="1:37" x14ac:dyDescent="0.25">
      <c r="A88" s="40" t="s">
        <v>24</v>
      </c>
      <c r="B88" s="4" t="s">
        <v>25</v>
      </c>
      <c r="C88" s="9">
        <v>1</v>
      </c>
      <c r="D88" s="10">
        <v>2</v>
      </c>
      <c r="E88" s="11">
        <v>34</v>
      </c>
      <c r="F88" s="122" t="s">
        <v>74</v>
      </c>
      <c r="G88" s="122">
        <v>1</v>
      </c>
      <c r="H88" s="122">
        <v>500</v>
      </c>
      <c r="I88" s="122">
        <v>27384938</v>
      </c>
      <c r="J88" s="122">
        <v>9396022</v>
      </c>
      <c r="K88" s="122">
        <v>0.91078199999999998</v>
      </c>
      <c r="L88" s="122">
        <v>1.9637000000000002E-2</v>
      </c>
      <c r="M88" s="122">
        <v>3.2426000000000003E-2</v>
      </c>
      <c r="N88" s="122">
        <v>0.13808799999999999</v>
      </c>
      <c r="O88" s="122">
        <v>0.134321</v>
      </c>
      <c r="P88" s="122">
        <v>0.272621</v>
      </c>
      <c r="Q88" s="122">
        <v>1.0296909999999999</v>
      </c>
      <c r="R88" s="122">
        <v>8.9218000000000006E-2</v>
      </c>
      <c r="S88" s="122">
        <v>0</v>
      </c>
      <c r="T88" s="122">
        <v>0</v>
      </c>
      <c r="U88" s="122">
        <v>0.16323299999999999</v>
      </c>
      <c r="V88" s="122">
        <v>0.1484</v>
      </c>
      <c r="W88" s="122">
        <v>0.101311</v>
      </c>
      <c r="X88" s="122">
        <v>0.320073</v>
      </c>
      <c r="Z88" s="123" t="s">
        <v>215</v>
      </c>
      <c r="AA88" s="123">
        <v>5184.8055999999997</v>
      </c>
      <c r="AB88" s="123">
        <v>35.546599999999998</v>
      </c>
      <c r="AC88" s="123">
        <v>41.237099999999998</v>
      </c>
      <c r="AD88" s="123">
        <v>41.158499999999997</v>
      </c>
      <c r="AE88" s="123">
        <v>1</v>
      </c>
      <c r="AF88" s="123">
        <v>1920</v>
      </c>
      <c r="AG88" s="123">
        <v>1080</v>
      </c>
      <c r="AH88" s="123">
        <v>50</v>
      </c>
      <c r="AI88" s="123">
        <v>500</v>
      </c>
      <c r="AJ88" s="123">
        <v>8</v>
      </c>
      <c r="AK88" s="123">
        <v>8</v>
      </c>
    </row>
    <row r="89" spans="1:37" ht="15.75" thickBot="1" x14ac:dyDescent="0.3">
      <c r="A89" s="40" t="s">
        <v>24</v>
      </c>
      <c r="B89" s="4" t="s">
        <v>25</v>
      </c>
      <c r="C89" s="9">
        <v>1</v>
      </c>
      <c r="D89" s="14">
        <v>2</v>
      </c>
      <c r="E89" s="15">
        <v>38</v>
      </c>
      <c r="F89" s="122" t="s">
        <v>75</v>
      </c>
      <c r="G89" s="122">
        <v>1</v>
      </c>
      <c r="H89" s="122">
        <v>500</v>
      </c>
      <c r="I89" s="122">
        <v>16671311</v>
      </c>
      <c r="J89" s="122">
        <v>5547947</v>
      </c>
      <c r="K89" s="122">
        <v>0.91870099999999999</v>
      </c>
      <c r="L89" s="122">
        <v>1.9042E-2</v>
      </c>
      <c r="M89" s="122">
        <v>3.3508999999999997E-2</v>
      </c>
      <c r="N89" s="122">
        <v>0.14444499999999999</v>
      </c>
      <c r="O89" s="122">
        <v>0.14708599999999999</v>
      </c>
      <c r="P89" s="122">
        <v>0.26674999999999999</v>
      </c>
      <c r="Q89" s="122">
        <v>1.022681</v>
      </c>
      <c r="R89" s="122">
        <v>8.1298999999999996E-2</v>
      </c>
      <c r="S89" s="122">
        <v>0</v>
      </c>
      <c r="T89" s="122">
        <v>0</v>
      </c>
      <c r="U89" s="122">
        <v>0.13058</v>
      </c>
      <c r="V89" s="122">
        <v>0.137657</v>
      </c>
      <c r="W89" s="122">
        <v>6.9190000000000002E-2</v>
      </c>
      <c r="X89" s="122">
        <v>0.31917200000000001</v>
      </c>
      <c r="Z89" s="123" t="s">
        <v>216</v>
      </c>
      <c r="AA89" s="123">
        <v>3085.6320000000001</v>
      </c>
      <c r="AB89" s="123">
        <v>33.9724</v>
      </c>
      <c r="AC89" s="123">
        <v>40.4831</v>
      </c>
      <c r="AD89" s="123">
        <v>40.1387</v>
      </c>
      <c r="AE89" s="123">
        <v>1</v>
      </c>
      <c r="AF89" s="123">
        <v>1920</v>
      </c>
      <c r="AG89" s="123">
        <v>1080</v>
      </c>
      <c r="AH89" s="123">
        <v>50</v>
      </c>
      <c r="AI89" s="123">
        <v>500</v>
      </c>
      <c r="AJ89" s="123">
        <v>8</v>
      </c>
      <c r="AK89" s="123">
        <v>8</v>
      </c>
    </row>
    <row r="90" spans="1:37" x14ac:dyDescent="0.25">
      <c r="A90" s="40" t="s">
        <v>24</v>
      </c>
      <c r="B90" s="4" t="s">
        <v>25</v>
      </c>
      <c r="C90" s="9">
        <v>1</v>
      </c>
      <c r="D90" s="12">
        <v>4</v>
      </c>
      <c r="E90" s="11">
        <v>26</v>
      </c>
      <c r="F90" s="122" t="s">
        <v>76</v>
      </c>
      <c r="G90" s="122">
        <v>1</v>
      </c>
      <c r="H90" s="122">
        <v>500</v>
      </c>
      <c r="I90" s="122">
        <v>176699837</v>
      </c>
      <c r="J90" s="122">
        <v>52261970</v>
      </c>
      <c r="K90" s="122">
        <v>0.85747399999999996</v>
      </c>
      <c r="L90" s="122">
        <v>1.3315E-2</v>
      </c>
      <c r="M90" s="122">
        <v>2.6053E-2</v>
      </c>
      <c r="N90" s="122">
        <v>9.7889000000000004E-2</v>
      </c>
      <c r="O90" s="122">
        <v>9.4911999999999996E-2</v>
      </c>
      <c r="P90" s="122">
        <v>0.28995300000000002</v>
      </c>
      <c r="Q90" s="122">
        <v>1.054279</v>
      </c>
      <c r="R90" s="122">
        <v>0.14252600000000001</v>
      </c>
      <c r="S90" s="122">
        <v>0</v>
      </c>
      <c r="T90" s="122">
        <v>0</v>
      </c>
      <c r="U90" s="122">
        <v>0.30225600000000002</v>
      </c>
      <c r="V90" s="122">
        <v>0.13692099999999999</v>
      </c>
      <c r="W90" s="122">
        <v>0.69176000000000004</v>
      </c>
      <c r="X90" s="122">
        <v>0.29925400000000002</v>
      </c>
      <c r="Z90" s="123" t="s">
        <v>217</v>
      </c>
      <c r="AA90" s="123">
        <v>24966.8776</v>
      </c>
      <c r="AB90" s="123">
        <v>39.031700000000001</v>
      </c>
      <c r="AC90" s="123">
        <v>43.639099999999999</v>
      </c>
      <c r="AD90" s="123">
        <v>44.785299999999999</v>
      </c>
      <c r="AE90" s="123">
        <v>1</v>
      </c>
      <c r="AF90" s="123">
        <v>1920</v>
      </c>
      <c r="AG90" s="123">
        <v>1080</v>
      </c>
      <c r="AH90" s="123">
        <v>50</v>
      </c>
      <c r="AI90" s="123">
        <v>500</v>
      </c>
      <c r="AJ90" s="123">
        <v>8</v>
      </c>
      <c r="AK90" s="123">
        <v>8</v>
      </c>
    </row>
    <row r="91" spans="1:37" x14ac:dyDescent="0.25">
      <c r="A91" s="40" t="s">
        <v>24</v>
      </c>
      <c r="B91" s="4" t="s">
        <v>25</v>
      </c>
      <c r="C91" s="9">
        <v>1</v>
      </c>
      <c r="D91" s="12">
        <v>4</v>
      </c>
      <c r="E91" s="11">
        <v>30</v>
      </c>
      <c r="F91" s="122" t="s">
        <v>77</v>
      </c>
      <c r="G91" s="122">
        <v>1</v>
      </c>
      <c r="H91" s="122">
        <v>500</v>
      </c>
      <c r="I91" s="122">
        <v>70249992</v>
      </c>
      <c r="J91" s="122">
        <v>23468699</v>
      </c>
      <c r="K91" s="122">
        <v>0.89022000000000001</v>
      </c>
      <c r="L91" s="122">
        <v>1.7361000000000001E-2</v>
      </c>
      <c r="M91" s="122">
        <v>2.7274E-2</v>
      </c>
      <c r="N91" s="122">
        <v>0.11404599999999999</v>
      </c>
      <c r="O91" s="122">
        <v>0.124498</v>
      </c>
      <c r="P91" s="122">
        <v>0.27090999999999998</v>
      </c>
      <c r="Q91" s="122">
        <v>1.065509</v>
      </c>
      <c r="R91" s="122">
        <v>0.10978</v>
      </c>
      <c r="S91" s="122">
        <v>0</v>
      </c>
      <c r="T91" s="122">
        <v>0</v>
      </c>
      <c r="U91" s="122">
        <v>0.23660800000000001</v>
      </c>
      <c r="V91" s="122">
        <v>0.15053</v>
      </c>
      <c r="W91" s="122">
        <v>0.31834099999999999</v>
      </c>
      <c r="X91" s="122">
        <v>0.31293599999999999</v>
      </c>
      <c r="Z91" s="123" t="s">
        <v>218</v>
      </c>
      <c r="AA91" s="123">
        <v>11453.9632</v>
      </c>
      <c r="AB91" s="123">
        <v>37.727400000000003</v>
      </c>
      <c r="AC91" s="123">
        <v>42.6629</v>
      </c>
      <c r="AD91" s="123">
        <v>43.290300000000002</v>
      </c>
      <c r="AE91" s="123">
        <v>1</v>
      </c>
      <c r="AF91" s="123">
        <v>1920</v>
      </c>
      <c r="AG91" s="123">
        <v>1080</v>
      </c>
      <c r="AH91" s="123">
        <v>50</v>
      </c>
      <c r="AI91" s="123">
        <v>500</v>
      </c>
      <c r="AJ91" s="123">
        <v>8</v>
      </c>
      <c r="AK91" s="123">
        <v>8</v>
      </c>
    </row>
    <row r="92" spans="1:37" x14ac:dyDescent="0.25">
      <c r="A92" s="40" t="s">
        <v>24</v>
      </c>
      <c r="B92" s="4" t="s">
        <v>25</v>
      </c>
      <c r="C92" s="9">
        <v>1</v>
      </c>
      <c r="D92" s="12">
        <v>4</v>
      </c>
      <c r="E92" s="11">
        <v>34</v>
      </c>
      <c r="F92" s="122" t="s">
        <v>78</v>
      </c>
      <c r="G92" s="122">
        <v>1</v>
      </c>
      <c r="H92" s="122">
        <v>500</v>
      </c>
      <c r="I92" s="122">
        <v>36634001</v>
      </c>
      <c r="J92" s="122">
        <v>12568888</v>
      </c>
      <c r="K92" s="122">
        <v>0.90450900000000001</v>
      </c>
      <c r="L92" s="122">
        <v>1.9261E-2</v>
      </c>
      <c r="M92" s="122">
        <v>3.1104E-2</v>
      </c>
      <c r="N92" s="122">
        <v>0.13083500000000001</v>
      </c>
      <c r="O92" s="122">
        <v>0.13559399999999999</v>
      </c>
      <c r="P92" s="122">
        <v>0.26260899999999998</v>
      </c>
      <c r="Q92" s="122">
        <v>1.0450060000000001</v>
      </c>
      <c r="R92" s="122">
        <v>9.5491000000000006E-2</v>
      </c>
      <c r="S92" s="122">
        <v>0</v>
      </c>
      <c r="T92" s="122">
        <v>0</v>
      </c>
      <c r="U92" s="122">
        <v>0.18690100000000001</v>
      </c>
      <c r="V92" s="122">
        <v>0.15151100000000001</v>
      </c>
      <c r="W92" s="122">
        <v>0.13564000000000001</v>
      </c>
      <c r="X92" s="122">
        <v>0.31811</v>
      </c>
      <c r="Z92" s="123" t="s">
        <v>219</v>
      </c>
      <c r="AA92" s="123">
        <v>6200.3072000000002</v>
      </c>
      <c r="AB92" s="123">
        <v>36.328899999999997</v>
      </c>
      <c r="AC92" s="123">
        <v>41.805300000000003</v>
      </c>
      <c r="AD92" s="123">
        <v>41.953699999999998</v>
      </c>
      <c r="AE92" s="123">
        <v>1</v>
      </c>
      <c r="AF92" s="123">
        <v>1920</v>
      </c>
      <c r="AG92" s="123">
        <v>1080</v>
      </c>
      <c r="AH92" s="123">
        <v>50</v>
      </c>
      <c r="AI92" s="123">
        <v>500</v>
      </c>
      <c r="AJ92" s="123">
        <v>8</v>
      </c>
      <c r="AK92" s="123">
        <v>8</v>
      </c>
    </row>
    <row r="93" spans="1:37" ht="15.75" thickBot="1" x14ac:dyDescent="0.3">
      <c r="A93" s="40" t="s">
        <v>24</v>
      </c>
      <c r="B93" s="4" t="s">
        <v>25</v>
      </c>
      <c r="C93" s="9">
        <v>1</v>
      </c>
      <c r="D93" s="14">
        <v>4</v>
      </c>
      <c r="E93" s="15">
        <v>38</v>
      </c>
      <c r="F93" s="122" t="s">
        <v>79</v>
      </c>
      <c r="G93" s="122">
        <v>1</v>
      </c>
      <c r="H93" s="122">
        <v>500</v>
      </c>
      <c r="I93" s="122">
        <v>21182950</v>
      </c>
      <c r="J93" s="122">
        <v>7190867</v>
      </c>
      <c r="K93" s="122">
        <v>0.91522599999999998</v>
      </c>
      <c r="L93" s="122">
        <v>1.9529999999999999E-2</v>
      </c>
      <c r="M93" s="122">
        <v>3.304E-2</v>
      </c>
      <c r="N93" s="122">
        <v>0.14305999999999999</v>
      </c>
      <c r="O93" s="122">
        <v>0.14006099999999999</v>
      </c>
      <c r="P93" s="122">
        <v>0.262683</v>
      </c>
      <c r="Q93" s="122">
        <v>1.0311889999999999</v>
      </c>
      <c r="R93" s="122">
        <v>8.4774000000000002E-2</v>
      </c>
      <c r="S93" s="122">
        <v>0</v>
      </c>
      <c r="T93" s="122">
        <v>0</v>
      </c>
      <c r="U93" s="122">
        <v>0.14391399999999999</v>
      </c>
      <c r="V93" s="122">
        <v>0.14306199999999999</v>
      </c>
      <c r="W93" s="122">
        <v>8.4890999999999994E-2</v>
      </c>
      <c r="X93" s="122">
        <v>0.320185</v>
      </c>
      <c r="Z93" s="123" t="s">
        <v>220</v>
      </c>
      <c r="AA93" s="123">
        <v>3593.2464</v>
      </c>
      <c r="AB93" s="123">
        <v>34.7592</v>
      </c>
      <c r="AC93" s="123">
        <v>40.819299999999998</v>
      </c>
      <c r="AD93" s="123">
        <v>40.593000000000004</v>
      </c>
      <c r="AE93" s="123">
        <v>1</v>
      </c>
      <c r="AF93" s="123">
        <v>1920</v>
      </c>
      <c r="AG93" s="123">
        <v>1080</v>
      </c>
      <c r="AH93" s="123">
        <v>50</v>
      </c>
      <c r="AI93" s="123">
        <v>500</v>
      </c>
      <c r="AJ93" s="123">
        <v>8</v>
      </c>
      <c r="AK93" s="123">
        <v>8</v>
      </c>
    </row>
    <row r="94" spans="1:37" x14ac:dyDescent="0.25">
      <c r="A94" s="40" t="s">
        <v>24</v>
      </c>
      <c r="B94" s="4" t="s">
        <v>25</v>
      </c>
      <c r="C94" s="9">
        <v>1</v>
      </c>
      <c r="D94" s="12">
        <v>6</v>
      </c>
      <c r="E94" s="11">
        <v>26</v>
      </c>
      <c r="F94" s="122" t="s">
        <v>80</v>
      </c>
      <c r="G94" s="122">
        <v>1</v>
      </c>
      <c r="H94" s="122">
        <v>500</v>
      </c>
      <c r="I94" s="122">
        <v>315374550</v>
      </c>
      <c r="J94" s="122">
        <v>85297582</v>
      </c>
      <c r="K94" s="122">
        <v>0.82493899999999998</v>
      </c>
      <c r="L94" s="122">
        <v>1.026E-2</v>
      </c>
      <c r="M94" s="122">
        <v>2.8982999999999998E-2</v>
      </c>
      <c r="N94" s="122">
        <v>9.8721000000000003E-2</v>
      </c>
      <c r="O94" s="122">
        <v>6.8097000000000005E-2</v>
      </c>
      <c r="P94" s="122">
        <v>0.31008999999999998</v>
      </c>
      <c r="Q94" s="122">
        <v>0.99478599999999995</v>
      </c>
      <c r="R94" s="122">
        <v>0.17506099999999999</v>
      </c>
      <c r="S94" s="122">
        <v>0</v>
      </c>
      <c r="T94" s="122">
        <v>0</v>
      </c>
      <c r="U94" s="122">
        <v>0.349387</v>
      </c>
      <c r="V94" s="122">
        <v>0.13051399999999999</v>
      </c>
      <c r="W94" s="122">
        <v>0.76190000000000002</v>
      </c>
      <c r="X94" s="122">
        <v>0.28982400000000003</v>
      </c>
      <c r="Z94" s="123" t="s">
        <v>221</v>
      </c>
      <c r="AA94" s="123">
        <v>36933.625599999999</v>
      </c>
      <c r="AB94" s="123">
        <v>39.843000000000004</v>
      </c>
      <c r="AC94" s="123">
        <v>44.086199999999998</v>
      </c>
      <c r="AD94" s="123">
        <v>45.481000000000002</v>
      </c>
      <c r="AE94" s="123">
        <v>1</v>
      </c>
      <c r="AF94" s="123">
        <v>1920</v>
      </c>
      <c r="AG94" s="123">
        <v>1080</v>
      </c>
      <c r="AH94" s="123">
        <v>50</v>
      </c>
      <c r="AI94" s="123">
        <v>500</v>
      </c>
      <c r="AJ94" s="123">
        <v>8</v>
      </c>
      <c r="AK94" s="123">
        <v>8</v>
      </c>
    </row>
    <row r="95" spans="1:37" x14ac:dyDescent="0.25">
      <c r="A95" s="40" t="s">
        <v>24</v>
      </c>
      <c r="B95" s="4" t="s">
        <v>25</v>
      </c>
      <c r="C95" s="9">
        <v>1</v>
      </c>
      <c r="D95" s="12">
        <v>6</v>
      </c>
      <c r="E95" s="11">
        <v>30</v>
      </c>
      <c r="F95" s="122" t="s">
        <v>81</v>
      </c>
      <c r="G95" s="122">
        <v>1</v>
      </c>
      <c r="H95" s="122">
        <v>500</v>
      </c>
      <c r="I95" s="122">
        <v>106902707</v>
      </c>
      <c r="J95" s="122">
        <v>34034689</v>
      </c>
      <c r="K95" s="122">
        <v>0.87753199999999998</v>
      </c>
      <c r="L95" s="122">
        <v>1.5261E-2</v>
      </c>
      <c r="M95" s="122">
        <v>2.5812999999999999E-2</v>
      </c>
      <c r="N95" s="122">
        <v>0.10212400000000001</v>
      </c>
      <c r="O95" s="122">
        <v>0.115354</v>
      </c>
      <c r="P95" s="122">
        <v>0.27843099999999998</v>
      </c>
      <c r="Q95" s="122">
        <v>1.0733429999999999</v>
      </c>
      <c r="R95" s="122">
        <v>0.12246799999999999</v>
      </c>
      <c r="S95" s="122">
        <v>0</v>
      </c>
      <c r="T95" s="122">
        <v>0</v>
      </c>
      <c r="U95" s="122">
        <v>0.26688699999999999</v>
      </c>
      <c r="V95" s="122">
        <v>0.14263700000000001</v>
      </c>
      <c r="W95" s="122">
        <v>0.484518</v>
      </c>
      <c r="X95" s="122">
        <v>0.30715999999999999</v>
      </c>
      <c r="Z95" s="123" t="s">
        <v>222</v>
      </c>
      <c r="AA95" s="123">
        <v>15034.9064</v>
      </c>
      <c r="AB95" s="123">
        <v>38.374099999999999</v>
      </c>
      <c r="AC95" s="123">
        <v>43.170400000000001</v>
      </c>
      <c r="AD95" s="123">
        <v>44.049500000000002</v>
      </c>
      <c r="AE95" s="123">
        <v>1</v>
      </c>
      <c r="AF95" s="123">
        <v>1920</v>
      </c>
      <c r="AG95" s="123">
        <v>1080</v>
      </c>
      <c r="AH95" s="123">
        <v>50</v>
      </c>
      <c r="AI95" s="123">
        <v>500</v>
      </c>
      <c r="AJ95" s="123">
        <v>8</v>
      </c>
      <c r="AK95" s="123">
        <v>8</v>
      </c>
    </row>
    <row r="96" spans="1:37" x14ac:dyDescent="0.25">
      <c r="A96" s="40" t="s">
        <v>24</v>
      </c>
      <c r="B96" s="4" t="s">
        <v>25</v>
      </c>
      <c r="C96" s="9">
        <v>1</v>
      </c>
      <c r="D96" s="12">
        <v>6</v>
      </c>
      <c r="E96" s="11">
        <v>34</v>
      </c>
      <c r="F96" s="122" t="s">
        <v>82</v>
      </c>
      <c r="G96" s="122">
        <v>1</v>
      </c>
      <c r="H96" s="122">
        <v>500</v>
      </c>
      <c r="I96" s="122">
        <v>49614936</v>
      </c>
      <c r="J96" s="122">
        <v>16979995</v>
      </c>
      <c r="K96" s="122">
        <v>0.89785599999999999</v>
      </c>
      <c r="L96" s="122">
        <v>1.8010999999999999E-2</v>
      </c>
      <c r="M96" s="122">
        <v>2.8944000000000001E-2</v>
      </c>
      <c r="N96" s="122">
        <v>0.12335599999999999</v>
      </c>
      <c r="O96" s="122">
        <v>0.13265199999999999</v>
      </c>
      <c r="P96" s="122">
        <v>0.26732400000000001</v>
      </c>
      <c r="Q96" s="122">
        <v>1.052319</v>
      </c>
      <c r="R96" s="122">
        <v>0.102144</v>
      </c>
      <c r="S96" s="122">
        <v>0</v>
      </c>
      <c r="T96" s="122">
        <v>0</v>
      </c>
      <c r="U96" s="122">
        <v>0.210593</v>
      </c>
      <c r="V96" s="122">
        <v>0.151061</v>
      </c>
      <c r="W96" s="122">
        <v>0.20160900000000001</v>
      </c>
      <c r="X96" s="122">
        <v>0.31666800000000001</v>
      </c>
      <c r="Z96" s="123" t="s">
        <v>223</v>
      </c>
      <c r="AA96" s="123">
        <v>7611.2655999999997</v>
      </c>
      <c r="AB96" s="123">
        <v>37.052799999999998</v>
      </c>
      <c r="AC96" s="123">
        <v>42.165799999999997</v>
      </c>
      <c r="AD96" s="123">
        <v>42.549100000000003</v>
      </c>
      <c r="AE96" s="123">
        <v>1</v>
      </c>
      <c r="AF96" s="123">
        <v>1920</v>
      </c>
      <c r="AG96" s="123">
        <v>1080</v>
      </c>
      <c r="AH96" s="123">
        <v>50</v>
      </c>
      <c r="AI96" s="123">
        <v>500</v>
      </c>
      <c r="AJ96" s="123">
        <v>8</v>
      </c>
      <c r="AK96" s="123">
        <v>8</v>
      </c>
    </row>
    <row r="97" spans="1:37" ht="15.75" thickBot="1" x14ac:dyDescent="0.3">
      <c r="A97" s="6" t="s">
        <v>24</v>
      </c>
      <c r="B97" s="3" t="s">
        <v>25</v>
      </c>
      <c r="C97" s="9">
        <v>1</v>
      </c>
      <c r="D97" s="12">
        <v>6</v>
      </c>
      <c r="E97" s="15">
        <v>38</v>
      </c>
      <c r="F97" s="122" t="s">
        <v>83</v>
      </c>
      <c r="G97" s="122">
        <v>1</v>
      </c>
      <c r="H97" s="122">
        <v>500</v>
      </c>
      <c r="I97" s="122">
        <v>27384938</v>
      </c>
      <c r="J97" s="122">
        <v>9396022</v>
      </c>
      <c r="K97" s="122">
        <v>0.91078199999999998</v>
      </c>
      <c r="L97" s="122">
        <v>1.9637000000000002E-2</v>
      </c>
      <c r="M97" s="122">
        <v>3.2426000000000003E-2</v>
      </c>
      <c r="N97" s="122">
        <v>0.13808799999999999</v>
      </c>
      <c r="O97" s="122">
        <v>0.134321</v>
      </c>
      <c r="P97" s="122">
        <v>0.272621</v>
      </c>
      <c r="Q97" s="122">
        <v>1.0296909999999999</v>
      </c>
      <c r="R97" s="122">
        <v>8.9218000000000006E-2</v>
      </c>
      <c r="S97" s="122">
        <v>0</v>
      </c>
      <c r="T97" s="122">
        <v>0</v>
      </c>
      <c r="U97" s="122">
        <v>0.16323299999999999</v>
      </c>
      <c r="V97" s="122">
        <v>0.1484</v>
      </c>
      <c r="W97" s="122">
        <v>0.101311</v>
      </c>
      <c r="X97" s="122">
        <v>0.320073</v>
      </c>
      <c r="Z97" s="123" t="s">
        <v>224</v>
      </c>
      <c r="AA97" s="123">
        <v>4282.9831999999997</v>
      </c>
      <c r="AB97" s="123">
        <v>35.546599999999998</v>
      </c>
      <c r="AC97" s="123">
        <v>41.237099999999998</v>
      </c>
      <c r="AD97" s="123">
        <v>41.158499999999997</v>
      </c>
      <c r="AE97" s="123">
        <v>1</v>
      </c>
      <c r="AF97" s="123">
        <v>1920</v>
      </c>
      <c r="AG97" s="123">
        <v>1080</v>
      </c>
      <c r="AH97" s="123">
        <v>50</v>
      </c>
      <c r="AI97" s="123">
        <v>500</v>
      </c>
      <c r="AJ97" s="123">
        <v>8</v>
      </c>
      <c r="AK97" s="123">
        <v>8</v>
      </c>
    </row>
    <row r="98" spans="1:37" x14ac:dyDescent="0.25">
      <c r="A98" s="6" t="s">
        <v>24</v>
      </c>
      <c r="B98" s="8" t="s">
        <v>27</v>
      </c>
      <c r="C98" s="18">
        <v>0</v>
      </c>
      <c r="D98" s="19">
        <v>2</v>
      </c>
      <c r="E98" s="11">
        <v>26</v>
      </c>
      <c r="F98" s="122" t="s">
        <v>84</v>
      </c>
      <c r="G98" s="122">
        <v>0</v>
      </c>
      <c r="H98" s="122">
        <v>500</v>
      </c>
      <c r="I98" s="122">
        <v>65491833</v>
      </c>
      <c r="J98" s="122">
        <v>21742250</v>
      </c>
      <c r="K98" s="122">
        <v>0.93516100000000002</v>
      </c>
      <c r="L98" s="122">
        <v>0.14201</v>
      </c>
      <c r="M98" s="122">
        <v>1.0801E-2</v>
      </c>
      <c r="N98" s="122">
        <v>4.8748E-2</v>
      </c>
      <c r="O98" s="122">
        <v>0.67763099999999998</v>
      </c>
      <c r="P98" s="122">
        <v>0.148812</v>
      </c>
      <c r="Q98" s="122">
        <v>0.59379499999999996</v>
      </c>
      <c r="R98" s="122">
        <v>6.4838999999999994E-2</v>
      </c>
      <c r="S98" s="122">
        <v>0</v>
      </c>
      <c r="T98" s="122">
        <v>0</v>
      </c>
      <c r="U98" s="122">
        <v>0.172351</v>
      </c>
      <c r="V98" s="122">
        <v>0.116614</v>
      </c>
      <c r="W98" s="122">
        <v>0.21685699999999999</v>
      </c>
      <c r="X98" s="122">
        <v>0.30675599999999997</v>
      </c>
      <c r="Z98" s="123" t="s">
        <v>225</v>
      </c>
      <c r="AA98" s="123">
        <v>7089.4831999999997</v>
      </c>
      <c r="AB98" s="123">
        <v>37.066600000000001</v>
      </c>
      <c r="AC98" s="123">
        <v>39.187100000000001</v>
      </c>
      <c r="AD98" s="123">
        <v>42.073999999999998</v>
      </c>
      <c r="AE98" s="123">
        <v>1</v>
      </c>
      <c r="AF98" s="123">
        <v>1920</v>
      </c>
      <c r="AG98" s="123">
        <v>1080</v>
      </c>
      <c r="AH98" s="123">
        <v>50</v>
      </c>
      <c r="AI98" s="123">
        <v>500</v>
      </c>
      <c r="AJ98" s="123">
        <v>8</v>
      </c>
      <c r="AK98" s="123">
        <v>8</v>
      </c>
    </row>
    <row r="99" spans="1:37" x14ac:dyDescent="0.25">
      <c r="A99" s="6" t="s">
        <v>24</v>
      </c>
      <c r="B99" s="3" t="s">
        <v>27</v>
      </c>
      <c r="C99" s="9">
        <v>0</v>
      </c>
      <c r="D99" s="10">
        <v>2</v>
      </c>
      <c r="E99" s="11">
        <v>30</v>
      </c>
      <c r="F99" s="122" t="s">
        <v>85</v>
      </c>
      <c r="G99" s="122">
        <v>0</v>
      </c>
      <c r="H99" s="122">
        <v>500</v>
      </c>
      <c r="I99" s="122">
        <v>33720645</v>
      </c>
      <c r="J99" s="122">
        <v>11514061</v>
      </c>
      <c r="K99" s="122">
        <v>0.94166099999999997</v>
      </c>
      <c r="L99" s="122">
        <v>0.113233</v>
      </c>
      <c r="M99" s="122">
        <v>1.0917E-2</v>
      </c>
      <c r="N99" s="122">
        <v>5.0044999999999999E-2</v>
      </c>
      <c r="O99" s="122">
        <v>0.78743200000000002</v>
      </c>
      <c r="P99" s="122">
        <v>0.14180000000000001</v>
      </c>
      <c r="Q99" s="122">
        <v>0.54328299999999996</v>
      </c>
      <c r="R99" s="122">
        <v>5.8339000000000002E-2</v>
      </c>
      <c r="S99" s="122">
        <v>0</v>
      </c>
      <c r="T99" s="122">
        <v>0</v>
      </c>
      <c r="U99" s="122">
        <v>0.13866500000000001</v>
      </c>
      <c r="V99" s="122">
        <v>0.11709700000000001</v>
      </c>
      <c r="W99" s="122">
        <v>9.9154000000000006E-2</v>
      </c>
      <c r="X99" s="122">
        <v>0.31140400000000001</v>
      </c>
      <c r="Z99" s="123" t="s">
        <v>226</v>
      </c>
      <c r="AA99" s="123">
        <v>3699.1464000000001</v>
      </c>
      <c r="AB99" s="123">
        <v>35.6417</v>
      </c>
      <c r="AC99" s="123">
        <v>38.611699999999999</v>
      </c>
      <c r="AD99" s="123">
        <v>40.976300000000002</v>
      </c>
      <c r="AE99" s="123">
        <v>1</v>
      </c>
      <c r="AF99" s="123">
        <v>1920</v>
      </c>
      <c r="AG99" s="123">
        <v>1080</v>
      </c>
      <c r="AH99" s="123">
        <v>50</v>
      </c>
      <c r="AI99" s="123">
        <v>500</v>
      </c>
      <c r="AJ99" s="123">
        <v>8</v>
      </c>
      <c r="AK99" s="123">
        <v>8</v>
      </c>
    </row>
    <row r="100" spans="1:37" x14ac:dyDescent="0.25">
      <c r="A100" s="6" t="s">
        <v>24</v>
      </c>
      <c r="B100" s="3" t="s">
        <v>27</v>
      </c>
      <c r="C100" s="9">
        <v>0</v>
      </c>
      <c r="D100" s="10">
        <v>2</v>
      </c>
      <c r="E100" s="11">
        <v>34</v>
      </c>
      <c r="F100" s="122" t="s">
        <v>86</v>
      </c>
      <c r="G100" s="122">
        <v>0</v>
      </c>
      <c r="H100" s="122">
        <v>500</v>
      </c>
      <c r="I100" s="122">
        <v>19558940</v>
      </c>
      <c r="J100" s="122">
        <v>6389201</v>
      </c>
      <c r="K100" s="122">
        <v>0.94563299999999995</v>
      </c>
      <c r="L100" s="122">
        <v>9.5794000000000004E-2</v>
      </c>
      <c r="M100" s="122">
        <v>1.1098999999999999E-2</v>
      </c>
      <c r="N100" s="122">
        <v>5.2033000000000003E-2</v>
      </c>
      <c r="O100" s="122">
        <v>0.84487500000000004</v>
      </c>
      <c r="P100" s="122">
        <v>0.14766199999999999</v>
      </c>
      <c r="Q100" s="122">
        <v>0.51221899999999998</v>
      </c>
      <c r="R100" s="122">
        <v>5.4366999999999999E-2</v>
      </c>
      <c r="S100" s="122">
        <v>0</v>
      </c>
      <c r="T100" s="122">
        <v>0</v>
      </c>
      <c r="U100" s="122">
        <v>0.111743</v>
      </c>
      <c r="V100" s="122">
        <v>0.11232</v>
      </c>
      <c r="W100" s="122">
        <v>7.3766999999999999E-2</v>
      </c>
      <c r="X100" s="122">
        <v>0.30763800000000002</v>
      </c>
      <c r="Z100" s="123" t="s">
        <v>227</v>
      </c>
      <c r="AA100" s="123">
        <v>2078.5408000000002</v>
      </c>
      <c r="AB100" s="123">
        <v>33.973300000000002</v>
      </c>
      <c r="AC100" s="123">
        <v>37.842700000000001</v>
      </c>
      <c r="AD100" s="123">
        <v>39.636899999999997</v>
      </c>
      <c r="AE100" s="123">
        <v>1</v>
      </c>
      <c r="AF100" s="123">
        <v>1920</v>
      </c>
      <c r="AG100" s="123">
        <v>1080</v>
      </c>
      <c r="AH100" s="123">
        <v>50</v>
      </c>
      <c r="AI100" s="123">
        <v>500</v>
      </c>
      <c r="AJ100" s="123">
        <v>8</v>
      </c>
      <c r="AK100" s="123">
        <v>8</v>
      </c>
    </row>
    <row r="101" spans="1:37" ht="15.75" thickBot="1" x14ac:dyDescent="0.3">
      <c r="A101" s="6" t="s">
        <v>24</v>
      </c>
      <c r="B101" s="3" t="s">
        <v>27</v>
      </c>
      <c r="C101" s="9">
        <v>0</v>
      </c>
      <c r="D101" s="14">
        <v>2</v>
      </c>
      <c r="E101" s="15">
        <v>38</v>
      </c>
      <c r="F101" s="122" t="s">
        <v>87</v>
      </c>
      <c r="G101" s="122">
        <v>0</v>
      </c>
      <c r="H101" s="122">
        <v>500</v>
      </c>
      <c r="I101" s="122">
        <v>11980847</v>
      </c>
      <c r="J101" s="122">
        <v>3662844</v>
      </c>
      <c r="K101" s="122">
        <v>0.94781700000000002</v>
      </c>
      <c r="L101" s="122">
        <v>7.8853999999999994E-2</v>
      </c>
      <c r="M101" s="122">
        <v>1.1231E-2</v>
      </c>
      <c r="N101" s="122">
        <v>5.2686999999999998E-2</v>
      </c>
      <c r="O101" s="122">
        <v>0.88463099999999995</v>
      </c>
      <c r="P101" s="122">
        <v>0.15368899999999999</v>
      </c>
      <c r="Q101" s="122">
        <v>0.49921500000000002</v>
      </c>
      <c r="R101" s="122">
        <v>5.2183E-2</v>
      </c>
      <c r="S101" s="122">
        <v>0</v>
      </c>
      <c r="T101" s="122">
        <v>0</v>
      </c>
      <c r="U101" s="122">
        <v>9.4590999999999995E-2</v>
      </c>
      <c r="V101" s="122">
        <v>0.10338600000000001</v>
      </c>
      <c r="W101" s="122">
        <v>4.3050999999999999E-2</v>
      </c>
      <c r="X101" s="122">
        <v>0.30111199999999999</v>
      </c>
      <c r="Z101" s="123" t="s">
        <v>228</v>
      </c>
      <c r="AA101" s="123">
        <v>1218.1335999999999</v>
      </c>
      <c r="AB101" s="123">
        <v>32.192799999999998</v>
      </c>
      <c r="AC101" s="123">
        <v>37.337400000000002</v>
      </c>
      <c r="AD101" s="123">
        <v>38.817599999999999</v>
      </c>
      <c r="AE101" s="123">
        <v>1</v>
      </c>
      <c r="AF101" s="123">
        <v>1920</v>
      </c>
      <c r="AG101" s="123">
        <v>1080</v>
      </c>
      <c r="AH101" s="123">
        <v>50</v>
      </c>
      <c r="AI101" s="123">
        <v>500</v>
      </c>
      <c r="AJ101" s="123">
        <v>8</v>
      </c>
      <c r="AK101" s="123">
        <v>8</v>
      </c>
    </row>
    <row r="102" spans="1:37" x14ac:dyDescent="0.25">
      <c r="A102" s="6" t="s">
        <v>24</v>
      </c>
      <c r="B102" s="3" t="s">
        <v>27</v>
      </c>
      <c r="C102" s="9">
        <v>0</v>
      </c>
      <c r="D102" s="12">
        <v>4</v>
      </c>
      <c r="E102" s="11">
        <v>26</v>
      </c>
      <c r="F102" s="122" t="s">
        <v>88</v>
      </c>
      <c r="G102" s="122">
        <v>0</v>
      </c>
      <c r="H102" s="122">
        <v>500</v>
      </c>
      <c r="I102" s="122">
        <v>65491833</v>
      </c>
      <c r="J102" s="122">
        <v>21742250</v>
      </c>
      <c r="K102" s="122">
        <v>0.93516100000000002</v>
      </c>
      <c r="L102" s="122">
        <v>0.14201</v>
      </c>
      <c r="M102" s="122">
        <v>1.0801E-2</v>
      </c>
      <c r="N102" s="122">
        <v>4.8748E-2</v>
      </c>
      <c r="O102" s="122">
        <v>0.67763099999999998</v>
      </c>
      <c r="P102" s="122">
        <v>0.148812</v>
      </c>
      <c r="Q102" s="122">
        <v>0.59379499999999996</v>
      </c>
      <c r="R102" s="122">
        <v>6.4838999999999994E-2</v>
      </c>
      <c r="S102" s="122">
        <v>0</v>
      </c>
      <c r="T102" s="122">
        <v>0</v>
      </c>
      <c r="U102" s="122">
        <v>0.172351</v>
      </c>
      <c r="V102" s="122">
        <v>0.116614</v>
      </c>
      <c r="W102" s="122">
        <v>0.21685699999999999</v>
      </c>
      <c r="X102" s="122">
        <v>0.30675599999999997</v>
      </c>
      <c r="Z102" s="123" t="s">
        <v>229</v>
      </c>
      <c r="AA102" s="123">
        <v>7089.4831999999997</v>
      </c>
      <c r="AB102" s="123">
        <v>37.066600000000001</v>
      </c>
      <c r="AC102" s="123">
        <v>39.187100000000001</v>
      </c>
      <c r="AD102" s="123">
        <v>42.073999999999998</v>
      </c>
      <c r="AE102" s="123">
        <v>1</v>
      </c>
      <c r="AF102" s="123">
        <v>1920</v>
      </c>
      <c r="AG102" s="123">
        <v>1080</v>
      </c>
      <c r="AH102" s="123">
        <v>50</v>
      </c>
      <c r="AI102" s="123">
        <v>500</v>
      </c>
      <c r="AJ102" s="123">
        <v>8</v>
      </c>
      <c r="AK102" s="123">
        <v>8</v>
      </c>
    </row>
    <row r="103" spans="1:37" x14ac:dyDescent="0.25">
      <c r="A103" s="6" t="s">
        <v>24</v>
      </c>
      <c r="B103" s="3" t="s">
        <v>27</v>
      </c>
      <c r="C103" s="9">
        <v>0</v>
      </c>
      <c r="D103" s="12">
        <v>4</v>
      </c>
      <c r="E103" s="11">
        <v>30</v>
      </c>
      <c r="F103" s="122" t="s">
        <v>89</v>
      </c>
      <c r="G103" s="122">
        <v>0</v>
      </c>
      <c r="H103" s="122">
        <v>500</v>
      </c>
      <c r="I103" s="122">
        <v>33720645</v>
      </c>
      <c r="J103" s="122">
        <v>11514061</v>
      </c>
      <c r="K103" s="122">
        <v>0.94166099999999997</v>
      </c>
      <c r="L103" s="122">
        <v>0.113233</v>
      </c>
      <c r="M103" s="122">
        <v>1.0917E-2</v>
      </c>
      <c r="N103" s="122">
        <v>5.0044999999999999E-2</v>
      </c>
      <c r="O103" s="122">
        <v>0.78743200000000002</v>
      </c>
      <c r="P103" s="122">
        <v>0.14180000000000001</v>
      </c>
      <c r="Q103" s="122">
        <v>0.54328299999999996</v>
      </c>
      <c r="R103" s="122">
        <v>5.8339000000000002E-2</v>
      </c>
      <c r="S103" s="122">
        <v>0</v>
      </c>
      <c r="T103" s="122">
        <v>0</v>
      </c>
      <c r="U103" s="122">
        <v>0.13866500000000001</v>
      </c>
      <c r="V103" s="122">
        <v>0.11709700000000001</v>
      </c>
      <c r="W103" s="122">
        <v>9.9154000000000006E-2</v>
      </c>
      <c r="X103" s="122">
        <v>0.31140400000000001</v>
      </c>
      <c r="Z103" s="123" t="s">
        <v>230</v>
      </c>
      <c r="AA103" s="123">
        <v>3699.1464000000001</v>
      </c>
      <c r="AB103" s="123">
        <v>35.6417</v>
      </c>
      <c r="AC103" s="123">
        <v>38.611699999999999</v>
      </c>
      <c r="AD103" s="123">
        <v>40.976300000000002</v>
      </c>
      <c r="AE103" s="123">
        <v>1</v>
      </c>
      <c r="AF103" s="123">
        <v>1920</v>
      </c>
      <c r="AG103" s="123">
        <v>1080</v>
      </c>
      <c r="AH103" s="123">
        <v>50</v>
      </c>
      <c r="AI103" s="123">
        <v>500</v>
      </c>
      <c r="AJ103" s="123">
        <v>8</v>
      </c>
      <c r="AK103" s="123">
        <v>8</v>
      </c>
    </row>
    <row r="104" spans="1:37" x14ac:dyDescent="0.25">
      <c r="A104" s="6" t="s">
        <v>24</v>
      </c>
      <c r="B104" s="3" t="s">
        <v>27</v>
      </c>
      <c r="C104" s="9">
        <v>0</v>
      </c>
      <c r="D104" s="12">
        <v>4</v>
      </c>
      <c r="E104" s="11">
        <v>34</v>
      </c>
      <c r="F104" s="122" t="s">
        <v>90</v>
      </c>
      <c r="G104" s="122">
        <v>0</v>
      </c>
      <c r="H104" s="122">
        <v>500</v>
      </c>
      <c r="I104" s="122">
        <v>19558940</v>
      </c>
      <c r="J104" s="122">
        <v>6389201</v>
      </c>
      <c r="K104" s="122">
        <v>0.94563299999999995</v>
      </c>
      <c r="L104" s="122">
        <v>9.5794000000000004E-2</v>
      </c>
      <c r="M104" s="122">
        <v>1.1098999999999999E-2</v>
      </c>
      <c r="N104" s="122">
        <v>5.2033000000000003E-2</v>
      </c>
      <c r="O104" s="122">
        <v>0.84487500000000004</v>
      </c>
      <c r="P104" s="122">
        <v>0.14766199999999999</v>
      </c>
      <c r="Q104" s="122">
        <v>0.51221899999999998</v>
      </c>
      <c r="R104" s="122">
        <v>5.4366999999999999E-2</v>
      </c>
      <c r="S104" s="122">
        <v>0</v>
      </c>
      <c r="T104" s="122">
        <v>0</v>
      </c>
      <c r="U104" s="122">
        <v>0.111743</v>
      </c>
      <c r="V104" s="122">
        <v>0.11232</v>
      </c>
      <c r="W104" s="122">
        <v>7.3766999999999999E-2</v>
      </c>
      <c r="X104" s="122">
        <v>0.30763800000000002</v>
      </c>
      <c r="Z104" s="123" t="s">
        <v>231</v>
      </c>
      <c r="AA104" s="123">
        <v>2078.5408000000002</v>
      </c>
      <c r="AB104" s="123">
        <v>33.973300000000002</v>
      </c>
      <c r="AC104" s="123">
        <v>37.842700000000001</v>
      </c>
      <c r="AD104" s="123">
        <v>39.636899999999997</v>
      </c>
      <c r="AE104" s="123">
        <v>1</v>
      </c>
      <c r="AF104" s="123">
        <v>1920</v>
      </c>
      <c r="AG104" s="123">
        <v>1080</v>
      </c>
      <c r="AH104" s="123">
        <v>50</v>
      </c>
      <c r="AI104" s="123">
        <v>500</v>
      </c>
      <c r="AJ104" s="123">
        <v>8</v>
      </c>
      <c r="AK104" s="123">
        <v>8</v>
      </c>
    </row>
    <row r="105" spans="1:37" ht="15.75" thickBot="1" x14ac:dyDescent="0.3">
      <c r="A105" s="6" t="s">
        <v>24</v>
      </c>
      <c r="B105" s="3" t="s">
        <v>27</v>
      </c>
      <c r="C105" s="9">
        <v>0</v>
      </c>
      <c r="D105" s="14">
        <v>4</v>
      </c>
      <c r="E105" s="15">
        <v>38</v>
      </c>
      <c r="F105" s="122" t="s">
        <v>91</v>
      </c>
      <c r="G105" s="122">
        <v>0</v>
      </c>
      <c r="H105" s="122">
        <v>500</v>
      </c>
      <c r="I105" s="122">
        <v>11980847</v>
      </c>
      <c r="J105" s="122">
        <v>3662844</v>
      </c>
      <c r="K105" s="122">
        <v>0.94781700000000002</v>
      </c>
      <c r="L105" s="122">
        <v>7.8853999999999994E-2</v>
      </c>
      <c r="M105" s="122">
        <v>1.1231E-2</v>
      </c>
      <c r="N105" s="122">
        <v>5.2686999999999998E-2</v>
      </c>
      <c r="O105" s="122">
        <v>0.88463099999999995</v>
      </c>
      <c r="P105" s="122">
        <v>0.15368899999999999</v>
      </c>
      <c r="Q105" s="122">
        <v>0.49921500000000002</v>
      </c>
      <c r="R105" s="122">
        <v>5.2183E-2</v>
      </c>
      <c r="S105" s="122">
        <v>0</v>
      </c>
      <c r="T105" s="122">
        <v>0</v>
      </c>
      <c r="U105" s="122">
        <v>9.4590999999999995E-2</v>
      </c>
      <c r="V105" s="122">
        <v>0.10338600000000001</v>
      </c>
      <c r="W105" s="122">
        <v>4.3050999999999999E-2</v>
      </c>
      <c r="X105" s="122">
        <v>0.30111199999999999</v>
      </c>
      <c r="Z105" s="123" t="s">
        <v>232</v>
      </c>
      <c r="AA105" s="123">
        <v>1218.1335999999999</v>
      </c>
      <c r="AB105" s="123">
        <v>32.192799999999998</v>
      </c>
      <c r="AC105" s="123">
        <v>37.337400000000002</v>
      </c>
      <c r="AD105" s="123">
        <v>38.817599999999999</v>
      </c>
      <c r="AE105" s="123">
        <v>1</v>
      </c>
      <c r="AF105" s="123">
        <v>1920</v>
      </c>
      <c r="AG105" s="123">
        <v>1080</v>
      </c>
      <c r="AH105" s="123">
        <v>50</v>
      </c>
      <c r="AI105" s="123">
        <v>500</v>
      </c>
      <c r="AJ105" s="123">
        <v>8</v>
      </c>
      <c r="AK105" s="123">
        <v>8</v>
      </c>
    </row>
    <row r="106" spans="1:37" x14ac:dyDescent="0.25">
      <c r="A106" s="6" t="s">
        <v>24</v>
      </c>
      <c r="B106" s="3" t="s">
        <v>27</v>
      </c>
      <c r="C106" s="9">
        <v>0</v>
      </c>
      <c r="D106" s="12">
        <v>6</v>
      </c>
      <c r="E106" s="11">
        <v>26</v>
      </c>
      <c r="F106" s="122" t="s">
        <v>92</v>
      </c>
      <c r="G106" s="122">
        <v>0</v>
      </c>
      <c r="H106" s="122">
        <v>500</v>
      </c>
      <c r="I106" s="122">
        <v>65491833</v>
      </c>
      <c r="J106" s="122">
        <v>21742250</v>
      </c>
      <c r="K106" s="122">
        <v>0.93516100000000002</v>
      </c>
      <c r="L106" s="122">
        <v>0.14201</v>
      </c>
      <c r="M106" s="122">
        <v>1.0801E-2</v>
      </c>
      <c r="N106" s="122">
        <v>4.8748E-2</v>
      </c>
      <c r="O106" s="122">
        <v>0.67763099999999998</v>
      </c>
      <c r="P106" s="122">
        <v>0.148812</v>
      </c>
      <c r="Q106" s="122">
        <v>0.59379499999999996</v>
      </c>
      <c r="R106" s="122">
        <v>6.4838999999999994E-2</v>
      </c>
      <c r="S106" s="122">
        <v>0</v>
      </c>
      <c r="T106" s="122">
        <v>0</v>
      </c>
      <c r="U106" s="122">
        <v>0.172351</v>
      </c>
      <c r="V106" s="122">
        <v>0.116614</v>
      </c>
      <c r="W106" s="122">
        <v>0.21685699999999999</v>
      </c>
      <c r="X106" s="122">
        <v>0.30675599999999997</v>
      </c>
      <c r="Z106" s="123" t="s">
        <v>233</v>
      </c>
      <c r="AA106" s="123">
        <v>7089.4831999999997</v>
      </c>
      <c r="AB106" s="123">
        <v>37.066600000000001</v>
      </c>
      <c r="AC106" s="123">
        <v>39.187100000000001</v>
      </c>
      <c r="AD106" s="123">
        <v>42.073999999999998</v>
      </c>
      <c r="AE106" s="123">
        <v>1</v>
      </c>
      <c r="AF106" s="123">
        <v>1920</v>
      </c>
      <c r="AG106" s="123">
        <v>1080</v>
      </c>
      <c r="AH106" s="123">
        <v>50</v>
      </c>
      <c r="AI106" s="123">
        <v>500</v>
      </c>
      <c r="AJ106" s="123">
        <v>8</v>
      </c>
      <c r="AK106" s="123">
        <v>8</v>
      </c>
    </row>
    <row r="107" spans="1:37" x14ac:dyDescent="0.25">
      <c r="A107" s="6" t="s">
        <v>24</v>
      </c>
      <c r="B107" s="3" t="s">
        <v>27</v>
      </c>
      <c r="C107" s="9">
        <v>0</v>
      </c>
      <c r="D107" s="12">
        <v>6</v>
      </c>
      <c r="E107" s="11">
        <v>30</v>
      </c>
      <c r="F107" s="122" t="s">
        <v>93</v>
      </c>
      <c r="G107" s="122">
        <v>0</v>
      </c>
      <c r="H107" s="122">
        <v>500</v>
      </c>
      <c r="I107" s="122">
        <v>33720645</v>
      </c>
      <c r="J107" s="122">
        <v>11514061</v>
      </c>
      <c r="K107" s="122">
        <v>0.94166099999999997</v>
      </c>
      <c r="L107" s="122">
        <v>0.113233</v>
      </c>
      <c r="M107" s="122">
        <v>1.0917E-2</v>
      </c>
      <c r="N107" s="122">
        <v>5.0044999999999999E-2</v>
      </c>
      <c r="O107" s="122">
        <v>0.78743200000000002</v>
      </c>
      <c r="P107" s="122">
        <v>0.14180000000000001</v>
      </c>
      <c r="Q107" s="122">
        <v>0.54328299999999996</v>
      </c>
      <c r="R107" s="122">
        <v>5.8339000000000002E-2</v>
      </c>
      <c r="S107" s="122">
        <v>0</v>
      </c>
      <c r="T107" s="122">
        <v>0</v>
      </c>
      <c r="U107" s="122">
        <v>0.13866500000000001</v>
      </c>
      <c r="V107" s="122">
        <v>0.11709700000000001</v>
      </c>
      <c r="W107" s="122">
        <v>9.9154000000000006E-2</v>
      </c>
      <c r="X107" s="122">
        <v>0.31140400000000001</v>
      </c>
      <c r="Z107" s="123" t="s">
        <v>234</v>
      </c>
      <c r="AA107" s="123">
        <v>3699.1464000000001</v>
      </c>
      <c r="AB107" s="123">
        <v>35.6417</v>
      </c>
      <c r="AC107" s="123">
        <v>38.611699999999999</v>
      </c>
      <c r="AD107" s="123">
        <v>40.976300000000002</v>
      </c>
      <c r="AE107" s="123">
        <v>1</v>
      </c>
      <c r="AF107" s="123">
        <v>1920</v>
      </c>
      <c r="AG107" s="123">
        <v>1080</v>
      </c>
      <c r="AH107" s="123">
        <v>50</v>
      </c>
      <c r="AI107" s="123">
        <v>500</v>
      </c>
      <c r="AJ107" s="123">
        <v>8</v>
      </c>
      <c r="AK107" s="123">
        <v>8</v>
      </c>
    </row>
    <row r="108" spans="1:37" x14ac:dyDescent="0.25">
      <c r="A108" s="6" t="s">
        <v>24</v>
      </c>
      <c r="B108" s="3" t="s">
        <v>27</v>
      </c>
      <c r="C108" s="9">
        <v>0</v>
      </c>
      <c r="D108" s="12">
        <v>6</v>
      </c>
      <c r="E108" s="11">
        <v>34</v>
      </c>
      <c r="F108" s="122" t="s">
        <v>94</v>
      </c>
      <c r="G108" s="122">
        <v>0</v>
      </c>
      <c r="H108" s="122">
        <v>500</v>
      </c>
      <c r="I108" s="122">
        <v>19558940</v>
      </c>
      <c r="J108" s="122">
        <v>6389201</v>
      </c>
      <c r="K108" s="122">
        <v>0.94563299999999995</v>
      </c>
      <c r="L108" s="122">
        <v>9.5794000000000004E-2</v>
      </c>
      <c r="M108" s="122">
        <v>1.1098999999999999E-2</v>
      </c>
      <c r="N108" s="122">
        <v>5.2033000000000003E-2</v>
      </c>
      <c r="O108" s="122">
        <v>0.84487500000000004</v>
      </c>
      <c r="P108" s="122">
        <v>0.14766199999999999</v>
      </c>
      <c r="Q108" s="122">
        <v>0.51221899999999998</v>
      </c>
      <c r="R108" s="122">
        <v>5.4366999999999999E-2</v>
      </c>
      <c r="S108" s="122">
        <v>0</v>
      </c>
      <c r="T108" s="122">
        <v>0</v>
      </c>
      <c r="U108" s="122">
        <v>0.111743</v>
      </c>
      <c r="V108" s="122">
        <v>0.11232</v>
      </c>
      <c r="W108" s="122">
        <v>7.3766999999999999E-2</v>
      </c>
      <c r="X108" s="122">
        <v>0.30763800000000002</v>
      </c>
      <c r="Z108" s="123" t="s">
        <v>235</v>
      </c>
      <c r="AA108" s="123">
        <v>2078.5408000000002</v>
      </c>
      <c r="AB108" s="123">
        <v>33.973300000000002</v>
      </c>
      <c r="AC108" s="123">
        <v>37.842700000000001</v>
      </c>
      <c r="AD108" s="123">
        <v>39.636899999999997</v>
      </c>
      <c r="AE108" s="123">
        <v>1</v>
      </c>
      <c r="AF108" s="123">
        <v>1920</v>
      </c>
      <c r="AG108" s="123">
        <v>1080</v>
      </c>
      <c r="AH108" s="123">
        <v>50</v>
      </c>
      <c r="AI108" s="123">
        <v>500</v>
      </c>
      <c r="AJ108" s="123">
        <v>8</v>
      </c>
      <c r="AK108" s="123">
        <v>8</v>
      </c>
    </row>
    <row r="109" spans="1:37" ht="15.75" thickBot="1" x14ac:dyDescent="0.3">
      <c r="A109" s="6" t="s">
        <v>24</v>
      </c>
      <c r="B109" s="3" t="s">
        <v>27</v>
      </c>
      <c r="C109" s="13">
        <v>0</v>
      </c>
      <c r="D109" s="14">
        <v>6</v>
      </c>
      <c r="E109" s="15">
        <v>38</v>
      </c>
      <c r="F109" s="122" t="s">
        <v>95</v>
      </c>
      <c r="G109" s="122">
        <v>0</v>
      </c>
      <c r="H109" s="122">
        <v>500</v>
      </c>
      <c r="I109" s="122">
        <v>11980847</v>
      </c>
      <c r="J109" s="122">
        <v>3662844</v>
      </c>
      <c r="K109" s="122">
        <v>0.94781700000000002</v>
      </c>
      <c r="L109" s="122">
        <v>7.8853999999999994E-2</v>
      </c>
      <c r="M109" s="122">
        <v>1.1231E-2</v>
      </c>
      <c r="N109" s="122">
        <v>5.2686999999999998E-2</v>
      </c>
      <c r="O109" s="122">
        <v>0.88463099999999995</v>
      </c>
      <c r="P109" s="122">
        <v>0.15368899999999999</v>
      </c>
      <c r="Q109" s="122">
        <v>0.49921500000000002</v>
      </c>
      <c r="R109" s="122">
        <v>5.2183E-2</v>
      </c>
      <c r="S109" s="122">
        <v>0</v>
      </c>
      <c r="T109" s="122">
        <v>0</v>
      </c>
      <c r="U109" s="122">
        <v>9.4590999999999995E-2</v>
      </c>
      <c r="V109" s="122">
        <v>0.10338600000000001</v>
      </c>
      <c r="W109" s="122">
        <v>4.3050999999999999E-2</v>
      </c>
      <c r="X109" s="122">
        <v>0.30111199999999999</v>
      </c>
      <c r="Z109" s="123" t="s">
        <v>236</v>
      </c>
      <c r="AA109" s="123">
        <v>1218.1335999999999</v>
      </c>
      <c r="AB109" s="123">
        <v>32.192799999999998</v>
      </c>
      <c r="AC109" s="123">
        <v>37.337400000000002</v>
      </c>
      <c r="AD109" s="123">
        <v>38.817599999999999</v>
      </c>
      <c r="AE109" s="123">
        <v>1</v>
      </c>
      <c r="AF109" s="123">
        <v>1920</v>
      </c>
      <c r="AG109" s="123">
        <v>1080</v>
      </c>
      <c r="AH109" s="123">
        <v>50</v>
      </c>
      <c r="AI109" s="123">
        <v>500</v>
      </c>
      <c r="AJ109" s="123">
        <v>8</v>
      </c>
      <c r="AK109" s="123">
        <v>8</v>
      </c>
    </row>
    <row r="110" spans="1:37" x14ac:dyDescent="0.25">
      <c r="A110" s="6" t="s">
        <v>24</v>
      </c>
      <c r="B110" s="3" t="s">
        <v>27</v>
      </c>
      <c r="C110" s="9">
        <v>1</v>
      </c>
      <c r="D110" s="10">
        <v>2</v>
      </c>
      <c r="E110" s="11">
        <v>26</v>
      </c>
      <c r="F110" s="122" t="s">
        <v>96</v>
      </c>
      <c r="G110" s="122">
        <v>1</v>
      </c>
      <c r="H110" s="122">
        <v>500</v>
      </c>
      <c r="I110" s="122">
        <v>103186034</v>
      </c>
      <c r="J110" s="122">
        <v>31908595</v>
      </c>
      <c r="K110" s="122">
        <v>0.92795899999999998</v>
      </c>
      <c r="L110" s="122">
        <v>0.15876199999999999</v>
      </c>
      <c r="M110" s="122">
        <v>1.1396E-2</v>
      </c>
      <c r="N110" s="122">
        <v>4.9536999999999998E-2</v>
      </c>
      <c r="O110" s="122">
        <v>0.60199599999999998</v>
      </c>
      <c r="P110" s="122">
        <v>0.15121899999999999</v>
      </c>
      <c r="Q110" s="122">
        <v>0.63342399999999999</v>
      </c>
      <c r="R110" s="122">
        <v>7.2040999999999994E-2</v>
      </c>
      <c r="S110" s="122">
        <v>0</v>
      </c>
      <c r="T110" s="122">
        <v>0</v>
      </c>
      <c r="U110" s="122">
        <v>0.19309399999999999</v>
      </c>
      <c r="V110" s="122">
        <v>0.11240600000000001</v>
      </c>
      <c r="W110" s="122">
        <v>0.33511299999999999</v>
      </c>
      <c r="X110" s="122">
        <v>0.29818600000000001</v>
      </c>
      <c r="Z110" s="123" t="s">
        <v>237</v>
      </c>
      <c r="AA110" s="123">
        <v>17792.074400000001</v>
      </c>
      <c r="AB110" s="123">
        <v>37.703000000000003</v>
      </c>
      <c r="AC110" s="123">
        <v>39.548900000000003</v>
      </c>
      <c r="AD110" s="123">
        <v>42.74</v>
      </c>
      <c r="AE110" s="123">
        <v>1</v>
      </c>
      <c r="AF110" s="123">
        <v>1920</v>
      </c>
      <c r="AG110" s="123">
        <v>1080</v>
      </c>
      <c r="AH110" s="123">
        <v>50</v>
      </c>
      <c r="AI110" s="123">
        <v>500</v>
      </c>
      <c r="AJ110" s="123">
        <v>8</v>
      </c>
      <c r="AK110" s="123">
        <v>8</v>
      </c>
    </row>
    <row r="111" spans="1:37" x14ac:dyDescent="0.25">
      <c r="A111" s="6" t="s">
        <v>24</v>
      </c>
      <c r="B111" s="3" t="s">
        <v>27</v>
      </c>
      <c r="C111" s="9">
        <v>1</v>
      </c>
      <c r="D111" s="10">
        <v>2</v>
      </c>
      <c r="E111" s="11">
        <v>30</v>
      </c>
      <c r="F111" s="122" t="s">
        <v>97</v>
      </c>
      <c r="G111" s="122">
        <v>1</v>
      </c>
      <c r="H111" s="122">
        <v>500</v>
      </c>
      <c r="I111" s="122">
        <v>45278662</v>
      </c>
      <c r="J111" s="122">
        <v>15566622</v>
      </c>
      <c r="K111" s="122">
        <v>0.93902699999999995</v>
      </c>
      <c r="L111" s="122">
        <v>0.124239</v>
      </c>
      <c r="M111" s="122">
        <v>1.0707E-2</v>
      </c>
      <c r="N111" s="122">
        <v>4.9332000000000001E-2</v>
      </c>
      <c r="O111" s="122">
        <v>0.74683600000000006</v>
      </c>
      <c r="P111" s="122">
        <v>0.144876</v>
      </c>
      <c r="Q111" s="122">
        <v>0.56098800000000004</v>
      </c>
      <c r="R111" s="122">
        <v>6.0972999999999999E-2</v>
      </c>
      <c r="S111" s="122">
        <v>0</v>
      </c>
      <c r="T111" s="122">
        <v>0</v>
      </c>
      <c r="U111" s="122">
        <v>0.15468799999999999</v>
      </c>
      <c r="V111" s="122">
        <v>0.11602800000000001</v>
      </c>
      <c r="W111" s="122">
        <v>0.131686</v>
      </c>
      <c r="X111" s="122">
        <v>0.31176999999999999</v>
      </c>
      <c r="Z111" s="123" t="s">
        <v>238</v>
      </c>
      <c r="AA111" s="123">
        <v>8693.8160000000007</v>
      </c>
      <c r="AB111" s="123">
        <v>36.3782</v>
      </c>
      <c r="AC111" s="123">
        <v>38.8371</v>
      </c>
      <c r="AD111" s="123">
        <v>41.402900000000002</v>
      </c>
      <c r="AE111" s="123">
        <v>1</v>
      </c>
      <c r="AF111" s="123">
        <v>1920</v>
      </c>
      <c r="AG111" s="123">
        <v>1080</v>
      </c>
      <c r="AH111" s="123">
        <v>50</v>
      </c>
      <c r="AI111" s="123">
        <v>500</v>
      </c>
      <c r="AJ111" s="123">
        <v>8</v>
      </c>
      <c r="AK111" s="123">
        <v>8</v>
      </c>
    </row>
    <row r="112" spans="1:37" x14ac:dyDescent="0.25">
      <c r="A112" s="6" t="s">
        <v>24</v>
      </c>
      <c r="B112" s="3" t="s">
        <v>27</v>
      </c>
      <c r="C112" s="9">
        <v>1</v>
      </c>
      <c r="D112" s="10">
        <v>2</v>
      </c>
      <c r="E112" s="11">
        <v>34</v>
      </c>
      <c r="F112" s="122" t="s">
        <v>98</v>
      </c>
      <c r="G112" s="122">
        <v>1</v>
      </c>
      <c r="H112" s="122">
        <v>500</v>
      </c>
      <c r="I112" s="122">
        <v>25323499</v>
      </c>
      <c r="J112" s="122">
        <v>8488968</v>
      </c>
      <c r="K112" s="122">
        <v>0.94413499999999995</v>
      </c>
      <c r="L112" s="122">
        <v>0.104184</v>
      </c>
      <c r="M112" s="122">
        <v>1.1329000000000001E-2</v>
      </c>
      <c r="N112" s="122">
        <v>5.1573000000000001E-2</v>
      </c>
      <c r="O112" s="122">
        <v>0.81596500000000005</v>
      </c>
      <c r="P112" s="122">
        <v>0.14257700000000001</v>
      </c>
      <c r="Q112" s="122">
        <v>0.52714499999999997</v>
      </c>
      <c r="R112" s="122">
        <v>5.5864999999999998E-2</v>
      </c>
      <c r="S112" s="122">
        <v>0</v>
      </c>
      <c r="T112" s="122">
        <v>0</v>
      </c>
      <c r="U112" s="122">
        <v>0.123322</v>
      </c>
      <c r="V112" s="122">
        <v>0.11559800000000001</v>
      </c>
      <c r="W112" s="122">
        <v>8.4685999999999997E-2</v>
      </c>
      <c r="X112" s="122">
        <v>0.31009799999999998</v>
      </c>
      <c r="Z112" s="123" t="s">
        <v>239</v>
      </c>
      <c r="AA112" s="123">
        <v>4817.7312000000002</v>
      </c>
      <c r="AB112" s="123">
        <v>34.824199999999998</v>
      </c>
      <c r="AC112" s="123">
        <v>38.197499999999998</v>
      </c>
      <c r="AD112" s="123">
        <v>40.235700000000001</v>
      </c>
      <c r="AE112" s="123">
        <v>1</v>
      </c>
      <c r="AF112" s="123">
        <v>1920</v>
      </c>
      <c r="AG112" s="123">
        <v>1080</v>
      </c>
      <c r="AH112" s="123">
        <v>50</v>
      </c>
      <c r="AI112" s="123">
        <v>500</v>
      </c>
      <c r="AJ112" s="123">
        <v>8</v>
      </c>
      <c r="AK112" s="123">
        <v>8</v>
      </c>
    </row>
    <row r="113" spans="1:37" ht="15.75" thickBot="1" x14ac:dyDescent="0.3">
      <c r="A113" s="6" t="s">
        <v>24</v>
      </c>
      <c r="B113" s="3" t="s">
        <v>27</v>
      </c>
      <c r="C113" s="9">
        <v>1</v>
      </c>
      <c r="D113" s="14">
        <v>2</v>
      </c>
      <c r="E113" s="15">
        <v>38</v>
      </c>
      <c r="F113" s="122" t="s">
        <v>99</v>
      </c>
      <c r="G113" s="122">
        <v>1</v>
      </c>
      <c r="H113" s="122">
        <v>500</v>
      </c>
      <c r="I113" s="122">
        <v>15346620</v>
      </c>
      <c r="J113" s="122">
        <v>4841385</v>
      </c>
      <c r="K113" s="122">
        <v>0.94669899999999996</v>
      </c>
      <c r="L113" s="122">
        <v>8.5977999999999999E-2</v>
      </c>
      <c r="M113" s="122">
        <v>1.1079E-2</v>
      </c>
      <c r="N113" s="122">
        <v>5.2644000000000003E-2</v>
      </c>
      <c r="O113" s="122">
        <v>0.86116199999999998</v>
      </c>
      <c r="P113" s="122">
        <v>0.14643100000000001</v>
      </c>
      <c r="Q113" s="122">
        <v>0.51833799999999997</v>
      </c>
      <c r="R113" s="122">
        <v>5.3301000000000001E-2</v>
      </c>
      <c r="S113" s="122">
        <v>0</v>
      </c>
      <c r="T113" s="122">
        <v>0</v>
      </c>
      <c r="U113" s="122">
        <v>0.103085</v>
      </c>
      <c r="V113" s="122">
        <v>0.108083</v>
      </c>
      <c r="W113" s="122">
        <v>6.1253000000000002E-2</v>
      </c>
      <c r="X113" s="122">
        <v>0.30355199999999999</v>
      </c>
      <c r="Z113" s="123" t="s">
        <v>240</v>
      </c>
      <c r="AA113" s="123">
        <v>2814.7352000000001</v>
      </c>
      <c r="AB113" s="123">
        <v>33.115000000000002</v>
      </c>
      <c r="AC113" s="123">
        <v>37.592300000000002</v>
      </c>
      <c r="AD113" s="123">
        <v>39.232500000000002</v>
      </c>
      <c r="AE113" s="123">
        <v>1</v>
      </c>
      <c r="AF113" s="123">
        <v>1920</v>
      </c>
      <c r="AG113" s="123">
        <v>1080</v>
      </c>
      <c r="AH113" s="123">
        <v>50</v>
      </c>
      <c r="AI113" s="123">
        <v>500</v>
      </c>
      <c r="AJ113" s="123">
        <v>8</v>
      </c>
      <c r="AK113" s="123">
        <v>8</v>
      </c>
    </row>
    <row r="114" spans="1:37" x14ac:dyDescent="0.25">
      <c r="A114" s="6" t="s">
        <v>24</v>
      </c>
      <c r="B114" s="3" t="s">
        <v>27</v>
      </c>
      <c r="C114" s="9">
        <v>1</v>
      </c>
      <c r="D114" s="12">
        <v>4</v>
      </c>
      <c r="E114" s="11">
        <v>26</v>
      </c>
      <c r="F114" s="122" t="s">
        <v>100</v>
      </c>
      <c r="G114" s="122">
        <v>1</v>
      </c>
      <c r="H114" s="122">
        <v>500</v>
      </c>
      <c r="I114" s="122">
        <v>187334035</v>
      </c>
      <c r="J114" s="122">
        <v>50661136</v>
      </c>
      <c r="K114" s="122">
        <v>0.91420199999999996</v>
      </c>
      <c r="L114" s="122">
        <v>0.17705199999999999</v>
      </c>
      <c r="M114" s="122">
        <v>1.4338E-2</v>
      </c>
      <c r="N114" s="122">
        <v>5.9588000000000002E-2</v>
      </c>
      <c r="O114" s="122">
        <v>0.46794200000000002</v>
      </c>
      <c r="P114" s="122">
        <v>0.15656800000000001</v>
      </c>
      <c r="Q114" s="122">
        <v>0.68313900000000005</v>
      </c>
      <c r="R114" s="122">
        <v>8.5797999999999999E-2</v>
      </c>
      <c r="S114" s="122">
        <v>0</v>
      </c>
      <c r="T114" s="122">
        <v>0</v>
      </c>
      <c r="U114" s="122">
        <v>0.233461</v>
      </c>
      <c r="V114" s="122">
        <v>0.115747</v>
      </c>
      <c r="W114" s="122">
        <v>0.55100199999999999</v>
      </c>
      <c r="X114" s="122">
        <v>0.28086499999999998</v>
      </c>
      <c r="Z114" s="123" t="s">
        <v>241</v>
      </c>
      <c r="AA114" s="123">
        <v>25128.723999999998</v>
      </c>
      <c r="AB114" s="123">
        <v>38.3628</v>
      </c>
      <c r="AC114" s="123">
        <v>39.958199999999998</v>
      </c>
      <c r="AD114" s="123">
        <v>43.387599999999999</v>
      </c>
      <c r="AE114" s="123">
        <v>1</v>
      </c>
      <c r="AF114" s="123">
        <v>1920</v>
      </c>
      <c r="AG114" s="123">
        <v>1080</v>
      </c>
      <c r="AH114" s="123">
        <v>50</v>
      </c>
      <c r="AI114" s="123">
        <v>500</v>
      </c>
      <c r="AJ114" s="123">
        <v>8</v>
      </c>
      <c r="AK114" s="123">
        <v>8</v>
      </c>
    </row>
    <row r="115" spans="1:37" x14ac:dyDescent="0.25">
      <c r="A115" s="6" t="s">
        <v>24</v>
      </c>
      <c r="B115" s="3" t="s">
        <v>27</v>
      </c>
      <c r="C115" s="9">
        <v>1</v>
      </c>
      <c r="D115" s="12">
        <v>4</v>
      </c>
      <c r="E115" s="11">
        <v>30</v>
      </c>
      <c r="F115" s="122" t="s">
        <v>101</v>
      </c>
      <c r="G115" s="122">
        <v>1</v>
      </c>
      <c r="H115" s="122">
        <v>500</v>
      </c>
      <c r="I115" s="122">
        <v>65491833</v>
      </c>
      <c r="J115" s="122">
        <v>21742250</v>
      </c>
      <c r="K115" s="122">
        <v>0.93516100000000002</v>
      </c>
      <c r="L115" s="122">
        <v>0.14201</v>
      </c>
      <c r="M115" s="122">
        <v>1.0801E-2</v>
      </c>
      <c r="N115" s="122">
        <v>4.8748E-2</v>
      </c>
      <c r="O115" s="122">
        <v>0.67763099999999998</v>
      </c>
      <c r="P115" s="122">
        <v>0.148812</v>
      </c>
      <c r="Q115" s="122">
        <v>0.59379499999999996</v>
      </c>
      <c r="R115" s="122">
        <v>6.4838999999999994E-2</v>
      </c>
      <c r="S115" s="122">
        <v>0</v>
      </c>
      <c r="T115" s="122">
        <v>0</v>
      </c>
      <c r="U115" s="122">
        <v>0.172351</v>
      </c>
      <c r="V115" s="122">
        <v>0.116614</v>
      </c>
      <c r="W115" s="122">
        <v>0.21685699999999999</v>
      </c>
      <c r="X115" s="122">
        <v>0.30675200000000002</v>
      </c>
      <c r="Z115" s="123" t="s">
        <v>242</v>
      </c>
      <c r="AA115" s="123">
        <v>10788.7112</v>
      </c>
      <c r="AB115" s="123">
        <v>37.066600000000001</v>
      </c>
      <c r="AC115" s="123">
        <v>39.187100000000001</v>
      </c>
      <c r="AD115" s="123">
        <v>42.073999999999998</v>
      </c>
      <c r="AE115" s="123">
        <v>1</v>
      </c>
      <c r="AF115" s="123">
        <v>1920</v>
      </c>
      <c r="AG115" s="123">
        <v>1080</v>
      </c>
      <c r="AH115" s="123">
        <v>50</v>
      </c>
      <c r="AI115" s="123">
        <v>500</v>
      </c>
      <c r="AJ115" s="123">
        <v>8</v>
      </c>
      <c r="AK115" s="123">
        <v>8</v>
      </c>
    </row>
    <row r="116" spans="1:37" x14ac:dyDescent="0.25">
      <c r="A116" s="6" t="s">
        <v>24</v>
      </c>
      <c r="B116" s="3" t="s">
        <v>27</v>
      </c>
      <c r="C116" s="9">
        <v>1</v>
      </c>
      <c r="D116" s="12">
        <v>4</v>
      </c>
      <c r="E116" s="11">
        <v>34</v>
      </c>
      <c r="F116" s="122" t="s">
        <v>102</v>
      </c>
      <c r="G116" s="122">
        <v>1</v>
      </c>
      <c r="H116" s="122">
        <v>500</v>
      </c>
      <c r="I116" s="122">
        <v>33720645</v>
      </c>
      <c r="J116" s="122">
        <v>11514061</v>
      </c>
      <c r="K116" s="122">
        <v>0.94166099999999997</v>
      </c>
      <c r="L116" s="122">
        <v>0.113233</v>
      </c>
      <c r="M116" s="122">
        <v>1.0917E-2</v>
      </c>
      <c r="N116" s="122">
        <v>5.0044999999999999E-2</v>
      </c>
      <c r="O116" s="122">
        <v>0.78743200000000002</v>
      </c>
      <c r="P116" s="122">
        <v>0.14180000000000001</v>
      </c>
      <c r="Q116" s="122">
        <v>0.54328299999999996</v>
      </c>
      <c r="R116" s="122">
        <v>5.8339000000000002E-2</v>
      </c>
      <c r="S116" s="122">
        <v>0</v>
      </c>
      <c r="T116" s="122">
        <v>0</v>
      </c>
      <c r="U116" s="122">
        <v>0.13866500000000001</v>
      </c>
      <c r="V116" s="122">
        <v>0.11709700000000001</v>
      </c>
      <c r="W116" s="122">
        <v>9.9154000000000006E-2</v>
      </c>
      <c r="X116" s="122">
        <v>0.31139899999999998</v>
      </c>
      <c r="Z116" s="123" t="s">
        <v>243</v>
      </c>
      <c r="AA116" s="123">
        <v>5777.7367999999997</v>
      </c>
      <c r="AB116" s="123">
        <v>35.6417</v>
      </c>
      <c r="AC116" s="123">
        <v>38.611699999999999</v>
      </c>
      <c r="AD116" s="123">
        <v>40.976300000000002</v>
      </c>
      <c r="AE116" s="123">
        <v>1</v>
      </c>
      <c r="AF116" s="123">
        <v>1920</v>
      </c>
      <c r="AG116" s="123">
        <v>1080</v>
      </c>
      <c r="AH116" s="123">
        <v>50</v>
      </c>
      <c r="AI116" s="123">
        <v>500</v>
      </c>
      <c r="AJ116" s="123">
        <v>8</v>
      </c>
      <c r="AK116" s="123">
        <v>8</v>
      </c>
    </row>
    <row r="117" spans="1:37" ht="15.75" thickBot="1" x14ac:dyDescent="0.3">
      <c r="A117" s="6" t="s">
        <v>24</v>
      </c>
      <c r="B117" s="3" t="s">
        <v>27</v>
      </c>
      <c r="C117" s="9">
        <v>1</v>
      </c>
      <c r="D117" s="14">
        <v>4</v>
      </c>
      <c r="E117" s="15">
        <v>38</v>
      </c>
      <c r="F117" s="122" t="s">
        <v>103</v>
      </c>
      <c r="G117" s="122">
        <v>1</v>
      </c>
      <c r="H117" s="122">
        <v>500</v>
      </c>
      <c r="I117" s="122">
        <v>19558940</v>
      </c>
      <c r="J117" s="122">
        <v>6389201</v>
      </c>
      <c r="K117" s="122">
        <v>0.94563299999999995</v>
      </c>
      <c r="L117" s="122">
        <v>9.5794000000000004E-2</v>
      </c>
      <c r="M117" s="122">
        <v>1.1098999999999999E-2</v>
      </c>
      <c r="N117" s="122">
        <v>5.2033000000000003E-2</v>
      </c>
      <c r="O117" s="122">
        <v>0.84487500000000004</v>
      </c>
      <c r="P117" s="122">
        <v>0.14766199999999999</v>
      </c>
      <c r="Q117" s="122">
        <v>0.51221899999999998</v>
      </c>
      <c r="R117" s="122">
        <v>5.4366999999999999E-2</v>
      </c>
      <c r="S117" s="122">
        <v>0</v>
      </c>
      <c r="T117" s="122">
        <v>0</v>
      </c>
      <c r="U117" s="122">
        <v>0.111743</v>
      </c>
      <c r="V117" s="122">
        <v>0.11232</v>
      </c>
      <c r="W117" s="122">
        <v>7.3766999999999999E-2</v>
      </c>
      <c r="X117" s="122">
        <v>0.30762699999999998</v>
      </c>
      <c r="Z117" s="123" t="s">
        <v>244</v>
      </c>
      <c r="AA117" s="123">
        <v>3296.7496000000001</v>
      </c>
      <c r="AB117" s="123">
        <v>33.973300000000002</v>
      </c>
      <c r="AC117" s="123">
        <v>37.842700000000001</v>
      </c>
      <c r="AD117" s="123">
        <v>39.636899999999997</v>
      </c>
      <c r="AE117" s="123">
        <v>1</v>
      </c>
      <c r="AF117" s="123">
        <v>1920</v>
      </c>
      <c r="AG117" s="123">
        <v>1080</v>
      </c>
      <c r="AH117" s="123">
        <v>50</v>
      </c>
      <c r="AI117" s="123">
        <v>500</v>
      </c>
      <c r="AJ117" s="123">
        <v>8</v>
      </c>
      <c r="AK117" s="123">
        <v>8</v>
      </c>
    </row>
    <row r="118" spans="1:37" x14ac:dyDescent="0.25">
      <c r="A118" s="6" t="s">
        <v>24</v>
      </c>
      <c r="B118" s="3" t="s">
        <v>27</v>
      </c>
      <c r="C118" s="9">
        <v>1</v>
      </c>
      <c r="D118" s="12">
        <v>6</v>
      </c>
      <c r="E118" s="11">
        <v>26</v>
      </c>
      <c r="F118" s="122" t="s">
        <v>104</v>
      </c>
      <c r="G118" s="122">
        <v>1</v>
      </c>
      <c r="H118" s="122">
        <v>500</v>
      </c>
      <c r="I118" s="122">
        <v>356587745</v>
      </c>
      <c r="J118" s="122">
        <v>85250516</v>
      </c>
      <c r="K118" s="122">
        <v>0.89242699999999997</v>
      </c>
      <c r="L118" s="122">
        <v>0.13586799999999999</v>
      </c>
      <c r="M118" s="122">
        <v>1.6376000000000002E-2</v>
      </c>
      <c r="N118" s="122">
        <v>6.5786999999999998E-2</v>
      </c>
      <c r="O118" s="122">
        <v>0.37182999999999999</v>
      </c>
      <c r="P118" s="122">
        <v>0.193965</v>
      </c>
      <c r="Q118" s="122">
        <v>0.77285000000000004</v>
      </c>
      <c r="R118" s="122">
        <v>0.107573</v>
      </c>
      <c r="S118" s="122">
        <v>0</v>
      </c>
      <c r="T118" s="122">
        <v>0</v>
      </c>
      <c r="U118" s="122">
        <v>0.28914099999999998</v>
      </c>
      <c r="V118" s="122">
        <v>0.114124</v>
      </c>
      <c r="W118" s="122">
        <v>0.60611000000000004</v>
      </c>
      <c r="X118" s="122">
        <v>0.26446199999999997</v>
      </c>
      <c r="Z118" s="123" t="s">
        <v>245</v>
      </c>
      <c r="AA118" s="123">
        <v>39326.572</v>
      </c>
      <c r="AB118" s="123">
        <v>39.118400000000001</v>
      </c>
      <c r="AC118" s="123">
        <v>40.539499999999997</v>
      </c>
      <c r="AD118" s="123">
        <v>44.055199999999999</v>
      </c>
      <c r="AE118" s="123">
        <v>1</v>
      </c>
      <c r="AF118" s="123">
        <v>1920</v>
      </c>
      <c r="AG118" s="123">
        <v>1080</v>
      </c>
      <c r="AH118" s="123">
        <v>50</v>
      </c>
      <c r="AI118" s="123">
        <v>500</v>
      </c>
      <c r="AJ118" s="123">
        <v>8</v>
      </c>
      <c r="AK118" s="123">
        <v>8</v>
      </c>
    </row>
    <row r="119" spans="1:37" x14ac:dyDescent="0.25">
      <c r="A119" s="6" t="s">
        <v>24</v>
      </c>
      <c r="B119" s="3" t="s">
        <v>27</v>
      </c>
      <c r="C119" s="9">
        <v>1</v>
      </c>
      <c r="D119" s="12">
        <v>6</v>
      </c>
      <c r="E119" s="11">
        <v>30</v>
      </c>
      <c r="F119" s="122" t="s">
        <v>105</v>
      </c>
      <c r="G119" s="122">
        <v>1</v>
      </c>
      <c r="H119" s="122">
        <v>500</v>
      </c>
      <c r="I119" s="122">
        <v>103186034</v>
      </c>
      <c r="J119" s="122">
        <v>31908595</v>
      </c>
      <c r="K119" s="122">
        <v>0.92795899999999998</v>
      </c>
      <c r="L119" s="122">
        <v>0.15876199999999999</v>
      </c>
      <c r="M119" s="122">
        <v>1.1396E-2</v>
      </c>
      <c r="N119" s="122">
        <v>4.9536999999999998E-2</v>
      </c>
      <c r="O119" s="122">
        <v>0.60199599999999998</v>
      </c>
      <c r="P119" s="122">
        <v>0.15121899999999999</v>
      </c>
      <c r="Q119" s="122">
        <v>0.63342399999999999</v>
      </c>
      <c r="R119" s="122">
        <v>7.2040999999999994E-2</v>
      </c>
      <c r="S119" s="122">
        <v>0</v>
      </c>
      <c r="T119" s="122">
        <v>0</v>
      </c>
      <c r="U119" s="122">
        <v>0.19309399999999999</v>
      </c>
      <c r="V119" s="122">
        <v>0.11240600000000001</v>
      </c>
      <c r="W119" s="122">
        <v>0.33511299999999999</v>
      </c>
      <c r="X119" s="122">
        <v>0.29818600000000001</v>
      </c>
      <c r="Z119" s="123" t="s">
        <v>246</v>
      </c>
      <c r="AA119" s="123">
        <v>14401.7376</v>
      </c>
      <c r="AB119" s="123">
        <v>37.703000000000003</v>
      </c>
      <c r="AC119" s="123">
        <v>39.548900000000003</v>
      </c>
      <c r="AD119" s="123">
        <v>42.74</v>
      </c>
      <c r="AE119" s="123">
        <v>1</v>
      </c>
      <c r="AF119" s="123">
        <v>1920</v>
      </c>
      <c r="AG119" s="123">
        <v>1080</v>
      </c>
      <c r="AH119" s="123">
        <v>50</v>
      </c>
      <c r="AI119" s="123">
        <v>500</v>
      </c>
      <c r="AJ119" s="123">
        <v>8</v>
      </c>
      <c r="AK119" s="123">
        <v>8</v>
      </c>
    </row>
    <row r="120" spans="1:37" x14ac:dyDescent="0.25">
      <c r="A120" s="6" t="s">
        <v>24</v>
      </c>
      <c r="B120" s="3" t="s">
        <v>27</v>
      </c>
      <c r="C120" s="9">
        <v>1</v>
      </c>
      <c r="D120" s="12">
        <v>6</v>
      </c>
      <c r="E120" s="11">
        <v>34</v>
      </c>
      <c r="F120" s="122" t="s">
        <v>106</v>
      </c>
      <c r="G120" s="122">
        <v>1</v>
      </c>
      <c r="H120" s="122">
        <v>500</v>
      </c>
      <c r="I120" s="122">
        <v>45278662</v>
      </c>
      <c r="J120" s="122">
        <v>15566622</v>
      </c>
      <c r="K120" s="122">
        <v>0.93902699999999995</v>
      </c>
      <c r="L120" s="122">
        <v>0.124239</v>
      </c>
      <c r="M120" s="122">
        <v>1.0707E-2</v>
      </c>
      <c r="N120" s="122">
        <v>4.9332000000000001E-2</v>
      </c>
      <c r="O120" s="122">
        <v>0.74683600000000006</v>
      </c>
      <c r="P120" s="122">
        <v>0.144876</v>
      </c>
      <c r="Q120" s="122">
        <v>0.56098800000000004</v>
      </c>
      <c r="R120" s="122">
        <v>6.0972999999999999E-2</v>
      </c>
      <c r="S120" s="122">
        <v>0</v>
      </c>
      <c r="T120" s="122">
        <v>0</v>
      </c>
      <c r="U120" s="122">
        <v>0.15468799999999999</v>
      </c>
      <c r="V120" s="122">
        <v>0.11602800000000001</v>
      </c>
      <c r="W120" s="122">
        <v>0.131686</v>
      </c>
      <c r="X120" s="122">
        <v>0.31176999999999999</v>
      </c>
      <c r="Z120" s="123" t="s">
        <v>247</v>
      </c>
      <c r="AA120" s="123">
        <v>7073.2103999999999</v>
      </c>
      <c r="AB120" s="123">
        <v>36.3782</v>
      </c>
      <c r="AC120" s="123">
        <v>38.8371</v>
      </c>
      <c r="AD120" s="123">
        <v>41.402900000000002</v>
      </c>
      <c r="AE120" s="123">
        <v>1</v>
      </c>
      <c r="AF120" s="123">
        <v>1920</v>
      </c>
      <c r="AG120" s="123">
        <v>1080</v>
      </c>
      <c r="AH120" s="123">
        <v>50</v>
      </c>
      <c r="AI120" s="123">
        <v>500</v>
      </c>
      <c r="AJ120" s="123">
        <v>8</v>
      </c>
      <c r="AK120" s="123">
        <v>8</v>
      </c>
    </row>
    <row r="121" spans="1:37" ht="15.75" thickBot="1" x14ac:dyDescent="0.3">
      <c r="A121" s="6" t="s">
        <v>24</v>
      </c>
      <c r="B121" s="3" t="s">
        <v>27</v>
      </c>
      <c r="C121" s="9">
        <v>1</v>
      </c>
      <c r="D121" s="12">
        <v>6</v>
      </c>
      <c r="E121" s="15">
        <v>38</v>
      </c>
      <c r="F121" s="122" t="s">
        <v>107</v>
      </c>
      <c r="G121" s="122">
        <v>1</v>
      </c>
      <c r="H121" s="122">
        <v>500</v>
      </c>
      <c r="I121" s="122">
        <v>25323499</v>
      </c>
      <c r="J121" s="122">
        <v>8488968</v>
      </c>
      <c r="K121" s="122">
        <v>0.94413499999999995</v>
      </c>
      <c r="L121" s="122">
        <v>0.104184</v>
      </c>
      <c r="M121" s="122">
        <v>1.1329000000000001E-2</v>
      </c>
      <c r="N121" s="122">
        <v>5.1573000000000001E-2</v>
      </c>
      <c r="O121" s="122">
        <v>0.81596500000000005</v>
      </c>
      <c r="P121" s="122">
        <v>0.14257700000000001</v>
      </c>
      <c r="Q121" s="122">
        <v>0.52714499999999997</v>
      </c>
      <c r="R121" s="122">
        <v>5.5864999999999998E-2</v>
      </c>
      <c r="S121" s="122">
        <v>0</v>
      </c>
      <c r="T121" s="122">
        <v>0</v>
      </c>
      <c r="U121" s="122">
        <v>0.123322</v>
      </c>
      <c r="V121" s="122">
        <v>0.11559800000000001</v>
      </c>
      <c r="W121" s="122">
        <v>8.4685999999999997E-2</v>
      </c>
      <c r="X121" s="122">
        <v>0.31009799999999998</v>
      </c>
      <c r="Z121" s="123" t="s">
        <v>248</v>
      </c>
      <c r="AA121" s="123">
        <v>3957.3240000000001</v>
      </c>
      <c r="AB121" s="123">
        <v>34.824199999999998</v>
      </c>
      <c r="AC121" s="123">
        <v>38.197499999999998</v>
      </c>
      <c r="AD121" s="123">
        <v>40.235700000000001</v>
      </c>
      <c r="AE121" s="123">
        <v>1</v>
      </c>
      <c r="AF121" s="123">
        <v>1920</v>
      </c>
      <c r="AG121" s="123">
        <v>1080</v>
      </c>
      <c r="AH121" s="123">
        <v>50</v>
      </c>
      <c r="AI121" s="123">
        <v>500</v>
      </c>
      <c r="AJ121" s="123">
        <v>8</v>
      </c>
      <c r="AK121" s="123">
        <v>8</v>
      </c>
    </row>
    <row r="122" spans="1:37" x14ac:dyDescent="0.25">
      <c r="A122" s="6" t="s">
        <v>24</v>
      </c>
      <c r="B122" s="8" t="s">
        <v>28</v>
      </c>
      <c r="C122" s="18">
        <v>0</v>
      </c>
      <c r="D122" s="19">
        <v>2</v>
      </c>
      <c r="E122" s="11">
        <v>26</v>
      </c>
      <c r="F122" s="122" t="s">
        <v>108</v>
      </c>
      <c r="G122" s="122">
        <v>0</v>
      </c>
      <c r="H122" s="122">
        <v>240</v>
      </c>
      <c r="I122" s="122">
        <v>21953830</v>
      </c>
      <c r="J122" s="122">
        <v>9064559</v>
      </c>
      <c r="K122" s="122">
        <v>0.92252800000000001</v>
      </c>
      <c r="L122" s="122">
        <v>1.2763E-2</v>
      </c>
      <c r="M122" s="122">
        <v>2.3133000000000001E-2</v>
      </c>
      <c r="N122" s="122">
        <v>0.102343</v>
      </c>
      <c r="O122" s="122">
        <v>0.14774200000000001</v>
      </c>
      <c r="P122" s="122">
        <v>0.28478500000000001</v>
      </c>
      <c r="Q122" s="122">
        <v>1.1259619999999999</v>
      </c>
      <c r="R122" s="122">
        <v>7.7471999999999999E-2</v>
      </c>
      <c r="S122" s="122">
        <v>0</v>
      </c>
      <c r="T122" s="122">
        <v>0</v>
      </c>
      <c r="U122" s="122">
        <v>0.239181</v>
      </c>
      <c r="V122" s="122">
        <v>0.158466</v>
      </c>
      <c r="W122" s="122">
        <v>0.13267499999999999</v>
      </c>
      <c r="X122" s="122">
        <v>0.35004299999999999</v>
      </c>
      <c r="Z122" s="123" t="s">
        <v>249</v>
      </c>
      <c r="AA122" s="123">
        <v>2590.3984</v>
      </c>
      <c r="AB122" s="123">
        <v>39.996000000000002</v>
      </c>
      <c r="AC122" s="123">
        <v>42.255099999999999</v>
      </c>
      <c r="AD122" s="123">
        <v>43.624099999999999</v>
      </c>
      <c r="AE122" s="123">
        <v>1</v>
      </c>
      <c r="AF122" s="123">
        <v>1920</v>
      </c>
      <c r="AG122" s="123">
        <v>1080</v>
      </c>
      <c r="AH122" s="123">
        <v>24</v>
      </c>
      <c r="AI122" s="123">
        <v>240</v>
      </c>
      <c r="AJ122" s="123">
        <v>8</v>
      </c>
      <c r="AK122" s="123">
        <v>8</v>
      </c>
    </row>
    <row r="123" spans="1:37" x14ac:dyDescent="0.25">
      <c r="A123" s="6" t="s">
        <v>24</v>
      </c>
      <c r="B123" s="3" t="s">
        <v>28</v>
      </c>
      <c r="C123" s="9">
        <v>0</v>
      </c>
      <c r="D123" s="10">
        <v>2</v>
      </c>
      <c r="E123" s="11">
        <v>30</v>
      </c>
      <c r="F123" s="122" t="s">
        <v>109</v>
      </c>
      <c r="G123" s="122">
        <v>0</v>
      </c>
      <c r="H123" s="122">
        <v>240</v>
      </c>
      <c r="I123" s="122">
        <v>12882862</v>
      </c>
      <c r="J123" s="122">
        <v>4949294</v>
      </c>
      <c r="K123" s="122">
        <v>0.92894299999999996</v>
      </c>
      <c r="L123" s="122">
        <v>1.4541999999999999E-2</v>
      </c>
      <c r="M123" s="122">
        <v>2.4375999999999998E-2</v>
      </c>
      <c r="N123" s="122">
        <v>0.110439</v>
      </c>
      <c r="O123" s="122">
        <v>0.147227</v>
      </c>
      <c r="P123" s="122">
        <v>0.27404299999999998</v>
      </c>
      <c r="Q123" s="122">
        <v>1.123159</v>
      </c>
      <c r="R123" s="122">
        <v>7.1056999999999995E-2</v>
      </c>
      <c r="S123" s="122">
        <v>0</v>
      </c>
      <c r="T123" s="122">
        <v>0</v>
      </c>
      <c r="U123" s="122">
        <v>0.18071499999999999</v>
      </c>
      <c r="V123" s="122">
        <v>0.14777000000000001</v>
      </c>
      <c r="W123" s="122">
        <v>7.5671000000000002E-2</v>
      </c>
      <c r="X123" s="122">
        <v>0.33773999999999998</v>
      </c>
      <c r="Z123" s="123" t="s">
        <v>250</v>
      </c>
      <c r="AA123" s="123">
        <v>1466.2536</v>
      </c>
      <c r="AB123" s="123">
        <v>38.253799999999998</v>
      </c>
      <c r="AC123" s="123">
        <v>41.4011</v>
      </c>
      <c r="AD123" s="123">
        <v>42.634900000000002</v>
      </c>
      <c r="AE123" s="123">
        <v>1</v>
      </c>
      <c r="AF123" s="123">
        <v>1920</v>
      </c>
      <c r="AG123" s="123">
        <v>1080</v>
      </c>
      <c r="AH123" s="123">
        <v>24</v>
      </c>
      <c r="AI123" s="123">
        <v>240</v>
      </c>
      <c r="AJ123" s="123">
        <v>8</v>
      </c>
      <c r="AK123" s="123">
        <v>8</v>
      </c>
    </row>
    <row r="124" spans="1:37" x14ac:dyDescent="0.25">
      <c r="A124" s="6" t="s">
        <v>24</v>
      </c>
      <c r="B124" s="3" t="s">
        <v>28</v>
      </c>
      <c r="C124" s="9">
        <v>0</v>
      </c>
      <c r="D124" s="10">
        <v>2</v>
      </c>
      <c r="E124" s="11">
        <v>34</v>
      </c>
      <c r="F124" s="122" t="s">
        <v>110</v>
      </c>
      <c r="G124" s="122">
        <v>0</v>
      </c>
      <c r="H124" s="122">
        <v>240</v>
      </c>
      <c r="I124" s="122">
        <v>7612360</v>
      </c>
      <c r="J124" s="122">
        <v>2676259</v>
      </c>
      <c r="K124" s="122">
        <v>0.93294299999999997</v>
      </c>
      <c r="L124" s="122">
        <v>1.5043000000000001E-2</v>
      </c>
      <c r="M124" s="122">
        <v>2.3186999999999999E-2</v>
      </c>
      <c r="N124" s="122">
        <v>0.113527</v>
      </c>
      <c r="O124" s="122">
        <v>0.19367400000000001</v>
      </c>
      <c r="P124" s="122">
        <v>0.252633</v>
      </c>
      <c r="Q124" s="122">
        <v>1.102913</v>
      </c>
      <c r="R124" s="122">
        <v>6.7057000000000005E-2</v>
      </c>
      <c r="S124" s="122">
        <v>0</v>
      </c>
      <c r="T124" s="122">
        <v>0</v>
      </c>
      <c r="U124" s="122">
        <v>0.13495199999999999</v>
      </c>
      <c r="V124" s="122">
        <v>0.13231000000000001</v>
      </c>
      <c r="W124" s="122">
        <v>5.1347999999999998E-2</v>
      </c>
      <c r="X124" s="122">
        <v>0.32544499999999998</v>
      </c>
      <c r="Z124" s="123" t="s">
        <v>251</v>
      </c>
      <c r="AA124" s="123">
        <v>823.17280000000005</v>
      </c>
      <c r="AB124" s="123">
        <v>36.3202</v>
      </c>
      <c r="AC124" s="123">
        <v>40.386800000000001</v>
      </c>
      <c r="AD124" s="123">
        <v>41.5501</v>
      </c>
      <c r="AE124" s="123">
        <v>1</v>
      </c>
      <c r="AF124" s="123">
        <v>1920</v>
      </c>
      <c r="AG124" s="123">
        <v>1080</v>
      </c>
      <c r="AH124" s="123">
        <v>24</v>
      </c>
      <c r="AI124" s="123">
        <v>240</v>
      </c>
      <c r="AJ124" s="123">
        <v>8</v>
      </c>
      <c r="AK124" s="123">
        <v>8</v>
      </c>
    </row>
    <row r="125" spans="1:37" ht="15.75" thickBot="1" x14ac:dyDescent="0.3">
      <c r="A125" s="6" t="s">
        <v>24</v>
      </c>
      <c r="B125" s="3" t="s">
        <v>28</v>
      </c>
      <c r="C125" s="9">
        <v>0</v>
      </c>
      <c r="D125" s="14">
        <v>2</v>
      </c>
      <c r="E125" s="15">
        <v>38</v>
      </c>
      <c r="F125" s="122" t="s">
        <v>111</v>
      </c>
      <c r="G125" s="122">
        <v>0</v>
      </c>
      <c r="H125" s="122">
        <v>240</v>
      </c>
      <c r="I125" s="122">
        <v>4686045</v>
      </c>
      <c r="J125" s="122">
        <v>1466282</v>
      </c>
      <c r="K125" s="122">
        <v>0.93680099999999999</v>
      </c>
      <c r="L125" s="122">
        <v>1.4434000000000001E-2</v>
      </c>
      <c r="M125" s="122">
        <v>2.1729999999999999E-2</v>
      </c>
      <c r="N125" s="122">
        <v>0.10692400000000001</v>
      </c>
      <c r="O125" s="122">
        <v>0.25960899999999998</v>
      </c>
      <c r="P125" s="122">
        <v>0.25825500000000001</v>
      </c>
      <c r="Q125" s="122">
        <v>1.0499480000000001</v>
      </c>
      <c r="R125" s="122">
        <v>6.3199000000000005E-2</v>
      </c>
      <c r="S125" s="122">
        <v>0</v>
      </c>
      <c r="T125" s="122">
        <v>0</v>
      </c>
      <c r="U125" s="122">
        <v>0.10661</v>
      </c>
      <c r="V125" s="122">
        <v>0.116642</v>
      </c>
      <c r="W125" s="122">
        <v>2.5165E-2</v>
      </c>
      <c r="X125" s="122">
        <v>0.31043399999999999</v>
      </c>
      <c r="Z125" s="123" t="s">
        <v>252</v>
      </c>
      <c r="AA125" s="123">
        <v>473.16800000000001</v>
      </c>
      <c r="AB125" s="123">
        <v>34.396599999999999</v>
      </c>
      <c r="AC125" s="123">
        <v>39.795000000000002</v>
      </c>
      <c r="AD125" s="123">
        <v>41.009300000000003</v>
      </c>
      <c r="AE125" s="123">
        <v>1</v>
      </c>
      <c r="AF125" s="123">
        <v>1920</v>
      </c>
      <c r="AG125" s="123">
        <v>1080</v>
      </c>
      <c r="AH125" s="123">
        <v>24</v>
      </c>
      <c r="AI125" s="123">
        <v>240</v>
      </c>
      <c r="AJ125" s="123">
        <v>8</v>
      </c>
      <c r="AK125" s="123">
        <v>8</v>
      </c>
    </row>
    <row r="126" spans="1:37" x14ac:dyDescent="0.25">
      <c r="A126" s="6" t="s">
        <v>24</v>
      </c>
      <c r="B126" s="3" t="s">
        <v>28</v>
      </c>
      <c r="C126" s="9">
        <v>0</v>
      </c>
      <c r="D126" s="12">
        <v>4</v>
      </c>
      <c r="E126" s="11">
        <v>26</v>
      </c>
      <c r="F126" s="122" t="s">
        <v>112</v>
      </c>
      <c r="G126" s="122">
        <v>0</v>
      </c>
      <c r="H126" s="122">
        <v>240</v>
      </c>
      <c r="I126" s="122">
        <v>21953830</v>
      </c>
      <c r="J126" s="122">
        <v>9064559</v>
      </c>
      <c r="K126" s="122">
        <v>0.92252800000000001</v>
      </c>
      <c r="L126" s="122">
        <v>1.2763E-2</v>
      </c>
      <c r="M126" s="122">
        <v>2.3133000000000001E-2</v>
      </c>
      <c r="N126" s="122">
        <v>0.102343</v>
      </c>
      <c r="O126" s="122">
        <v>0.14774200000000001</v>
      </c>
      <c r="P126" s="122">
        <v>0.28478500000000001</v>
      </c>
      <c r="Q126" s="122">
        <v>1.1259619999999999</v>
      </c>
      <c r="R126" s="122">
        <v>7.7471999999999999E-2</v>
      </c>
      <c r="S126" s="122">
        <v>0</v>
      </c>
      <c r="T126" s="122">
        <v>0</v>
      </c>
      <c r="U126" s="122">
        <v>0.239181</v>
      </c>
      <c r="V126" s="122">
        <v>0.158466</v>
      </c>
      <c r="W126" s="122">
        <v>0.13267499999999999</v>
      </c>
      <c r="X126" s="122">
        <v>0.35004299999999999</v>
      </c>
      <c r="Z126" s="123" t="s">
        <v>253</v>
      </c>
      <c r="AA126" s="123">
        <v>2590.3984</v>
      </c>
      <c r="AB126" s="123">
        <v>39.996000000000002</v>
      </c>
      <c r="AC126" s="123">
        <v>42.255099999999999</v>
      </c>
      <c r="AD126" s="123">
        <v>43.624099999999999</v>
      </c>
      <c r="AE126" s="123">
        <v>1</v>
      </c>
      <c r="AF126" s="123">
        <v>1920</v>
      </c>
      <c r="AG126" s="123">
        <v>1080</v>
      </c>
      <c r="AH126" s="123">
        <v>24</v>
      </c>
      <c r="AI126" s="123">
        <v>240</v>
      </c>
      <c r="AJ126" s="123">
        <v>8</v>
      </c>
      <c r="AK126" s="123">
        <v>8</v>
      </c>
    </row>
    <row r="127" spans="1:37" x14ac:dyDescent="0.25">
      <c r="A127" s="6" t="s">
        <v>24</v>
      </c>
      <c r="B127" s="3" t="s">
        <v>28</v>
      </c>
      <c r="C127" s="9">
        <v>0</v>
      </c>
      <c r="D127" s="12">
        <v>4</v>
      </c>
      <c r="E127" s="11">
        <v>30</v>
      </c>
      <c r="F127" s="122" t="s">
        <v>113</v>
      </c>
      <c r="G127" s="122">
        <v>0</v>
      </c>
      <c r="H127" s="122">
        <v>240</v>
      </c>
      <c r="I127" s="122">
        <v>12882862</v>
      </c>
      <c r="J127" s="122">
        <v>4949294</v>
      </c>
      <c r="K127" s="122">
        <v>0.92894299999999996</v>
      </c>
      <c r="L127" s="122">
        <v>1.4541999999999999E-2</v>
      </c>
      <c r="M127" s="122">
        <v>2.4375999999999998E-2</v>
      </c>
      <c r="N127" s="122">
        <v>0.110439</v>
      </c>
      <c r="O127" s="122">
        <v>0.147227</v>
      </c>
      <c r="P127" s="122">
        <v>0.27404299999999998</v>
      </c>
      <c r="Q127" s="122">
        <v>1.123159</v>
      </c>
      <c r="R127" s="122">
        <v>7.1056999999999995E-2</v>
      </c>
      <c r="S127" s="122">
        <v>0</v>
      </c>
      <c r="T127" s="122">
        <v>0</v>
      </c>
      <c r="U127" s="122">
        <v>0.18071499999999999</v>
      </c>
      <c r="V127" s="122">
        <v>0.14777000000000001</v>
      </c>
      <c r="W127" s="122">
        <v>7.5671000000000002E-2</v>
      </c>
      <c r="X127" s="122">
        <v>0.33773999999999998</v>
      </c>
      <c r="Z127" s="123" t="s">
        <v>254</v>
      </c>
      <c r="AA127" s="123">
        <v>1466.2536</v>
      </c>
      <c r="AB127" s="123">
        <v>38.253799999999998</v>
      </c>
      <c r="AC127" s="123">
        <v>41.4011</v>
      </c>
      <c r="AD127" s="123">
        <v>42.634900000000002</v>
      </c>
      <c r="AE127" s="123">
        <v>1</v>
      </c>
      <c r="AF127" s="123">
        <v>1920</v>
      </c>
      <c r="AG127" s="123">
        <v>1080</v>
      </c>
      <c r="AH127" s="123">
        <v>24</v>
      </c>
      <c r="AI127" s="123">
        <v>240</v>
      </c>
      <c r="AJ127" s="123">
        <v>8</v>
      </c>
      <c r="AK127" s="123">
        <v>8</v>
      </c>
    </row>
    <row r="128" spans="1:37" x14ac:dyDescent="0.25">
      <c r="A128" s="6" t="s">
        <v>24</v>
      </c>
      <c r="B128" s="3" t="s">
        <v>28</v>
      </c>
      <c r="C128" s="9">
        <v>0</v>
      </c>
      <c r="D128" s="12">
        <v>4</v>
      </c>
      <c r="E128" s="11">
        <v>34</v>
      </c>
      <c r="F128" s="122" t="s">
        <v>114</v>
      </c>
      <c r="G128" s="122">
        <v>0</v>
      </c>
      <c r="H128" s="122">
        <v>240</v>
      </c>
      <c r="I128" s="122">
        <v>7612360</v>
      </c>
      <c r="J128" s="122">
        <v>2676259</v>
      </c>
      <c r="K128" s="122">
        <v>0.93294299999999997</v>
      </c>
      <c r="L128" s="122">
        <v>1.5043000000000001E-2</v>
      </c>
      <c r="M128" s="122">
        <v>2.3186999999999999E-2</v>
      </c>
      <c r="N128" s="122">
        <v>0.113527</v>
      </c>
      <c r="O128" s="122">
        <v>0.19367400000000001</v>
      </c>
      <c r="P128" s="122">
        <v>0.252633</v>
      </c>
      <c r="Q128" s="122">
        <v>1.102913</v>
      </c>
      <c r="R128" s="122">
        <v>6.7057000000000005E-2</v>
      </c>
      <c r="S128" s="122">
        <v>0</v>
      </c>
      <c r="T128" s="122">
        <v>0</v>
      </c>
      <c r="U128" s="122">
        <v>0.13495199999999999</v>
      </c>
      <c r="V128" s="122">
        <v>0.13231000000000001</v>
      </c>
      <c r="W128" s="122">
        <v>5.1347999999999998E-2</v>
      </c>
      <c r="X128" s="122">
        <v>0.32544499999999998</v>
      </c>
      <c r="Z128" s="123" t="s">
        <v>255</v>
      </c>
      <c r="AA128" s="123">
        <v>823.17280000000005</v>
      </c>
      <c r="AB128" s="123">
        <v>36.3202</v>
      </c>
      <c r="AC128" s="123">
        <v>40.386800000000001</v>
      </c>
      <c r="AD128" s="123">
        <v>41.5501</v>
      </c>
      <c r="AE128" s="123">
        <v>1</v>
      </c>
      <c r="AF128" s="123">
        <v>1920</v>
      </c>
      <c r="AG128" s="123">
        <v>1080</v>
      </c>
      <c r="AH128" s="123">
        <v>24</v>
      </c>
      <c r="AI128" s="123">
        <v>240</v>
      </c>
      <c r="AJ128" s="123">
        <v>8</v>
      </c>
      <c r="AK128" s="123">
        <v>8</v>
      </c>
    </row>
    <row r="129" spans="1:37" ht="15.75" thickBot="1" x14ac:dyDescent="0.3">
      <c r="A129" s="6" t="s">
        <v>24</v>
      </c>
      <c r="B129" s="3" t="s">
        <v>28</v>
      </c>
      <c r="C129" s="9">
        <v>0</v>
      </c>
      <c r="D129" s="14">
        <v>4</v>
      </c>
      <c r="E129" s="15">
        <v>38</v>
      </c>
      <c r="F129" s="122" t="s">
        <v>115</v>
      </c>
      <c r="G129" s="122">
        <v>0</v>
      </c>
      <c r="H129" s="122">
        <v>240</v>
      </c>
      <c r="I129" s="122">
        <v>4686045</v>
      </c>
      <c r="J129" s="122">
        <v>1466282</v>
      </c>
      <c r="K129" s="122">
        <v>0.93680099999999999</v>
      </c>
      <c r="L129" s="122">
        <v>1.4434000000000001E-2</v>
      </c>
      <c r="M129" s="122">
        <v>2.1729999999999999E-2</v>
      </c>
      <c r="N129" s="122">
        <v>0.10692400000000001</v>
      </c>
      <c r="O129" s="122">
        <v>0.25960899999999998</v>
      </c>
      <c r="P129" s="122">
        <v>0.25825500000000001</v>
      </c>
      <c r="Q129" s="122">
        <v>1.0499480000000001</v>
      </c>
      <c r="R129" s="122">
        <v>6.3199000000000005E-2</v>
      </c>
      <c r="S129" s="122">
        <v>0</v>
      </c>
      <c r="T129" s="122">
        <v>0</v>
      </c>
      <c r="U129" s="122">
        <v>0.10661</v>
      </c>
      <c r="V129" s="122">
        <v>0.116642</v>
      </c>
      <c r="W129" s="122">
        <v>2.5165E-2</v>
      </c>
      <c r="X129" s="122">
        <v>0.31043399999999999</v>
      </c>
      <c r="Z129" s="123" t="s">
        <v>256</v>
      </c>
      <c r="AA129" s="123">
        <v>473.16800000000001</v>
      </c>
      <c r="AB129" s="123">
        <v>34.396599999999999</v>
      </c>
      <c r="AC129" s="123">
        <v>39.795000000000002</v>
      </c>
      <c r="AD129" s="123">
        <v>41.009300000000003</v>
      </c>
      <c r="AE129" s="123">
        <v>1</v>
      </c>
      <c r="AF129" s="123">
        <v>1920</v>
      </c>
      <c r="AG129" s="123">
        <v>1080</v>
      </c>
      <c r="AH129" s="123">
        <v>24</v>
      </c>
      <c r="AI129" s="123">
        <v>240</v>
      </c>
      <c r="AJ129" s="123">
        <v>8</v>
      </c>
      <c r="AK129" s="123">
        <v>8</v>
      </c>
    </row>
    <row r="130" spans="1:37" x14ac:dyDescent="0.25">
      <c r="A130" s="6" t="s">
        <v>24</v>
      </c>
      <c r="B130" s="3" t="s">
        <v>28</v>
      </c>
      <c r="C130" s="9">
        <v>0</v>
      </c>
      <c r="D130" s="12">
        <v>6</v>
      </c>
      <c r="E130" s="11">
        <v>26</v>
      </c>
      <c r="F130" s="122" t="s">
        <v>116</v>
      </c>
      <c r="G130" s="122">
        <v>0</v>
      </c>
      <c r="H130" s="122">
        <v>240</v>
      </c>
      <c r="I130" s="122">
        <v>21953830</v>
      </c>
      <c r="J130" s="122">
        <v>9064559</v>
      </c>
      <c r="K130" s="122">
        <v>0.92252800000000001</v>
      </c>
      <c r="L130" s="122">
        <v>1.2763E-2</v>
      </c>
      <c r="M130" s="122">
        <v>2.3133000000000001E-2</v>
      </c>
      <c r="N130" s="122">
        <v>0.102343</v>
      </c>
      <c r="O130" s="122">
        <v>0.14774200000000001</v>
      </c>
      <c r="P130" s="122">
        <v>0.28478500000000001</v>
      </c>
      <c r="Q130" s="122">
        <v>1.1259619999999999</v>
      </c>
      <c r="R130" s="122">
        <v>7.7471999999999999E-2</v>
      </c>
      <c r="S130" s="122">
        <v>0</v>
      </c>
      <c r="T130" s="122">
        <v>0</v>
      </c>
      <c r="U130" s="122">
        <v>0.239181</v>
      </c>
      <c r="V130" s="122">
        <v>0.158466</v>
      </c>
      <c r="W130" s="122">
        <v>0.13267499999999999</v>
      </c>
      <c r="X130" s="122">
        <v>0.35004299999999999</v>
      </c>
      <c r="Z130" s="123" t="s">
        <v>257</v>
      </c>
      <c r="AA130" s="123">
        <v>2590.3984</v>
      </c>
      <c r="AB130" s="123">
        <v>39.996000000000002</v>
      </c>
      <c r="AC130" s="123">
        <v>42.255099999999999</v>
      </c>
      <c r="AD130" s="123">
        <v>43.624099999999999</v>
      </c>
      <c r="AE130" s="123">
        <v>1</v>
      </c>
      <c r="AF130" s="123">
        <v>1920</v>
      </c>
      <c r="AG130" s="123">
        <v>1080</v>
      </c>
      <c r="AH130" s="123">
        <v>24</v>
      </c>
      <c r="AI130" s="123">
        <v>240</v>
      </c>
      <c r="AJ130" s="123">
        <v>8</v>
      </c>
      <c r="AK130" s="123">
        <v>8</v>
      </c>
    </row>
    <row r="131" spans="1:37" x14ac:dyDescent="0.25">
      <c r="A131" s="6" t="s">
        <v>24</v>
      </c>
      <c r="B131" s="3" t="s">
        <v>28</v>
      </c>
      <c r="C131" s="9">
        <v>0</v>
      </c>
      <c r="D131" s="12">
        <v>6</v>
      </c>
      <c r="E131" s="11">
        <v>30</v>
      </c>
      <c r="F131" s="122" t="s">
        <v>117</v>
      </c>
      <c r="G131" s="122">
        <v>0</v>
      </c>
      <c r="H131" s="122">
        <v>240</v>
      </c>
      <c r="I131" s="122">
        <v>12882862</v>
      </c>
      <c r="J131" s="122">
        <v>4949294</v>
      </c>
      <c r="K131" s="122">
        <v>0.92894299999999996</v>
      </c>
      <c r="L131" s="122">
        <v>1.4541999999999999E-2</v>
      </c>
      <c r="M131" s="122">
        <v>2.4375999999999998E-2</v>
      </c>
      <c r="N131" s="122">
        <v>0.110439</v>
      </c>
      <c r="O131" s="122">
        <v>0.147227</v>
      </c>
      <c r="P131" s="122">
        <v>0.27404299999999998</v>
      </c>
      <c r="Q131" s="122">
        <v>1.123159</v>
      </c>
      <c r="R131" s="122">
        <v>7.1056999999999995E-2</v>
      </c>
      <c r="S131" s="122">
        <v>0</v>
      </c>
      <c r="T131" s="122">
        <v>0</v>
      </c>
      <c r="U131" s="122">
        <v>0.18071499999999999</v>
      </c>
      <c r="V131" s="122">
        <v>0.14777000000000001</v>
      </c>
      <c r="W131" s="122">
        <v>7.5671000000000002E-2</v>
      </c>
      <c r="X131" s="122">
        <v>0.33773999999999998</v>
      </c>
      <c r="Z131" s="123" t="s">
        <v>258</v>
      </c>
      <c r="AA131" s="123">
        <v>1466.2536</v>
      </c>
      <c r="AB131" s="123">
        <v>38.253799999999998</v>
      </c>
      <c r="AC131" s="123">
        <v>41.4011</v>
      </c>
      <c r="AD131" s="123">
        <v>42.634900000000002</v>
      </c>
      <c r="AE131" s="123">
        <v>1</v>
      </c>
      <c r="AF131" s="123">
        <v>1920</v>
      </c>
      <c r="AG131" s="123">
        <v>1080</v>
      </c>
      <c r="AH131" s="123">
        <v>24</v>
      </c>
      <c r="AI131" s="123">
        <v>240</v>
      </c>
      <c r="AJ131" s="123">
        <v>8</v>
      </c>
      <c r="AK131" s="123">
        <v>8</v>
      </c>
    </row>
    <row r="132" spans="1:37" x14ac:dyDescent="0.25">
      <c r="A132" s="6" t="s">
        <v>24</v>
      </c>
      <c r="B132" s="3" t="s">
        <v>28</v>
      </c>
      <c r="C132" s="9">
        <v>0</v>
      </c>
      <c r="D132" s="12">
        <v>6</v>
      </c>
      <c r="E132" s="11">
        <v>34</v>
      </c>
      <c r="F132" s="122" t="s">
        <v>118</v>
      </c>
      <c r="G132" s="122">
        <v>0</v>
      </c>
      <c r="H132" s="122">
        <v>240</v>
      </c>
      <c r="I132" s="122">
        <v>7612360</v>
      </c>
      <c r="J132" s="122">
        <v>2676259</v>
      </c>
      <c r="K132" s="122">
        <v>0.93294299999999997</v>
      </c>
      <c r="L132" s="122">
        <v>1.5043000000000001E-2</v>
      </c>
      <c r="M132" s="122">
        <v>2.3186999999999999E-2</v>
      </c>
      <c r="N132" s="122">
        <v>0.113527</v>
      </c>
      <c r="O132" s="122">
        <v>0.19367400000000001</v>
      </c>
      <c r="P132" s="122">
        <v>0.252633</v>
      </c>
      <c r="Q132" s="122">
        <v>1.102913</v>
      </c>
      <c r="R132" s="122">
        <v>6.7057000000000005E-2</v>
      </c>
      <c r="S132" s="122">
        <v>0</v>
      </c>
      <c r="T132" s="122">
        <v>0</v>
      </c>
      <c r="U132" s="122">
        <v>0.13495199999999999</v>
      </c>
      <c r="V132" s="122">
        <v>0.13231000000000001</v>
      </c>
      <c r="W132" s="122">
        <v>5.1347999999999998E-2</v>
      </c>
      <c r="X132" s="122">
        <v>0.32544499999999998</v>
      </c>
      <c r="Z132" s="123" t="s">
        <v>259</v>
      </c>
      <c r="AA132" s="123">
        <v>823.17280000000005</v>
      </c>
      <c r="AB132" s="123">
        <v>36.3202</v>
      </c>
      <c r="AC132" s="123">
        <v>40.386800000000001</v>
      </c>
      <c r="AD132" s="123">
        <v>41.5501</v>
      </c>
      <c r="AE132" s="123">
        <v>1</v>
      </c>
      <c r="AF132" s="123">
        <v>1920</v>
      </c>
      <c r="AG132" s="123">
        <v>1080</v>
      </c>
      <c r="AH132" s="123">
        <v>24</v>
      </c>
      <c r="AI132" s="123">
        <v>240</v>
      </c>
      <c r="AJ132" s="123">
        <v>8</v>
      </c>
      <c r="AK132" s="123">
        <v>8</v>
      </c>
    </row>
    <row r="133" spans="1:37" ht="15.75" thickBot="1" x14ac:dyDescent="0.3">
      <c r="A133" s="6" t="s">
        <v>24</v>
      </c>
      <c r="B133" s="3" t="s">
        <v>28</v>
      </c>
      <c r="C133" s="13">
        <v>0</v>
      </c>
      <c r="D133" s="14">
        <v>6</v>
      </c>
      <c r="E133" s="15">
        <v>38</v>
      </c>
      <c r="F133" s="122" t="s">
        <v>119</v>
      </c>
      <c r="G133" s="122">
        <v>0</v>
      </c>
      <c r="H133" s="122">
        <v>240</v>
      </c>
      <c r="I133" s="122">
        <v>4686045</v>
      </c>
      <c r="J133" s="122">
        <v>1466282</v>
      </c>
      <c r="K133" s="122">
        <v>0.93680099999999999</v>
      </c>
      <c r="L133" s="122">
        <v>1.4434000000000001E-2</v>
      </c>
      <c r="M133" s="122">
        <v>2.1729999999999999E-2</v>
      </c>
      <c r="N133" s="122">
        <v>0.10692400000000001</v>
      </c>
      <c r="O133" s="122">
        <v>0.25960899999999998</v>
      </c>
      <c r="P133" s="122">
        <v>0.25825500000000001</v>
      </c>
      <c r="Q133" s="122">
        <v>1.0499480000000001</v>
      </c>
      <c r="R133" s="122">
        <v>6.3199000000000005E-2</v>
      </c>
      <c r="S133" s="122">
        <v>0</v>
      </c>
      <c r="T133" s="122">
        <v>0</v>
      </c>
      <c r="U133" s="122">
        <v>0.10661</v>
      </c>
      <c r="V133" s="122">
        <v>0.116642</v>
      </c>
      <c r="W133" s="122">
        <v>2.5165E-2</v>
      </c>
      <c r="X133" s="122">
        <v>0.31043399999999999</v>
      </c>
      <c r="Z133" s="123" t="s">
        <v>260</v>
      </c>
      <c r="AA133" s="123">
        <v>473.16800000000001</v>
      </c>
      <c r="AB133" s="123">
        <v>34.396599999999999</v>
      </c>
      <c r="AC133" s="123">
        <v>39.795000000000002</v>
      </c>
      <c r="AD133" s="123">
        <v>41.009300000000003</v>
      </c>
      <c r="AE133" s="123">
        <v>1</v>
      </c>
      <c r="AF133" s="123">
        <v>1920</v>
      </c>
      <c r="AG133" s="123">
        <v>1080</v>
      </c>
      <c r="AH133" s="123">
        <v>24</v>
      </c>
      <c r="AI133" s="123">
        <v>240</v>
      </c>
      <c r="AJ133" s="123">
        <v>8</v>
      </c>
      <c r="AK133" s="123">
        <v>8</v>
      </c>
    </row>
    <row r="134" spans="1:37" x14ac:dyDescent="0.25">
      <c r="A134" s="6" t="s">
        <v>24</v>
      </c>
      <c r="B134" s="3" t="s">
        <v>28</v>
      </c>
      <c r="C134" s="9">
        <v>1</v>
      </c>
      <c r="D134" s="10">
        <v>2</v>
      </c>
      <c r="E134" s="11">
        <v>26</v>
      </c>
      <c r="F134" s="122" t="s">
        <v>120</v>
      </c>
      <c r="G134" s="122">
        <v>1</v>
      </c>
      <c r="H134" s="122">
        <v>240</v>
      </c>
      <c r="I134" s="122">
        <v>29766169</v>
      </c>
      <c r="J134" s="122">
        <v>12452314</v>
      </c>
      <c r="K134" s="122">
        <v>0.91670499999999999</v>
      </c>
      <c r="L134" s="122">
        <v>1.2609E-2</v>
      </c>
      <c r="M134" s="122">
        <v>2.1984E-2</v>
      </c>
      <c r="N134" s="122">
        <v>9.5084000000000002E-2</v>
      </c>
      <c r="O134" s="122">
        <v>0.15475700000000001</v>
      </c>
      <c r="P134" s="122">
        <v>0.28904600000000003</v>
      </c>
      <c r="Q134" s="122">
        <v>1.120112</v>
      </c>
      <c r="R134" s="122">
        <v>8.3294999999999994E-2</v>
      </c>
      <c r="S134" s="122">
        <v>0</v>
      </c>
      <c r="T134" s="122">
        <v>0</v>
      </c>
      <c r="U134" s="122">
        <v>0.277918</v>
      </c>
      <c r="V134" s="122">
        <v>0.16281899999999999</v>
      </c>
      <c r="W134" s="122">
        <v>0.20186200000000001</v>
      </c>
      <c r="X134" s="122">
        <v>0.35278399999999999</v>
      </c>
      <c r="Z134" s="123" t="s">
        <v>261</v>
      </c>
      <c r="AA134" s="123">
        <v>6120.9664000000002</v>
      </c>
      <c r="AB134" s="123">
        <v>40.776299999999999</v>
      </c>
      <c r="AC134" s="123">
        <v>42.798299999999998</v>
      </c>
      <c r="AD134" s="123">
        <v>44.323900000000002</v>
      </c>
      <c r="AE134" s="123">
        <v>1</v>
      </c>
      <c r="AF134" s="123">
        <v>1920</v>
      </c>
      <c r="AG134" s="123">
        <v>1080</v>
      </c>
      <c r="AH134" s="123">
        <v>24</v>
      </c>
      <c r="AI134" s="123">
        <v>240</v>
      </c>
      <c r="AJ134" s="123">
        <v>8</v>
      </c>
      <c r="AK134" s="123">
        <v>8</v>
      </c>
    </row>
    <row r="135" spans="1:37" x14ac:dyDescent="0.25">
      <c r="A135" s="6" t="s">
        <v>24</v>
      </c>
      <c r="B135" s="3" t="s">
        <v>28</v>
      </c>
      <c r="C135" s="9">
        <v>1</v>
      </c>
      <c r="D135" s="10">
        <v>2</v>
      </c>
      <c r="E135" s="11">
        <v>30</v>
      </c>
      <c r="F135" s="122" t="s">
        <v>121</v>
      </c>
      <c r="G135" s="122">
        <v>1</v>
      </c>
      <c r="H135" s="122">
        <v>240</v>
      </c>
      <c r="I135" s="122">
        <v>16672883</v>
      </c>
      <c r="J135" s="122">
        <v>6680205</v>
      </c>
      <c r="K135" s="122">
        <v>0.92619799999999997</v>
      </c>
      <c r="L135" s="122">
        <v>1.3858000000000001E-2</v>
      </c>
      <c r="M135" s="122">
        <v>2.5138000000000001E-2</v>
      </c>
      <c r="N135" s="122">
        <v>0.10783</v>
      </c>
      <c r="O135" s="122">
        <v>0.15110000000000001</v>
      </c>
      <c r="P135" s="122">
        <v>0.27767700000000001</v>
      </c>
      <c r="Q135" s="122">
        <v>1.1172299999999999</v>
      </c>
      <c r="R135" s="122">
        <v>7.3802000000000006E-2</v>
      </c>
      <c r="S135" s="122">
        <v>0</v>
      </c>
      <c r="T135" s="122">
        <v>0</v>
      </c>
      <c r="U135" s="122">
        <v>0.20739299999999999</v>
      </c>
      <c r="V135" s="122">
        <v>0.15277299999999999</v>
      </c>
      <c r="W135" s="122">
        <v>9.7975999999999994E-2</v>
      </c>
      <c r="X135" s="122">
        <v>0.34465200000000001</v>
      </c>
      <c r="Z135" s="123" t="s">
        <v>262</v>
      </c>
      <c r="AA135" s="123">
        <v>3405.3344000000002</v>
      </c>
      <c r="AB135" s="123">
        <v>39.155900000000003</v>
      </c>
      <c r="AC135" s="123">
        <v>41.7453</v>
      </c>
      <c r="AD135" s="123">
        <v>42.985300000000002</v>
      </c>
      <c r="AE135" s="123">
        <v>1</v>
      </c>
      <c r="AF135" s="123">
        <v>1920</v>
      </c>
      <c r="AG135" s="123">
        <v>1080</v>
      </c>
      <c r="AH135" s="123">
        <v>24</v>
      </c>
      <c r="AI135" s="123">
        <v>240</v>
      </c>
      <c r="AJ135" s="123">
        <v>8</v>
      </c>
      <c r="AK135" s="123">
        <v>8</v>
      </c>
    </row>
    <row r="136" spans="1:37" x14ac:dyDescent="0.25">
      <c r="A136" s="6" t="s">
        <v>24</v>
      </c>
      <c r="B136" s="3" t="s">
        <v>28</v>
      </c>
      <c r="C136" s="9">
        <v>1</v>
      </c>
      <c r="D136" s="10">
        <v>2</v>
      </c>
      <c r="E136" s="11">
        <v>34</v>
      </c>
      <c r="F136" s="122" t="s">
        <v>122</v>
      </c>
      <c r="G136" s="122">
        <v>1</v>
      </c>
      <c r="H136" s="122">
        <v>240</v>
      </c>
      <c r="I136" s="122">
        <v>9817127</v>
      </c>
      <c r="J136" s="122">
        <v>3623827</v>
      </c>
      <c r="K136" s="122">
        <v>0.93105599999999999</v>
      </c>
      <c r="L136" s="122">
        <v>1.3676000000000001E-2</v>
      </c>
      <c r="M136" s="122">
        <v>2.4140000000000002E-2</v>
      </c>
      <c r="N136" s="122">
        <v>0.113561</v>
      </c>
      <c r="O136" s="122">
        <v>0.16711699999999999</v>
      </c>
      <c r="P136" s="122">
        <v>0.26887699999999998</v>
      </c>
      <c r="Q136" s="122">
        <v>1.108819</v>
      </c>
      <c r="R136" s="122">
        <v>6.8944000000000005E-2</v>
      </c>
      <c r="S136" s="122">
        <v>0</v>
      </c>
      <c r="T136" s="122">
        <v>0</v>
      </c>
      <c r="U136" s="122">
        <v>0.15576599999999999</v>
      </c>
      <c r="V136" s="122">
        <v>0.140455</v>
      </c>
      <c r="W136" s="122">
        <v>6.1967000000000001E-2</v>
      </c>
      <c r="X136" s="122">
        <v>0.332428</v>
      </c>
      <c r="Z136" s="123" t="s">
        <v>263</v>
      </c>
      <c r="AA136" s="123">
        <v>1914.116</v>
      </c>
      <c r="AB136" s="123">
        <v>37.291200000000003</v>
      </c>
      <c r="AC136" s="123">
        <v>40.8354</v>
      </c>
      <c r="AD136" s="123">
        <v>42.024000000000001</v>
      </c>
      <c r="AE136" s="123">
        <v>1</v>
      </c>
      <c r="AF136" s="123">
        <v>1920</v>
      </c>
      <c r="AG136" s="123">
        <v>1080</v>
      </c>
      <c r="AH136" s="123">
        <v>24</v>
      </c>
      <c r="AI136" s="123">
        <v>240</v>
      </c>
      <c r="AJ136" s="123">
        <v>8</v>
      </c>
      <c r="AK136" s="123">
        <v>8</v>
      </c>
    </row>
    <row r="137" spans="1:37" ht="15.75" thickBot="1" x14ac:dyDescent="0.3">
      <c r="A137" s="6" t="s">
        <v>24</v>
      </c>
      <c r="B137" s="3" t="s">
        <v>28</v>
      </c>
      <c r="C137" s="9">
        <v>1</v>
      </c>
      <c r="D137" s="14">
        <v>2</v>
      </c>
      <c r="E137" s="15">
        <v>38</v>
      </c>
      <c r="F137" s="122" t="s">
        <v>123</v>
      </c>
      <c r="G137" s="122">
        <v>1</v>
      </c>
      <c r="H137" s="122">
        <v>240</v>
      </c>
      <c r="I137" s="122">
        <v>6000341</v>
      </c>
      <c r="J137" s="122">
        <v>1985813</v>
      </c>
      <c r="K137" s="122">
        <v>0.93470900000000001</v>
      </c>
      <c r="L137" s="122">
        <v>1.315E-2</v>
      </c>
      <c r="M137" s="122">
        <v>2.4893999999999999E-2</v>
      </c>
      <c r="N137" s="122">
        <v>0.108213</v>
      </c>
      <c r="O137" s="122">
        <v>0.21679799999999999</v>
      </c>
      <c r="P137" s="122">
        <v>0.25519500000000001</v>
      </c>
      <c r="Q137" s="122">
        <v>1.0878479999999999</v>
      </c>
      <c r="R137" s="122">
        <v>6.5291000000000002E-2</v>
      </c>
      <c r="S137" s="122">
        <v>0</v>
      </c>
      <c r="T137" s="122">
        <v>0</v>
      </c>
      <c r="U137" s="122">
        <v>0.12048</v>
      </c>
      <c r="V137" s="122">
        <v>0.12454900000000001</v>
      </c>
      <c r="W137" s="122">
        <v>3.6727999999999997E-2</v>
      </c>
      <c r="X137" s="122">
        <v>0.31692199999999998</v>
      </c>
      <c r="Z137" s="123" t="s">
        <v>264</v>
      </c>
      <c r="AA137" s="123">
        <v>1100.5968</v>
      </c>
      <c r="AB137" s="123">
        <v>35.378100000000003</v>
      </c>
      <c r="AC137" s="123">
        <v>40.101300000000002</v>
      </c>
      <c r="AD137" s="123">
        <v>41.279800000000002</v>
      </c>
      <c r="AE137" s="123">
        <v>1</v>
      </c>
      <c r="AF137" s="123">
        <v>1920</v>
      </c>
      <c r="AG137" s="123">
        <v>1080</v>
      </c>
      <c r="AH137" s="123">
        <v>24</v>
      </c>
      <c r="AI137" s="123">
        <v>240</v>
      </c>
      <c r="AJ137" s="123">
        <v>8</v>
      </c>
      <c r="AK137" s="123">
        <v>8</v>
      </c>
    </row>
    <row r="138" spans="1:37" x14ac:dyDescent="0.25">
      <c r="A138" s="6" t="s">
        <v>24</v>
      </c>
      <c r="B138" s="3" t="s">
        <v>28</v>
      </c>
      <c r="C138" s="9">
        <v>1</v>
      </c>
      <c r="D138" s="12">
        <v>4</v>
      </c>
      <c r="E138" s="11">
        <v>26</v>
      </c>
      <c r="F138" s="122" t="s">
        <v>124</v>
      </c>
      <c r="G138" s="122">
        <v>1</v>
      </c>
      <c r="H138" s="122">
        <v>240</v>
      </c>
      <c r="I138" s="122">
        <v>42153003</v>
      </c>
      <c r="J138" s="122">
        <v>17334430</v>
      </c>
      <c r="K138" s="122">
        <v>0.90662600000000004</v>
      </c>
      <c r="L138" s="122">
        <v>1.2127000000000001E-2</v>
      </c>
      <c r="M138" s="122">
        <v>2.2342000000000001E-2</v>
      </c>
      <c r="N138" s="122">
        <v>9.3098E-2</v>
      </c>
      <c r="O138" s="122">
        <v>0.15465999999999999</v>
      </c>
      <c r="P138" s="122">
        <v>0.28896300000000003</v>
      </c>
      <c r="Q138" s="122">
        <v>1.104768</v>
      </c>
      <c r="R138" s="122">
        <v>9.3373999999999999E-2</v>
      </c>
      <c r="S138" s="122">
        <v>0</v>
      </c>
      <c r="T138" s="122">
        <v>0</v>
      </c>
      <c r="U138" s="122">
        <v>0.32576699999999997</v>
      </c>
      <c r="V138" s="122">
        <v>0.171039</v>
      </c>
      <c r="W138" s="122">
        <v>0.348551</v>
      </c>
      <c r="X138" s="122">
        <v>0.35111399999999998</v>
      </c>
      <c r="Z138" s="123" t="s">
        <v>265</v>
      </c>
      <c r="AA138" s="123">
        <v>7528.2143999999998</v>
      </c>
      <c r="AB138" s="123">
        <v>41.4512</v>
      </c>
      <c r="AC138" s="123">
        <v>43.3172</v>
      </c>
      <c r="AD138" s="123">
        <v>45.033299999999997</v>
      </c>
      <c r="AE138" s="123">
        <v>1</v>
      </c>
      <c r="AF138" s="123">
        <v>1920</v>
      </c>
      <c r="AG138" s="123">
        <v>1080</v>
      </c>
      <c r="AH138" s="123">
        <v>24</v>
      </c>
      <c r="AI138" s="123">
        <v>240</v>
      </c>
      <c r="AJ138" s="123">
        <v>8</v>
      </c>
      <c r="AK138" s="123">
        <v>8</v>
      </c>
    </row>
    <row r="139" spans="1:37" x14ac:dyDescent="0.25">
      <c r="A139" s="6" t="s">
        <v>24</v>
      </c>
      <c r="B139" s="3" t="s">
        <v>28</v>
      </c>
      <c r="C139" s="9">
        <v>1</v>
      </c>
      <c r="D139" s="12">
        <v>4</v>
      </c>
      <c r="E139" s="11">
        <v>30</v>
      </c>
      <c r="F139" s="122" t="s">
        <v>125</v>
      </c>
      <c r="G139" s="122">
        <v>1</v>
      </c>
      <c r="H139" s="122">
        <v>240</v>
      </c>
      <c r="I139" s="122">
        <v>21953830</v>
      </c>
      <c r="J139" s="122">
        <v>9064559</v>
      </c>
      <c r="K139" s="122">
        <v>0.92252800000000001</v>
      </c>
      <c r="L139" s="122">
        <v>1.2763E-2</v>
      </c>
      <c r="M139" s="122">
        <v>2.3133000000000001E-2</v>
      </c>
      <c r="N139" s="122">
        <v>0.102343</v>
      </c>
      <c r="O139" s="122">
        <v>0.14774200000000001</v>
      </c>
      <c r="P139" s="122">
        <v>0.28478500000000001</v>
      </c>
      <c r="Q139" s="122">
        <v>1.1259619999999999</v>
      </c>
      <c r="R139" s="122">
        <v>7.7471999999999999E-2</v>
      </c>
      <c r="S139" s="122">
        <v>0</v>
      </c>
      <c r="T139" s="122">
        <v>0</v>
      </c>
      <c r="U139" s="122">
        <v>0.239181</v>
      </c>
      <c r="V139" s="122">
        <v>0.158466</v>
      </c>
      <c r="W139" s="122">
        <v>0.13267499999999999</v>
      </c>
      <c r="X139" s="122">
        <v>0.35003800000000002</v>
      </c>
      <c r="Z139" s="123" t="s">
        <v>266</v>
      </c>
      <c r="AA139" s="123">
        <v>4056.6831999999999</v>
      </c>
      <c r="AB139" s="123">
        <v>39.996000000000002</v>
      </c>
      <c r="AC139" s="123">
        <v>42.255099999999999</v>
      </c>
      <c r="AD139" s="123">
        <v>43.624099999999999</v>
      </c>
      <c r="AE139" s="123">
        <v>1</v>
      </c>
      <c r="AF139" s="123">
        <v>1920</v>
      </c>
      <c r="AG139" s="123">
        <v>1080</v>
      </c>
      <c r="AH139" s="123">
        <v>24</v>
      </c>
      <c r="AI139" s="123">
        <v>240</v>
      </c>
      <c r="AJ139" s="123">
        <v>8</v>
      </c>
      <c r="AK139" s="123">
        <v>8</v>
      </c>
    </row>
    <row r="140" spans="1:37" x14ac:dyDescent="0.25">
      <c r="A140" s="6" t="s">
        <v>24</v>
      </c>
      <c r="B140" s="3" t="s">
        <v>28</v>
      </c>
      <c r="C140" s="9">
        <v>1</v>
      </c>
      <c r="D140" s="12">
        <v>4</v>
      </c>
      <c r="E140" s="11">
        <v>34</v>
      </c>
      <c r="F140" s="122" t="s">
        <v>126</v>
      </c>
      <c r="G140" s="122">
        <v>1</v>
      </c>
      <c r="H140" s="122">
        <v>240</v>
      </c>
      <c r="I140" s="122">
        <v>12882862</v>
      </c>
      <c r="J140" s="122">
        <v>4949294</v>
      </c>
      <c r="K140" s="122">
        <v>0.92894299999999996</v>
      </c>
      <c r="L140" s="122">
        <v>1.4541999999999999E-2</v>
      </c>
      <c r="M140" s="122">
        <v>2.4375999999999998E-2</v>
      </c>
      <c r="N140" s="122">
        <v>0.110439</v>
      </c>
      <c r="O140" s="122">
        <v>0.147227</v>
      </c>
      <c r="P140" s="122">
        <v>0.27404299999999998</v>
      </c>
      <c r="Q140" s="122">
        <v>1.123159</v>
      </c>
      <c r="R140" s="122">
        <v>7.1056999999999995E-2</v>
      </c>
      <c r="S140" s="122">
        <v>0</v>
      </c>
      <c r="T140" s="122">
        <v>0</v>
      </c>
      <c r="U140" s="122">
        <v>0.18071499999999999</v>
      </c>
      <c r="V140" s="122">
        <v>0.14777000000000001</v>
      </c>
      <c r="W140" s="122">
        <v>7.5671000000000002E-2</v>
      </c>
      <c r="X140" s="122">
        <v>0.33773399999999998</v>
      </c>
      <c r="Z140" s="123" t="s">
        <v>267</v>
      </c>
      <c r="AA140" s="123">
        <v>2289.4512</v>
      </c>
      <c r="AB140" s="123">
        <v>38.253799999999998</v>
      </c>
      <c r="AC140" s="123">
        <v>41.4011</v>
      </c>
      <c r="AD140" s="123">
        <v>42.634900000000002</v>
      </c>
      <c r="AE140" s="123">
        <v>1</v>
      </c>
      <c r="AF140" s="123">
        <v>1920</v>
      </c>
      <c r="AG140" s="123">
        <v>1080</v>
      </c>
      <c r="AH140" s="123">
        <v>24</v>
      </c>
      <c r="AI140" s="123">
        <v>240</v>
      </c>
      <c r="AJ140" s="123">
        <v>8</v>
      </c>
      <c r="AK140" s="123">
        <v>8</v>
      </c>
    </row>
    <row r="141" spans="1:37" ht="15.75" thickBot="1" x14ac:dyDescent="0.3">
      <c r="A141" s="6" t="s">
        <v>24</v>
      </c>
      <c r="B141" s="3" t="s">
        <v>28</v>
      </c>
      <c r="C141" s="9">
        <v>1</v>
      </c>
      <c r="D141" s="14">
        <v>4</v>
      </c>
      <c r="E141" s="15">
        <v>38</v>
      </c>
      <c r="F141" s="122" t="s">
        <v>127</v>
      </c>
      <c r="G141" s="122">
        <v>1</v>
      </c>
      <c r="H141" s="122">
        <v>240</v>
      </c>
      <c r="I141" s="122">
        <v>7612360</v>
      </c>
      <c r="J141" s="122">
        <v>2676259</v>
      </c>
      <c r="K141" s="122">
        <v>0.93294299999999997</v>
      </c>
      <c r="L141" s="122">
        <v>1.5043000000000001E-2</v>
      </c>
      <c r="M141" s="122">
        <v>2.3186999999999999E-2</v>
      </c>
      <c r="N141" s="122">
        <v>0.113527</v>
      </c>
      <c r="O141" s="122">
        <v>0.19367400000000001</v>
      </c>
      <c r="P141" s="122">
        <v>0.252633</v>
      </c>
      <c r="Q141" s="122">
        <v>1.102913</v>
      </c>
      <c r="R141" s="122">
        <v>6.7057000000000005E-2</v>
      </c>
      <c r="S141" s="122">
        <v>0</v>
      </c>
      <c r="T141" s="122">
        <v>0</v>
      </c>
      <c r="U141" s="122">
        <v>0.13495199999999999</v>
      </c>
      <c r="V141" s="122">
        <v>0.13231000000000001</v>
      </c>
      <c r="W141" s="122">
        <v>5.1347999999999998E-2</v>
      </c>
      <c r="X141" s="122">
        <v>0.32542700000000002</v>
      </c>
      <c r="Z141" s="123" t="s">
        <v>268</v>
      </c>
      <c r="AA141" s="123">
        <v>1296.3879999999999</v>
      </c>
      <c r="AB141" s="123">
        <v>36.3202</v>
      </c>
      <c r="AC141" s="123">
        <v>40.386800000000001</v>
      </c>
      <c r="AD141" s="123">
        <v>41.5501</v>
      </c>
      <c r="AE141" s="123">
        <v>1</v>
      </c>
      <c r="AF141" s="123">
        <v>1920</v>
      </c>
      <c r="AG141" s="123">
        <v>1080</v>
      </c>
      <c r="AH141" s="123">
        <v>24</v>
      </c>
      <c r="AI141" s="123">
        <v>240</v>
      </c>
      <c r="AJ141" s="123">
        <v>8</v>
      </c>
      <c r="AK141" s="123">
        <v>8</v>
      </c>
    </row>
    <row r="142" spans="1:37" x14ac:dyDescent="0.25">
      <c r="A142" s="6" t="s">
        <v>24</v>
      </c>
      <c r="B142" s="3" t="s">
        <v>28</v>
      </c>
      <c r="C142" s="9">
        <v>1</v>
      </c>
      <c r="D142" s="12">
        <v>6</v>
      </c>
      <c r="E142" s="11">
        <v>26</v>
      </c>
      <c r="F142" s="122" t="s">
        <v>128</v>
      </c>
      <c r="G142" s="122">
        <v>1</v>
      </c>
      <c r="H142" s="122">
        <v>240</v>
      </c>
      <c r="I142" s="122">
        <v>63455787</v>
      </c>
      <c r="J142" s="122">
        <v>24804613</v>
      </c>
      <c r="K142" s="122">
        <v>0.88961100000000004</v>
      </c>
      <c r="L142" s="122">
        <v>1.243E-2</v>
      </c>
      <c r="M142" s="122">
        <v>2.4702999999999999E-2</v>
      </c>
      <c r="N142" s="122">
        <v>9.8822999999999994E-2</v>
      </c>
      <c r="O142" s="122">
        <v>0.14688300000000001</v>
      </c>
      <c r="P142" s="122">
        <v>0.28156199999999998</v>
      </c>
      <c r="Q142" s="122">
        <v>1.0722119999999999</v>
      </c>
      <c r="R142" s="122">
        <v>0.110389</v>
      </c>
      <c r="S142" s="122">
        <v>0</v>
      </c>
      <c r="T142" s="122">
        <v>0</v>
      </c>
      <c r="U142" s="122">
        <v>0.36985899999999999</v>
      </c>
      <c r="V142" s="122">
        <v>0.18093699999999999</v>
      </c>
      <c r="W142" s="122">
        <v>0.46681699999999998</v>
      </c>
      <c r="X142" s="122">
        <v>0.34405799999999997</v>
      </c>
      <c r="Z142" s="123" t="s">
        <v>269</v>
      </c>
      <c r="AA142" s="123">
        <v>9800.6767999999993</v>
      </c>
      <c r="AB142" s="123">
        <v>42.052399999999999</v>
      </c>
      <c r="AC142" s="123">
        <v>43.819099999999999</v>
      </c>
      <c r="AD142" s="123">
        <v>45.750100000000003</v>
      </c>
      <c r="AE142" s="123">
        <v>1</v>
      </c>
      <c r="AF142" s="123">
        <v>1920</v>
      </c>
      <c r="AG142" s="123">
        <v>1080</v>
      </c>
      <c r="AH142" s="123">
        <v>24</v>
      </c>
      <c r="AI142" s="123">
        <v>240</v>
      </c>
      <c r="AJ142" s="123">
        <v>8</v>
      </c>
      <c r="AK142" s="123">
        <v>8</v>
      </c>
    </row>
    <row r="143" spans="1:37" x14ac:dyDescent="0.25">
      <c r="A143" s="6" t="s">
        <v>24</v>
      </c>
      <c r="B143" s="3" t="s">
        <v>28</v>
      </c>
      <c r="C143" s="9">
        <v>1</v>
      </c>
      <c r="D143" s="12">
        <v>6</v>
      </c>
      <c r="E143" s="11">
        <v>30</v>
      </c>
      <c r="F143" s="122" t="s">
        <v>129</v>
      </c>
      <c r="G143" s="122">
        <v>1</v>
      </c>
      <c r="H143" s="122">
        <v>240</v>
      </c>
      <c r="I143" s="122">
        <v>29766169</v>
      </c>
      <c r="J143" s="122">
        <v>12452314</v>
      </c>
      <c r="K143" s="122">
        <v>0.91670499999999999</v>
      </c>
      <c r="L143" s="122">
        <v>1.2609E-2</v>
      </c>
      <c r="M143" s="122">
        <v>2.1984E-2</v>
      </c>
      <c r="N143" s="122">
        <v>9.5084000000000002E-2</v>
      </c>
      <c r="O143" s="122">
        <v>0.15475700000000001</v>
      </c>
      <c r="P143" s="122">
        <v>0.28904600000000003</v>
      </c>
      <c r="Q143" s="122">
        <v>1.120112</v>
      </c>
      <c r="R143" s="122">
        <v>8.3294999999999994E-2</v>
      </c>
      <c r="S143" s="122">
        <v>0</v>
      </c>
      <c r="T143" s="122">
        <v>0</v>
      </c>
      <c r="U143" s="122">
        <v>0.277918</v>
      </c>
      <c r="V143" s="122">
        <v>0.16281899999999999</v>
      </c>
      <c r="W143" s="122">
        <v>0.20186200000000001</v>
      </c>
      <c r="X143" s="122">
        <v>0.35278399999999999</v>
      </c>
      <c r="Z143" s="123" t="s">
        <v>270</v>
      </c>
      <c r="AA143" s="123">
        <v>4996.8216000000002</v>
      </c>
      <c r="AB143" s="123">
        <v>40.776299999999999</v>
      </c>
      <c r="AC143" s="123">
        <v>42.798299999999998</v>
      </c>
      <c r="AD143" s="123">
        <v>44.323900000000002</v>
      </c>
      <c r="AE143" s="123">
        <v>1</v>
      </c>
      <c r="AF143" s="123">
        <v>1920</v>
      </c>
      <c r="AG143" s="123">
        <v>1080</v>
      </c>
      <c r="AH143" s="123">
        <v>24</v>
      </c>
      <c r="AI143" s="123">
        <v>240</v>
      </c>
      <c r="AJ143" s="123">
        <v>8</v>
      </c>
      <c r="AK143" s="123">
        <v>8</v>
      </c>
    </row>
    <row r="144" spans="1:37" x14ac:dyDescent="0.25">
      <c r="A144" s="6" t="s">
        <v>24</v>
      </c>
      <c r="B144" s="3" t="s">
        <v>28</v>
      </c>
      <c r="C144" s="9">
        <v>1</v>
      </c>
      <c r="D144" s="12">
        <v>6</v>
      </c>
      <c r="E144" s="11">
        <v>34</v>
      </c>
      <c r="F144" s="122" t="s">
        <v>130</v>
      </c>
      <c r="G144" s="122">
        <v>1</v>
      </c>
      <c r="H144" s="122">
        <v>240</v>
      </c>
      <c r="I144" s="122">
        <v>16672883</v>
      </c>
      <c r="J144" s="122">
        <v>6680205</v>
      </c>
      <c r="K144" s="122">
        <v>0.92619799999999997</v>
      </c>
      <c r="L144" s="122">
        <v>1.3858000000000001E-2</v>
      </c>
      <c r="M144" s="122">
        <v>2.5138000000000001E-2</v>
      </c>
      <c r="N144" s="122">
        <v>0.10783</v>
      </c>
      <c r="O144" s="122">
        <v>0.15110000000000001</v>
      </c>
      <c r="P144" s="122">
        <v>0.27767700000000001</v>
      </c>
      <c r="Q144" s="122">
        <v>1.1172299999999999</v>
      </c>
      <c r="R144" s="122">
        <v>7.3802000000000006E-2</v>
      </c>
      <c r="S144" s="122">
        <v>0</v>
      </c>
      <c r="T144" s="122">
        <v>0</v>
      </c>
      <c r="U144" s="122">
        <v>0.20739299999999999</v>
      </c>
      <c r="V144" s="122">
        <v>0.15277299999999999</v>
      </c>
      <c r="W144" s="122">
        <v>9.7975999999999994E-2</v>
      </c>
      <c r="X144" s="122">
        <v>0.34465200000000001</v>
      </c>
      <c r="Z144" s="123" t="s">
        <v>271</v>
      </c>
      <c r="AA144" s="123">
        <v>2762.2536</v>
      </c>
      <c r="AB144" s="123">
        <v>39.155900000000003</v>
      </c>
      <c r="AC144" s="123">
        <v>41.7453</v>
      </c>
      <c r="AD144" s="123">
        <v>42.985300000000002</v>
      </c>
      <c r="AE144" s="123">
        <v>1</v>
      </c>
      <c r="AF144" s="123">
        <v>1920</v>
      </c>
      <c r="AG144" s="123">
        <v>1080</v>
      </c>
      <c r="AH144" s="123">
        <v>24</v>
      </c>
      <c r="AI144" s="123">
        <v>240</v>
      </c>
      <c r="AJ144" s="123">
        <v>8</v>
      </c>
      <c r="AK144" s="123">
        <v>8</v>
      </c>
    </row>
    <row r="145" spans="1:37" ht="15.75" thickBot="1" x14ac:dyDescent="0.3">
      <c r="A145" s="6" t="s">
        <v>24</v>
      </c>
      <c r="B145" s="7" t="s">
        <v>28</v>
      </c>
      <c r="C145" s="13">
        <v>1</v>
      </c>
      <c r="D145" s="14">
        <v>6</v>
      </c>
      <c r="E145" s="15">
        <v>38</v>
      </c>
      <c r="F145" s="122" t="s">
        <v>131</v>
      </c>
      <c r="G145" s="122">
        <v>1</v>
      </c>
      <c r="H145" s="122">
        <v>240</v>
      </c>
      <c r="I145" s="122">
        <v>9817127</v>
      </c>
      <c r="J145" s="122">
        <v>3623827</v>
      </c>
      <c r="K145" s="122">
        <v>0.93105599999999999</v>
      </c>
      <c r="L145" s="122">
        <v>1.3676000000000001E-2</v>
      </c>
      <c r="M145" s="122">
        <v>2.4140000000000002E-2</v>
      </c>
      <c r="N145" s="122">
        <v>0.113561</v>
      </c>
      <c r="O145" s="122">
        <v>0.16711699999999999</v>
      </c>
      <c r="P145" s="122">
        <v>0.26887699999999998</v>
      </c>
      <c r="Q145" s="122">
        <v>1.108819</v>
      </c>
      <c r="R145" s="122">
        <v>6.8944000000000005E-2</v>
      </c>
      <c r="S145" s="122">
        <v>0</v>
      </c>
      <c r="T145" s="122">
        <v>0</v>
      </c>
      <c r="U145" s="122">
        <v>0.15576599999999999</v>
      </c>
      <c r="V145" s="122">
        <v>0.140455</v>
      </c>
      <c r="W145" s="122">
        <v>6.1967000000000001E-2</v>
      </c>
      <c r="X145" s="122">
        <v>0.332428</v>
      </c>
      <c r="Z145" s="123" t="s">
        <v>272</v>
      </c>
      <c r="AA145" s="123">
        <v>1564.1112000000001</v>
      </c>
      <c r="AB145" s="123">
        <v>37.291200000000003</v>
      </c>
      <c r="AC145" s="123">
        <v>40.8354</v>
      </c>
      <c r="AD145" s="123">
        <v>42.024000000000001</v>
      </c>
      <c r="AE145" s="123">
        <v>1</v>
      </c>
      <c r="AF145" s="123">
        <v>1920</v>
      </c>
      <c r="AG145" s="123">
        <v>1080</v>
      </c>
      <c r="AH145" s="123">
        <v>24</v>
      </c>
      <c r="AI145" s="123">
        <v>240</v>
      </c>
      <c r="AJ145" s="123">
        <v>8</v>
      </c>
      <c r="AK145" s="123">
        <v>8</v>
      </c>
    </row>
    <row r="146" spans="1:37" x14ac:dyDescent="0.25">
      <c r="A146" s="6" t="s">
        <v>24</v>
      </c>
      <c r="B146" s="3" t="s">
        <v>29</v>
      </c>
      <c r="C146" s="9">
        <v>0</v>
      </c>
      <c r="D146" s="10">
        <v>2</v>
      </c>
      <c r="E146" s="11">
        <v>26</v>
      </c>
      <c r="F146" s="122" t="s">
        <v>132</v>
      </c>
      <c r="G146" s="122">
        <v>0</v>
      </c>
      <c r="H146" s="122">
        <v>240</v>
      </c>
      <c r="I146" s="122">
        <v>35343959</v>
      </c>
      <c r="J146" s="122">
        <v>11887125</v>
      </c>
      <c r="K146" s="122">
        <v>0.94127799999999995</v>
      </c>
      <c r="L146" s="122">
        <v>1.2992999999999999E-2</v>
      </c>
      <c r="M146" s="122">
        <v>2.8736999999999999E-2</v>
      </c>
      <c r="N146" s="122">
        <v>0.119503</v>
      </c>
      <c r="O146" s="122">
        <v>0.10195</v>
      </c>
      <c r="P146" s="122">
        <v>0.30431599999999998</v>
      </c>
      <c r="Q146" s="122">
        <v>1.1517059999999999</v>
      </c>
      <c r="R146" s="122">
        <v>5.8722000000000003E-2</v>
      </c>
      <c r="S146" s="122">
        <v>0</v>
      </c>
      <c r="T146" s="122">
        <v>0</v>
      </c>
      <c r="U146" s="122">
        <v>0.11314299999999999</v>
      </c>
      <c r="V146" s="122">
        <v>9.7401000000000001E-2</v>
      </c>
      <c r="W146" s="122">
        <v>0.17910200000000001</v>
      </c>
      <c r="X146" s="122">
        <v>0.30301499999999998</v>
      </c>
      <c r="Z146" s="123" t="s">
        <v>273</v>
      </c>
      <c r="AA146" s="123">
        <v>3923.7903999999999</v>
      </c>
      <c r="AB146" s="123">
        <v>37.870600000000003</v>
      </c>
      <c r="AC146" s="123">
        <v>40.716799999999999</v>
      </c>
      <c r="AD146" s="123">
        <v>41.8202</v>
      </c>
      <c r="AE146" s="123">
        <v>1</v>
      </c>
      <c r="AF146" s="123">
        <v>1920</v>
      </c>
      <c r="AG146" s="123">
        <v>1080</v>
      </c>
      <c r="AH146" s="123">
        <v>24</v>
      </c>
      <c r="AI146" s="123">
        <v>240</v>
      </c>
      <c r="AJ146" s="123">
        <v>8</v>
      </c>
      <c r="AK146" s="123">
        <v>8</v>
      </c>
    </row>
    <row r="147" spans="1:37" x14ac:dyDescent="0.25">
      <c r="A147" s="6" t="s">
        <v>24</v>
      </c>
      <c r="B147" s="3" t="s">
        <v>29</v>
      </c>
      <c r="C147" s="9">
        <v>0</v>
      </c>
      <c r="D147" s="10">
        <v>2</v>
      </c>
      <c r="E147" s="11">
        <v>30</v>
      </c>
      <c r="F147" s="122" t="s">
        <v>133</v>
      </c>
      <c r="G147" s="122">
        <v>0</v>
      </c>
      <c r="H147" s="122">
        <v>240</v>
      </c>
      <c r="I147" s="122">
        <v>19722208</v>
      </c>
      <c r="J147" s="122">
        <v>6409298</v>
      </c>
      <c r="K147" s="122">
        <v>0.94471700000000003</v>
      </c>
      <c r="L147" s="122">
        <v>1.183E-2</v>
      </c>
      <c r="M147" s="122">
        <v>3.1045E-2</v>
      </c>
      <c r="N147" s="122">
        <v>0.12570300000000001</v>
      </c>
      <c r="O147" s="122">
        <v>0.108663</v>
      </c>
      <c r="P147" s="122">
        <v>0.29789300000000002</v>
      </c>
      <c r="Q147" s="122">
        <v>1.140223</v>
      </c>
      <c r="R147" s="122">
        <v>5.5282999999999999E-2</v>
      </c>
      <c r="S147" s="122">
        <v>0</v>
      </c>
      <c r="T147" s="122">
        <v>0</v>
      </c>
      <c r="U147" s="122">
        <v>8.8455000000000006E-2</v>
      </c>
      <c r="V147" s="122">
        <v>0.10193199999999999</v>
      </c>
      <c r="W147" s="122">
        <v>0.120751</v>
      </c>
      <c r="X147" s="122">
        <v>0.30015500000000001</v>
      </c>
      <c r="Z147" s="123" t="s">
        <v>274</v>
      </c>
      <c r="AA147" s="123">
        <v>2136.1680000000001</v>
      </c>
      <c r="AB147" s="123">
        <v>35.848199999999999</v>
      </c>
      <c r="AC147" s="123">
        <v>39.567999999999998</v>
      </c>
      <c r="AD147" s="123">
        <v>40.637</v>
      </c>
      <c r="AE147" s="123">
        <v>1</v>
      </c>
      <c r="AF147" s="123">
        <v>1920</v>
      </c>
      <c r="AG147" s="123">
        <v>1080</v>
      </c>
      <c r="AH147" s="123">
        <v>24</v>
      </c>
      <c r="AI147" s="123">
        <v>240</v>
      </c>
      <c r="AJ147" s="123">
        <v>8</v>
      </c>
      <c r="AK147" s="123">
        <v>8</v>
      </c>
    </row>
    <row r="148" spans="1:37" x14ac:dyDescent="0.25">
      <c r="A148" s="6" t="s">
        <v>24</v>
      </c>
      <c r="B148" s="3" t="s">
        <v>29</v>
      </c>
      <c r="C148" s="9">
        <v>0</v>
      </c>
      <c r="D148" s="10">
        <v>2</v>
      </c>
      <c r="E148" s="11">
        <v>34</v>
      </c>
      <c r="F148" s="122" t="s">
        <v>134</v>
      </c>
      <c r="G148" s="122">
        <v>0</v>
      </c>
      <c r="H148" s="122">
        <v>240</v>
      </c>
      <c r="I148" s="122">
        <v>11057951</v>
      </c>
      <c r="J148" s="122">
        <v>3366143</v>
      </c>
      <c r="K148" s="122">
        <v>0.94746799999999998</v>
      </c>
      <c r="L148" s="122">
        <v>1.2806E-2</v>
      </c>
      <c r="M148" s="122">
        <v>3.1122E-2</v>
      </c>
      <c r="N148" s="122">
        <v>0.12903999999999999</v>
      </c>
      <c r="O148" s="122">
        <v>0.12876399999999999</v>
      </c>
      <c r="P148" s="122">
        <v>0.30277199999999999</v>
      </c>
      <c r="Q148" s="122">
        <v>1.110268</v>
      </c>
      <c r="R148" s="122">
        <v>5.2532000000000002E-2</v>
      </c>
      <c r="S148" s="122">
        <v>0</v>
      </c>
      <c r="T148" s="122">
        <v>0</v>
      </c>
      <c r="U148" s="122">
        <v>7.3940000000000006E-2</v>
      </c>
      <c r="V148" s="122">
        <v>0.100925</v>
      </c>
      <c r="W148" s="122">
        <v>9.3769000000000005E-2</v>
      </c>
      <c r="X148" s="122">
        <v>0.29519899999999999</v>
      </c>
      <c r="Z148" s="123" t="s">
        <v>275</v>
      </c>
      <c r="AA148" s="123">
        <v>1141.1384</v>
      </c>
      <c r="AB148" s="123">
        <v>33.793799999999997</v>
      </c>
      <c r="AC148" s="123">
        <v>38.134999999999998</v>
      </c>
      <c r="AD148" s="123">
        <v>39.375300000000003</v>
      </c>
      <c r="AE148" s="123">
        <v>1</v>
      </c>
      <c r="AF148" s="123">
        <v>1920</v>
      </c>
      <c r="AG148" s="123">
        <v>1080</v>
      </c>
      <c r="AH148" s="123">
        <v>24</v>
      </c>
      <c r="AI148" s="123">
        <v>240</v>
      </c>
      <c r="AJ148" s="123">
        <v>8</v>
      </c>
      <c r="AK148" s="123">
        <v>8</v>
      </c>
    </row>
    <row r="149" spans="1:37" ht="15.75" thickBot="1" x14ac:dyDescent="0.3">
      <c r="A149" s="6" t="s">
        <v>24</v>
      </c>
      <c r="B149" s="3" t="s">
        <v>29</v>
      </c>
      <c r="C149" s="9">
        <v>0</v>
      </c>
      <c r="D149" s="14">
        <v>2</v>
      </c>
      <c r="E149" s="15">
        <v>38</v>
      </c>
      <c r="F149" s="122" t="s">
        <v>135</v>
      </c>
      <c r="G149" s="122">
        <v>0</v>
      </c>
      <c r="H149" s="122">
        <v>240</v>
      </c>
      <c r="I149" s="122">
        <v>6415967</v>
      </c>
      <c r="J149" s="122">
        <v>1776242</v>
      </c>
      <c r="K149" s="122">
        <v>0.94926200000000005</v>
      </c>
      <c r="L149" s="122">
        <v>1.1098999999999999E-2</v>
      </c>
      <c r="M149" s="122">
        <v>2.8447E-2</v>
      </c>
      <c r="N149" s="122">
        <v>0.120186</v>
      </c>
      <c r="O149" s="122">
        <v>0.16551299999999999</v>
      </c>
      <c r="P149" s="122">
        <v>0.29360599999999998</v>
      </c>
      <c r="Q149" s="122">
        <v>1.1089910000000001</v>
      </c>
      <c r="R149" s="122">
        <v>5.0737999999999998E-2</v>
      </c>
      <c r="S149" s="122">
        <v>0</v>
      </c>
      <c r="T149" s="122">
        <v>0</v>
      </c>
      <c r="U149" s="122">
        <v>6.5992999999999996E-2</v>
      </c>
      <c r="V149" s="122">
        <v>9.3386999999999998E-2</v>
      </c>
      <c r="W149" s="122">
        <v>6.0310000000000002E-2</v>
      </c>
      <c r="X149" s="122">
        <v>0.28718199999999999</v>
      </c>
      <c r="Z149" s="123" t="s">
        <v>276</v>
      </c>
      <c r="AA149" s="123">
        <v>619.3768</v>
      </c>
      <c r="AB149" s="123">
        <v>31.842600000000001</v>
      </c>
      <c r="AC149" s="123">
        <v>37.385800000000003</v>
      </c>
      <c r="AD149" s="123">
        <v>38.839500000000001</v>
      </c>
      <c r="AE149" s="123">
        <v>1</v>
      </c>
      <c r="AF149" s="123">
        <v>1920</v>
      </c>
      <c r="AG149" s="123">
        <v>1080</v>
      </c>
      <c r="AH149" s="123">
        <v>24</v>
      </c>
      <c r="AI149" s="123">
        <v>240</v>
      </c>
      <c r="AJ149" s="123">
        <v>8</v>
      </c>
      <c r="AK149" s="123">
        <v>8</v>
      </c>
    </row>
    <row r="150" spans="1:37" x14ac:dyDescent="0.25">
      <c r="A150" s="6" t="s">
        <v>24</v>
      </c>
      <c r="B150" s="3" t="s">
        <v>29</v>
      </c>
      <c r="C150" s="9">
        <v>0</v>
      </c>
      <c r="D150" s="12">
        <v>4</v>
      </c>
      <c r="E150" s="11">
        <v>26</v>
      </c>
      <c r="F150" s="122" t="s">
        <v>136</v>
      </c>
      <c r="G150" s="122">
        <v>0</v>
      </c>
      <c r="H150" s="122">
        <v>240</v>
      </c>
      <c r="I150" s="122">
        <v>35343959</v>
      </c>
      <c r="J150" s="122">
        <v>11887125</v>
      </c>
      <c r="K150" s="122">
        <v>0.94127799999999995</v>
      </c>
      <c r="L150" s="122">
        <v>1.2992999999999999E-2</v>
      </c>
      <c r="M150" s="122">
        <v>2.8736999999999999E-2</v>
      </c>
      <c r="N150" s="122">
        <v>0.119503</v>
      </c>
      <c r="O150" s="122">
        <v>0.10195</v>
      </c>
      <c r="P150" s="122">
        <v>0.30431599999999998</v>
      </c>
      <c r="Q150" s="122">
        <v>1.1517059999999999</v>
      </c>
      <c r="R150" s="122">
        <v>5.8722000000000003E-2</v>
      </c>
      <c r="S150" s="122">
        <v>0</v>
      </c>
      <c r="T150" s="122">
        <v>0</v>
      </c>
      <c r="U150" s="122">
        <v>0.11314299999999999</v>
      </c>
      <c r="V150" s="122">
        <v>9.7401000000000001E-2</v>
      </c>
      <c r="W150" s="122">
        <v>0.17910200000000001</v>
      </c>
      <c r="X150" s="122">
        <v>0.30301499999999998</v>
      </c>
      <c r="Z150" s="123" t="s">
        <v>277</v>
      </c>
      <c r="AA150" s="123">
        <v>3923.7903999999999</v>
      </c>
      <c r="AB150" s="123">
        <v>37.870600000000003</v>
      </c>
      <c r="AC150" s="123">
        <v>40.716799999999999</v>
      </c>
      <c r="AD150" s="123">
        <v>41.8202</v>
      </c>
      <c r="AE150" s="123">
        <v>1</v>
      </c>
      <c r="AF150" s="123">
        <v>1920</v>
      </c>
      <c r="AG150" s="123">
        <v>1080</v>
      </c>
      <c r="AH150" s="123">
        <v>24</v>
      </c>
      <c r="AI150" s="123">
        <v>240</v>
      </c>
      <c r="AJ150" s="123">
        <v>8</v>
      </c>
      <c r="AK150" s="123">
        <v>8</v>
      </c>
    </row>
    <row r="151" spans="1:37" x14ac:dyDescent="0.25">
      <c r="A151" s="6" t="s">
        <v>24</v>
      </c>
      <c r="B151" s="3" t="s">
        <v>29</v>
      </c>
      <c r="C151" s="9">
        <v>0</v>
      </c>
      <c r="D151" s="12">
        <v>4</v>
      </c>
      <c r="E151" s="11">
        <v>30</v>
      </c>
      <c r="F151" s="122" t="s">
        <v>137</v>
      </c>
      <c r="G151" s="122">
        <v>0</v>
      </c>
      <c r="H151" s="122">
        <v>240</v>
      </c>
      <c r="I151" s="122">
        <v>19722208</v>
      </c>
      <c r="J151" s="122">
        <v>6409298</v>
      </c>
      <c r="K151" s="122">
        <v>0.94471700000000003</v>
      </c>
      <c r="L151" s="122">
        <v>1.183E-2</v>
      </c>
      <c r="M151" s="122">
        <v>3.1045E-2</v>
      </c>
      <c r="N151" s="122">
        <v>0.12570300000000001</v>
      </c>
      <c r="O151" s="122">
        <v>0.108663</v>
      </c>
      <c r="P151" s="122">
        <v>0.29789300000000002</v>
      </c>
      <c r="Q151" s="122">
        <v>1.140223</v>
      </c>
      <c r="R151" s="122">
        <v>5.5282999999999999E-2</v>
      </c>
      <c r="S151" s="122">
        <v>0</v>
      </c>
      <c r="T151" s="122">
        <v>0</v>
      </c>
      <c r="U151" s="122">
        <v>8.8455000000000006E-2</v>
      </c>
      <c r="V151" s="122">
        <v>0.10193199999999999</v>
      </c>
      <c r="W151" s="122">
        <v>0.120751</v>
      </c>
      <c r="X151" s="122">
        <v>0.30015500000000001</v>
      </c>
      <c r="Z151" s="123" t="s">
        <v>278</v>
      </c>
      <c r="AA151" s="123">
        <v>2136.1680000000001</v>
      </c>
      <c r="AB151" s="123">
        <v>35.848199999999999</v>
      </c>
      <c r="AC151" s="123">
        <v>39.567999999999998</v>
      </c>
      <c r="AD151" s="123">
        <v>40.637</v>
      </c>
      <c r="AE151" s="123">
        <v>1</v>
      </c>
      <c r="AF151" s="123">
        <v>1920</v>
      </c>
      <c r="AG151" s="123">
        <v>1080</v>
      </c>
      <c r="AH151" s="123">
        <v>24</v>
      </c>
      <c r="AI151" s="123">
        <v>240</v>
      </c>
      <c r="AJ151" s="123">
        <v>8</v>
      </c>
      <c r="AK151" s="123">
        <v>8</v>
      </c>
    </row>
    <row r="152" spans="1:37" x14ac:dyDescent="0.25">
      <c r="A152" s="6" t="s">
        <v>24</v>
      </c>
      <c r="B152" s="3" t="s">
        <v>29</v>
      </c>
      <c r="C152" s="9">
        <v>0</v>
      </c>
      <c r="D152" s="12">
        <v>4</v>
      </c>
      <c r="E152" s="11">
        <v>34</v>
      </c>
      <c r="F152" s="122" t="s">
        <v>138</v>
      </c>
      <c r="G152" s="122">
        <v>0</v>
      </c>
      <c r="H152" s="122">
        <v>240</v>
      </c>
      <c r="I152" s="122">
        <v>11057951</v>
      </c>
      <c r="J152" s="122">
        <v>3366143</v>
      </c>
      <c r="K152" s="122">
        <v>0.94746799999999998</v>
      </c>
      <c r="L152" s="122">
        <v>1.2806E-2</v>
      </c>
      <c r="M152" s="122">
        <v>3.1122E-2</v>
      </c>
      <c r="N152" s="122">
        <v>0.12903999999999999</v>
      </c>
      <c r="O152" s="122">
        <v>0.12876399999999999</v>
      </c>
      <c r="P152" s="122">
        <v>0.30277199999999999</v>
      </c>
      <c r="Q152" s="122">
        <v>1.110268</v>
      </c>
      <c r="R152" s="122">
        <v>5.2532000000000002E-2</v>
      </c>
      <c r="S152" s="122">
        <v>0</v>
      </c>
      <c r="T152" s="122">
        <v>0</v>
      </c>
      <c r="U152" s="122">
        <v>7.3940000000000006E-2</v>
      </c>
      <c r="V152" s="122">
        <v>0.100925</v>
      </c>
      <c r="W152" s="122">
        <v>9.3769000000000005E-2</v>
      </c>
      <c r="X152" s="122">
        <v>0.29519899999999999</v>
      </c>
      <c r="Z152" s="123" t="s">
        <v>279</v>
      </c>
      <c r="AA152" s="123">
        <v>1141.1384</v>
      </c>
      <c r="AB152" s="123">
        <v>33.793799999999997</v>
      </c>
      <c r="AC152" s="123">
        <v>38.134999999999998</v>
      </c>
      <c r="AD152" s="123">
        <v>39.375300000000003</v>
      </c>
      <c r="AE152" s="123">
        <v>1</v>
      </c>
      <c r="AF152" s="123">
        <v>1920</v>
      </c>
      <c r="AG152" s="123">
        <v>1080</v>
      </c>
      <c r="AH152" s="123">
        <v>24</v>
      </c>
      <c r="AI152" s="123">
        <v>240</v>
      </c>
      <c r="AJ152" s="123">
        <v>8</v>
      </c>
      <c r="AK152" s="123">
        <v>8</v>
      </c>
    </row>
    <row r="153" spans="1:37" ht="15.75" thickBot="1" x14ac:dyDescent="0.3">
      <c r="A153" s="6" t="s">
        <v>24</v>
      </c>
      <c r="B153" s="3" t="s">
        <v>29</v>
      </c>
      <c r="C153" s="9">
        <v>0</v>
      </c>
      <c r="D153" s="14">
        <v>4</v>
      </c>
      <c r="E153" s="15">
        <v>38</v>
      </c>
      <c r="F153" s="122" t="s">
        <v>139</v>
      </c>
      <c r="G153" s="122">
        <v>0</v>
      </c>
      <c r="H153" s="122">
        <v>240</v>
      </c>
      <c r="I153" s="122">
        <v>6415967</v>
      </c>
      <c r="J153" s="122">
        <v>1776242</v>
      </c>
      <c r="K153" s="122">
        <v>0.94926200000000005</v>
      </c>
      <c r="L153" s="122">
        <v>1.1098999999999999E-2</v>
      </c>
      <c r="M153" s="122">
        <v>2.8447E-2</v>
      </c>
      <c r="N153" s="122">
        <v>0.120186</v>
      </c>
      <c r="O153" s="122">
        <v>0.16551299999999999</v>
      </c>
      <c r="P153" s="122">
        <v>0.29360599999999998</v>
      </c>
      <c r="Q153" s="122">
        <v>1.1089910000000001</v>
      </c>
      <c r="R153" s="122">
        <v>5.0737999999999998E-2</v>
      </c>
      <c r="S153" s="122">
        <v>0</v>
      </c>
      <c r="T153" s="122">
        <v>0</v>
      </c>
      <c r="U153" s="122">
        <v>6.5992999999999996E-2</v>
      </c>
      <c r="V153" s="122">
        <v>9.3386999999999998E-2</v>
      </c>
      <c r="W153" s="122">
        <v>6.0310000000000002E-2</v>
      </c>
      <c r="X153" s="122">
        <v>0.28718199999999999</v>
      </c>
      <c r="Z153" s="123" t="s">
        <v>280</v>
      </c>
      <c r="AA153" s="123">
        <v>619.3768</v>
      </c>
      <c r="AB153" s="123">
        <v>31.842600000000001</v>
      </c>
      <c r="AC153" s="123">
        <v>37.385800000000003</v>
      </c>
      <c r="AD153" s="123">
        <v>38.839500000000001</v>
      </c>
      <c r="AE153" s="123">
        <v>1</v>
      </c>
      <c r="AF153" s="123">
        <v>1920</v>
      </c>
      <c r="AG153" s="123">
        <v>1080</v>
      </c>
      <c r="AH153" s="123">
        <v>24</v>
      </c>
      <c r="AI153" s="123">
        <v>240</v>
      </c>
      <c r="AJ153" s="123">
        <v>8</v>
      </c>
      <c r="AK153" s="123">
        <v>8</v>
      </c>
    </row>
    <row r="154" spans="1:37" x14ac:dyDescent="0.25">
      <c r="A154" s="6" t="s">
        <v>24</v>
      </c>
      <c r="B154" s="3" t="s">
        <v>29</v>
      </c>
      <c r="C154" s="9">
        <v>0</v>
      </c>
      <c r="D154" s="12">
        <v>6</v>
      </c>
      <c r="E154" s="11">
        <v>26</v>
      </c>
      <c r="F154" s="122" t="s">
        <v>140</v>
      </c>
      <c r="G154" s="122">
        <v>0</v>
      </c>
      <c r="H154" s="122">
        <v>240</v>
      </c>
      <c r="I154" s="122">
        <v>35343959</v>
      </c>
      <c r="J154" s="122">
        <v>11887125</v>
      </c>
      <c r="K154" s="122">
        <v>0.94127799999999995</v>
      </c>
      <c r="L154" s="122">
        <v>1.2992999999999999E-2</v>
      </c>
      <c r="M154" s="122">
        <v>2.8736999999999999E-2</v>
      </c>
      <c r="N154" s="122">
        <v>0.119503</v>
      </c>
      <c r="O154" s="122">
        <v>0.10195</v>
      </c>
      <c r="P154" s="122">
        <v>0.30431599999999998</v>
      </c>
      <c r="Q154" s="122">
        <v>1.1517059999999999</v>
      </c>
      <c r="R154" s="122">
        <v>5.8722000000000003E-2</v>
      </c>
      <c r="S154" s="122">
        <v>0</v>
      </c>
      <c r="T154" s="122">
        <v>0</v>
      </c>
      <c r="U154" s="122">
        <v>0.11314299999999999</v>
      </c>
      <c r="V154" s="122">
        <v>9.7401000000000001E-2</v>
      </c>
      <c r="W154" s="122">
        <v>0.17910200000000001</v>
      </c>
      <c r="X154" s="122">
        <v>0.30301499999999998</v>
      </c>
      <c r="Z154" s="123" t="s">
        <v>281</v>
      </c>
      <c r="AA154" s="123">
        <v>3923.7903999999999</v>
      </c>
      <c r="AB154" s="123">
        <v>37.870600000000003</v>
      </c>
      <c r="AC154" s="123">
        <v>40.716799999999999</v>
      </c>
      <c r="AD154" s="123">
        <v>41.8202</v>
      </c>
      <c r="AE154" s="123">
        <v>1</v>
      </c>
      <c r="AF154" s="123">
        <v>1920</v>
      </c>
      <c r="AG154" s="123">
        <v>1080</v>
      </c>
      <c r="AH154" s="123">
        <v>24</v>
      </c>
      <c r="AI154" s="123">
        <v>240</v>
      </c>
      <c r="AJ154" s="123">
        <v>8</v>
      </c>
      <c r="AK154" s="123">
        <v>8</v>
      </c>
    </row>
    <row r="155" spans="1:37" x14ac:dyDescent="0.25">
      <c r="A155" s="6" t="s">
        <v>24</v>
      </c>
      <c r="B155" s="3" t="s">
        <v>29</v>
      </c>
      <c r="C155" s="9">
        <v>0</v>
      </c>
      <c r="D155" s="12">
        <v>6</v>
      </c>
      <c r="E155" s="11">
        <v>30</v>
      </c>
      <c r="F155" s="122" t="s">
        <v>141</v>
      </c>
      <c r="G155" s="122">
        <v>0</v>
      </c>
      <c r="H155" s="122">
        <v>240</v>
      </c>
      <c r="I155" s="122">
        <v>19722208</v>
      </c>
      <c r="J155" s="122">
        <v>6409298</v>
      </c>
      <c r="K155" s="122">
        <v>0.94471700000000003</v>
      </c>
      <c r="L155" s="122">
        <v>1.183E-2</v>
      </c>
      <c r="M155" s="122">
        <v>3.1045E-2</v>
      </c>
      <c r="N155" s="122">
        <v>0.12570300000000001</v>
      </c>
      <c r="O155" s="122">
        <v>0.108663</v>
      </c>
      <c r="P155" s="122">
        <v>0.29789300000000002</v>
      </c>
      <c r="Q155" s="122">
        <v>1.140223</v>
      </c>
      <c r="R155" s="122">
        <v>5.5282999999999999E-2</v>
      </c>
      <c r="S155" s="122">
        <v>0</v>
      </c>
      <c r="T155" s="122">
        <v>0</v>
      </c>
      <c r="U155" s="122">
        <v>8.8455000000000006E-2</v>
      </c>
      <c r="V155" s="122">
        <v>0.10193199999999999</v>
      </c>
      <c r="W155" s="122">
        <v>0.120751</v>
      </c>
      <c r="X155" s="122">
        <v>0.30015500000000001</v>
      </c>
      <c r="Z155" s="123" t="s">
        <v>282</v>
      </c>
      <c r="AA155" s="123">
        <v>2136.1680000000001</v>
      </c>
      <c r="AB155" s="123">
        <v>35.848199999999999</v>
      </c>
      <c r="AC155" s="123">
        <v>39.567999999999998</v>
      </c>
      <c r="AD155" s="123">
        <v>40.637</v>
      </c>
      <c r="AE155" s="123">
        <v>1</v>
      </c>
      <c r="AF155" s="123">
        <v>1920</v>
      </c>
      <c r="AG155" s="123">
        <v>1080</v>
      </c>
      <c r="AH155" s="123">
        <v>24</v>
      </c>
      <c r="AI155" s="123">
        <v>240</v>
      </c>
      <c r="AJ155" s="123">
        <v>8</v>
      </c>
      <c r="AK155" s="123">
        <v>8</v>
      </c>
    </row>
    <row r="156" spans="1:37" x14ac:dyDescent="0.25">
      <c r="A156" s="6" t="s">
        <v>24</v>
      </c>
      <c r="B156" s="3" t="s">
        <v>29</v>
      </c>
      <c r="C156" s="9">
        <v>0</v>
      </c>
      <c r="D156" s="12">
        <v>6</v>
      </c>
      <c r="E156" s="11">
        <v>34</v>
      </c>
      <c r="F156" s="122" t="s">
        <v>142</v>
      </c>
      <c r="G156" s="122">
        <v>0</v>
      </c>
      <c r="H156" s="122">
        <v>240</v>
      </c>
      <c r="I156" s="122">
        <v>11057951</v>
      </c>
      <c r="J156" s="122">
        <v>3366143</v>
      </c>
      <c r="K156" s="122">
        <v>0.94746799999999998</v>
      </c>
      <c r="L156" s="122">
        <v>1.2806E-2</v>
      </c>
      <c r="M156" s="122">
        <v>3.1122E-2</v>
      </c>
      <c r="N156" s="122">
        <v>0.12903999999999999</v>
      </c>
      <c r="O156" s="122">
        <v>0.12876399999999999</v>
      </c>
      <c r="P156" s="122">
        <v>0.30277199999999999</v>
      </c>
      <c r="Q156" s="122">
        <v>1.110268</v>
      </c>
      <c r="R156" s="122">
        <v>5.2532000000000002E-2</v>
      </c>
      <c r="S156" s="122">
        <v>0</v>
      </c>
      <c r="T156" s="122">
        <v>0</v>
      </c>
      <c r="U156" s="122">
        <v>7.3940000000000006E-2</v>
      </c>
      <c r="V156" s="122">
        <v>0.100925</v>
      </c>
      <c r="W156" s="122">
        <v>9.3769000000000005E-2</v>
      </c>
      <c r="X156" s="122">
        <v>0.29519899999999999</v>
      </c>
      <c r="Z156" s="123" t="s">
        <v>283</v>
      </c>
      <c r="AA156" s="123">
        <v>1141.1384</v>
      </c>
      <c r="AB156" s="123">
        <v>33.793799999999997</v>
      </c>
      <c r="AC156" s="123">
        <v>38.134999999999998</v>
      </c>
      <c r="AD156" s="123">
        <v>39.375300000000003</v>
      </c>
      <c r="AE156" s="123">
        <v>1</v>
      </c>
      <c r="AF156" s="123">
        <v>1920</v>
      </c>
      <c r="AG156" s="123">
        <v>1080</v>
      </c>
      <c r="AH156" s="123">
        <v>24</v>
      </c>
      <c r="AI156" s="123">
        <v>240</v>
      </c>
      <c r="AJ156" s="123">
        <v>8</v>
      </c>
      <c r="AK156" s="123">
        <v>8</v>
      </c>
    </row>
    <row r="157" spans="1:37" ht="15.75" thickBot="1" x14ac:dyDescent="0.3">
      <c r="A157" s="6" t="s">
        <v>24</v>
      </c>
      <c r="B157" s="3" t="s">
        <v>29</v>
      </c>
      <c r="C157" s="13">
        <v>0</v>
      </c>
      <c r="D157" s="14">
        <v>6</v>
      </c>
      <c r="E157" s="15">
        <v>38</v>
      </c>
      <c r="F157" s="122" t="s">
        <v>143</v>
      </c>
      <c r="G157" s="122">
        <v>0</v>
      </c>
      <c r="H157" s="122">
        <v>240</v>
      </c>
      <c r="I157" s="122">
        <v>6415967</v>
      </c>
      <c r="J157" s="122">
        <v>1776242</v>
      </c>
      <c r="K157" s="122">
        <v>0.94926200000000005</v>
      </c>
      <c r="L157" s="122">
        <v>1.1098999999999999E-2</v>
      </c>
      <c r="M157" s="122">
        <v>2.8447E-2</v>
      </c>
      <c r="N157" s="122">
        <v>0.120186</v>
      </c>
      <c r="O157" s="122">
        <v>0.16551299999999999</v>
      </c>
      <c r="P157" s="122">
        <v>0.29360599999999998</v>
      </c>
      <c r="Q157" s="122">
        <v>1.1089910000000001</v>
      </c>
      <c r="R157" s="122">
        <v>5.0737999999999998E-2</v>
      </c>
      <c r="S157" s="122">
        <v>0</v>
      </c>
      <c r="T157" s="122">
        <v>0</v>
      </c>
      <c r="U157" s="122">
        <v>6.5992999999999996E-2</v>
      </c>
      <c r="V157" s="122">
        <v>9.3386999999999998E-2</v>
      </c>
      <c r="W157" s="122">
        <v>6.0310000000000002E-2</v>
      </c>
      <c r="X157" s="122">
        <v>0.28718199999999999</v>
      </c>
      <c r="Z157" s="123" t="s">
        <v>284</v>
      </c>
      <c r="AA157" s="123">
        <v>619.3768</v>
      </c>
      <c r="AB157" s="123">
        <v>31.842600000000001</v>
      </c>
      <c r="AC157" s="123">
        <v>37.385800000000003</v>
      </c>
      <c r="AD157" s="123">
        <v>38.839500000000001</v>
      </c>
      <c r="AE157" s="123">
        <v>1</v>
      </c>
      <c r="AF157" s="123">
        <v>1920</v>
      </c>
      <c r="AG157" s="123">
        <v>1080</v>
      </c>
      <c r="AH157" s="123">
        <v>24</v>
      </c>
      <c r="AI157" s="123">
        <v>240</v>
      </c>
      <c r="AJ157" s="123">
        <v>8</v>
      </c>
      <c r="AK157" s="123">
        <v>8</v>
      </c>
    </row>
    <row r="158" spans="1:37" x14ac:dyDescent="0.25">
      <c r="A158" s="6" t="s">
        <v>24</v>
      </c>
      <c r="B158" s="3" t="s">
        <v>29</v>
      </c>
      <c r="C158" s="9">
        <v>1</v>
      </c>
      <c r="D158" s="10">
        <v>2</v>
      </c>
      <c r="E158" s="11">
        <v>26</v>
      </c>
      <c r="F158" s="122" t="s">
        <v>144</v>
      </c>
      <c r="G158" s="122">
        <v>1</v>
      </c>
      <c r="H158" s="122">
        <v>240</v>
      </c>
      <c r="I158" s="122">
        <v>48772199</v>
      </c>
      <c r="J158" s="122">
        <v>16480886</v>
      </c>
      <c r="K158" s="122">
        <v>0.93839300000000003</v>
      </c>
      <c r="L158" s="122">
        <v>1.2831E-2</v>
      </c>
      <c r="M158" s="122">
        <v>2.6960999999999999E-2</v>
      </c>
      <c r="N158" s="122">
        <v>0.110614</v>
      </c>
      <c r="O158" s="122">
        <v>0.101643</v>
      </c>
      <c r="P158" s="122">
        <v>0.30322199999999999</v>
      </c>
      <c r="Q158" s="122">
        <v>1.1693480000000001</v>
      </c>
      <c r="R158" s="122">
        <v>6.1607000000000002E-2</v>
      </c>
      <c r="S158" s="122">
        <v>0</v>
      </c>
      <c r="T158" s="122">
        <v>0</v>
      </c>
      <c r="U158" s="122">
        <v>0.133628</v>
      </c>
      <c r="V158" s="122">
        <v>9.1521000000000005E-2</v>
      </c>
      <c r="W158" s="122">
        <v>0.239119</v>
      </c>
      <c r="X158" s="122">
        <v>0.30320000000000003</v>
      </c>
      <c r="Z158" s="123" t="s">
        <v>285</v>
      </c>
      <c r="AA158" s="123">
        <v>9360.2711999999992</v>
      </c>
      <c r="AB158" s="123">
        <v>38.886000000000003</v>
      </c>
      <c r="AC158" s="123">
        <v>41.473500000000001</v>
      </c>
      <c r="AD158" s="123">
        <v>42.688800000000001</v>
      </c>
      <c r="AE158" s="123">
        <v>1</v>
      </c>
      <c r="AF158" s="123">
        <v>1920</v>
      </c>
      <c r="AG158" s="123">
        <v>1080</v>
      </c>
      <c r="AH158" s="123">
        <v>24</v>
      </c>
      <c r="AI158" s="123">
        <v>240</v>
      </c>
      <c r="AJ158" s="123">
        <v>8</v>
      </c>
      <c r="AK158" s="123">
        <v>8</v>
      </c>
    </row>
    <row r="159" spans="1:37" x14ac:dyDescent="0.25">
      <c r="A159" s="6" t="s">
        <v>24</v>
      </c>
      <c r="B159" s="3" t="s">
        <v>29</v>
      </c>
      <c r="C159" s="9">
        <v>1</v>
      </c>
      <c r="D159" s="10">
        <v>2</v>
      </c>
      <c r="E159" s="11">
        <v>30</v>
      </c>
      <c r="F159" s="122" t="s">
        <v>145</v>
      </c>
      <c r="G159" s="122">
        <v>1</v>
      </c>
      <c r="H159" s="122">
        <v>240</v>
      </c>
      <c r="I159" s="122">
        <v>26099483</v>
      </c>
      <c r="J159" s="122">
        <v>8684199</v>
      </c>
      <c r="K159" s="122">
        <v>0.94329600000000002</v>
      </c>
      <c r="L159" s="122">
        <v>1.3284000000000001E-2</v>
      </c>
      <c r="M159" s="122">
        <v>2.9214E-2</v>
      </c>
      <c r="N159" s="122">
        <v>0.12411800000000001</v>
      </c>
      <c r="O159" s="122">
        <v>0.10358000000000001</v>
      </c>
      <c r="P159" s="122">
        <v>0.308668</v>
      </c>
      <c r="Q159" s="122">
        <v>1.1377170000000001</v>
      </c>
      <c r="R159" s="122">
        <v>5.6703999999999997E-2</v>
      </c>
      <c r="S159" s="122">
        <v>0</v>
      </c>
      <c r="T159" s="122">
        <v>0</v>
      </c>
      <c r="U159" s="122">
        <v>9.8907999999999996E-2</v>
      </c>
      <c r="V159" s="122">
        <v>9.8929000000000003E-2</v>
      </c>
      <c r="W159" s="122">
        <v>0.14530599999999999</v>
      </c>
      <c r="X159" s="122">
        <v>0.302618</v>
      </c>
      <c r="Z159" s="123" t="s">
        <v>286</v>
      </c>
      <c r="AA159" s="123">
        <v>5006.6976000000004</v>
      </c>
      <c r="AB159" s="123">
        <v>36.864100000000001</v>
      </c>
      <c r="AC159" s="123">
        <v>39.985399999999998</v>
      </c>
      <c r="AD159" s="123">
        <v>41.045200000000001</v>
      </c>
      <c r="AE159" s="123">
        <v>1</v>
      </c>
      <c r="AF159" s="123">
        <v>1920</v>
      </c>
      <c r="AG159" s="123">
        <v>1080</v>
      </c>
      <c r="AH159" s="123">
        <v>24</v>
      </c>
      <c r="AI159" s="123">
        <v>240</v>
      </c>
      <c r="AJ159" s="123">
        <v>8</v>
      </c>
      <c r="AK159" s="123">
        <v>8</v>
      </c>
    </row>
    <row r="160" spans="1:37" x14ac:dyDescent="0.25">
      <c r="A160" s="6" t="s">
        <v>24</v>
      </c>
      <c r="B160" s="3" t="s">
        <v>29</v>
      </c>
      <c r="C160" s="9">
        <v>1</v>
      </c>
      <c r="D160" s="10">
        <v>2</v>
      </c>
      <c r="E160" s="11">
        <v>34</v>
      </c>
      <c r="F160" s="122" t="s">
        <v>146</v>
      </c>
      <c r="G160" s="122">
        <v>1</v>
      </c>
      <c r="H160" s="122">
        <v>240</v>
      </c>
      <c r="I160" s="122">
        <v>14637024</v>
      </c>
      <c r="J160" s="122">
        <v>4638674</v>
      </c>
      <c r="K160" s="122">
        <v>0.94625199999999998</v>
      </c>
      <c r="L160" s="122">
        <v>1.2378999999999999E-2</v>
      </c>
      <c r="M160" s="122">
        <v>3.3294999999999998E-2</v>
      </c>
      <c r="N160" s="122">
        <v>0.124473</v>
      </c>
      <c r="O160" s="122">
        <v>0.122848</v>
      </c>
      <c r="P160" s="122">
        <v>0.299703</v>
      </c>
      <c r="Q160" s="122">
        <v>1.1247560000000001</v>
      </c>
      <c r="R160" s="122">
        <v>5.3747999999999997E-2</v>
      </c>
      <c r="S160" s="122">
        <v>0</v>
      </c>
      <c r="T160" s="122">
        <v>0</v>
      </c>
      <c r="U160" s="122">
        <v>7.9764000000000002E-2</v>
      </c>
      <c r="V160" s="122">
        <v>0.10187599999999999</v>
      </c>
      <c r="W160" s="122">
        <v>0.10473</v>
      </c>
      <c r="X160" s="122">
        <v>0.29871900000000001</v>
      </c>
      <c r="Z160" s="123" t="s">
        <v>287</v>
      </c>
      <c r="AA160" s="123">
        <v>2694.848</v>
      </c>
      <c r="AB160" s="123">
        <v>34.8142</v>
      </c>
      <c r="AC160" s="123">
        <v>38.812800000000003</v>
      </c>
      <c r="AD160" s="123">
        <v>39.945500000000003</v>
      </c>
      <c r="AE160" s="123">
        <v>1</v>
      </c>
      <c r="AF160" s="123">
        <v>1920</v>
      </c>
      <c r="AG160" s="123">
        <v>1080</v>
      </c>
      <c r="AH160" s="123">
        <v>24</v>
      </c>
      <c r="AI160" s="123">
        <v>240</v>
      </c>
      <c r="AJ160" s="123">
        <v>8</v>
      </c>
      <c r="AK160" s="123">
        <v>8</v>
      </c>
    </row>
    <row r="161" spans="1:37" ht="15.75" thickBot="1" x14ac:dyDescent="0.3">
      <c r="A161" s="6" t="s">
        <v>24</v>
      </c>
      <c r="B161" s="3" t="s">
        <v>29</v>
      </c>
      <c r="C161" s="9">
        <v>1</v>
      </c>
      <c r="D161" s="14">
        <v>2</v>
      </c>
      <c r="E161" s="15">
        <v>38</v>
      </c>
      <c r="F161" s="122" t="s">
        <v>147</v>
      </c>
      <c r="G161" s="122">
        <v>1</v>
      </c>
      <c r="H161" s="122">
        <v>240</v>
      </c>
      <c r="I161" s="122">
        <v>8473839</v>
      </c>
      <c r="J161" s="122">
        <v>2464227</v>
      </c>
      <c r="K161" s="122">
        <v>0.94828800000000002</v>
      </c>
      <c r="L161" s="122">
        <v>1.1568999999999999E-2</v>
      </c>
      <c r="M161" s="122">
        <v>3.2009999999999997E-2</v>
      </c>
      <c r="N161" s="122">
        <v>0.126829</v>
      </c>
      <c r="O161" s="122">
        <v>0.15855</v>
      </c>
      <c r="P161" s="122">
        <v>0.28704000000000002</v>
      </c>
      <c r="Q161" s="122">
        <v>1.1005240000000001</v>
      </c>
      <c r="R161" s="122">
        <v>5.1712000000000001E-2</v>
      </c>
      <c r="S161" s="122">
        <v>0</v>
      </c>
      <c r="T161" s="122">
        <v>0</v>
      </c>
      <c r="U161" s="122">
        <v>6.9611000000000006E-2</v>
      </c>
      <c r="V161" s="122">
        <v>9.7581000000000001E-2</v>
      </c>
      <c r="W161" s="122">
        <v>7.0810999999999999E-2</v>
      </c>
      <c r="X161" s="122">
        <v>0.29079300000000002</v>
      </c>
      <c r="Z161" s="123" t="s">
        <v>288</v>
      </c>
      <c r="AA161" s="123">
        <v>1467.644</v>
      </c>
      <c r="AB161" s="123">
        <v>32.834299999999999</v>
      </c>
      <c r="AC161" s="123">
        <v>37.770299999999999</v>
      </c>
      <c r="AD161" s="123">
        <v>39.103299999999997</v>
      </c>
      <c r="AE161" s="123">
        <v>1</v>
      </c>
      <c r="AF161" s="123">
        <v>1920</v>
      </c>
      <c r="AG161" s="123">
        <v>1080</v>
      </c>
      <c r="AH161" s="123">
        <v>24</v>
      </c>
      <c r="AI161" s="123">
        <v>240</v>
      </c>
      <c r="AJ161" s="123">
        <v>8</v>
      </c>
      <c r="AK161" s="123">
        <v>8</v>
      </c>
    </row>
    <row r="162" spans="1:37" x14ac:dyDescent="0.25">
      <c r="A162" s="6" t="s">
        <v>24</v>
      </c>
      <c r="B162" s="3" t="s">
        <v>29</v>
      </c>
      <c r="C162" s="9">
        <v>1</v>
      </c>
      <c r="D162" s="12">
        <v>4</v>
      </c>
      <c r="E162" s="11">
        <v>26</v>
      </c>
      <c r="F162" s="122" t="s">
        <v>148</v>
      </c>
      <c r="G162" s="122">
        <v>1</v>
      </c>
      <c r="H162" s="122">
        <v>240</v>
      </c>
      <c r="I162" s="122">
        <v>69272105</v>
      </c>
      <c r="J162" s="122">
        <v>23061849</v>
      </c>
      <c r="K162" s="122">
        <v>0.93297799999999997</v>
      </c>
      <c r="L162" s="122">
        <v>1.3566999999999999E-2</v>
      </c>
      <c r="M162" s="122">
        <v>2.6602000000000001E-2</v>
      </c>
      <c r="N162" s="122">
        <v>0.111924</v>
      </c>
      <c r="O162" s="122">
        <v>9.9358000000000002E-2</v>
      </c>
      <c r="P162" s="122">
        <v>0.29547600000000002</v>
      </c>
      <c r="Q162" s="122">
        <v>1.165888</v>
      </c>
      <c r="R162" s="122">
        <v>6.7021999999999998E-2</v>
      </c>
      <c r="S162" s="122">
        <v>0</v>
      </c>
      <c r="T162" s="122">
        <v>0</v>
      </c>
      <c r="U162" s="122">
        <v>0.167491</v>
      </c>
      <c r="V162" s="122">
        <v>9.1755000000000003E-2</v>
      </c>
      <c r="W162" s="122">
        <v>0.28901100000000002</v>
      </c>
      <c r="X162" s="122">
        <v>0.30103600000000003</v>
      </c>
      <c r="Z162" s="123" t="s">
        <v>289</v>
      </c>
      <c r="AA162" s="123">
        <v>11585.4488</v>
      </c>
      <c r="AB162" s="123">
        <v>39.854599999999998</v>
      </c>
      <c r="AC162" s="123">
        <v>42.164000000000001</v>
      </c>
      <c r="AD162" s="123">
        <v>43.525799999999997</v>
      </c>
      <c r="AE162" s="123">
        <v>1</v>
      </c>
      <c r="AF162" s="123">
        <v>1920</v>
      </c>
      <c r="AG162" s="123">
        <v>1080</v>
      </c>
      <c r="AH162" s="123">
        <v>24</v>
      </c>
      <c r="AI162" s="123">
        <v>240</v>
      </c>
      <c r="AJ162" s="123">
        <v>8</v>
      </c>
      <c r="AK162" s="123">
        <v>8</v>
      </c>
    </row>
    <row r="163" spans="1:37" x14ac:dyDescent="0.25">
      <c r="A163" s="6" t="s">
        <v>24</v>
      </c>
      <c r="B163" s="3" t="s">
        <v>29</v>
      </c>
      <c r="C163" s="9">
        <v>1</v>
      </c>
      <c r="D163" s="12">
        <v>4</v>
      </c>
      <c r="E163" s="11">
        <v>30</v>
      </c>
      <c r="F163" s="122" t="s">
        <v>149</v>
      </c>
      <c r="G163" s="122">
        <v>1</v>
      </c>
      <c r="H163" s="122">
        <v>240</v>
      </c>
      <c r="I163" s="122">
        <v>35343959</v>
      </c>
      <c r="J163" s="122">
        <v>11887125</v>
      </c>
      <c r="K163" s="122">
        <v>0.94127799999999995</v>
      </c>
      <c r="L163" s="122">
        <v>1.2992999999999999E-2</v>
      </c>
      <c r="M163" s="122">
        <v>2.8736999999999999E-2</v>
      </c>
      <c r="N163" s="122">
        <v>0.119503</v>
      </c>
      <c r="O163" s="122">
        <v>0.10195</v>
      </c>
      <c r="P163" s="122">
        <v>0.30431599999999998</v>
      </c>
      <c r="Q163" s="122">
        <v>1.1517059999999999</v>
      </c>
      <c r="R163" s="122">
        <v>5.8722000000000003E-2</v>
      </c>
      <c r="S163" s="122">
        <v>0</v>
      </c>
      <c r="T163" s="122">
        <v>0</v>
      </c>
      <c r="U163" s="122">
        <v>0.11314299999999999</v>
      </c>
      <c r="V163" s="122">
        <v>9.7401000000000001E-2</v>
      </c>
      <c r="W163" s="122">
        <v>0.17910200000000001</v>
      </c>
      <c r="X163" s="122">
        <v>0.303012</v>
      </c>
      <c r="Z163" s="123" t="s">
        <v>290</v>
      </c>
      <c r="AA163" s="123">
        <v>6059.9895999999999</v>
      </c>
      <c r="AB163" s="123">
        <v>37.870600000000003</v>
      </c>
      <c r="AC163" s="123">
        <v>40.716799999999999</v>
      </c>
      <c r="AD163" s="123">
        <v>41.8202</v>
      </c>
      <c r="AE163" s="123">
        <v>1</v>
      </c>
      <c r="AF163" s="123">
        <v>1920</v>
      </c>
      <c r="AG163" s="123">
        <v>1080</v>
      </c>
      <c r="AH163" s="123">
        <v>24</v>
      </c>
      <c r="AI163" s="123">
        <v>240</v>
      </c>
      <c r="AJ163" s="123">
        <v>8</v>
      </c>
      <c r="AK163" s="123">
        <v>8</v>
      </c>
    </row>
    <row r="164" spans="1:37" x14ac:dyDescent="0.25">
      <c r="A164" s="6" t="s">
        <v>24</v>
      </c>
      <c r="B164" s="3" t="s">
        <v>29</v>
      </c>
      <c r="C164" s="9">
        <v>1</v>
      </c>
      <c r="D164" s="12">
        <v>4</v>
      </c>
      <c r="E164" s="11">
        <v>34</v>
      </c>
      <c r="F164" s="122" t="s">
        <v>150</v>
      </c>
      <c r="G164" s="122">
        <v>1</v>
      </c>
      <c r="H164" s="122">
        <v>240</v>
      </c>
      <c r="I164" s="122">
        <v>19722208</v>
      </c>
      <c r="J164" s="122">
        <v>6409298</v>
      </c>
      <c r="K164" s="122">
        <v>0.94471700000000003</v>
      </c>
      <c r="L164" s="122">
        <v>1.183E-2</v>
      </c>
      <c r="M164" s="122">
        <v>3.1045E-2</v>
      </c>
      <c r="N164" s="122">
        <v>0.12570300000000001</v>
      </c>
      <c r="O164" s="122">
        <v>0.108663</v>
      </c>
      <c r="P164" s="122">
        <v>0.29789300000000002</v>
      </c>
      <c r="Q164" s="122">
        <v>1.140223</v>
      </c>
      <c r="R164" s="122">
        <v>5.5282999999999999E-2</v>
      </c>
      <c r="S164" s="122">
        <v>0</v>
      </c>
      <c r="T164" s="122">
        <v>0</v>
      </c>
      <c r="U164" s="122">
        <v>8.8455000000000006E-2</v>
      </c>
      <c r="V164" s="122">
        <v>0.10193199999999999</v>
      </c>
      <c r="W164" s="122">
        <v>0.120751</v>
      </c>
      <c r="X164" s="122">
        <v>0.300151</v>
      </c>
      <c r="Z164" s="123" t="s">
        <v>291</v>
      </c>
      <c r="AA164" s="123">
        <v>3277.3312000000001</v>
      </c>
      <c r="AB164" s="123">
        <v>35.848199999999999</v>
      </c>
      <c r="AC164" s="123">
        <v>39.567999999999998</v>
      </c>
      <c r="AD164" s="123">
        <v>40.637</v>
      </c>
      <c r="AE164" s="123">
        <v>1</v>
      </c>
      <c r="AF164" s="123">
        <v>1920</v>
      </c>
      <c r="AG164" s="123">
        <v>1080</v>
      </c>
      <c r="AH164" s="123">
        <v>24</v>
      </c>
      <c r="AI164" s="123">
        <v>240</v>
      </c>
      <c r="AJ164" s="123">
        <v>8</v>
      </c>
      <c r="AK164" s="123">
        <v>8</v>
      </c>
    </row>
    <row r="165" spans="1:37" ht="15.75" thickBot="1" x14ac:dyDescent="0.3">
      <c r="A165" s="6" t="s">
        <v>24</v>
      </c>
      <c r="B165" s="3" t="s">
        <v>29</v>
      </c>
      <c r="C165" s="9">
        <v>1</v>
      </c>
      <c r="D165" s="14">
        <v>4</v>
      </c>
      <c r="E165" s="15">
        <v>38</v>
      </c>
      <c r="F165" s="122" t="s">
        <v>151</v>
      </c>
      <c r="G165" s="122">
        <v>1</v>
      </c>
      <c r="H165" s="122">
        <v>240</v>
      </c>
      <c r="I165" s="122">
        <v>11057951</v>
      </c>
      <c r="J165" s="122">
        <v>3366143</v>
      </c>
      <c r="K165" s="122">
        <v>0.94746799999999998</v>
      </c>
      <c r="L165" s="122">
        <v>1.2806E-2</v>
      </c>
      <c r="M165" s="122">
        <v>3.1122E-2</v>
      </c>
      <c r="N165" s="122">
        <v>0.12903999999999999</v>
      </c>
      <c r="O165" s="122">
        <v>0.12876399999999999</v>
      </c>
      <c r="P165" s="122">
        <v>0.30277199999999999</v>
      </c>
      <c r="Q165" s="122">
        <v>1.110268</v>
      </c>
      <c r="R165" s="122">
        <v>5.2532000000000002E-2</v>
      </c>
      <c r="S165" s="122">
        <v>0</v>
      </c>
      <c r="T165" s="122">
        <v>0</v>
      </c>
      <c r="U165" s="122">
        <v>7.3940000000000006E-2</v>
      </c>
      <c r="V165" s="122">
        <v>0.100925</v>
      </c>
      <c r="W165" s="122">
        <v>9.3769000000000005E-2</v>
      </c>
      <c r="X165" s="122">
        <v>0.29518699999999998</v>
      </c>
      <c r="Z165" s="123" t="s">
        <v>292</v>
      </c>
      <c r="AA165" s="123">
        <v>1760.5624</v>
      </c>
      <c r="AB165" s="123">
        <v>33.793799999999997</v>
      </c>
      <c r="AC165" s="123">
        <v>38.134999999999998</v>
      </c>
      <c r="AD165" s="123">
        <v>39.375300000000003</v>
      </c>
      <c r="AE165" s="123">
        <v>1</v>
      </c>
      <c r="AF165" s="123">
        <v>1920</v>
      </c>
      <c r="AG165" s="123">
        <v>1080</v>
      </c>
      <c r="AH165" s="123">
        <v>24</v>
      </c>
      <c r="AI165" s="123">
        <v>240</v>
      </c>
      <c r="AJ165" s="123">
        <v>8</v>
      </c>
      <c r="AK165" s="123">
        <v>8</v>
      </c>
    </row>
    <row r="166" spans="1:37" x14ac:dyDescent="0.25">
      <c r="A166" s="6" t="s">
        <v>24</v>
      </c>
      <c r="B166" s="3" t="s">
        <v>29</v>
      </c>
      <c r="C166" s="9">
        <v>1</v>
      </c>
      <c r="D166" s="12">
        <v>6</v>
      </c>
      <c r="E166" s="11">
        <v>26</v>
      </c>
      <c r="F166" s="122" t="s">
        <v>152</v>
      </c>
      <c r="G166" s="122">
        <v>1</v>
      </c>
      <c r="H166" s="122">
        <v>240</v>
      </c>
      <c r="I166" s="122">
        <v>100434307</v>
      </c>
      <c r="J166" s="122">
        <v>32732293</v>
      </c>
      <c r="K166" s="122">
        <v>0.92530800000000002</v>
      </c>
      <c r="L166" s="122">
        <v>1.4288E-2</v>
      </c>
      <c r="M166" s="122">
        <v>2.8936E-2</v>
      </c>
      <c r="N166" s="122">
        <v>0.11715100000000001</v>
      </c>
      <c r="O166" s="122">
        <v>9.8238000000000006E-2</v>
      </c>
      <c r="P166" s="122">
        <v>0.28809000000000001</v>
      </c>
      <c r="Q166" s="122">
        <v>1.1426080000000001</v>
      </c>
      <c r="R166" s="122">
        <v>7.4691999999999995E-2</v>
      </c>
      <c r="S166" s="122">
        <v>0</v>
      </c>
      <c r="T166" s="122">
        <v>0</v>
      </c>
      <c r="U166" s="122">
        <v>0.208623</v>
      </c>
      <c r="V166" s="122">
        <v>9.2632999999999993E-2</v>
      </c>
      <c r="W166" s="122">
        <v>0.33838499999999999</v>
      </c>
      <c r="X166" s="122">
        <v>0.29848000000000002</v>
      </c>
      <c r="Z166" s="123" t="s">
        <v>293</v>
      </c>
      <c r="AA166" s="123">
        <v>14890.954400000001</v>
      </c>
      <c r="AB166" s="123">
        <v>40.781500000000001</v>
      </c>
      <c r="AC166" s="123">
        <v>42.866799999999998</v>
      </c>
      <c r="AD166" s="123">
        <v>44.4251</v>
      </c>
      <c r="AE166" s="123">
        <v>1</v>
      </c>
      <c r="AF166" s="123">
        <v>1920</v>
      </c>
      <c r="AG166" s="123">
        <v>1080</v>
      </c>
      <c r="AH166" s="123">
        <v>24</v>
      </c>
      <c r="AI166" s="123">
        <v>240</v>
      </c>
      <c r="AJ166" s="123">
        <v>8</v>
      </c>
      <c r="AK166" s="123">
        <v>8</v>
      </c>
    </row>
    <row r="167" spans="1:37" x14ac:dyDescent="0.25">
      <c r="A167" s="6" t="s">
        <v>24</v>
      </c>
      <c r="B167" s="3" t="s">
        <v>29</v>
      </c>
      <c r="C167" s="9">
        <v>1</v>
      </c>
      <c r="D167" s="12">
        <v>6</v>
      </c>
      <c r="E167" s="11">
        <v>30</v>
      </c>
      <c r="F167" s="122" t="s">
        <v>153</v>
      </c>
      <c r="G167" s="1">
        <v>1</v>
      </c>
      <c r="H167" s="1">
        <v>240</v>
      </c>
      <c r="I167" s="1">
        <v>48772199</v>
      </c>
      <c r="J167" s="1">
        <v>16480886</v>
      </c>
      <c r="K167" s="1">
        <v>0.93839300000000003</v>
      </c>
      <c r="L167" s="1">
        <v>1.2831E-2</v>
      </c>
      <c r="M167" s="1">
        <v>2.6960999999999999E-2</v>
      </c>
      <c r="N167" s="1">
        <v>0.110614</v>
      </c>
      <c r="O167" s="1">
        <v>0.101643</v>
      </c>
      <c r="P167" s="1">
        <v>0.30322199999999999</v>
      </c>
      <c r="Q167" s="1">
        <v>1.1693480000000001</v>
      </c>
      <c r="R167" s="1">
        <v>6.1607000000000002E-2</v>
      </c>
      <c r="S167" s="1">
        <v>0</v>
      </c>
      <c r="T167" s="1">
        <v>0</v>
      </c>
      <c r="U167" s="1">
        <v>0.133628</v>
      </c>
      <c r="V167" s="1">
        <v>9.1521000000000005E-2</v>
      </c>
      <c r="W167" s="1">
        <v>0.239119</v>
      </c>
      <c r="X167" s="1">
        <v>0.30320000000000003</v>
      </c>
      <c r="Z167" s="123" t="s">
        <v>294</v>
      </c>
      <c r="AA167" s="123">
        <v>7572.6487999999999</v>
      </c>
      <c r="AB167" s="123">
        <v>38.886000000000003</v>
      </c>
      <c r="AC167" s="123">
        <v>41.473500000000001</v>
      </c>
      <c r="AD167" s="123">
        <v>42.688800000000001</v>
      </c>
      <c r="AE167" s="123">
        <v>1</v>
      </c>
      <c r="AF167" s="123">
        <v>1920</v>
      </c>
      <c r="AG167" s="123">
        <v>1080</v>
      </c>
      <c r="AH167" s="123">
        <v>24</v>
      </c>
      <c r="AI167" s="123">
        <v>240</v>
      </c>
      <c r="AJ167" s="123">
        <v>8</v>
      </c>
      <c r="AK167" s="123">
        <v>8</v>
      </c>
    </row>
    <row r="168" spans="1:37" x14ac:dyDescent="0.25">
      <c r="A168" s="6" t="s">
        <v>24</v>
      </c>
      <c r="B168" s="3" t="s">
        <v>29</v>
      </c>
      <c r="C168" s="9">
        <v>1</v>
      </c>
      <c r="D168" s="12">
        <v>6</v>
      </c>
      <c r="E168" s="11">
        <v>34</v>
      </c>
      <c r="F168" s="122" t="s">
        <v>154</v>
      </c>
      <c r="G168" s="122">
        <v>1</v>
      </c>
      <c r="H168" s="122">
        <v>240</v>
      </c>
      <c r="I168" s="122">
        <v>26099483</v>
      </c>
      <c r="J168" s="122">
        <v>8684199</v>
      </c>
      <c r="K168" s="122">
        <v>0.94329600000000002</v>
      </c>
      <c r="L168" s="122">
        <v>1.3284000000000001E-2</v>
      </c>
      <c r="M168" s="122">
        <v>2.9214E-2</v>
      </c>
      <c r="N168" s="122">
        <v>0.12411800000000001</v>
      </c>
      <c r="O168" s="122">
        <v>0.10358000000000001</v>
      </c>
      <c r="P168" s="122">
        <v>0.308668</v>
      </c>
      <c r="Q168" s="122">
        <v>1.1377170000000001</v>
      </c>
      <c r="R168" s="122">
        <v>5.6703999999999997E-2</v>
      </c>
      <c r="S168" s="122">
        <v>0</v>
      </c>
      <c r="T168" s="122">
        <v>0</v>
      </c>
      <c r="U168" s="122">
        <v>9.8907999999999996E-2</v>
      </c>
      <c r="V168" s="122">
        <v>9.8929000000000003E-2</v>
      </c>
      <c r="W168" s="122">
        <v>0.14530599999999999</v>
      </c>
      <c r="X168" s="122">
        <v>0.302618</v>
      </c>
      <c r="Z168" s="123" t="s">
        <v>295</v>
      </c>
      <c r="AA168" s="123">
        <v>4011.6680000000001</v>
      </c>
      <c r="AB168" s="123">
        <v>36.864100000000001</v>
      </c>
      <c r="AC168" s="123">
        <v>39.985399999999998</v>
      </c>
      <c r="AD168" s="123">
        <v>41.045200000000001</v>
      </c>
      <c r="AE168" s="123">
        <v>1</v>
      </c>
      <c r="AF168" s="123">
        <v>1920</v>
      </c>
      <c r="AG168" s="123">
        <v>1080</v>
      </c>
      <c r="AH168" s="123">
        <v>24</v>
      </c>
      <c r="AI168" s="123">
        <v>240</v>
      </c>
      <c r="AJ168" s="123">
        <v>8</v>
      </c>
      <c r="AK168" s="123">
        <v>8</v>
      </c>
    </row>
    <row r="169" spans="1:37" ht="15.75" thickBot="1" x14ac:dyDescent="0.3">
      <c r="A169" s="5" t="s">
        <v>24</v>
      </c>
      <c r="B169" s="7" t="s">
        <v>29</v>
      </c>
      <c r="C169" s="13">
        <v>1</v>
      </c>
      <c r="D169" s="14">
        <v>6</v>
      </c>
      <c r="E169" s="15">
        <v>38</v>
      </c>
      <c r="F169" s="122" t="s">
        <v>155</v>
      </c>
      <c r="G169" s="1">
        <v>1</v>
      </c>
      <c r="H169" s="1">
        <v>240</v>
      </c>
      <c r="I169" s="1">
        <v>14637024</v>
      </c>
      <c r="J169" s="1">
        <v>4638674</v>
      </c>
      <c r="K169" s="1">
        <v>0.94625199999999998</v>
      </c>
      <c r="L169" s="1">
        <v>1.2378999999999999E-2</v>
      </c>
      <c r="M169" s="1">
        <v>3.3294999999999998E-2</v>
      </c>
      <c r="N169" s="1">
        <v>0.124473</v>
      </c>
      <c r="O169" s="1">
        <v>0.122848</v>
      </c>
      <c r="P169" s="1">
        <v>0.299703</v>
      </c>
      <c r="Q169" s="1">
        <v>1.1247560000000001</v>
      </c>
      <c r="R169" s="1">
        <v>5.3747999999999997E-2</v>
      </c>
      <c r="S169" s="1">
        <v>0</v>
      </c>
      <c r="T169" s="1">
        <v>0</v>
      </c>
      <c r="U169" s="1">
        <v>7.9764000000000002E-2</v>
      </c>
      <c r="V169" s="1">
        <v>0.10187599999999999</v>
      </c>
      <c r="W169" s="1">
        <v>0.10473</v>
      </c>
      <c r="X169" s="1">
        <v>0.29871900000000001</v>
      </c>
      <c r="Z169" s="123" t="s">
        <v>296</v>
      </c>
      <c r="AA169" s="123">
        <v>2173.0864000000001</v>
      </c>
      <c r="AB169" s="123">
        <v>34.8142</v>
      </c>
      <c r="AC169" s="123">
        <v>38.812800000000003</v>
      </c>
      <c r="AD169" s="123">
        <v>39.945500000000003</v>
      </c>
      <c r="AE169" s="123">
        <v>1</v>
      </c>
      <c r="AF169" s="123">
        <v>1920</v>
      </c>
      <c r="AG169" s="123">
        <v>1080</v>
      </c>
      <c r="AH169" s="123">
        <v>24</v>
      </c>
      <c r="AI169" s="123">
        <v>240</v>
      </c>
      <c r="AJ169" s="123">
        <v>8</v>
      </c>
      <c r="AK169" s="123">
        <v>8</v>
      </c>
    </row>
    <row r="171" spans="1:37" ht="15.75" thickBot="1" x14ac:dyDescent="0.3">
      <c r="A171" s="43"/>
      <c r="B171" s="43"/>
      <c r="C171" s="43"/>
      <c r="D171" s="43"/>
      <c r="E171" s="43"/>
      <c r="X171" s="125"/>
    </row>
    <row r="172" spans="1:37" x14ac:dyDescent="0.25">
      <c r="B172" t="s">
        <v>30</v>
      </c>
      <c r="C172" s="47">
        <v>0</v>
      </c>
      <c r="D172" s="48">
        <v>2</v>
      </c>
      <c r="E172" s="49">
        <v>26</v>
      </c>
      <c r="I172" s="20">
        <f>AVERAGE(I2,I26,I50,I74,I98,I122,I146)</f>
        <v>57243875.571428575</v>
      </c>
      <c r="J172" s="58">
        <f t="shared" ref="J172:X172" si="0">AVERAGE(J2,J26,J50,J74,J98,J122,J146)</f>
        <v>18494226.857142858</v>
      </c>
      <c r="K172" s="58">
        <f t="shared" si="0"/>
        <v>0.92908642857142854</v>
      </c>
      <c r="L172" s="58">
        <f t="shared" si="0"/>
        <v>5.2444142857142863E-2</v>
      </c>
      <c r="M172" s="58">
        <f t="shared" si="0"/>
        <v>2.3577714285714289E-2</v>
      </c>
      <c r="N172" s="58">
        <f t="shared" si="0"/>
        <v>0.114664</v>
      </c>
      <c r="O172" s="58">
        <f t="shared" si="0"/>
        <v>0.29630728571428572</v>
      </c>
      <c r="P172" s="58">
        <f t="shared" si="0"/>
        <v>0.21781157142857141</v>
      </c>
      <c r="Q172" s="58">
        <f t="shared" si="0"/>
        <v>0.94788400000000006</v>
      </c>
      <c r="R172" s="58">
        <f t="shared" si="0"/>
        <v>7.0913571428571423E-2</v>
      </c>
      <c r="S172" s="58">
        <f t="shared" si="0"/>
        <v>0</v>
      </c>
      <c r="T172" s="58">
        <f t="shared" si="0"/>
        <v>0</v>
      </c>
      <c r="U172" s="58">
        <f t="shared" si="0"/>
        <v>0.16777857142857147</v>
      </c>
      <c r="V172" s="58">
        <f t="shared" si="0"/>
        <v>0.1351862857142857</v>
      </c>
      <c r="W172" s="126">
        <f t="shared" si="0"/>
        <v>0.25608728571428574</v>
      </c>
      <c r="X172" s="127">
        <f t="shared" si="0"/>
        <v>0.30788957142857143</v>
      </c>
    </row>
    <row r="173" spans="1:37" x14ac:dyDescent="0.25">
      <c r="B173" s="39" t="s">
        <v>30</v>
      </c>
      <c r="C173" s="47">
        <v>0</v>
      </c>
      <c r="D173" s="48">
        <v>2</v>
      </c>
      <c r="E173" s="49">
        <v>30</v>
      </c>
      <c r="I173" s="60">
        <f t="shared" ref="I173:W195" si="1">AVERAGE(I3,I27,I51,I75,I99,I123,I147)</f>
        <v>28611560.714285713</v>
      </c>
      <c r="J173" s="61">
        <f t="shared" si="1"/>
        <v>9748183.1428571437</v>
      </c>
      <c r="K173" s="61">
        <f t="shared" si="1"/>
        <v>0.9373760000000001</v>
      </c>
      <c r="L173" s="61">
        <f t="shared" si="1"/>
        <v>4.6186285714285714E-2</v>
      </c>
      <c r="M173" s="61">
        <f t="shared" si="1"/>
        <v>2.5688714285714283E-2</v>
      </c>
      <c r="N173" s="61">
        <f t="shared" si="1"/>
        <v>0.12249414285714286</v>
      </c>
      <c r="O173" s="61">
        <f t="shared" si="1"/>
        <v>0.32963714285714285</v>
      </c>
      <c r="P173" s="61">
        <f t="shared" si="1"/>
        <v>0.21501385714285712</v>
      </c>
      <c r="Q173" s="61">
        <f t="shared" si="1"/>
        <v>0.92107628571428568</v>
      </c>
      <c r="R173" s="61">
        <f t="shared" si="1"/>
        <v>6.2623999999999999E-2</v>
      </c>
      <c r="S173" s="61">
        <f t="shared" si="1"/>
        <v>0</v>
      </c>
      <c r="T173" s="61">
        <f t="shared" si="1"/>
        <v>0</v>
      </c>
      <c r="U173" s="61">
        <f t="shared" si="1"/>
        <v>0.12752185714285713</v>
      </c>
      <c r="V173" s="61">
        <f t="shared" si="1"/>
        <v>0.13414242857142858</v>
      </c>
      <c r="W173" s="129">
        <f t="shared" si="1"/>
        <v>0.13009414285714285</v>
      </c>
      <c r="X173" s="130">
        <f t="shared" ref="X173" si="2">AVERAGE(X3,X27,X51,X75,X99,X123,X147)</f>
        <v>0.31036057142857143</v>
      </c>
    </row>
    <row r="174" spans="1:37" x14ac:dyDescent="0.25">
      <c r="B174" s="39" t="s">
        <v>30</v>
      </c>
      <c r="C174" s="47">
        <v>0</v>
      </c>
      <c r="D174" s="48">
        <v>2</v>
      </c>
      <c r="E174" s="49">
        <v>34</v>
      </c>
      <c r="I174" s="60">
        <f t="shared" si="1"/>
        <v>16251600.571428571</v>
      </c>
      <c r="J174" s="61">
        <f t="shared" si="1"/>
        <v>5492208.7142857146</v>
      </c>
      <c r="K174" s="61">
        <f t="shared" si="1"/>
        <v>0.94304699999999997</v>
      </c>
      <c r="L174" s="61">
        <f t="shared" si="1"/>
        <v>3.9342571428571435E-2</v>
      </c>
      <c r="M174" s="61">
        <f t="shared" si="1"/>
        <v>2.6783000000000005E-2</v>
      </c>
      <c r="N174" s="61">
        <f t="shared" si="1"/>
        <v>0.12733628571428571</v>
      </c>
      <c r="O174" s="61">
        <f t="shared" si="1"/>
        <v>0.36576971428571431</v>
      </c>
      <c r="P174" s="61">
        <f t="shared" si="1"/>
        <v>0.21384328571428574</v>
      </c>
      <c r="Q174" s="61">
        <f t="shared" si="1"/>
        <v>0.89654357142857144</v>
      </c>
      <c r="R174" s="61">
        <f t="shared" si="1"/>
        <v>5.6952999999999997E-2</v>
      </c>
      <c r="S174" s="61">
        <f t="shared" si="1"/>
        <v>0</v>
      </c>
      <c r="T174" s="61">
        <f t="shared" si="1"/>
        <v>0</v>
      </c>
      <c r="U174" s="61">
        <f t="shared" si="1"/>
        <v>9.8898285714285716E-2</v>
      </c>
      <c r="V174" s="61">
        <f t="shared" si="1"/>
        <v>0.126945</v>
      </c>
      <c r="W174" s="129">
        <f t="shared" si="1"/>
        <v>8.5428714285714275E-2</v>
      </c>
      <c r="X174" s="130">
        <f t="shared" ref="X174" si="3">AVERAGE(X4,X28,X52,X76,X100,X124,X148)</f>
        <v>0.30972</v>
      </c>
    </row>
    <row r="175" spans="1:37" ht="15.75" thickBot="1" x14ac:dyDescent="0.3">
      <c r="B175" s="39" t="s">
        <v>30</v>
      </c>
      <c r="C175" s="47">
        <v>0</v>
      </c>
      <c r="D175" s="52">
        <v>2</v>
      </c>
      <c r="E175" s="53">
        <v>38</v>
      </c>
      <c r="I175" s="60">
        <f t="shared" si="1"/>
        <v>9936145.8571428563</v>
      </c>
      <c r="J175" s="61">
        <f t="shared" si="1"/>
        <v>3212992.8571428573</v>
      </c>
      <c r="K175" s="61">
        <f t="shared" si="1"/>
        <v>0.94686971428571431</v>
      </c>
      <c r="L175" s="61">
        <f t="shared" si="1"/>
        <v>3.3024571428571431E-2</v>
      </c>
      <c r="M175" s="61">
        <f t="shared" si="1"/>
        <v>2.6479285714285712E-2</v>
      </c>
      <c r="N175" s="61">
        <f t="shared" si="1"/>
        <v>0.12145785714285716</v>
      </c>
      <c r="O175" s="61">
        <f t="shared" si="1"/>
        <v>0.40337499999999998</v>
      </c>
      <c r="P175" s="61">
        <f t="shared" si="1"/>
        <v>0.21505514285714286</v>
      </c>
      <c r="Q175" s="61">
        <f t="shared" si="1"/>
        <v>0.88583614285714296</v>
      </c>
      <c r="R175" s="61">
        <f t="shared" si="1"/>
        <v>5.313028571428572E-2</v>
      </c>
      <c r="S175" s="61">
        <f t="shared" si="1"/>
        <v>0</v>
      </c>
      <c r="T175" s="61">
        <f t="shared" si="1"/>
        <v>0</v>
      </c>
      <c r="U175" s="61">
        <f t="shared" si="1"/>
        <v>8.1492857142857131E-2</v>
      </c>
      <c r="V175" s="61">
        <f t="shared" si="1"/>
        <v>0.11509185714285715</v>
      </c>
      <c r="W175" s="129">
        <f t="shared" si="1"/>
        <v>5.3692857142857146E-2</v>
      </c>
      <c r="X175" s="130">
        <f t="shared" ref="X175" si="4">AVERAGE(X5,X29,X53,X77,X101,X125,X149)</f>
        <v>0.30489228571428573</v>
      </c>
    </row>
    <row r="176" spans="1:37" x14ac:dyDescent="0.25">
      <c r="B176" s="39" t="s">
        <v>30</v>
      </c>
      <c r="C176" s="47">
        <v>0</v>
      </c>
      <c r="D176" s="50">
        <v>4</v>
      </c>
      <c r="E176" s="49">
        <v>26</v>
      </c>
      <c r="I176" s="60">
        <f t="shared" si="1"/>
        <v>57243875.571428575</v>
      </c>
      <c r="J176" s="61">
        <f t="shared" si="1"/>
        <v>18494226.857142858</v>
      </c>
      <c r="K176" s="61">
        <f t="shared" si="1"/>
        <v>0.92908642857142854</v>
      </c>
      <c r="L176" s="61">
        <f t="shared" si="1"/>
        <v>5.2444142857142863E-2</v>
      </c>
      <c r="M176" s="61">
        <f t="shared" si="1"/>
        <v>2.3577714285714289E-2</v>
      </c>
      <c r="N176" s="61">
        <f t="shared" si="1"/>
        <v>0.114664</v>
      </c>
      <c r="O176" s="61">
        <f t="shared" si="1"/>
        <v>0.29630728571428572</v>
      </c>
      <c r="P176" s="61">
        <f t="shared" si="1"/>
        <v>0.21781157142857141</v>
      </c>
      <c r="Q176" s="61">
        <f t="shared" si="1"/>
        <v>0.94788400000000006</v>
      </c>
      <c r="R176" s="61">
        <f t="shared" si="1"/>
        <v>7.0913571428571423E-2</v>
      </c>
      <c r="S176" s="61">
        <f t="shared" si="1"/>
        <v>0</v>
      </c>
      <c r="T176" s="61">
        <f t="shared" si="1"/>
        <v>0</v>
      </c>
      <c r="U176" s="61">
        <f t="shared" si="1"/>
        <v>0.16777857142857147</v>
      </c>
      <c r="V176" s="61">
        <f t="shared" si="1"/>
        <v>0.1351862857142857</v>
      </c>
      <c r="W176" s="129">
        <f t="shared" si="1"/>
        <v>0.25608728571428574</v>
      </c>
      <c r="X176" s="130">
        <f t="shared" ref="X176" si="5">AVERAGE(X6,X30,X54,X78,X102,X126,X150)</f>
        <v>0.30788957142857143</v>
      </c>
    </row>
    <row r="177" spans="2:24" x14ac:dyDescent="0.25">
      <c r="B177" s="39" t="s">
        <v>30</v>
      </c>
      <c r="C177" s="47">
        <v>0</v>
      </c>
      <c r="D177" s="50">
        <v>4</v>
      </c>
      <c r="E177" s="49">
        <v>30</v>
      </c>
      <c r="I177" s="60">
        <f t="shared" si="1"/>
        <v>28611560.714285713</v>
      </c>
      <c r="J177" s="61">
        <f t="shared" si="1"/>
        <v>9748183.1428571437</v>
      </c>
      <c r="K177" s="61">
        <f t="shared" si="1"/>
        <v>0.9373760000000001</v>
      </c>
      <c r="L177" s="61">
        <f t="shared" si="1"/>
        <v>4.6186285714285714E-2</v>
      </c>
      <c r="M177" s="61">
        <f t="shared" si="1"/>
        <v>2.5688714285714283E-2</v>
      </c>
      <c r="N177" s="61">
        <f t="shared" si="1"/>
        <v>0.12249414285714286</v>
      </c>
      <c r="O177" s="61">
        <f t="shared" si="1"/>
        <v>0.32963714285714285</v>
      </c>
      <c r="P177" s="61">
        <f t="shared" si="1"/>
        <v>0.21501385714285712</v>
      </c>
      <c r="Q177" s="61">
        <f t="shared" si="1"/>
        <v>0.92107628571428568</v>
      </c>
      <c r="R177" s="61">
        <f t="shared" si="1"/>
        <v>6.2623999999999999E-2</v>
      </c>
      <c r="S177" s="61">
        <f t="shared" si="1"/>
        <v>0</v>
      </c>
      <c r="T177" s="61">
        <f t="shared" si="1"/>
        <v>0</v>
      </c>
      <c r="U177" s="61">
        <f t="shared" si="1"/>
        <v>0.12752185714285713</v>
      </c>
      <c r="V177" s="61">
        <f t="shared" si="1"/>
        <v>0.13414242857142858</v>
      </c>
      <c r="W177" s="129">
        <f t="shared" si="1"/>
        <v>0.13009414285714285</v>
      </c>
      <c r="X177" s="130">
        <f t="shared" ref="X177" si="6">AVERAGE(X7,X31,X55,X79,X103,X127,X151)</f>
        <v>0.31036057142857143</v>
      </c>
    </row>
    <row r="178" spans="2:24" x14ac:dyDescent="0.25">
      <c r="B178" s="39" t="s">
        <v>30</v>
      </c>
      <c r="C178" s="47">
        <v>0</v>
      </c>
      <c r="D178" s="50">
        <v>4</v>
      </c>
      <c r="E178" s="49">
        <v>34</v>
      </c>
      <c r="I178" s="60">
        <f t="shared" si="1"/>
        <v>16251600.571428571</v>
      </c>
      <c r="J178" s="61">
        <f t="shared" si="1"/>
        <v>5492208.7142857146</v>
      </c>
      <c r="K178" s="61">
        <f t="shared" si="1"/>
        <v>0.94304699999999997</v>
      </c>
      <c r="L178" s="61">
        <f t="shared" si="1"/>
        <v>3.9342571428571435E-2</v>
      </c>
      <c r="M178" s="61">
        <f t="shared" si="1"/>
        <v>2.6783000000000005E-2</v>
      </c>
      <c r="N178" s="61">
        <f t="shared" si="1"/>
        <v>0.12733628571428571</v>
      </c>
      <c r="O178" s="61">
        <f t="shared" si="1"/>
        <v>0.36576971428571431</v>
      </c>
      <c r="P178" s="61">
        <f t="shared" si="1"/>
        <v>0.21384328571428574</v>
      </c>
      <c r="Q178" s="61">
        <f t="shared" si="1"/>
        <v>0.89654357142857144</v>
      </c>
      <c r="R178" s="61">
        <f t="shared" si="1"/>
        <v>5.6952999999999997E-2</v>
      </c>
      <c r="S178" s="61">
        <f t="shared" si="1"/>
        <v>0</v>
      </c>
      <c r="T178" s="61">
        <f t="shared" si="1"/>
        <v>0</v>
      </c>
      <c r="U178" s="61">
        <f t="shared" si="1"/>
        <v>9.8898285714285716E-2</v>
      </c>
      <c r="V178" s="61">
        <f t="shared" si="1"/>
        <v>0.126945</v>
      </c>
      <c r="W178" s="129">
        <f t="shared" si="1"/>
        <v>8.5428714285714275E-2</v>
      </c>
      <c r="X178" s="130">
        <f t="shared" ref="X178" si="7">AVERAGE(X8,X32,X56,X80,X104,X128,X152)</f>
        <v>0.30972</v>
      </c>
    </row>
    <row r="179" spans="2:24" ht="15.75" thickBot="1" x14ac:dyDescent="0.3">
      <c r="B179" s="39" t="s">
        <v>30</v>
      </c>
      <c r="C179" s="47">
        <v>0</v>
      </c>
      <c r="D179" s="52">
        <v>4</v>
      </c>
      <c r="E179" s="53">
        <v>38</v>
      </c>
      <c r="I179" s="60">
        <f t="shared" si="1"/>
        <v>9936145.8571428563</v>
      </c>
      <c r="J179" s="61">
        <f t="shared" si="1"/>
        <v>3212992.8571428573</v>
      </c>
      <c r="K179" s="61">
        <f t="shared" si="1"/>
        <v>0.94686971428571431</v>
      </c>
      <c r="L179" s="61">
        <f t="shared" si="1"/>
        <v>3.3024571428571431E-2</v>
      </c>
      <c r="M179" s="61">
        <f t="shared" si="1"/>
        <v>2.6479285714285712E-2</v>
      </c>
      <c r="N179" s="61">
        <f t="shared" si="1"/>
        <v>0.12145785714285716</v>
      </c>
      <c r="O179" s="61">
        <f t="shared" si="1"/>
        <v>0.40337499999999998</v>
      </c>
      <c r="P179" s="61">
        <f t="shared" si="1"/>
        <v>0.21505514285714286</v>
      </c>
      <c r="Q179" s="61">
        <f t="shared" si="1"/>
        <v>0.88583614285714296</v>
      </c>
      <c r="R179" s="61">
        <f t="shared" si="1"/>
        <v>5.313028571428572E-2</v>
      </c>
      <c r="S179" s="61">
        <f t="shared" si="1"/>
        <v>0</v>
      </c>
      <c r="T179" s="61">
        <f t="shared" si="1"/>
        <v>0</v>
      </c>
      <c r="U179" s="61">
        <f t="shared" si="1"/>
        <v>8.1492857142857131E-2</v>
      </c>
      <c r="V179" s="61">
        <f t="shared" si="1"/>
        <v>0.11509185714285715</v>
      </c>
      <c r="W179" s="129">
        <f t="shared" si="1"/>
        <v>5.3692857142857146E-2</v>
      </c>
      <c r="X179" s="130">
        <f t="shared" ref="X179" si="8">AVERAGE(X9,X33,X57,X81,X105,X129,X153)</f>
        <v>0.30489228571428573</v>
      </c>
    </row>
    <row r="180" spans="2:24" x14ac:dyDescent="0.25">
      <c r="B180" s="39" t="s">
        <v>30</v>
      </c>
      <c r="C180" s="47">
        <v>0</v>
      </c>
      <c r="D180" s="50">
        <v>6</v>
      </c>
      <c r="E180" s="49">
        <v>26</v>
      </c>
      <c r="I180" s="60">
        <f t="shared" si="1"/>
        <v>57243875.571428575</v>
      </c>
      <c r="J180" s="61">
        <f t="shared" si="1"/>
        <v>18494226.857142858</v>
      </c>
      <c r="K180" s="61">
        <f t="shared" si="1"/>
        <v>0.92908642857142854</v>
      </c>
      <c r="L180" s="61">
        <f t="shared" si="1"/>
        <v>5.2444142857142863E-2</v>
      </c>
      <c r="M180" s="61">
        <f t="shared" si="1"/>
        <v>2.3577714285714289E-2</v>
      </c>
      <c r="N180" s="61">
        <f t="shared" si="1"/>
        <v>0.114664</v>
      </c>
      <c r="O180" s="61">
        <f t="shared" si="1"/>
        <v>0.29630728571428572</v>
      </c>
      <c r="P180" s="61">
        <f t="shared" si="1"/>
        <v>0.21781157142857141</v>
      </c>
      <c r="Q180" s="61">
        <f t="shared" si="1"/>
        <v>0.94788400000000006</v>
      </c>
      <c r="R180" s="61">
        <f t="shared" si="1"/>
        <v>7.0913571428571423E-2</v>
      </c>
      <c r="S180" s="61">
        <f t="shared" si="1"/>
        <v>0</v>
      </c>
      <c r="T180" s="61">
        <f t="shared" si="1"/>
        <v>0</v>
      </c>
      <c r="U180" s="61">
        <f t="shared" si="1"/>
        <v>0.16777857142857147</v>
      </c>
      <c r="V180" s="61">
        <f t="shared" si="1"/>
        <v>0.1351862857142857</v>
      </c>
      <c r="W180" s="129">
        <f t="shared" si="1"/>
        <v>0.25608728571428574</v>
      </c>
      <c r="X180" s="130">
        <f t="shared" ref="X180" si="9">AVERAGE(X10,X34,X58,X82,X106,X130,X154)</f>
        <v>0.30788957142857143</v>
      </c>
    </row>
    <row r="181" spans="2:24" x14ac:dyDescent="0.25">
      <c r="B181" s="39" t="s">
        <v>30</v>
      </c>
      <c r="C181" s="47">
        <v>0</v>
      </c>
      <c r="D181" s="50">
        <v>6</v>
      </c>
      <c r="E181" s="49">
        <v>30</v>
      </c>
      <c r="I181" s="60">
        <f t="shared" si="1"/>
        <v>28611560.714285713</v>
      </c>
      <c r="J181" s="61">
        <f t="shared" si="1"/>
        <v>9748183.1428571437</v>
      </c>
      <c r="K181" s="61">
        <f t="shared" si="1"/>
        <v>0.9373760000000001</v>
      </c>
      <c r="L181" s="61">
        <f t="shared" si="1"/>
        <v>4.6186285714285714E-2</v>
      </c>
      <c r="M181" s="61">
        <f t="shared" si="1"/>
        <v>2.5688714285714283E-2</v>
      </c>
      <c r="N181" s="61">
        <f t="shared" si="1"/>
        <v>0.12249414285714286</v>
      </c>
      <c r="O181" s="61">
        <f t="shared" si="1"/>
        <v>0.32963714285714285</v>
      </c>
      <c r="P181" s="61">
        <f t="shared" si="1"/>
        <v>0.21501385714285712</v>
      </c>
      <c r="Q181" s="61">
        <f t="shared" si="1"/>
        <v>0.92107628571428568</v>
      </c>
      <c r="R181" s="61">
        <f t="shared" si="1"/>
        <v>6.2623999999999999E-2</v>
      </c>
      <c r="S181" s="61">
        <f t="shared" si="1"/>
        <v>0</v>
      </c>
      <c r="T181" s="61">
        <f t="shared" si="1"/>
        <v>0</v>
      </c>
      <c r="U181" s="61">
        <f t="shared" si="1"/>
        <v>0.12752185714285713</v>
      </c>
      <c r="V181" s="61">
        <f t="shared" si="1"/>
        <v>0.13414242857142858</v>
      </c>
      <c r="W181" s="129">
        <f t="shared" si="1"/>
        <v>0.13009414285714285</v>
      </c>
      <c r="X181" s="130">
        <f t="shared" ref="X181" si="10">AVERAGE(X11,X35,X59,X83,X107,X131,X155)</f>
        <v>0.31036057142857143</v>
      </c>
    </row>
    <row r="182" spans="2:24" x14ac:dyDescent="0.25">
      <c r="B182" s="39" t="s">
        <v>30</v>
      </c>
      <c r="C182" s="47">
        <v>0</v>
      </c>
      <c r="D182" s="50">
        <v>6</v>
      </c>
      <c r="E182" s="49">
        <v>34</v>
      </c>
      <c r="I182" s="60">
        <f t="shared" si="1"/>
        <v>16251600.571428571</v>
      </c>
      <c r="J182" s="61">
        <f t="shared" si="1"/>
        <v>5492208.7142857146</v>
      </c>
      <c r="K182" s="61">
        <f t="shared" si="1"/>
        <v>0.94304699999999997</v>
      </c>
      <c r="L182" s="61">
        <f t="shared" si="1"/>
        <v>3.9342571428571435E-2</v>
      </c>
      <c r="M182" s="61">
        <f t="shared" si="1"/>
        <v>2.6783000000000005E-2</v>
      </c>
      <c r="N182" s="61">
        <f t="shared" si="1"/>
        <v>0.12733628571428571</v>
      </c>
      <c r="O182" s="61">
        <f t="shared" si="1"/>
        <v>0.36576971428571431</v>
      </c>
      <c r="P182" s="61">
        <f t="shared" si="1"/>
        <v>0.21384328571428574</v>
      </c>
      <c r="Q182" s="61">
        <f t="shared" si="1"/>
        <v>0.89654357142857144</v>
      </c>
      <c r="R182" s="61">
        <f t="shared" si="1"/>
        <v>5.6952999999999997E-2</v>
      </c>
      <c r="S182" s="61">
        <f t="shared" si="1"/>
        <v>0</v>
      </c>
      <c r="T182" s="61">
        <f t="shared" si="1"/>
        <v>0</v>
      </c>
      <c r="U182" s="61">
        <f t="shared" si="1"/>
        <v>9.8898285714285716E-2</v>
      </c>
      <c r="V182" s="61">
        <f t="shared" si="1"/>
        <v>0.126945</v>
      </c>
      <c r="W182" s="129">
        <f t="shared" si="1"/>
        <v>8.5428714285714275E-2</v>
      </c>
      <c r="X182" s="130">
        <f t="shared" ref="X182" si="11">AVERAGE(X12,X36,X60,X84,X108,X132,X156)</f>
        <v>0.30972</v>
      </c>
    </row>
    <row r="183" spans="2:24" ht="15.75" thickBot="1" x14ac:dyDescent="0.3">
      <c r="B183" s="39" t="s">
        <v>30</v>
      </c>
      <c r="C183" s="51">
        <v>0</v>
      </c>
      <c r="D183" s="52">
        <v>6</v>
      </c>
      <c r="E183" s="53">
        <v>38</v>
      </c>
      <c r="I183" s="60">
        <f t="shared" si="1"/>
        <v>9936145.8571428563</v>
      </c>
      <c r="J183" s="61">
        <f t="shared" si="1"/>
        <v>3212992.8571428573</v>
      </c>
      <c r="K183" s="61">
        <f t="shared" si="1"/>
        <v>0.94686971428571431</v>
      </c>
      <c r="L183" s="61">
        <f t="shared" si="1"/>
        <v>3.3024571428571431E-2</v>
      </c>
      <c r="M183" s="61">
        <f t="shared" si="1"/>
        <v>2.6479285714285712E-2</v>
      </c>
      <c r="N183" s="61">
        <f t="shared" si="1"/>
        <v>0.12145785714285716</v>
      </c>
      <c r="O183" s="61">
        <f t="shared" si="1"/>
        <v>0.40337499999999998</v>
      </c>
      <c r="P183" s="61">
        <f t="shared" si="1"/>
        <v>0.21505514285714286</v>
      </c>
      <c r="Q183" s="61">
        <f t="shared" si="1"/>
        <v>0.88583614285714296</v>
      </c>
      <c r="R183" s="61">
        <f t="shared" si="1"/>
        <v>5.313028571428572E-2</v>
      </c>
      <c r="S183" s="61">
        <f t="shared" si="1"/>
        <v>0</v>
      </c>
      <c r="T183" s="61">
        <f t="shared" si="1"/>
        <v>0</v>
      </c>
      <c r="U183" s="61">
        <f t="shared" si="1"/>
        <v>8.1492857142857131E-2</v>
      </c>
      <c r="V183" s="61">
        <f t="shared" si="1"/>
        <v>0.11509185714285715</v>
      </c>
      <c r="W183" s="129">
        <f t="shared" si="1"/>
        <v>5.3692857142857146E-2</v>
      </c>
      <c r="X183" s="130">
        <f t="shared" ref="X183" si="12">AVERAGE(X13,X37,X61,X85,X109,X133,X157)</f>
        <v>0.30489228571428573</v>
      </c>
    </row>
    <row r="184" spans="2:24" x14ac:dyDescent="0.25">
      <c r="B184" s="39" t="s">
        <v>30</v>
      </c>
      <c r="C184" s="47">
        <v>1</v>
      </c>
      <c r="D184" s="48">
        <v>2</v>
      </c>
      <c r="E184" s="49">
        <v>26</v>
      </c>
      <c r="I184" s="60">
        <f t="shared" si="1"/>
        <v>91495043.142857149</v>
      </c>
      <c r="J184" s="61">
        <f t="shared" si="1"/>
        <v>27328165.857142858</v>
      </c>
      <c r="K184" s="61">
        <f t="shared" si="1"/>
        <v>0.92219071428571431</v>
      </c>
      <c r="L184" s="61">
        <f t="shared" si="1"/>
        <v>5.4834714285714278E-2</v>
      </c>
      <c r="M184" s="61">
        <f t="shared" si="1"/>
        <v>2.346957142857143E-2</v>
      </c>
      <c r="N184" s="61">
        <f t="shared" si="1"/>
        <v>0.1105265714285714</v>
      </c>
      <c r="O184" s="61">
        <f t="shared" si="1"/>
        <v>0.27976114285714282</v>
      </c>
      <c r="P184" s="61">
        <f t="shared" si="1"/>
        <v>0.21930814285714284</v>
      </c>
      <c r="Q184" s="61">
        <f t="shared" si="1"/>
        <v>0.95642400000000005</v>
      </c>
      <c r="R184" s="61">
        <f t="shared" si="1"/>
        <v>7.7809285714285706E-2</v>
      </c>
      <c r="S184" s="61">
        <f t="shared" si="1"/>
        <v>0</v>
      </c>
      <c r="T184" s="61">
        <f t="shared" si="1"/>
        <v>0</v>
      </c>
      <c r="U184" s="61">
        <f t="shared" si="1"/>
        <v>0.20089742857142859</v>
      </c>
      <c r="V184" s="61">
        <f t="shared" si="1"/>
        <v>0.13200471428571431</v>
      </c>
      <c r="W184" s="129">
        <f t="shared" si="1"/>
        <v>0.3863321428571429</v>
      </c>
      <c r="X184" s="130">
        <f t="shared" ref="X184" si="13">AVERAGE(X14,X38,X62,X86,X110,X134,X158)</f>
        <v>0.30391928571428573</v>
      </c>
    </row>
    <row r="185" spans="2:24" x14ac:dyDescent="0.25">
      <c r="B185" s="39" t="s">
        <v>30</v>
      </c>
      <c r="C185" s="47">
        <v>1</v>
      </c>
      <c r="D185" s="48">
        <v>2</v>
      </c>
      <c r="E185" s="49">
        <v>30</v>
      </c>
      <c r="I185" s="60">
        <f t="shared" si="1"/>
        <v>39116384.857142858</v>
      </c>
      <c r="J185" s="61">
        <f t="shared" si="1"/>
        <v>13200210.571428571</v>
      </c>
      <c r="K185" s="61">
        <f t="shared" si="1"/>
        <v>0.93380942857142857</v>
      </c>
      <c r="L185" s="61">
        <f t="shared" si="1"/>
        <v>4.8862571428571429E-2</v>
      </c>
      <c r="M185" s="61">
        <f t="shared" si="1"/>
        <v>2.4590142857142856E-2</v>
      </c>
      <c r="N185" s="61">
        <f t="shared" si="1"/>
        <v>0.11898685714285714</v>
      </c>
      <c r="O185" s="61">
        <f t="shared" si="1"/>
        <v>0.31523657142857148</v>
      </c>
      <c r="P185" s="61">
        <f t="shared" si="1"/>
        <v>0.21660657142857143</v>
      </c>
      <c r="Q185" s="61">
        <f t="shared" si="1"/>
        <v>0.93313742857142856</v>
      </c>
      <c r="R185" s="61">
        <f t="shared" si="1"/>
        <v>6.6190571428571432E-2</v>
      </c>
      <c r="S185" s="61">
        <f t="shared" si="1"/>
        <v>0</v>
      </c>
      <c r="T185" s="61">
        <f t="shared" si="1"/>
        <v>0</v>
      </c>
      <c r="U185" s="61">
        <f t="shared" si="1"/>
        <v>0.14496528571428571</v>
      </c>
      <c r="V185" s="61">
        <f t="shared" si="1"/>
        <v>0.13393800000000003</v>
      </c>
      <c r="W185" s="129">
        <f t="shared" si="1"/>
        <v>0.17856057142857143</v>
      </c>
      <c r="X185" s="130">
        <f t="shared" ref="X185" si="14">AVERAGE(X15,X39,X63,X87,X111,X135,X159)</f>
        <v>0.31041028571428569</v>
      </c>
    </row>
    <row r="186" spans="2:24" x14ac:dyDescent="0.25">
      <c r="B186" s="39" t="s">
        <v>30</v>
      </c>
      <c r="C186" s="47">
        <v>1</v>
      </c>
      <c r="D186" s="48">
        <v>2</v>
      </c>
      <c r="E186" s="49">
        <v>34</v>
      </c>
      <c r="I186" s="60">
        <f t="shared" si="1"/>
        <v>21219384.714285713</v>
      </c>
      <c r="J186" s="61">
        <f t="shared" si="1"/>
        <v>7242849.8571428573</v>
      </c>
      <c r="K186" s="61">
        <f t="shared" si="1"/>
        <v>0.94060257142857151</v>
      </c>
      <c r="L186" s="61">
        <f t="shared" si="1"/>
        <v>4.2346571428571421E-2</v>
      </c>
      <c r="M186" s="61">
        <f t="shared" si="1"/>
        <v>2.6438428571428568E-2</v>
      </c>
      <c r="N186" s="61">
        <f t="shared" si="1"/>
        <v>0.12506514285714285</v>
      </c>
      <c r="O186" s="61">
        <f t="shared" si="1"/>
        <v>0.34781957142857139</v>
      </c>
      <c r="P186" s="61">
        <f t="shared" si="1"/>
        <v>0.21709614285714288</v>
      </c>
      <c r="Q186" s="61">
        <f t="shared" si="1"/>
        <v>0.90662142857142847</v>
      </c>
      <c r="R186" s="61">
        <f t="shared" si="1"/>
        <v>5.939742857142858E-2</v>
      </c>
      <c r="S186" s="61">
        <f t="shared" si="1"/>
        <v>0</v>
      </c>
      <c r="T186" s="61">
        <f t="shared" si="1"/>
        <v>0</v>
      </c>
      <c r="U186" s="61">
        <f t="shared" si="1"/>
        <v>0.11165771428571428</v>
      </c>
      <c r="V186" s="61">
        <f t="shared" si="1"/>
        <v>0.13143814285714286</v>
      </c>
      <c r="W186" s="129">
        <f t="shared" si="1"/>
        <v>0.10204442857142856</v>
      </c>
      <c r="X186" s="130">
        <f t="shared" ref="X186" si="15">AVERAGE(X16,X40,X64,X88,X112,X136,X160)</f>
        <v>0.31104585714285715</v>
      </c>
    </row>
    <row r="187" spans="2:24" ht="15.75" thickBot="1" x14ac:dyDescent="0.3">
      <c r="B187" s="39" t="s">
        <v>30</v>
      </c>
      <c r="C187" s="47">
        <v>1</v>
      </c>
      <c r="D187" s="52">
        <v>2</v>
      </c>
      <c r="E187" s="53">
        <v>38</v>
      </c>
      <c r="I187" s="60">
        <f t="shared" si="1"/>
        <v>12692045.428571429</v>
      </c>
      <c r="J187" s="61">
        <f t="shared" si="1"/>
        <v>4205003.8571428573</v>
      </c>
      <c r="K187" s="61">
        <f t="shared" si="1"/>
        <v>0.94493099999999985</v>
      </c>
      <c r="L187" s="61">
        <f t="shared" si="1"/>
        <v>3.5677142857142859E-2</v>
      </c>
      <c r="M187" s="61">
        <f t="shared" si="1"/>
        <v>2.7036142857142859E-2</v>
      </c>
      <c r="N187" s="61">
        <f t="shared" si="1"/>
        <v>0.124475</v>
      </c>
      <c r="O187" s="61">
        <f t="shared" si="1"/>
        <v>0.38253371428571425</v>
      </c>
      <c r="P187" s="61">
        <f t="shared" si="1"/>
        <v>0.21753242857142857</v>
      </c>
      <c r="Q187" s="61">
        <f t="shared" si="1"/>
        <v>0.89003100000000013</v>
      </c>
      <c r="R187" s="61">
        <f t="shared" si="1"/>
        <v>5.5068999999999993E-2</v>
      </c>
      <c r="S187" s="61">
        <f t="shared" si="1"/>
        <v>0</v>
      </c>
      <c r="T187" s="61">
        <f t="shared" si="1"/>
        <v>0</v>
      </c>
      <c r="U187" s="61">
        <f t="shared" si="1"/>
        <v>8.9699428571428569E-2</v>
      </c>
      <c r="V187" s="61">
        <f t="shared" si="1"/>
        <v>0.12141900000000003</v>
      </c>
      <c r="W187" s="129">
        <f t="shared" si="1"/>
        <v>6.7614571428571427E-2</v>
      </c>
      <c r="X187" s="130">
        <f t="shared" ref="X187" si="16">AVERAGE(X17,X41,X65,X89,X113,X137,X161)</f>
        <v>0.3070641428571429</v>
      </c>
    </row>
    <row r="188" spans="2:24" x14ac:dyDescent="0.25">
      <c r="B188" s="39" t="s">
        <v>30</v>
      </c>
      <c r="C188" s="47">
        <v>1</v>
      </c>
      <c r="D188" s="50">
        <v>4</v>
      </c>
      <c r="E188" s="49">
        <v>26</v>
      </c>
      <c r="I188" s="60">
        <f t="shared" si="1"/>
        <v>159224550.42857143</v>
      </c>
      <c r="J188" s="61">
        <f t="shared" si="1"/>
        <v>42975327</v>
      </c>
      <c r="K188" s="61">
        <f t="shared" si="1"/>
        <v>0.91036657142857147</v>
      </c>
      <c r="L188" s="61">
        <f t="shared" si="1"/>
        <v>5.446228571428572E-2</v>
      </c>
      <c r="M188" s="61">
        <f t="shared" si="1"/>
        <v>2.3020285714285715E-2</v>
      </c>
      <c r="N188" s="61">
        <f t="shared" si="1"/>
        <v>0.10453999999999999</v>
      </c>
      <c r="O188" s="61">
        <f t="shared" si="1"/>
        <v>0.25182399999999999</v>
      </c>
      <c r="P188" s="61">
        <f t="shared" si="1"/>
        <v>0.22436357142857144</v>
      </c>
      <c r="Q188" s="61">
        <f t="shared" si="1"/>
        <v>0.97175242857142852</v>
      </c>
      <c r="R188" s="61">
        <f t="shared" si="1"/>
        <v>8.9633428571428572E-2</v>
      </c>
      <c r="S188" s="61">
        <f t="shared" si="1"/>
        <v>0</v>
      </c>
      <c r="T188" s="61">
        <f t="shared" si="1"/>
        <v>0</v>
      </c>
      <c r="U188" s="61">
        <f t="shared" si="1"/>
        <v>0.25605685714285714</v>
      </c>
      <c r="V188" s="61">
        <f t="shared" si="1"/>
        <v>0.13254428571428573</v>
      </c>
      <c r="W188" s="129">
        <f t="shared" si="1"/>
        <v>0.52297285714285713</v>
      </c>
      <c r="X188" s="130">
        <f t="shared" ref="X188" si="17">AVERAGE(X18,X42,X66,X90,X114,X138,X162)</f>
        <v>0.29764328571428572</v>
      </c>
    </row>
    <row r="189" spans="2:24" x14ac:dyDescent="0.25">
      <c r="B189" s="39" t="s">
        <v>30</v>
      </c>
      <c r="C189" s="47">
        <v>1</v>
      </c>
      <c r="D189" s="50">
        <v>4</v>
      </c>
      <c r="E189" s="49">
        <v>30</v>
      </c>
      <c r="I189" s="60">
        <f t="shared" si="1"/>
        <v>57243875.571428575</v>
      </c>
      <c r="J189" s="61">
        <f t="shared" si="1"/>
        <v>18494226.857142858</v>
      </c>
      <c r="K189" s="61">
        <f t="shared" si="1"/>
        <v>0.92908642857142854</v>
      </c>
      <c r="L189" s="61">
        <f t="shared" si="1"/>
        <v>5.2444142857142863E-2</v>
      </c>
      <c r="M189" s="61">
        <f t="shared" si="1"/>
        <v>2.3577714285714289E-2</v>
      </c>
      <c r="N189" s="61">
        <f t="shared" si="1"/>
        <v>0.114664</v>
      </c>
      <c r="O189" s="61">
        <f t="shared" si="1"/>
        <v>0.29630728571428572</v>
      </c>
      <c r="P189" s="61">
        <f t="shared" si="1"/>
        <v>0.21781157142857141</v>
      </c>
      <c r="Q189" s="61">
        <f t="shared" si="1"/>
        <v>0.94788400000000006</v>
      </c>
      <c r="R189" s="61">
        <f t="shared" ref="J189:X195" si="18">AVERAGE(R19,R43,R67,R91,R115,R139,R163)</f>
        <v>7.0913571428571423E-2</v>
      </c>
      <c r="S189" s="61">
        <f t="shared" si="18"/>
        <v>0</v>
      </c>
      <c r="T189" s="61">
        <f t="shared" si="18"/>
        <v>0</v>
      </c>
      <c r="U189" s="61">
        <f t="shared" si="18"/>
        <v>0.16777857142857147</v>
      </c>
      <c r="V189" s="61">
        <f t="shared" si="18"/>
        <v>0.1351862857142857</v>
      </c>
      <c r="W189" s="129">
        <f t="shared" si="18"/>
        <v>0.25608728571428574</v>
      </c>
      <c r="X189" s="130">
        <f t="shared" si="18"/>
        <v>0.30788642857142856</v>
      </c>
    </row>
    <row r="190" spans="2:24" x14ac:dyDescent="0.25">
      <c r="B190" s="39" t="s">
        <v>30</v>
      </c>
      <c r="C190" s="47">
        <v>1</v>
      </c>
      <c r="D190" s="50">
        <v>4</v>
      </c>
      <c r="E190" s="49">
        <v>34</v>
      </c>
      <c r="I190" s="60">
        <f t="shared" si="1"/>
        <v>28611560.714285713</v>
      </c>
      <c r="J190" s="61">
        <f t="shared" si="18"/>
        <v>9748183.1428571437</v>
      </c>
      <c r="K190" s="61">
        <f t="shared" si="18"/>
        <v>0.9373760000000001</v>
      </c>
      <c r="L190" s="61">
        <f t="shared" si="18"/>
        <v>4.6186285714285714E-2</v>
      </c>
      <c r="M190" s="61">
        <f t="shared" si="18"/>
        <v>2.5688714285714283E-2</v>
      </c>
      <c r="N190" s="61">
        <f t="shared" si="18"/>
        <v>0.12249414285714286</v>
      </c>
      <c r="O190" s="61">
        <f t="shared" si="18"/>
        <v>0.32963714285714285</v>
      </c>
      <c r="P190" s="61">
        <f t="shared" si="18"/>
        <v>0.21501385714285712</v>
      </c>
      <c r="Q190" s="61">
        <f t="shared" si="18"/>
        <v>0.92107628571428568</v>
      </c>
      <c r="R190" s="61">
        <f t="shared" si="18"/>
        <v>6.2623999999999999E-2</v>
      </c>
      <c r="S190" s="61">
        <f t="shared" si="18"/>
        <v>0</v>
      </c>
      <c r="T190" s="61">
        <f t="shared" si="18"/>
        <v>0</v>
      </c>
      <c r="U190" s="61">
        <f t="shared" si="18"/>
        <v>0.12752185714285713</v>
      </c>
      <c r="V190" s="61">
        <f t="shared" si="18"/>
        <v>0.13414242857142858</v>
      </c>
      <c r="W190" s="129">
        <f t="shared" si="18"/>
        <v>0.13009414285714285</v>
      </c>
      <c r="X190" s="130">
        <f t="shared" si="18"/>
        <v>0.31035657142857137</v>
      </c>
    </row>
    <row r="191" spans="2:24" ht="15.75" thickBot="1" x14ac:dyDescent="0.3">
      <c r="B191" s="39" t="s">
        <v>30</v>
      </c>
      <c r="C191" s="47">
        <v>1</v>
      </c>
      <c r="D191" s="52">
        <v>4</v>
      </c>
      <c r="E191" s="53">
        <v>38</v>
      </c>
      <c r="I191" s="60">
        <f t="shared" si="1"/>
        <v>16251600.571428571</v>
      </c>
      <c r="J191" s="61">
        <f t="shared" si="18"/>
        <v>5492208.7142857146</v>
      </c>
      <c r="K191" s="61">
        <f t="shared" si="18"/>
        <v>0.94304699999999997</v>
      </c>
      <c r="L191" s="61">
        <f t="shared" si="18"/>
        <v>3.9342571428571435E-2</v>
      </c>
      <c r="M191" s="61">
        <f t="shared" si="18"/>
        <v>2.6783000000000005E-2</v>
      </c>
      <c r="N191" s="61">
        <f t="shared" si="18"/>
        <v>0.12733628571428571</v>
      </c>
      <c r="O191" s="61">
        <f t="shared" si="18"/>
        <v>0.36576971428571431</v>
      </c>
      <c r="P191" s="61">
        <f t="shared" si="18"/>
        <v>0.21384328571428574</v>
      </c>
      <c r="Q191" s="61">
        <f t="shared" si="18"/>
        <v>0.89654357142857144</v>
      </c>
      <c r="R191" s="61">
        <f t="shared" si="18"/>
        <v>5.6952999999999997E-2</v>
      </c>
      <c r="S191" s="61">
        <f t="shared" si="18"/>
        <v>0</v>
      </c>
      <c r="T191" s="61">
        <f t="shared" si="18"/>
        <v>0</v>
      </c>
      <c r="U191" s="61">
        <f t="shared" si="18"/>
        <v>9.8898285714285716E-2</v>
      </c>
      <c r="V191" s="61">
        <f t="shared" si="18"/>
        <v>0.126945</v>
      </c>
      <c r="W191" s="129">
        <f t="shared" si="18"/>
        <v>8.5428714285714275E-2</v>
      </c>
      <c r="X191" s="130">
        <f t="shared" si="18"/>
        <v>0.30970899999999996</v>
      </c>
    </row>
    <row r="192" spans="2:24" x14ac:dyDescent="0.25">
      <c r="B192" s="39" t="s">
        <v>30</v>
      </c>
      <c r="C192" s="47">
        <v>1</v>
      </c>
      <c r="D192" s="50">
        <v>6</v>
      </c>
      <c r="E192" s="49">
        <v>26</v>
      </c>
      <c r="I192" s="60">
        <f t="shared" si="1"/>
        <v>266107724</v>
      </c>
      <c r="J192" s="61">
        <f t="shared" si="18"/>
        <v>69308863.571428567</v>
      </c>
      <c r="K192" s="61">
        <f t="shared" si="18"/>
        <v>0.88904428571428584</v>
      </c>
      <c r="L192" s="61">
        <f t="shared" si="18"/>
        <v>4.4656857142857144E-2</v>
      </c>
      <c r="M192" s="61">
        <f t="shared" si="18"/>
        <v>2.3120571428571428E-2</v>
      </c>
      <c r="N192" s="61">
        <f t="shared" si="18"/>
        <v>9.8589714285714294E-2</v>
      </c>
      <c r="O192" s="61">
        <f t="shared" si="18"/>
        <v>0.23338628571428574</v>
      </c>
      <c r="P192" s="61">
        <f t="shared" si="18"/>
        <v>0.23654985714285712</v>
      </c>
      <c r="Q192" s="61">
        <f t="shared" si="18"/>
        <v>0.96898257142857158</v>
      </c>
      <c r="R192" s="61">
        <f t="shared" si="18"/>
        <v>0.11095571428571428</v>
      </c>
      <c r="S192" s="61">
        <f t="shared" si="18"/>
        <v>0</v>
      </c>
      <c r="T192" s="61">
        <f t="shared" si="18"/>
        <v>0</v>
      </c>
      <c r="U192" s="61">
        <f t="shared" si="18"/>
        <v>0.32201700000000005</v>
      </c>
      <c r="V192" s="61">
        <f t="shared" si="18"/>
        <v>0.13207342857142856</v>
      </c>
      <c r="W192" s="129">
        <f t="shared" si="18"/>
        <v>0.55472771428571432</v>
      </c>
      <c r="X192" s="130">
        <f t="shared" si="18"/>
        <v>0.29216842857142861</v>
      </c>
    </row>
    <row r="193" spans="1:24" x14ac:dyDescent="0.25">
      <c r="B193" s="39" t="s">
        <v>30</v>
      </c>
      <c r="C193" s="47">
        <v>1</v>
      </c>
      <c r="D193" s="50">
        <v>6</v>
      </c>
      <c r="E193" s="49">
        <v>30</v>
      </c>
      <c r="I193" s="60">
        <f t="shared" si="1"/>
        <v>91495043.142857149</v>
      </c>
      <c r="J193" s="61">
        <f t="shared" si="18"/>
        <v>27328165.857142858</v>
      </c>
      <c r="K193" s="61">
        <f t="shared" si="18"/>
        <v>0.92219071428571431</v>
      </c>
      <c r="L193" s="61">
        <f t="shared" si="18"/>
        <v>5.4834714285714278E-2</v>
      </c>
      <c r="M193" s="61">
        <f t="shared" si="18"/>
        <v>2.346957142857143E-2</v>
      </c>
      <c r="N193" s="61">
        <f t="shared" si="18"/>
        <v>0.1105265714285714</v>
      </c>
      <c r="O193" s="61">
        <f t="shared" si="18"/>
        <v>0.27976114285714282</v>
      </c>
      <c r="P193" s="61">
        <f t="shared" si="18"/>
        <v>0.21930814285714284</v>
      </c>
      <c r="Q193" s="61">
        <f t="shared" si="18"/>
        <v>0.95642400000000005</v>
      </c>
      <c r="R193" s="61">
        <f t="shared" si="18"/>
        <v>7.7809285714285706E-2</v>
      </c>
      <c r="S193" s="61">
        <f t="shared" si="18"/>
        <v>0</v>
      </c>
      <c r="T193" s="61">
        <f t="shared" si="18"/>
        <v>0</v>
      </c>
      <c r="U193" s="61">
        <f t="shared" si="18"/>
        <v>0.20089742857142859</v>
      </c>
      <c r="V193" s="61">
        <f t="shared" si="18"/>
        <v>0.13200471428571431</v>
      </c>
      <c r="W193" s="129">
        <f t="shared" si="18"/>
        <v>0.3863321428571429</v>
      </c>
      <c r="X193" s="130">
        <f t="shared" si="18"/>
        <v>0.30391928571428573</v>
      </c>
    </row>
    <row r="194" spans="1:24" x14ac:dyDescent="0.25">
      <c r="B194" s="39" t="s">
        <v>30</v>
      </c>
      <c r="C194" s="47">
        <v>1</v>
      </c>
      <c r="D194" s="50">
        <v>6</v>
      </c>
      <c r="E194" s="49">
        <v>34</v>
      </c>
      <c r="I194" s="60">
        <f t="shared" si="1"/>
        <v>39116384.857142858</v>
      </c>
      <c r="J194" s="61">
        <f t="shared" si="18"/>
        <v>13200210.571428571</v>
      </c>
      <c r="K194" s="61">
        <f t="shared" si="18"/>
        <v>0.93380942857142857</v>
      </c>
      <c r="L194" s="61">
        <f t="shared" si="18"/>
        <v>4.8862571428571429E-2</v>
      </c>
      <c r="M194" s="61">
        <f t="shared" si="18"/>
        <v>2.4590142857142856E-2</v>
      </c>
      <c r="N194" s="61">
        <f t="shared" si="18"/>
        <v>0.11898685714285714</v>
      </c>
      <c r="O194" s="61">
        <f t="shared" si="18"/>
        <v>0.31523657142857148</v>
      </c>
      <c r="P194" s="61">
        <f t="shared" si="18"/>
        <v>0.21660657142857143</v>
      </c>
      <c r="Q194" s="61">
        <f t="shared" si="18"/>
        <v>0.93313742857142856</v>
      </c>
      <c r="R194" s="61">
        <f t="shared" si="18"/>
        <v>6.6190571428571432E-2</v>
      </c>
      <c r="S194" s="61">
        <f t="shared" si="18"/>
        <v>0</v>
      </c>
      <c r="T194" s="61">
        <f t="shared" si="18"/>
        <v>0</v>
      </c>
      <c r="U194" s="61">
        <f t="shared" si="18"/>
        <v>0.14496528571428571</v>
      </c>
      <c r="V194" s="61">
        <f t="shared" si="18"/>
        <v>0.13393800000000003</v>
      </c>
      <c r="W194" s="129">
        <f t="shared" si="18"/>
        <v>0.17856057142857143</v>
      </c>
      <c r="X194" s="130">
        <f t="shared" si="18"/>
        <v>0.31041028571428569</v>
      </c>
    </row>
    <row r="195" spans="1:24" ht="15.75" thickBot="1" x14ac:dyDescent="0.3">
      <c r="A195" s="43"/>
      <c r="B195" s="43" t="s">
        <v>30</v>
      </c>
      <c r="C195" s="51">
        <v>1</v>
      </c>
      <c r="D195" s="52">
        <v>6</v>
      </c>
      <c r="E195" s="53">
        <v>38</v>
      </c>
      <c r="I195" s="63">
        <f t="shared" si="1"/>
        <v>21219384.714285713</v>
      </c>
      <c r="J195" s="64">
        <f t="shared" si="18"/>
        <v>7242849.8571428573</v>
      </c>
      <c r="K195" s="64">
        <f t="shared" si="18"/>
        <v>0.94060257142857151</v>
      </c>
      <c r="L195" s="64">
        <f t="shared" si="18"/>
        <v>4.2346571428571421E-2</v>
      </c>
      <c r="M195" s="64">
        <f t="shared" si="18"/>
        <v>2.6438428571428568E-2</v>
      </c>
      <c r="N195" s="64">
        <f t="shared" si="18"/>
        <v>0.12506514285714285</v>
      </c>
      <c r="O195" s="64">
        <f t="shared" si="18"/>
        <v>0.34781957142857139</v>
      </c>
      <c r="P195" s="64">
        <f t="shared" si="18"/>
        <v>0.21709614285714288</v>
      </c>
      <c r="Q195" s="64">
        <f t="shared" si="18"/>
        <v>0.90662142857142847</v>
      </c>
      <c r="R195" s="64">
        <f t="shared" si="18"/>
        <v>5.939742857142858E-2</v>
      </c>
      <c r="S195" s="64">
        <f t="shared" si="18"/>
        <v>0</v>
      </c>
      <c r="T195" s="64">
        <f t="shared" si="18"/>
        <v>0</v>
      </c>
      <c r="U195" s="64">
        <f t="shared" si="18"/>
        <v>0.11165771428571428</v>
      </c>
      <c r="V195" s="64">
        <f t="shared" si="18"/>
        <v>0.13143814285714286</v>
      </c>
      <c r="W195" s="132">
        <f t="shared" si="18"/>
        <v>0.10204442857142856</v>
      </c>
      <c r="X195" s="133">
        <f t="shared" si="18"/>
        <v>0.31104585714285715</v>
      </c>
    </row>
    <row r="196" spans="1:24" x14ac:dyDescent="0.25">
      <c r="X196" s="134"/>
    </row>
    <row r="197" spans="1:24" x14ac:dyDescent="0.25">
      <c r="X197" s="13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6"/>
  <sheetViews>
    <sheetView workbookViewId="0">
      <pane xSplit="5" ySplit="1" topLeftCell="Q29" activePane="bottomRight" state="frozen"/>
      <selection pane="topRight" activeCell="F1" sqref="F1"/>
      <selection pane="bottomLeft" activeCell="A2" sqref="A2"/>
      <selection pane="bottomRight" activeCell="Z2" sqref="Z2:AK49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5.7109375" bestFit="1" customWidth="1"/>
    <col min="4" max="4" width="4.85546875" bestFit="1" customWidth="1"/>
    <col min="5" max="5" width="4.7109375" bestFit="1" customWidth="1"/>
    <col min="6" max="6" width="84" bestFit="1" customWidth="1"/>
    <col min="9" max="9" width="14.5703125" bestFit="1" customWidth="1"/>
    <col min="10" max="10" width="13.5703125" bestFit="1" customWidth="1"/>
    <col min="12" max="12" width="15.5703125" bestFit="1" customWidth="1"/>
    <col min="13" max="13" width="15.85546875" bestFit="1" customWidth="1"/>
    <col min="14" max="14" width="19.28515625" bestFit="1" customWidth="1"/>
    <col min="15" max="15" width="14.28515625" bestFit="1" customWidth="1"/>
    <col min="16" max="16" width="14.5703125" bestFit="1" customWidth="1"/>
    <col min="17" max="17" width="18" bestFit="1" customWidth="1"/>
    <col min="26" max="26" width="97.7109375" bestFit="1" customWidth="1"/>
  </cols>
  <sheetData>
    <row r="1" spans="1:37" ht="15.75" thickBot="1" x14ac:dyDescent="0.3">
      <c r="A1" s="24"/>
      <c r="B1" s="26" t="s">
        <v>15</v>
      </c>
      <c r="C1" s="32" t="s">
        <v>18</v>
      </c>
      <c r="D1" s="35" t="s">
        <v>19</v>
      </c>
      <c r="E1" s="36" t="s">
        <v>20</v>
      </c>
      <c r="F1" t="s">
        <v>15</v>
      </c>
      <c r="G1" t="s">
        <v>16</v>
      </c>
      <c r="H1" t="s">
        <v>17</v>
      </c>
      <c r="I1" t="s">
        <v>0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11</v>
      </c>
      <c r="U1" t="s">
        <v>12</v>
      </c>
      <c r="V1" t="s">
        <v>13</v>
      </c>
      <c r="W1" t="s">
        <v>14</v>
      </c>
      <c r="X1" s="123" t="s">
        <v>164</v>
      </c>
      <c r="Y1" s="123"/>
      <c r="Z1" s="123" t="s">
        <v>165</v>
      </c>
      <c r="AA1" s="123" t="s">
        <v>166</v>
      </c>
      <c r="AB1" s="123" t="s">
        <v>167</v>
      </c>
      <c r="AC1" s="123" t="s">
        <v>168</v>
      </c>
      <c r="AD1" s="123" t="s">
        <v>169</v>
      </c>
      <c r="AE1" s="123" t="s">
        <v>170</v>
      </c>
      <c r="AF1" s="123" t="s">
        <v>171</v>
      </c>
      <c r="AG1" s="123" t="s">
        <v>172</v>
      </c>
      <c r="AH1" s="123" t="s">
        <v>173</v>
      </c>
      <c r="AI1" s="123" t="s">
        <v>174</v>
      </c>
      <c r="AJ1" s="123" t="s">
        <v>175</v>
      </c>
      <c r="AK1" s="123" t="s">
        <v>176</v>
      </c>
    </row>
    <row r="2" spans="1:37" x14ac:dyDescent="0.25">
      <c r="A2" s="21" t="s">
        <v>21</v>
      </c>
      <c r="B2" s="22" t="s">
        <v>22</v>
      </c>
      <c r="C2" s="28">
        <v>0</v>
      </c>
      <c r="D2" s="29">
        <v>2</v>
      </c>
      <c r="E2" s="30">
        <v>26</v>
      </c>
      <c r="F2" s="135" t="s">
        <v>304</v>
      </c>
      <c r="G2" s="135">
        <v>0</v>
      </c>
      <c r="H2" s="135">
        <v>150</v>
      </c>
      <c r="I2" s="135">
        <v>74790637</v>
      </c>
      <c r="J2" s="135">
        <v>31417208</v>
      </c>
      <c r="K2" s="135">
        <v>0.88369399999999998</v>
      </c>
      <c r="L2" s="135">
        <v>0.10534</v>
      </c>
      <c r="M2" s="135">
        <v>3.8058000000000002E-2</v>
      </c>
      <c r="N2" s="135">
        <v>0.20413400000000001</v>
      </c>
      <c r="O2" s="135">
        <v>0.36007899999999998</v>
      </c>
      <c r="P2" s="135">
        <v>0.117308</v>
      </c>
      <c r="Q2" s="135">
        <v>0.57106299999999999</v>
      </c>
      <c r="R2" s="135">
        <v>0.11630600000000001</v>
      </c>
      <c r="S2" s="135">
        <v>0</v>
      </c>
      <c r="T2" s="135">
        <v>0</v>
      </c>
      <c r="U2" s="135">
        <v>0.22051100000000001</v>
      </c>
      <c r="V2" s="135">
        <v>0.25287500000000002</v>
      </c>
      <c r="W2" s="135">
        <v>0.41836600000000002</v>
      </c>
      <c r="X2" s="135">
        <v>0.34296300000000002</v>
      </c>
      <c r="Z2" s="135" t="s">
        <v>352</v>
      </c>
      <c r="AA2" s="135">
        <v>18322.1584</v>
      </c>
      <c r="AB2" s="135">
        <v>37.584299999999999</v>
      </c>
      <c r="AC2" s="135">
        <v>43.186300000000003</v>
      </c>
      <c r="AD2" s="135">
        <v>43.424199999999999</v>
      </c>
      <c r="AE2" s="135">
        <v>1</v>
      </c>
      <c r="AF2" s="135">
        <v>2560</v>
      </c>
      <c r="AG2" s="135">
        <v>1600</v>
      </c>
      <c r="AH2" s="135">
        <v>30</v>
      </c>
      <c r="AI2" s="135">
        <v>150</v>
      </c>
      <c r="AJ2" s="135">
        <v>8</v>
      </c>
      <c r="AK2" s="135">
        <v>8</v>
      </c>
    </row>
    <row r="3" spans="1:37" x14ac:dyDescent="0.25">
      <c r="A3" s="21" t="s">
        <v>21</v>
      </c>
      <c r="B3" s="22" t="s">
        <v>22</v>
      </c>
      <c r="C3" s="28">
        <v>0</v>
      </c>
      <c r="D3" s="29">
        <v>2</v>
      </c>
      <c r="E3" s="30">
        <v>30</v>
      </c>
      <c r="F3" s="135" t="s">
        <v>305</v>
      </c>
      <c r="G3" s="135">
        <v>0</v>
      </c>
      <c r="H3" s="135">
        <v>150</v>
      </c>
      <c r="I3" s="135">
        <v>44595876</v>
      </c>
      <c r="J3" s="135">
        <v>18735985</v>
      </c>
      <c r="K3" s="135">
        <v>0.90414399999999995</v>
      </c>
      <c r="L3" s="135">
        <v>9.4902E-2</v>
      </c>
      <c r="M3" s="135">
        <v>4.2376999999999998E-2</v>
      </c>
      <c r="N3" s="135">
        <v>0.22034300000000001</v>
      </c>
      <c r="O3" s="135">
        <v>0.371699</v>
      </c>
      <c r="P3" s="135">
        <v>0.12681300000000001</v>
      </c>
      <c r="Q3" s="135">
        <v>0.562558</v>
      </c>
      <c r="R3" s="135">
        <v>9.5855999999999997E-2</v>
      </c>
      <c r="S3" s="135">
        <v>0</v>
      </c>
      <c r="T3" s="135">
        <v>0</v>
      </c>
      <c r="U3" s="135">
        <v>0.15414700000000001</v>
      </c>
      <c r="V3" s="135">
        <v>0.26046200000000003</v>
      </c>
      <c r="W3" s="135">
        <v>0.25380799999999998</v>
      </c>
      <c r="X3" s="135">
        <v>0.34543299999999999</v>
      </c>
      <c r="Z3" s="135" t="s">
        <v>353</v>
      </c>
      <c r="AA3" s="135">
        <v>10848.9136</v>
      </c>
      <c r="AB3" s="135">
        <v>35.280299999999997</v>
      </c>
      <c r="AC3" s="135">
        <v>41.981699999999996</v>
      </c>
      <c r="AD3" s="135">
        <v>42.476399999999998</v>
      </c>
      <c r="AE3" s="135">
        <v>1</v>
      </c>
      <c r="AF3" s="135">
        <v>2560</v>
      </c>
      <c r="AG3" s="135">
        <v>1600</v>
      </c>
      <c r="AH3" s="135">
        <v>30</v>
      </c>
      <c r="AI3" s="135">
        <v>150</v>
      </c>
      <c r="AJ3" s="135">
        <v>8</v>
      </c>
      <c r="AK3" s="135">
        <v>8</v>
      </c>
    </row>
    <row r="4" spans="1:37" x14ac:dyDescent="0.25">
      <c r="A4" s="21" t="s">
        <v>21</v>
      </c>
      <c r="B4" s="22" t="s">
        <v>22</v>
      </c>
      <c r="C4" s="28">
        <v>0</v>
      </c>
      <c r="D4" s="29">
        <v>2</v>
      </c>
      <c r="E4" s="30">
        <v>34</v>
      </c>
      <c r="F4" s="135" t="s">
        <v>306</v>
      </c>
      <c r="G4" s="135">
        <v>0</v>
      </c>
      <c r="H4" s="135">
        <v>150</v>
      </c>
      <c r="I4" s="135">
        <v>27733861</v>
      </c>
      <c r="J4" s="135">
        <v>11555628</v>
      </c>
      <c r="K4" s="135">
        <v>0.91914399999999996</v>
      </c>
      <c r="L4" s="135">
        <v>7.424E-2</v>
      </c>
      <c r="M4" s="135">
        <v>4.4450999999999997E-2</v>
      </c>
      <c r="N4" s="135">
        <v>0.21635699999999999</v>
      </c>
      <c r="O4" s="135">
        <v>0.37467200000000001</v>
      </c>
      <c r="P4" s="135">
        <v>0.143231</v>
      </c>
      <c r="Q4" s="135">
        <v>0.61444500000000002</v>
      </c>
      <c r="R4" s="135">
        <v>8.0855999999999997E-2</v>
      </c>
      <c r="S4" s="135">
        <v>0</v>
      </c>
      <c r="T4" s="135">
        <v>0</v>
      </c>
      <c r="U4" s="135">
        <v>0.117399</v>
      </c>
      <c r="V4" s="135">
        <v>0.25378000000000001</v>
      </c>
      <c r="W4" s="135">
        <v>0.130857</v>
      </c>
      <c r="X4" s="135">
        <v>0.34823999999999999</v>
      </c>
      <c r="Z4" s="135" t="s">
        <v>354</v>
      </c>
      <c r="AA4" s="135">
        <v>6637.68</v>
      </c>
      <c r="AB4" s="135">
        <v>32.985799999999998</v>
      </c>
      <c r="AC4" s="135">
        <v>40.556899999999999</v>
      </c>
      <c r="AD4" s="135">
        <v>41.285699999999999</v>
      </c>
      <c r="AE4" s="135">
        <v>1</v>
      </c>
      <c r="AF4" s="135">
        <v>2560</v>
      </c>
      <c r="AG4" s="135">
        <v>1600</v>
      </c>
      <c r="AH4" s="135">
        <v>30</v>
      </c>
      <c r="AI4" s="135">
        <v>150</v>
      </c>
      <c r="AJ4" s="135">
        <v>8</v>
      </c>
      <c r="AK4" s="135">
        <v>8</v>
      </c>
    </row>
    <row r="5" spans="1:37" ht="15.75" thickBot="1" x14ac:dyDescent="0.3">
      <c r="A5" s="21" t="s">
        <v>21</v>
      </c>
      <c r="B5" s="22" t="s">
        <v>22</v>
      </c>
      <c r="C5" s="28">
        <v>0</v>
      </c>
      <c r="D5" s="33">
        <v>2</v>
      </c>
      <c r="E5" s="34">
        <v>38</v>
      </c>
      <c r="F5" s="135" t="s">
        <v>307</v>
      </c>
      <c r="G5" s="135">
        <v>0</v>
      </c>
      <c r="H5" s="135">
        <v>150</v>
      </c>
      <c r="I5" s="135">
        <v>17968583</v>
      </c>
      <c r="J5" s="135">
        <v>7262771</v>
      </c>
      <c r="K5" s="135">
        <v>0.92865500000000001</v>
      </c>
      <c r="L5" s="135">
        <v>5.6950000000000001E-2</v>
      </c>
      <c r="M5" s="135">
        <v>4.2582000000000002E-2</v>
      </c>
      <c r="N5" s="135">
        <v>0.193827</v>
      </c>
      <c r="O5" s="135">
        <v>0.38058399999999998</v>
      </c>
      <c r="P5" s="135">
        <v>0.15559799999999999</v>
      </c>
      <c r="Q5" s="135">
        <v>0.69466300000000003</v>
      </c>
      <c r="R5" s="135">
        <v>7.1345000000000006E-2</v>
      </c>
      <c r="S5" s="135">
        <v>0</v>
      </c>
      <c r="T5" s="135">
        <v>0</v>
      </c>
      <c r="U5" s="135">
        <v>9.9528000000000005E-2</v>
      </c>
      <c r="V5" s="135">
        <v>0.23402899999999999</v>
      </c>
      <c r="W5" s="135">
        <v>9.2366000000000004E-2</v>
      </c>
      <c r="X5" s="135">
        <v>0.34684199999999998</v>
      </c>
      <c r="Z5" s="135" t="s">
        <v>355</v>
      </c>
      <c r="AA5" s="135">
        <v>4189.0303999999996</v>
      </c>
      <c r="AB5" s="135">
        <v>30.8215</v>
      </c>
      <c r="AC5" s="135">
        <v>39.735300000000002</v>
      </c>
      <c r="AD5" s="135">
        <v>40.569200000000002</v>
      </c>
      <c r="AE5" s="135">
        <v>1</v>
      </c>
      <c r="AF5" s="135">
        <v>2560</v>
      </c>
      <c r="AG5" s="135">
        <v>1600</v>
      </c>
      <c r="AH5" s="135">
        <v>30</v>
      </c>
      <c r="AI5" s="135">
        <v>150</v>
      </c>
      <c r="AJ5" s="135">
        <v>8</v>
      </c>
      <c r="AK5" s="135">
        <v>8</v>
      </c>
    </row>
    <row r="6" spans="1:37" x14ac:dyDescent="0.25">
      <c r="A6" s="21" t="s">
        <v>21</v>
      </c>
      <c r="B6" s="22" t="s">
        <v>22</v>
      </c>
      <c r="C6" s="28">
        <v>0</v>
      </c>
      <c r="D6" s="31">
        <v>4</v>
      </c>
      <c r="E6" s="30">
        <v>26</v>
      </c>
      <c r="F6" s="135" t="s">
        <v>308</v>
      </c>
      <c r="G6" s="135">
        <v>0</v>
      </c>
      <c r="H6" s="135">
        <v>150</v>
      </c>
      <c r="I6" s="135">
        <v>74790637</v>
      </c>
      <c r="J6" s="135">
        <v>31417208</v>
      </c>
      <c r="K6" s="135">
        <v>0.88369399999999998</v>
      </c>
      <c r="L6" s="135">
        <v>0.10534</v>
      </c>
      <c r="M6" s="135">
        <v>3.8058000000000002E-2</v>
      </c>
      <c r="N6" s="135">
        <v>0.20413400000000001</v>
      </c>
      <c r="O6" s="135">
        <v>0.36007899999999998</v>
      </c>
      <c r="P6" s="135">
        <v>0.117308</v>
      </c>
      <c r="Q6" s="135">
        <v>0.57106299999999999</v>
      </c>
      <c r="R6" s="135">
        <v>0.11630600000000001</v>
      </c>
      <c r="S6" s="135">
        <v>0</v>
      </c>
      <c r="T6" s="135">
        <v>0</v>
      </c>
      <c r="U6" s="135">
        <v>0.22051100000000001</v>
      </c>
      <c r="V6" s="135">
        <v>0.25287500000000002</v>
      </c>
      <c r="W6" s="135">
        <v>0.41836600000000002</v>
      </c>
      <c r="X6" s="135">
        <v>0.34296300000000002</v>
      </c>
      <c r="Z6" s="135" t="s">
        <v>356</v>
      </c>
      <c r="AA6" s="135">
        <v>18322.1584</v>
      </c>
      <c r="AB6" s="135">
        <v>37.584299999999999</v>
      </c>
      <c r="AC6" s="135">
        <v>43.186300000000003</v>
      </c>
      <c r="AD6" s="135">
        <v>43.424199999999999</v>
      </c>
      <c r="AE6" s="135">
        <v>1</v>
      </c>
      <c r="AF6" s="135">
        <v>2560</v>
      </c>
      <c r="AG6" s="135">
        <v>1600</v>
      </c>
      <c r="AH6" s="135">
        <v>30</v>
      </c>
      <c r="AI6" s="135">
        <v>150</v>
      </c>
      <c r="AJ6" s="135">
        <v>8</v>
      </c>
      <c r="AK6" s="135">
        <v>8</v>
      </c>
    </row>
    <row r="7" spans="1:37" x14ac:dyDescent="0.25">
      <c r="A7" s="21" t="s">
        <v>21</v>
      </c>
      <c r="B7" s="22" t="s">
        <v>22</v>
      </c>
      <c r="C7" s="28">
        <v>0</v>
      </c>
      <c r="D7" s="31">
        <v>4</v>
      </c>
      <c r="E7" s="30">
        <v>30</v>
      </c>
      <c r="F7" s="135" t="s">
        <v>309</v>
      </c>
      <c r="G7" s="135">
        <v>0</v>
      </c>
      <c r="H7" s="135">
        <v>150</v>
      </c>
      <c r="I7" s="135">
        <v>44595876</v>
      </c>
      <c r="J7" s="135">
        <v>18735985</v>
      </c>
      <c r="K7" s="135">
        <v>0.90414399999999995</v>
      </c>
      <c r="L7" s="135">
        <v>9.4902E-2</v>
      </c>
      <c r="M7" s="135">
        <v>4.2376999999999998E-2</v>
      </c>
      <c r="N7" s="135">
        <v>0.22034300000000001</v>
      </c>
      <c r="O7" s="135">
        <v>0.371699</v>
      </c>
      <c r="P7" s="135">
        <v>0.12681300000000001</v>
      </c>
      <c r="Q7" s="135">
        <v>0.562558</v>
      </c>
      <c r="R7" s="135">
        <v>9.5855999999999997E-2</v>
      </c>
      <c r="S7" s="135">
        <v>0</v>
      </c>
      <c r="T7" s="135">
        <v>0</v>
      </c>
      <c r="U7" s="135">
        <v>0.15414700000000001</v>
      </c>
      <c r="V7" s="135">
        <v>0.26046200000000003</v>
      </c>
      <c r="W7" s="135">
        <v>0.25380799999999998</v>
      </c>
      <c r="X7" s="135">
        <v>0.34543299999999999</v>
      </c>
      <c r="Z7" s="135" t="s">
        <v>357</v>
      </c>
      <c r="AA7" s="135">
        <v>10848.9136</v>
      </c>
      <c r="AB7" s="135">
        <v>35.280299999999997</v>
      </c>
      <c r="AC7" s="135">
        <v>41.981699999999996</v>
      </c>
      <c r="AD7" s="135">
        <v>42.476399999999998</v>
      </c>
      <c r="AE7" s="135">
        <v>1</v>
      </c>
      <c r="AF7" s="135">
        <v>2560</v>
      </c>
      <c r="AG7" s="135">
        <v>1600</v>
      </c>
      <c r="AH7" s="135">
        <v>30</v>
      </c>
      <c r="AI7" s="135">
        <v>150</v>
      </c>
      <c r="AJ7" s="135">
        <v>8</v>
      </c>
      <c r="AK7" s="135">
        <v>8</v>
      </c>
    </row>
    <row r="8" spans="1:37" x14ac:dyDescent="0.25">
      <c r="A8" s="21" t="s">
        <v>21</v>
      </c>
      <c r="B8" s="22" t="s">
        <v>22</v>
      </c>
      <c r="C8" s="28">
        <v>0</v>
      </c>
      <c r="D8" s="31">
        <v>4</v>
      </c>
      <c r="E8" s="30">
        <v>34</v>
      </c>
      <c r="F8" s="135" t="s">
        <v>310</v>
      </c>
      <c r="G8" s="135">
        <v>0</v>
      </c>
      <c r="H8" s="135">
        <v>150</v>
      </c>
      <c r="I8" s="135">
        <v>27733861</v>
      </c>
      <c r="J8" s="135">
        <v>11555628</v>
      </c>
      <c r="K8" s="135">
        <v>0.91914399999999996</v>
      </c>
      <c r="L8" s="135">
        <v>7.424E-2</v>
      </c>
      <c r="M8" s="135">
        <v>4.4450999999999997E-2</v>
      </c>
      <c r="N8" s="135">
        <v>0.21635699999999999</v>
      </c>
      <c r="O8" s="135">
        <v>0.37467200000000001</v>
      </c>
      <c r="P8" s="135">
        <v>0.143231</v>
      </c>
      <c r="Q8" s="135">
        <v>0.61444500000000002</v>
      </c>
      <c r="R8" s="135">
        <v>8.0855999999999997E-2</v>
      </c>
      <c r="S8" s="135">
        <v>0</v>
      </c>
      <c r="T8" s="135">
        <v>0</v>
      </c>
      <c r="U8" s="135">
        <v>0.117399</v>
      </c>
      <c r="V8" s="135">
        <v>0.25378000000000001</v>
      </c>
      <c r="W8" s="135">
        <v>0.130857</v>
      </c>
      <c r="X8" s="135">
        <v>0.34823999999999999</v>
      </c>
      <c r="Z8" s="135" t="s">
        <v>358</v>
      </c>
      <c r="AA8" s="135">
        <v>6637.68</v>
      </c>
      <c r="AB8" s="135">
        <v>32.985799999999998</v>
      </c>
      <c r="AC8" s="135">
        <v>40.556899999999999</v>
      </c>
      <c r="AD8" s="135">
        <v>41.285699999999999</v>
      </c>
      <c r="AE8" s="135">
        <v>1</v>
      </c>
      <c r="AF8" s="135">
        <v>2560</v>
      </c>
      <c r="AG8" s="135">
        <v>1600</v>
      </c>
      <c r="AH8" s="135">
        <v>30</v>
      </c>
      <c r="AI8" s="135">
        <v>150</v>
      </c>
      <c r="AJ8" s="135">
        <v>8</v>
      </c>
      <c r="AK8" s="135">
        <v>8</v>
      </c>
    </row>
    <row r="9" spans="1:37" ht="15.75" thickBot="1" x14ac:dyDescent="0.3">
      <c r="A9" s="21" t="s">
        <v>21</v>
      </c>
      <c r="B9" s="22" t="s">
        <v>22</v>
      </c>
      <c r="C9" s="28">
        <v>0</v>
      </c>
      <c r="D9" s="33">
        <v>4</v>
      </c>
      <c r="E9" s="34">
        <v>38</v>
      </c>
      <c r="F9" s="135" t="s">
        <v>311</v>
      </c>
      <c r="G9" s="135">
        <v>0</v>
      </c>
      <c r="H9" s="135">
        <v>150</v>
      </c>
      <c r="I9" s="135">
        <v>17968583</v>
      </c>
      <c r="J9" s="135">
        <v>7262771</v>
      </c>
      <c r="K9" s="135">
        <v>0.92865500000000001</v>
      </c>
      <c r="L9" s="135">
        <v>5.6950000000000001E-2</v>
      </c>
      <c r="M9" s="135">
        <v>4.2582000000000002E-2</v>
      </c>
      <c r="N9" s="135">
        <v>0.193827</v>
      </c>
      <c r="O9" s="135">
        <v>0.38058399999999998</v>
      </c>
      <c r="P9" s="135">
        <v>0.15559799999999999</v>
      </c>
      <c r="Q9" s="135">
        <v>0.69466300000000003</v>
      </c>
      <c r="R9" s="135">
        <v>7.1345000000000006E-2</v>
      </c>
      <c r="S9" s="135">
        <v>0</v>
      </c>
      <c r="T9" s="135">
        <v>0</v>
      </c>
      <c r="U9" s="135">
        <v>9.9528000000000005E-2</v>
      </c>
      <c r="V9" s="135">
        <v>0.23402899999999999</v>
      </c>
      <c r="W9" s="135">
        <v>9.2366000000000004E-2</v>
      </c>
      <c r="X9" s="135">
        <v>0.34684199999999998</v>
      </c>
      <c r="Z9" s="135" t="s">
        <v>359</v>
      </c>
      <c r="AA9" s="135">
        <v>4189.0303999999996</v>
      </c>
      <c r="AB9" s="135">
        <v>30.8215</v>
      </c>
      <c r="AC9" s="135">
        <v>39.735300000000002</v>
      </c>
      <c r="AD9" s="135">
        <v>40.569200000000002</v>
      </c>
      <c r="AE9" s="135">
        <v>1</v>
      </c>
      <c r="AF9" s="135">
        <v>2560</v>
      </c>
      <c r="AG9" s="135">
        <v>1600</v>
      </c>
      <c r="AH9" s="135">
        <v>30</v>
      </c>
      <c r="AI9" s="135">
        <v>150</v>
      </c>
      <c r="AJ9" s="135">
        <v>8</v>
      </c>
      <c r="AK9" s="135">
        <v>8</v>
      </c>
    </row>
    <row r="10" spans="1:37" x14ac:dyDescent="0.25">
      <c r="A10" s="21" t="s">
        <v>21</v>
      </c>
      <c r="B10" s="22" t="s">
        <v>22</v>
      </c>
      <c r="C10" s="28">
        <v>0</v>
      </c>
      <c r="D10" s="31">
        <v>6</v>
      </c>
      <c r="E10" s="30">
        <v>26</v>
      </c>
      <c r="F10" s="135" t="s">
        <v>312</v>
      </c>
      <c r="G10" s="135">
        <v>0</v>
      </c>
      <c r="H10" s="135">
        <v>150</v>
      </c>
      <c r="I10" s="135">
        <v>74790637</v>
      </c>
      <c r="J10" s="135">
        <v>31417208</v>
      </c>
      <c r="K10" s="135">
        <v>0.88369399999999998</v>
      </c>
      <c r="L10" s="135">
        <v>0.10534</v>
      </c>
      <c r="M10" s="135">
        <v>3.8058000000000002E-2</v>
      </c>
      <c r="N10" s="135">
        <v>0.20413400000000001</v>
      </c>
      <c r="O10" s="135">
        <v>0.36007899999999998</v>
      </c>
      <c r="P10" s="135">
        <v>0.117308</v>
      </c>
      <c r="Q10" s="135">
        <v>0.57106299999999999</v>
      </c>
      <c r="R10" s="135">
        <v>0.11630600000000001</v>
      </c>
      <c r="S10" s="135">
        <v>0</v>
      </c>
      <c r="T10" s="135">
        <v>0</v>
      </c>
      <c r="U10" s="135">
        <v>0.22051100000000001</v>
      </c>
      <c r="V10" s="135">
        <v>0.25287500000000002</v>
      </c>
      <c r="W10" s="135">
        <v>0.41836600000000002</v>
      </c>
      <c r="X10" s="135">
        <v>0.34296300000000002</v>
      </c>
      <c r="Z10" s="135" t="s">
        <v>360</v>
      </c>
      <c r="AA10" s="135">
        <v>18322.1584</v>
      </c>
      <c r="AB10" s="135">
        <v>37.584299999999999</v>
      </c>
      <c r="AC10" s="135">
        <v>43.186300000000003</v>
      </c>
      <c r="AD10" s="135">
        <v>43.424199999999999</v>
      </c>
      <c r="AE10" s="135">
        <v>1</v>
      </c>
      <c r="AF10" s="135">
        <v>2560</v>
      </c>
      <c r="AG10" s="135">
        <v>1600</v>
      </c>
      <c r="AH10" s="135">
        <v>30</v>
      </c>
      <c r="AI10" s="135">
        <v>150</v>
      </c>
      <c r="AJ10" s="135">
        <v>8</v>
      </c>
      <c r="AK10" s="135">
        <v>8</v>
      </c>
    </row>
    <row r="11" spans="1:37" x14ac:dyDescent="0.25">
      <c r="A11" s="21" t="s">
        <v>21</v>
      </c>
      <c r="B11" s="22" t="s">
        <v>22</v>
      </c>
      <c r="C11" s="28">
        <v>0</v>
      </c>
      <c r="D11" s="31">
        <v>6</v>
      </c>
      <c r="E11" s="30">
        <v>30</v>
      </c>
      <c r="F11" s="135" t="s">
        <v>313</v>
      </c>
      <c r="G11" s="135">
        <v>0</v>
      </c>
      <c r="H11" s="135">
        <v>150</v>
      </c>
      <c r="I11" s="135">
        <v>44595876</v>
      </c>
      <c r="J11" s="135">
        <v>18735985</v>
      </c>
      <c r="K11" s="135">
        <v>0.90414399999999995</v>
      </c>
      <c r="L11" s="135">
        <v>9.4902E-2</v>
      </c>
      <c r="M11" s="135">
        <v>4.2376999999999998E-2</v>
      </c>
      <c r="N11" s="135">
        <v>0.22034300000000001</v>
      </c>
      <c r="O11" s="135">
        <v>0.371699</v>
      </c>
      <c r="P11" s="135">
        <v>0.12681300000000001</v>
      </c>
      <c r="Q11" s="135">
        <v>0.562558</v>
      </c>
      <c r="R11" s="135">
        <v>9.5855999999999997E-2</v>
      </c>
      <c r="S11" s="135">
        <v>0</v>
      </c>
      <c r="T11" s="135">
        <v>0</v>
      </c>
      <c r="U11" s="135">
        <v>0.15414700000000001</v>
      </c>
      <c r="V11" s="135">
        <v>0.26046200000000003</v>
      </c>
      <c r="W11" s="135">
        <v>0.25380799999999998</v>
      </c>
      <c r="X11" s="135">
        <v>0.34543299999999999</v>
      </c>
      <c r="Z11" s="135" t="s">
        <v>361</v>
      </c>
      <c r="AA11" s="135">
        <v>10848.9136</v>
      </c>
      <c r="AB11" s="135">
        <v>35.280299999999997</v>
      </c>
      <c r="AC11" s="135">
        <v>41.981699999999996</v>
      </c>
      <c r="AD11" s="135">
        <v>42.476399999999998</v>
      </c>
      <c r="AE11" s="135">
        <v>1</v>
      </c>
      <c r="AF11" s="135">
        <v>2560</v>
      </c>
      <c r="AG11" s="135">
        <v>1600</v>
      </c>
      <c r="AH11" s="135">
        <v>30</v>
      </c>
      <c r="AI11" s="135">
        <v>150</v>
      </c>
      <c r="AJ11" s="135">
        <v>8</v>
      </c>
      <c r="AK11" s="135">
        <v>8</v>
      </c>
    </row>
    <row r="12" spans="1:37" x14ac:dyDescent="0.25">
      <c r="A12" s="21" t="s">
        <v>21</v>
      </c>
      <c r="B12" s="22" t="s">
        <v>22</v>
      </c>
      <c r="C12" s="28">
        <v>0</v>
      </c>
      <c r="D12" s="31">
        <v>6</v>
      </c>
      <c r="E12" s="30">
        <v>34</v>
      </c>
      <c r="F12" s="135" t="s">
        <v>314</v>
      </c>
      <c r="G12" s="135">
        <v>0</v>
      </c>
      <c r="H12" s="135">
        <v>150</v>
      </c>
      <c r="I12" s="135">
        <v>27733861</v>
      </c>
      <c r="J12" s="135">
        <v>11555628</v>
      </c>
      <c r="K12" s="135">
        <v>0.91914399999999996</v>
      </c>
      <c r="L12" s="135">
        <v>7.424E-2</v>
      </c>
      <c r="M12" s="135">
        <v>4.4450999999999997E-2</v>
      </c>
      <c r="N12" s="135">
        <v>0.21635699999999999</v>
      </c>
      <c r="O12" s="135">
        <v>0.37467200000000001</v>
      </c>
      <c r="P12" s="135">
        <v>0.143231</v>
      </c>
      <c r="Q12" s="135">
        <v>0.61444500000000002</v>
      </c>
      <c r="R12" s="135">
        <v>8.0855999999999997E-2</v>
      </c>
      <c r="S12" s="135">
        <v>0</v>
      </c>
      <c r="T12" s="135">
        <v>0</v>
      </c>
      <c r="U12" s="135">
        <v>0.117399</v>
      </c>
      <c r="V12" s="135">
        <v>0.25378000000000001</v>
      </c>
      <c r="W12" s="135">
        <v>0.130857</v>
      </c>
      <c r="X12" s="135">
        <v>0.34823999999999999</v>
      </c>
      <c r="Z12" s="135" t="s">
        <v>362</v>
      </c>
      <c r="AA12" s="135">
        <v>6637.68</v>
      </c>
      <c r="AB12" s="135">
        <v>32.985799999999998</v>
      </c>
      <c r="AC12" s="135">
        <v>40.556899999999999</v>
      </c>
      <c r="AD12" s="135">
        <v>41.285699999999999</v>
      </c>
      <c r="AE12" s="135">
        <v>1</v>
      </c>
      <c r="AF12" s="135">
        <v>2560</v>
      </c>
      <c r="AG12" s="135">
        <v>1600</v>
      </c>
      <c r="AH12" s="135">
        <v>30</v>
      </c>
      <c r="AI12" s="135">
        <v>150</v>
      </c>
      <c r="AJ12" s="135">
        <v>8</v>
      </c>
      <c r="AK12" s="135">
        <v>8</v>
      </c>
    </row>
    <row r="13" spans="1:37" ht="15.75" thickBot="1" x14ac:dyDescent="0.3">
      <c r="A13" s="21" t="s">
        <v>21</v>
      </c>
      <c r="B13" s="22" t="s">
        <v>22</v>
      </c>
      <c r="C13" s="32">
        <v>0</v>
      </c>
      <c r="D13" s="33">
        <v>6</v>
      </c>
      <c r="E13" s="34">
        <v>38</v>
      </c>
      <c r="F13" s="135" t="s">
        <v>315</v>
      </c>
      <c r="G13" s="135">
        <v>0</v>
      </c>
      <c r="H13" s="135">
        <v>150</v>
      </c>
      <c r="I13" s="135">
        <v>17968583</v>
      </c>
      <c r="J13" s="135">
        <v>7262771</v>
      </c>
      <c r="K13" s="135">
        <v>0.92865500000000001</v>
      </c>
      <c r="L13" s="135">
        <v>5.6950000000000001E-2</v>
      </c>
      <c r="M13" s="135">
        <v>4.2582000000000002E-2</v>
      </c>
      <c r="N13" s="135">
        <v>0.193827</v>
      </c>
      <c r="O13" s="135">
        <v>0.38058399999999998</v>
      </c>
      <c r="P13" s="135">
        <v>0.15559799999999999</v>
      </c>
      <c r="Q13" s="135">
        <v>0.69466300000000003</v>
      </c>
      <c r="R13" s="135">
        <v>7.1345000000000006E-2</v>
      </c>
      <c r="S13" s="135">
        <v>0</v>
      </c>
      <c r="T13" s="135">
        <v>0</v>
      </c>
      <c r="U13" s="135">
        <v>9.9528000000000005E-2</v>
      </c>
      <c r="V13" s="135">
        <v>0.23402899999999999</v>
      </c>
      <c r="W13" s="135">
        <v>9.2366000000000004E-2</v>
      </c>
      <c r="X13" s="135">
        <v>0.34684199999999998</v>
      </c>
      <c r="Z13" s="135" t="s">
        <v>363</v>
      </c>
      <c r="AA13" s="135">
        <v>4189.0303999999996</v>
      </c>
      <c r="AB13" s="135">
        <v>30.8215</v>
      </c>
      <c r="AC13" s="135">
        <v>39.735300000000002</v>
      </c>
      <c r="AD13" s="135">
        <v>40.569200000000002</v>
      </c>
      <c r="AE13" s="135">
        <v>1</v>
      </c>
      <c r="AF13" s="135">
        <v>2560</v>
      </c>
      <c r="AG13" s="135">
        <v>1600</v>
      </c>
      <c r="AH13" s="135">
        <v>30</v>
      </c>
      <c r="AI13" s="135">
        <v>150</v>
      </c>
      <c r="AJ13" s="135">
        <v>8</v>
      </c>
      <c r="AK13" s="135">
        <v>8</v>
      </c>
    </row>
    <row r="14" spans="1:37" x14ac:dyDescent="0.25">
      <c r="A14" s="21" t="s">
        <v>21</v>
      </c>
      <c r="B14" s="22" t="s">
        <v>22</v>
      </c>
      <c r="C14" s="28">
        <v>1</v>
      </c>
      <c r="D14" s="29">
        <v>2</v>
      </c>
      <c r="E14" s="30">
        <v>26</v>
      </c>
      <c r="F14" s="135" t="s">
        <v>316</v>
      </c>
      <c r="G14" s="135">
        <v>1</v>
      </c>
      <c r="H14" s="135">
        <v>150</v>
      </c>
      <c r="I14" s="135">
        <v>41703638</v>
      </c>
      <c r="J14" s="135">
        <v>4427631</v>
      </c>
      <c r="K14" s="135">
        <v>0.43351499999999998</v>
      </c>
      <c r="L14" s="135">
        <v>5.4484999999999999E-2</v>
      </c>
      <c r="M14" s="135">
        <v>4.2529999999999998E-3</v>
      </c>
      <c r="N14" s="135">
        <v>5.1633999999999999E-2</v>
      </c>
      <c r="O14" s="135">
        <v>0.26725399999999999</v>
      </c>
      <c r="P14" s="135">
        <v>5.3180999999999999E-2</v>
      </c>
      <c r="Q14" s="135">
        <v>0.31683299999999998</v>
      </c>
      <c r="R14" s="135">
        <v>5.2999999999999998E-4</v>
      </c>
      <c r="S14" s="135">
        <v>0</v>
      </c>
      <c r="T14" s="135">
        <v>0.56595499999999999</v>
      </c>
      <c r="U14" s="135">
        <v>0.187945</v>
      </c>
      <c r="V14" s="135">
        <v>0.21707799999999999</v>
      </c>
      <c r="W14" s="135">
        <v>0.59476300000000004</v>
      </c>
      <c r="X14" s="135">
        <v>0.15244199999999999</v>
      </c>
      <c r="Z14" s="135" t="s">
        <v>364</v>
      </c>
      <c r="AA14" s="135">
        <v>24132.179199999999</v>
      </c>
      <c r="AB14" s="135">
        <v>38.406199999999998</v>
      </c>
      <c r="AC14" s="135">
        <v>43.394599999999997</v>
      </c>
      <c r="AD14" s="135">
        <v>43.601799999999997</v>
      </c>
      <c r="AE14" s="135">
        <v>1</v>
      </c>
      <c r="AF14" s="135">
        <v>2560</v>
      </c>
      <c r="AG14" s="135">
        <v>1600</v>
      </c>
      <c r="AH14" s="135">
        <v>30</v>
      </c>
      <c r="AI14" s="135">
        <v>150</v>
      </c>
      <c r="AJ14" s="135">
        <v>8</v>
      </c>
      <c r="AK14" s="135">
        <v>8</v>
      </c>
    </row>
    <row r="15" spans="1:37" x14ac:dyDescent="0.25">
      <c r="A15" s="21" t="s">
        <v>21</v>
      </c>
      <c r="B15" s="22" t="s">
        <v>22</v>
      </c>
      <c r="C15" s="28">
        <v>1</v>
      </c>
      <c r="D15" s="29">
        <v>2</v>
      </c>
      <c r="E15" s="30">
        <v>30</v>
      </c>
      <c r="F15" s="135" t="s">
        <v>317</v>
      </c>
      <c r="G15" s="135">
        <v>1</v>
      </c>
      <c r="H15" s="135">
        <v>150</v>
      </c>
      <c r="I15" s="135">
        <v>17907716</v>
      </c>
      <c r="J15" s="135">
        <v>1856361</v>
      </c>
      <c r="K15" s="135">
        <v>0.44591500000000001</v>
      </c>
      <c r="L15" s="135">
        <v>5.2289000000000002E-2</v>
      </c>
      <c r="M15" s="135">
        <v>5.8809999999999999E-3</v>
      </c>
      <c r="N15" s="135">
        <v>5.9754000000000002E-2</v>
      </c>
      <c r="O15" s="135">
        <v>0.27423900000000001</v>
      </c>
      <c r="P15" s="135">
        <v>6.1330999999999997E-2</v>
      </c>
      <c r="Q15" s="135">
        <v>0.30487199999999998</v>
      </c>
      <c r="R15" s="135">
        <v>5.0600000000000005E-4</v>
      </c>
      <c r="S15" s="135">
        <v>0</v>
      </c>
      <c r="T15" s="135">
        <v>0.55357999999999996</v>
      </c>
      <c r="U15" s="135">
        <v>0.10098699999999999</v>
      </c>
      <c r="V15" s="135">
        <v>0.20555000000000001</v>
      </c>
      <c r="W15" s="135">
        <v>0.37276500000000001</v>
      </c>
      <c r="X15" s="135">
        <v>0.14866099999999999</v>
      </c>
      <c r="Z15" s="135" t="s">
        <v>365</v>
      </c>
      <c r="AA15" s="135">
        <v>13347.446400000001</v>
      </c>
      <c r="AB15" s="135">
        <v>35.900799999999997</v>
      </c>
      <c r="AC15" s="135">
        <v>42.123800000000003</v>
      </c>
      <c r="AD15" s="135">
        <v>42.6023</v>
      </c>
      <c r="AE15" s="135">
        <v>1</v>
      </c>
      <c r="AF15" s="135">
        <v>2560</v>
      </c>
      <c r="AG15" s="135">
        <v>1600</v>
      </c>
      <c r="AH15" s="135">
        <v>30</v>
      </c>
      <c r="AI15" s="135">
        <v>150</v>
      </c>
      <c r="AJ15" s="135">
        <v>8</v>
      </c>
      <c r="AK15" s="135">
        <v>8</v>
      </c>
    </row>
    <row r="16" spans="1:37" x14ac:dyDescent="0.25">
      <c r="A16" s="21" t="s">
        <v>21</v>
      </c>
      <c r="B16" s="22" t="s">
        <v>22</v>
      </c>
      <c r="C16" s="28">
        <v>1</v>
      </c>
      <c r="D16" s="29">
        <v>2</v>
      </c>
      <c r="E16" s="30">
        <v>34</v>
      </c>
      <c r="F16" s="135" t="s">
        <v>318</v>
      </c>
      <c r="G16" s="135">
        <v>1</v>
      </c>
      <c r="H16" s="135">
        <v>150</v>
      </c>
      <c r="I16" s="135">
        <v>9055384</v>
      </c>
      <c r="J16" s="135">
        <v>883364</v>
      </c>
      <c r="K16" s="135">
        <v>0.42567100000000002</v>
      </c>
      <c r="L16" s="135">
        <v>3.8568999999999999E-2</v>
      </c>
      <c r="M16" s="135">
        <v>6.4999999999999997E-3</v>
      </c>
      <c r="N16" s="135">
        <v>5.4274999999999997E-2</v>
      </c>
      <c r="O16" s="135">
        <v>0.25763999999999998</v>
      </c>
      <c r="P16" s="135">
        <v>6.9656999999999997E-2</v>
      </c>
      <c r="Q16" s="135">
        <v>0.30688399999999999</v>
      </c>
      <c r="R16" s="135">
        <v>7.2900000000000005E-4</v>
      </c>
      <c r="S16" s="135">
        <v>0</v>
      </c>
      <c r="T16" s="135">
        <v>0.5736</v>
      </c>
      <c r="U16" s="135">
        <v>6.6800999999999999E-2</v>
      </c>
      <c r="V16" s="135">
        <v>0.18714800000000001</v>
      </c>
      <c r="W16" s="135">
        <v>0.248837</v>
      </c>
      <c r="X16" s="135">
        <v>0.14563400000000001</v>
      </c>
      <c r="Z16" s="135" t="s">
        <v>366</v>
      </c>
      <c r="AA16" s="135">
        <v>7851.8976000000002</v>
      </c>
      <c r="AB16" s="135">
        <v>33.4375</v>
      </c>
      <c r="AC16" s="135">
        <v>40.778599999999997</v>
      </c>
      <c r="AD16" s="135">
        <v>41.490400000000001</v>
      </c>
      <c r="AE16" s="135">
        <v>1</v>
      </c>
      <c r="AF16" s="135">
        <v>2560</v>
      </c>
      <c r="AG16" s="135">
        <v>1600</v>
      </c>
      <c r="AH16" s="135">
        <v>30</v>
      </c>
      <c r="AI16" s="135">
        <v>150</v>
      </c>
      <c r="AJ16" s="135">
        <v>8</v>
      </c>
      <c r="AK16" s="135">
        <v>8</v>
      </c>
    </row>
    <row r="17" spans="1:37" ht="15.75" thickBot="1" x14ac:dyDescent="0.3">
      <c r="A17" s="21" t="s">
        <v>21</v>
      </c>
      <c r="B17" s="22" t="s">
        <v>22</v>
      </c>
      <c r="C17" s="28">
        <v>1</v>
      </c>
      <c r="D17" s="33">
        <v>2</v>
      </c>
      <c r="E17" s="34">
        <v>38</v>
      </c>
      <c r="F17" s="135" t="s">
        <v>319</v>
      </c>
      <c r="G17" s="135">
        <v>1</v>
      </c>
      <c r="H17" s="135">
        <v>150</v>
      </c>
      <c r="I17" s="135">
        <v>5220362</v>
      </c>
      <c r="J17" s="135">
        <v>489438</v>
      </c>
      <c r="K17" s="135">
        <v>0.40062700000000001</v>
      </c>
      <c r="L17" s="135">
        <v>2.4819000000000001E-2</v>
      </c>
      <c r="M17" s="135">
        <v>6.3169999999999997E-3</v>
      </c>
      <c r="N17" s="135">
        <v>4.1200000000000001E-2</v>
      </c>
      <c r="O17" s="135">
        <v>0.236207</v>
      </c>
      <c r="P17" s="135">
        <v>7.1940000000000004E-2</v>
      </c>
      <c r="Q17" s="135">
        <v>0.33085599999999998</v>
      </c>
      <c r="R17" s="135">
        <v>8.5099999999999998E-4</v>
      </c>
      <c r="S17" s="135">
        <v>0</v>
      </c>
      <c r="T17" s="135">
        <v>0.598522</v>
      </c>
      <c r="U17" s="135">
        <v>5.1035999999999998E-2</v>
      </c>
      <c r="V17" s="135">
        <v>0.170515</v>
      </c>
      <c r="W17" s="135">
        <v>0.121568</v>
      </c>
      <c r="X17" s="135">
        <v>0.143596</v>
      </c>
      <c r="Z17" s="135" t="s">
        <v>367</v>
      </c>
      <c r="AA17" s="135">
        <v>4871.8112000000001</v>
      </c>
      <c r="AB17" s="135">
        <v>31.201799999999999</v>
      </c>
      <c r="AC17" s="135">
        <v>39.918700000000001</v>
      </c>
      <c r="AD17" s="135">
        <v>40.748600000000003</v>
      </c>
      <c r="AE17" s="135">
        <v>1</v>
      </c>
      <c r="AF17" s="135">
        <v>2560</v>
      </c>
      <c r="AG17" s="135">
        <v>1600</v>
      </c>
      <c r="AH17" s="135">
        <v>30</v>
      </c>
      <c r="AI17" s="135">
        <v>150</v>
      </c>
      <c r="AJ17" s="135">
        <v>8</v>
      </c>
      <c r="AK17" s="135">
        <v>8</v>
      </c>
    </row>
    <row r="18" spans="1:37" x14ac:dyDescent="0.25">
      <c r="A18" s="21" t="s">
        <v>21</v>
      </c>
      <c r="B18" s="22" t="s">
        <v>22</v>
      </c>
      <c r="C18" s="28">
        <v>1</v>
      </c>
      <c r="D18" s="31">
        <v>4</v>
      </c>
      <c r="E18" s="30">
        <v>26</v>
      </c>
      <c r="F18" s="135" t="s">
        <v>320</v>
      </c>
      <c r="G18" s="135">
        <v>1</v>
      </c>
      <c r="H18" s="135">
        <v>150</v>
      </c>
      <c r="I18" s="135">
        <v>100507796</v>
      </c>
      <c r="J18" s="135">
        <v>14331569</v>
      </c>
      <c r="K18" s="135">
        <v>0.56357999999999997</v>
      </c>
      <c r="L18" s="135">
        <v>6.4995999999999998E-2</v>
      </c>
      <c r="M18" s="135">
        <v>8.5489999999999993E-3</v>
      </c>
      <c r="N18" s="135">
        <v>7.3832999999999996E-2</v>
      </c>
      <c r="O18" s="135">
        <v>0.32814599999999999</v>
      </c>
      <c r="P18" s="135">
        <v>7.1154999999999996E-2</v>
      </c>
      <c r="Q18" s="135">
        <v>0.42178900000000003</v>
      </c>
      <c r="R18" s="135">
        <v>3.5620000000000001E-3</v>
      </c>
      <c r="S18" s="135">
        <v>0</v>
      </c>
      <c r="T18" s="135">
        <v>0.43285800000000002</v>
      </c>
      <c r="U18" s="135">
        <v>0.329208</v>
      </c>
      <c r="V18" s="135">
        <v>0.24240600000000001</v>
      </c>
      <c r="W18" s="135">
        <v>0.74114199999999997</v>
      </c>
      <c r="X18" s="135">
        <v>0.17718999999999999</v>
      </c>
      <c r="Z18" s="135" t="s">
        <v>368</v>
      </c>
      <c r="AA18" s="135">
        <v>34499.792000000001</v>
      </c>
      <c r="AB18" s="135">
        <v>39.736400000000003</v>
      </c>
      <c r="AC18" s="135">
        <v>43.951999999999998</v>
      </c>
      <c r="AD18" s="135">
        <v>44.040999999999997</v>
      </c>
      <c r="AE18" s="135">
        <v>1</v>
      </c>
      <c r="AF18" s="135">
        <v>2560</v>
      </c>
      <c r="AG18" s="135">
        <v>1600</v>
      </c>
      <c r="AH18" s="135">
        <v>30</v>
      </c>
      <c r="AI18" s="135">
        <v>150</v>
      </c>
      <c r="AJ18" s="135">
        <v>8</v>
      </c>
      <c r="AK18" s="135">
        <v>8</v>
      </c>
    </row>
    <row r="19" spans="1:37" x14ac:dyDescent="0.25">
      <c r="A19" s="21" t="s">
        <v>21</v>
      </c>
      <c r="B19" s="22" t="s">
        <v>22</v>
      </c>
      <c r="C19" s="28">
        <v>1</v>
      </c>
      <c r="D19" s="31">
        <v>4</v>
      </c>
      <c r="E19" s="30">
        <v>30</v>
      </c>
      <c r="F19" s="135" t="s">
        <v>321</v>
      </c>
      <c r="G19" s="135">
        <v>1</v>
      </c>
      <c r="H19" s="135">
        <v>150</v>
      </c>
      <c r="I19" s="135">
        <v>51248020</v>
      </c>
      <c r="J19" s="135">
        <v>7392113</v>
      </c>
      <c r="K19" s="135">
        <v>0.64246000000000003</v>
      </c>
      <c r="L19" s="135">
        <v>7.3178999999999994E-2</v>
      </c>
      <c r="M19" s="135">
        <v>1.4010999999999999E-2</v>
      </c>
      <c r="N19" s="135">
        <v>0.101145</v>
      </c>
      <c r="O19" s="135">
        <v>0.35137600000000002</v>
      </c>
      <c r="P19" s="135">
        <v>9.0692999999999996E-2</v>
      </c>
      <c r="Q19" s="135">
        <v>0.44584200000000002</v>
      </c>
      <c r="R19" s="135">
        <v>3.4640000000000001E-3</v>
      </c>
      <c r="S19" s="135">
        <v>0</v>
      </c>
      <c r="T19" s="135">
        <v>0.354076</v>
      </c>
      <c r="U19" s="135">
        <v>0.21002000000000001</v>
      </c>
      <c r="V19" s="135">
        <v>0.25272899999999998</v>
      </c>
      <c r="W19" s="135">
        <v>0.46455400000000002</v>
      </c>
      <c r="X19" s="135">
        <v>0.176958</v>
      </c>
      <c r="Z19" s="135" t="s">
        <v>369</v>
      </c>
      <c r="AA19" s="135">
        <v>19204.675200000001</v>
      </c>
      <c r="AB19" s="135">
        <v>37.2697</v>
      </c>
      <c r="AC19" s="135">
        <v>42.518300000000004</v>
      </c>
      <c r="AD19" s="135">
        <v>42.936599999999999</v>
      </c>
      <c r="AE19" s="135">
        <v>1</v>
      </c>
      <c r="AF19" s="135">
        <v>2560</v>
      </c>
      <c r="AG19" s="135">
        <v>1600</v>
      </c>
      <c r="AH19" s="135">
        <v>30</v>
      </c>
      <c r="AI19" s="135">
        <v>150</v>
      </c>
      <c r="AJ19" s="135">
        <v>8</v>
      </c>
      <c r="AK19" s="135">
        <v>8</v>
      </c>
    </row>
    <row r="20" spans="1:37" x14ac:dyDescent="0.25">
      <c r="A20" s="21" t="s">
        <v>21</v>
      </c>
      <c r="B20" s="22" t="s">
        <v>22</v>
      </c>
      <c r="C20" s="28">
        <v>1</v>
      </c>
      <c r="D20" s="31">
        <v>4</v>
      </c>
      <c r="E20" s="30">
        <v>34</v>
      </c>
      <c r="F20" s="135" t="s">
        <v>322</v>
      </c>
      <c r="G20" s="135">
        <v>1</v>
      </c>
      <c r="H20" s="135">
        <v>150</v>
      </c>
      <c r="I20" s="135">
        <v>28157796</v>
      </c>
      <c r="J20" s="135">
        <v>4090659</v>
      </c>
      <c r="K20" s="135">
        <v>0.68792799999999998</v>
      </c>
      <c r="L20" s="135">
        <v>6.3872999999999999E-2</v>
      </c>
      <c r="M20" s="135">
        <v>1.9007E-2</v>
      </c>
      <c r="N20" s="135">
        <v>0.11419799999999999</v>
      </c>
      <c r="O20" s="135">
        <v>0.35663699999999998</v>
      </c>
      <c r="P20" s="135">
        <v>0.110057</v>
      </c>
      <c r="Q20" s="135">
        <v>0.48830499999999999</v>
      </c>
      <c r="R20" s="135">
        <v>4.5640000000000003E-3</v>
      </c>
      <c r="S20" s="135">
        <v>0</v>
      </c>
      <c r="T20" s="135">
        <v>0.30750699999999997</v>
      </c>
      <c r="U20" s="135">
        <v>0.134353</v>
      </c>
      <c r="V20" s="135">
        <v>0.25869599999999998</v>
      </c>
      <c r="W20" s="135">
        <v>0.28770200000000001</v>
      </c>
      <c r="X20" s="135">
        <v>0.17677300000000001</v>
      </c>
      <c r="Z20" s="135" t="s">
        <v>370</v>
      </c>
      <c r="AA20" s="135">
        <v>11266.924800000001</v>
      </c>
      <c r="AB20" s="135">
        <v>34.797699999999999</v>
      </c>
      <c r="AC20" s="135">
        <v>41.2669</v>
      </c>
      <c r="AD20" s="135">
        <v>41.926099999999998</v>
      </c>
      <c r="AE20" s="135">
        <v>1</v>
      </c>
      <c r="AF20" s="135">
        <v>2560</v>
      </c>
      <c r="AG20" s="135">
        <v>1600</v>
      </c>
      <c r="AH20" s="135">
        <v>30</v>
      </c>
      <c r="AI20" s="135">
        <v>150</v>
      </c>
      <c r="AJ20" s="135">
        <v>8</v>
      </c>
      <c r="AK20" s="135">
        <v>8</v>
      </c>
    </row>
    <row r="21" spans="1:37" ht="15.75" thickBot="1" x14ac:dyDescent="0.3">
      <c r="A21" s="21" t="s">
        <v>21</v>
      </c>
      <c r="B21" s="22" t="s">
        <v>22</v>
      </c>
      <c r="C21" s="28">
        <v>1</v>
      </c>
      <c r="D21" s="33">
        <v>4</v>
      </c>
      <c r="E21" s="34">
        <v>38</v>
      </c>
      <c r="F21" s="135" t="s">
        <v>323</v>
      </c>
      <c r="G21" s="135">
        <v>1</v>
      </c>
      <c r="H21" s="135">
        <v>150</v>
      </c>
      <c r="I21" s="135">
        <v>15132867</v>
      </c>
      <c r="J21" s="135">
        <v>2113688</v>
      </c>
      <c r="K21" s="135">
        <v>0.69272199999999995</v>
      </c>
      <c r="L21" s="135">
        <v>4.7184999999999998E-2</v>
      </c>
      <c r="M21" s="135">
        <v>1.9362000000000001E-2</v>
      </c>
      <c r="N21" s="135">
        <v>0.101095</v>
      </c>
      <c r="O21" s="135">
        <v>0.34921200000000002</v>
      </c>
      <c r="P21" s="135">
        <v>0.120877</v>
      </c>
      <c r="Q21" s="135">
        <v>0.55135999999999996</v>
      </c>
      <c r="R21" s="135">
        <v>4.3569999999999998E-3</v>
      </c>
      <c r="S21" s="135">
        <v>0</v>
      </c>
      <c r="T21" s="135">
        <v>0.30292200000000002</v>
      </c>
      <c r="U21" s="135">
        <v>8.6014999999999994E-2</v>
      </c>
      <c r="V21" s="135">
        <v>0.24185100000000001</v>
      </c>
      <c r="W21" s="135">
        <v>0.17787800000000001</v>
      </c>
      <c r="X21" s="135">
        <v>0.173731</v>
      </c>
      <c r="Z21" s="135" t="s">
        <v>371</v>
      </c>
      <c r="AA21" s="135">
        <v>6623.4111999999996</v>
      </c>
      <c r="AB21" s="135">
        <v>32.322499999999998</v>
      </c>
      <c r="AC21" s="135">
        <v>40.179099999999998</v>
      </c>
      <c r="AD21" s="135">
        <v>40.9818</v>
      </c>
      <c r="AE21" s="135">
        <v>1</v>
      </c>
      <c r="AF21" s="135">
        <v>2560</v>
      </c>
      <c r="AG21" s="135">
        <v>1600</v>
      </c>
      <c r="AH21" s="135">
        <v>30</v>
      </c>
      <c r="AI21" s="135">
        <v>150</v>
      </c>
      <c r="AJ21" s="135">
        <v>8</v>
      </c>
      <c r="AK21" s="135">
        <v>8</v>
      </c>
    </row>
    <row r="22" spans="1:37" x14ac:dyDescent="0.25">
      <c r="A22" s="21" t="s">
        <v>21</v>
      </c>
      <c r="B22" s="22" t="s">
        <v>22</v>
      </c>
      <c r="C22" s="28">
        <v>1</v>
      </c>
      <c r="D22" s="31">
        <v>6</v>
      </c>
      <c r="E22" s="30">
        <v>26</v>
      </c>
      <c r="F22" s="135" t="s">
        <v>324</v>
      </c>
      <c r="G22" s="135">
        <v>1</v>
      </c>
      <c r="H22" s="135">
        <v>150</v>
      </c>
      <c r="I22" s="135">
        <v>169124469</v>
      </c>
      <c r="J22" s="135">
        <v>29946170</v>
      </c>
      <c r="K22" s="135">
        <v>0.61752899999999999</v>
      </c>
      <c r="L22" s="135">
        <v>5.7966999999999998E-2</v>
      </c>
      <c r="M22" s="135">
        <v>1.1816E-2</v>
      </c>
      <c r="N22" s="135">
        <v>8.0760999999999999E-2</v>
      </c>
      <c r="O22" s="135">
        <v>0.35036400000000001</v>
      </c>
      <c r="P22" s="135">
        <v>8.1666000000000002E-2</v>
      </c>
      <c r="Q22" s="135">
        <v>0.49232999999999999</v>
      </c>
      <c r="R22" s="135">
        <v>1.1996E-2</v>
      </c>
      <c r="S22" s="135">
        <v>0</v>
      </c>
      <c r="T22" s="135">
        <v>0.37047600000000003</v>
      </c>
      <c r="U22" s="135">
        <v>0.45413199999999998</v>
      </c>
      <c r="V22" s="135">
        <v>0.230326</v>
      </c>
      <c r="W22" s="135">
        <v>0.82989199999999996</v>
      </c>
      <c r="X22" s="135">
        <v>0.20072000000000001</v>
      </c>
      <c r="Z22" s="135" t="s">
        <v>372</v>
      </c>
      <c r="AA22" s="135">
        <v>48161.961600000002</v>
      </c>
      <c r="AB22" s="135">
        <v>41.0657</v>
      </c>
      <c r="AC22" s="135">
        <v>44.711599999999997</v>
      </c>
      <c r="AD22" s="135">
        <v>44.612299999999998</v>
      </c>
      <c r="AE22" s="135">
        <v>1</v>
      </c>
      <c r="AF22" s="135">
        <v>2560</v>
      </c>
      <c r="AG22" s="135">
        <v>1600</v>
      </c>
      <c r="AH22" s="135">
        <v>30</v>
      </c>
      <c r="AI22" s="135">
        <v>150</v>
      </c>
      <c r="AJ22" s="135">
        <v>8</v>
      </c>
      <c r="AK22" s="135">
        <v>8</v>
      </c>
    </row>
    <row r="23" spans="1:37" x14ac:dyDescent="0.25">
      <c r="A23" s="21" t="s">
        <v>21</v>
      </c>
      <c r="B23" s="22" t="s">
        <v>22</v>
      </c>
      <c r="C23" s="28">
        <v>1</v>
      </c>
      <c r="D23" s="31">
        <v>6</v>
      </c>
      <c r="E23" s="30">
        <v>30</v>
      </c>
      <c r="F23" s="135" t="s">
        <v>325</v>
      </c>
      <c r="G23" s="135">
        <v>1</v>
      </c>
      <c r="H23" s="135">
        <v>150</v>
      </c>
      <c r="I23" s="135">
        <v>84926426</v>
      </c>
      <c r="J23" s="135">
        <v>15792501</v>
      </c>
      <c r="K23" s="135">
        <v>0.71243500000000004</v>
      </c>
      <c r="L23" s="135">
        <v>8.4361000000000005E-2</v>
      </c>
      <c r="M23" s="135">
        <v>1.8134000000000001E-2</v>
      </c>
      <c r="N23" s="135">
        <v>0.120798</v>
      </c>
      <c r="O23" s="135">
        <v>0.35527500000000001</v>
      </c>
      <c r="P23" s="135">
        <v>9.8448999999999995E-2</v>
      </c>
      <c r="Q23" s="135">
        <v>0.50577499999999997</v>
      </c>
      <c r="R23" s="135">
        <v>1.1932E-2</v>
      </c>
      <c r="S23" s="135">
        <v>0</v>
      </c>
      <c r="T23" s="135">
        <v>0.27563300000000002</v>
      </c>
      <c r="U23" s="135">
        <v>0.27423500000000001</v>
      </c>
      <c r="V23" s="135">
        <v>0.24300099999999999</v>
      </c>
      <c r="W23" s="135">
        <v>0.606487</v>
      </c>
      <c r="X23" s="135">
        <v>0.20493400000000001</v>
      </c>
      <c r="Z23" s="135" t="s">
        <v>373</v>
      </c>
      <c r="AA23" s="135">
        <v>26262.270400000001</v>
      </c>
      <c r="AB23" s="135">
        <v>38.542299999999997</v>
      </c>
      <c r="AC23" s="135">
        <v>43.236899999999999</v>
      </c>
      <c r="AD23" s="135">
        <v>43.491799999999998</v>
      </c>
      <c r="AE23" s="135">
        <v>1</v>
      </c>
      <c r="AF23" s="135">
        <v>2560</v>
      </c>
      <c r="AG23" s="135">
        <v>1600</v>
      </c>
      <c r="AH23" s="135">
        <v>30</v>
      </c>
      <c r="AI23" s="135">
        <v>150</v>
      </c>
      <c r="AJ23" s="135">
        <v>8</v>
      </c>
      <c r="AK23" s="135">
        <v>8</v>
      </c>
    </row>
    <row r="24" spans="1:37" x14ac:dyDescent="0.25">
      <c r="A24" s="21" t="s">
        <v>21</v>
      </c>
      <c r="B24" s="22" t="s">
        <v>22</v>
      </c>
      <c r="C24" s="28">
        <v>1</v>
      </c>
      <c r="D24" s="31">
        <v>6</v>
      </c>
      <c r="E24" s="30">
        <v>34</v>
      </c>
      <c r="F24" s="135" t="s">
        <v>326</v>
      </c>
      <c r="G24" s="135">
        <v>1</v>
      </c>
      <c r="H24" s="135">
        <v>150</v>
      </c>
      <c r="I24" s="135">
        <v>47588655</v>
      </c>
      <c r="J24" s="135">
        <v>9231587</v>
      </c>
      <c r="K24" s="135">
        <v>0.76947600000000005</v>
      </c>
      <c r="L24" s="135">
        <v>8.0189999999999997E-2</v>
      </c>
      <c r="M24" s="135">
        <v>2.4802999999999999E-2</v>
      </c>
      <c r="N24" s="135">
        <v>0.14385899999999999</v>
      </c>
      <c r="O24" s="135">
        <v>0.37323299999999998</v>
      </c>
      <c r="P24" s="135">
        <v>0.113673</v>
      </c>
      <c r="Q24" s="135">
        <v>0.52773300000000001</v>
      </c>
      <c r="R24" s="135">
        <v>1.3517E-2</v>
      </c>
      <c r="S24" s="135">
        <v>0</v>
      </c>
      <c r="T24" s="135">
        <v>0.217006</v>
      </c>
      <c r="U24" s="135">
        <v>0.18379499999999999</v>
      </c>
      <c r="V24" s="135">
        <v>0.26096000000000003</v>
      </c>
      <c r="W24" s="135">
        <v>0.350047</v>
      </c>
      <c r="X24" s="135">
        <v>0.20968500000000001</v>
      </c>
      <c r="Z24" s="135" t="s">
        <v>374</v>
      </c>
      <c r="AA24" s="135">
        <v>15443.9504</v>
      </c>
      <c r="AB24" s="135">
        <v>36.162799999999997</v>
      </c>
      <c r="AC24" s="135">
        <v>41.777500000000003</v>
      </c>
      <c r="AD24" s="135">
        <v>42.3491</v>
      </c>
      <c r="AE24" s="135">
        <v>1</v>
      </c>
      <c r="AF24" s="135">
        <v>2560</v>
      </c>
      <c r="AG24" s="135">
        <v>1600</v>
      </c>
      <c r="AH24" s="135">
        <v>30</v>
      </c>
      <c r="AI24" s="135">
        <v>150</v>
      </c>
      <c r="AJ24" s="135">
        <v>8</v>
      </c>
      <c r="AK24" s="135">
        <v>8</v>
      </c>
    </row>
    <row r="25" spans="1:37" ht="15.75" thickBot="1" x14ac:dyDescent="0.3">
      <c r="A25" s="21" t="s">
        <v>21</v>
      </c>
      <c r="B25" s="26" t="s">
        <v>22</v>
      </c>
      <c r="C25" s="32">
        <v>1</v>
      </c>
      <c r="D25" s="33">
        <v>6</v>
      </c>
      <c r="E25" s="34">
        <v>38</v>
      </c>
      <c r="F25" s="135" t="s">
        <v>327</v>
      </c>
      <c r="G25" s="135">
        <v>1</v>
      </c>
      <c r="H25" s="135">
        <v>150</v>
      </c>
      <c r="I25" s="135">
        <v>27341656</v>
      </c>
      <c r="J25" s="135">
        <v>5221667</v>
      </c>
      <c r="K25" s="135">
        <v>0.79208999999999996</v>
      </c>
      <c r="L25" s="135">
        <v>6.4472000000000002E-2</v>
      </c>
      <c r="M25" s="135">
        <v>2.7574000000000001E-2</v>
      </c>
      <c r="N25" s="135">
        <v>0.14156299999999999</v>
      </c>
      <c r="O25" s="135">
        <v>0.37641400000000003</v>
      </c>
      <c r="P25" s="135">
        <v>0.127217</v>
      </c>
      <c r="Q25" s="135">
        <v>0.58006999999999997</v>
      </c>
      <c r="R25" s="135">
        <v>1.278E-2</v>
      </c>
      <c r="S25" s="135">
        <v>0</v>
      </c>
      <c r="T25" s="135">
        <v>0.195131</v>
      </c>
      <c r="U25" s="135">
        <v>0.126693</v>
      </c>
      <c r="V25" s="135">
        <v>0.26469599999999999</v>
      </c>
      <c r="W25" s="135">
        <v>0.23303499999999999</v>
      </c>
      <c r="X25" s="135">
        <v>0.20868900000000001</v>
      </c>
      <c r="Z25" s="135" t="s">
        <v>375</v>
      </c>
      <c r="AA25" s="135">
        <v>9194.3855999999996</v>
      </c>
      <c r="AB25" s="135">
        <v>33.712400000000002</v>
      </c>
      <c r="AC25" s="135">
        <v>40.652700000000003</v>
      </c>
      <c r="AD25" s="135">
        <v>41.397100000000002</v>
      </c>
      <c r="AE25" s="135">
        <v>1</v>
      </c>
      <c r="AF25" s="135">
        <v>2560</v>
      </c>
      <c r="AG25" s="135">
        <v>1600</v>
      </c>
      <c r="AH25" s="135">
        <v>30</v>
      </c>
      <c r="AI25" s="135">
        <v>150</v>
      </c>
      <c r="AJ25" s="135">
        <v>8</v>
      </c>
      <c r="AK25" s="135">
        <v>8</v>
      </c>
    </row>
    <row r="26" spans="1:37" x14ac:dyDescent="0.25">
      <c r="A26" s="21" t="s">
        <v>21</v>
      </c>
      <c r="B26" s="22" t="s">
        <v>23</v>
      </c>
      <c r="C26" s="28">
        <v>0</v>
      </c>
      <c r="D26" s="29">
        <v>2</v>
      </c>
      <c r="E26" s="30">
        <v>26</v>
      </c>
      <c r="F26" s="135" t="s">
        <v>328</v>
      </c>
      <c r="G26" s="135">
        <v>0</v>
      </c>
      <c r="H26" s="135">
        <v>150</v>
      </c>
      <c r="I26" s="135">
        <v>28252513</v>
      </c>
      <c r="J26" s="135">
        <v>8982526</v>
      </c>
      <c r="K26" s="135">
        <v>0.95946200000000004</v>
      </c>
      <c r="L26" s="135">
        <v>4.5897E-2</v>
      </c>
      <c r="M26" s="135">
        <v>1.5795E-2</v>
      </c>
      <c r="N26" s="135">
        <v>0.111369</v>
      </c>
      <c r="O26" s="135">
        <v>0.39526800000000001</v>
      </c>
      <c r="P26" s="135">
        <v>0.158273</v>
      </c>
      <c r="Q26" s="135">
        <v>1.008124</v>
      </c>
      <c r="R26" s="135">
        <v>4.0537999999999998E-2</v>
      </c>
      <c r="S26" s="135">
        <v>0</v>
      </c>
      <c r="T26" s="135">
        <v>0</v>
      </c>
      <c r="U26" s="135">
        <v>9.5266000000000003E-2</v>
      </c>
      <c r="V26" s="135">
        <v>9.2072000000000001E-2</v>
      </c>
      <c r="W26" s="135">
        <v>0.111557</v>
      </c>
      <c r="X26" s="135">
        <v>0.288684</v>
      </c>
      <c r="Z26" s="135" t="s">
        <v>376</v>
      </c>
      <c r="AA26" s="135">
        <v>6224.1887999999999</v>
      </c>
      <c r="AB26" s="135">
        <v>39.4617</v>
      </c>
      <c r="AC26" s="135">
        <v>40.035299999999999</v>
      </c>
      <c r="AD26" s="135">
        <v>42.533700000000003</v>
      </c>
      <c r="AE26" s="135">
        <v>1</v>
      </c>
      <c r="AF26" s="135">
        <v>2560</v>
      </c>
      <c r="AG26" s="135">
        <v>1600</v>
      </c>
      <c r="AH26" s="135">
        <v>30</v>
      </c>
      <c r="AI26" s="135">
        <v>150</v>
      </c>
      <c r="AJ26" s="135">
        <v>8</v>
      </c>
      <c r="AK26" s="135">
        <v>8</v>
      </c>
    </row>
    <row r="27" spans="1:37" x14ac:dyDescent="0.25">
      <c r="A27" s="21" t="s">
        <v>21</v>
      </c>
      <c r="B27" s="22" t="s">
        <v>23</v>
      </c>
      <c r="C27" s="28">
        <v>0</v>
      </c>
      <c r="D27" s="29">
        <v>2</v>
      </c>
      <c r="E27" s="30">
        <v>30</v>
      </c>
      <c r="F27" s="135" t="s">
        <v>329</v>
      </c>
      <c r="G27" s="135">
        <v>0</v>
      </c>
      <c r="H27" s="135">
        <v>150</v>
      </c>
      <c r="I27" s="135">
        <v>15820464</v>
      </c>
      <c r="J27" s="135">
        <v>5024408</v>
      </c>
      <c r="K27" s="135">
        <v>0.96103300000000003</v>
      </c>
      <c r="L27" s="135">
        <v>4.3071999999999999E-2</v>
      </c>
      <c r="M27" s="135">
        <v>1.9776999999999999E-2</v>
      </c>
      <c r="N27" s="135">
        <v>0.12793499999999999</v>
      </c>
      <c r="O27" s="135">
        <v>0.47234700000000002</v>
      </c>
      <c r="P27" s="135">
        <v>0.15742400000000001</v>
      </c>
      <c r="Q27" s="135">
        <v>0.89679799999999998</v>
      </c>
      <c r="R27" s="135">
        <v>3.8967000000000002E-2</v>
      </c>
      <c r="S27" s="135">
        <v>0</v>
      </c>
      <c r="T27" s="135">
        <v>0</v>
      </c>
      <c r="U27" s="135">
        <v>7.3247999999999994E-2</v>
      </c>
      <c r="V27" s="135">
        <v>8.8667999999999997E-2</v>
      </c>
      <c r="W27" s="135">
        <v>9.1758999999999993E-2</v>
      </c>
      <c r="X27" s="135">
        <v>0.29328799999999999</v>
      </c>
      <c r="Z27" s="135" t="s">
        <v>377</v>
      </c>
      <c r="AA27" s="135">
        <v>3427.3647999999998</v>
      </c>
      <c r="AB27" s="135">
        <v>37.489600000000003</v>
      </c>
      <c r="AC27" s="135">
        <v>39.058599999999998</v>
      </c>
      <c r="AD27" s="135">
        <v>41.438400000000001</v>
      </c>
      <c r="AE27" s="135">
        <v>1</v>
      </c>
      <c r="AF27" s="135">
        <v>2560</v>
      </c>
      <c r="AG27" s="135">
        <v>1600</v>
      </c>
      <c r="AH27" s="135">
        <v>30</v>
      </c>
      <c r="AI27" s="135">
        <v>150</v>
      </c>
      <c r="AJ27" s="135">
        <v>8</v>
      </c>
      <c r="AK27" s="135">
        <v>8</v>
      </c>
    </row>
    <row r="28" spans="1:37" x14ac:dyDescent="0.25">
      <c r="A28" s="21" t="s">
        <v>21</v>
      </c>
      <c r="B28" s="22" t="s">
        <v>23</v>
      </c>
      <c r="C28" s="28">
        <v>0</v>
      </c>
      <c r="D28" s="29">
        <v>2</v>
      </c>
      <c r="E28" s="30">
        <v>34</v>
      </c>
      <c r="F28" s="135" t="s">
        <v>330</v>
      </c>
      <c r="G28" s="135">
        <v>0</v>
      </c>
      <c r="H28" s="135">
        <v>150</v>
      </c>
      <c r="I28" s="135">
        <v>9348698</v>
      </c>
      <c r="J28" s="135">
        <v>2855595</v>
      </c>
      <c r="K28" s="135">
        <v>0.962094</v>
      </c>
      <c r="L28" s="135">
        <v>3.3467999999999998E-2</v>
      </c>
      <c r="M28" s="135">
        <v>1.9144000000000001E-2</v>
      </c>
      <c r="N28" s="135">
        <v>0.135856</v>
      </c>
      <c r="O28" s="135">
        <v>0.58921800000000002</v>
      </c>
      <c r="P28" s="135">
        <v>0.14884900000000001</v>
      </c>
      <c r="Q28" s="135">
        <v>0.78903199999999996</v>
      </c>
      <c r="R28" s="135">
        <v>3.7906000000000002E-2</v>
      </c>
      <c r="S28" s="135">
        <v>0</v>
      </c>
      <c r="T28" s="135">
        <v>0</v>
      </c>
      <c r="U28" s="135">
        <v>5.8890999999999999E-2</v>
      </c>
      <c r="V28" s="135">
        <v>8.4668999999999994E-2</v>
      </c>
      <c r="W28" s="135">
        <v>7.2949E-2</v>
      </c>
      <c r="X28" s="135">
        <v>0.29282200000000003</v>
      </c>
      <c r="Z28" s="135" t="s">
        <v>378</v>
      </c>
      <c r="AA28" s="135">
        <v>1951.5103999999999</v>
      </c>
      <c r="AB28" s="135">
        <v>35.397799999999997</v>
      </c>
      <c r="AC28" s="135">
        <v>37.820099999999996</v>
      </c>
      <c r="AD28" s="135">
        <v>40.104799999999997</v>
      </c>
      <c r="AE28" s="135">
        <v>1</v>
      </c>
      <c r="AF28" s="135">
        <v>2560</v>
      </c>
      <c r="AG28" s="135">
        <v>1600</v>
      </c>
      <c r="AH28" s="135">
        <v>30</v>
      </c>
      <c r="AI28" s="135">
        <v>150</v>
      </c>
      <c r="AJ28" s="135">
        <v>8</v>
      </c>
      <c r="AK28" s="135">
        <v>8</v>
      </c>
    </row>
    <row r="29" spans="1:37" ht="15.75" thickBot="1" x14ac:dyDescent="0.3">
      <c r="A29" s="21" t="s">
        <v>21</v>
      </c>
      <c r="B29" s="22" t="s">
        <v>23</v>
      </c>
      <c r="C29" s="28">
        <v>0</v>
      </c>
      <c r="D29" s="33">
        <v>2</v>
      </c>
      <c r="E29" s="34">
        <v>38</v>
      </c>
      <c r="F29" s="135" t="s">
        <v>331</v>
      </c>
      <c r="G29" s="135">
        <v>0</v>
      </c>
      <c r="H29" s="135">
        <v>150</v>
      </c>
      <c r="I29" s="135">
        <v>5849866</v>
      </c>
      <c r="J29" s="135">
        <v>1686513</v>
      </c>
      <c r="K29" s="135">
        <v>0.96274300000000002</v>
      </c>
      <c r="L29" s="135">
        <v>3.3791000000000002E-2</v>
      </c>
      <c r="M29" s="135">
        <v>2.0714E-2</v>
      </c>
      <c r="N29" s="135">
        <v>0.12761700000000001</v>
      </c>
      <c r="O29" s="135">
        <v>0.69494199999999995</v>
      </c>
      <c r="P29" s="135">
        <v>0.13889599999999999</v>
      </c>
      <c r="Q29" s="135">
        <v>0.69776099999999996</v>
      </c>
      <c r="R29" s="135">
        <v>3.7256999999999998E-2</v>
      </c>
      <c r="S29" s="135">
        <v>0</v>
      </c>
      <c r="T29" s="135">
        <v>0</v>
      </c>
      <c r="U29" s="135">
        <v>5.1034999999999997E-2</v>
      </c>
      <c r="V29" s="135">
        <v>7.7981999999999996E-2</v>
      </c>
      <c r="W29" s="135">
        <v>3.8376E-2</v>
      </c>
      <c r="X29" s="135">
        <v>0.28926800000000003</v>
      </c>
      <c r="Z29" s="135" t="s">
        <v>379</v>
      </c>
      <c r="AA29" s="135">
        <v>1167.1648</v>
      </c>
      <c r="AB29" s="135">
        <v>33.279699999999998</v>
      </c>
      <c r="AC29" s="135">
        <v>37.127200000000002</v>
      </c>
      <c r="AD29" s="135">
        <v>39.395800000000001</v>
      </c>
      <c r="AE29" s="135">
        <v>1</v>
      </c>
      <c r="AF29" s="135">
        <v>2560</v>
      </c>
      <c r="AG29" s="135">
        <v>1600</v>
      </c>
      <c r="AH29" s="135">
        <v>30</v>
      </c>
      <c r="AI29" s="135">
        <v>150</v>
      </c>
      <c r="AJ29" s="135">
        <v>8</v>
      </c>
      <c r="AK29" s="135">
        <v>8</v>
      </c>
    </row>
    <row r="30" spans="1:37" x14ac:dyDescent="0.25">
      <c r="A30" s="21" t="s">
        <v>21</v>
      </c>
      <c r="B30" s="22" t="s">
        <v>23</v>
      </c>
      <c r="C30" s="28">
        <v>0</v>
      </c>
      <c r="D30" s="31">
        <v>4</v>
      </c>
      <c r="E30" s="30">
        <v>26</v>
      </c>
      <c r="F30" s="135" t="s">
        <v>332</v>
      </c>
      <c r="G30" s="135">
        <v>0</v>
      </c>
      <c r="H30" s="135">
        <v>150</v>
      </c>
      <c r="I30" s="135">
        <v>28252513</v>
      </c>
      <c r="J30" s="135">
        <v>8982526</v>
      </c>
      <c r="K30" s="135">
        <v>0.95946200000000004</v>
      </c>
      <c r="L30" s="135">
        <v>4.5897E-2</v>
      </c>
      <c r="M30" s="135">
        <v>1.5795E-2</v>
      </c>
      <c r="N30" s="135">
        <v>0.111369</v>
      </c>
      <c r="O30" s="135">
        <v>0.39526800000000001</v>
      </c>
      <c r="P30" s="135">
        <v>0.158273</v>
      </c>
      <c r="Q30" s="135">
        <v>1.008124</v>
      </c>
      <c r="R30" s="135">
        <v>4.0537999999999998E-2</v>
      </c>
      <c r="S30" s="135">
        <v>0</v>
      </c>
      <c r="T30" s="135">
        <v>0</v>
      </c>
      <c r="U30" s="135">
        <v>9.5266000000000003E-2</v>
      </c>
      <c r="V30" s="135">
        <v>9.2072000000000001E-2</v>
      </c>
      <c r="W30" s="135">
        <v>0.111557</v>
      </c>
      <c r="X30" s="135">
        <v>0.288684</v>
      </c>
      <c r="Z30" s="135" t="s">
        <v>380</v>
      </c>
      <c r="AA30" s="135">
        <v>6224.1887999999999</v>
      </c>
      <c r="AB30" s="135">
        <v>39.4617</v>
      </c>
      <c r="AC30" s="135">
        <v>40.035299999999999</v>
      </c>
      <c r="AD30" s="135">
        <v>42.533700000000003</v>
      </c>
      <c r="AE30" s="135">
        <v>1</v>
      </c>
      <c r="AF30" s="135">
        <v>2560</v>
      </c>
      <c r="AG30" s="135">
        <v>1600</v>
      </c>
      <c r="AH30" s="135">
        <v>30</v>
      </c>
      <c r="AI30" s="135">
        <v>150</v>
      </c>
      <c r="AJ30" s="135">
        <v>8</v>
      </c>
      <c r="AK30" s="135">
        <v>8</v>
      </c>
    </row>
    <row r="31" spans="1:37" x14ac:dyDescent="0.25">
      <c r="A31" s="21" t="s">
        <v>21</v>
      </c>
      <c r="B31" s="22" t="s">
        <v>23</v>
      </c>
      <c r="C31" s="28">
        <v>0</v>
      </c>
      <c r="D31" s="31">
        <v>4</v>
      </c>
      <c r="E31" s="30">
        <v>30</v>
      </c>
      <c r="F31" s="135" t="s">
        <v>333</v>
      </c>
      <c r="G31" s="135">
        <v>0</v>
      </c>
      <c r="H31" s="135">
        <v>150</v>
      </c>
      <c r="I31" s="135">
        <v>15820464</v>
      </c>
      <c r="J31" s="135">
        <v>5024408</v>
      </c>
      <c r="K31" s="135">
        <v>0.96103300000000003</v>
      </c>
      <c r="L31" s="135">
        <v>4.3071999999999999E-2</v>
      </c>
      <c r="M31" s="135">
        <v>1.9776999999999999E-2</v>
      </c>
      <c r="N31" s="135">
        <v>0.12793499999999999</v>
      </c>
      <c r="O31" s="135">
        <v>0.47234700000000002</v>
      </c>
      <c r="P31" s="135">
        <v>0.15742400000000001</v>
      </c>
      <c r="Q31" s="135">
        <v>0.89679799999999998</v>
      </c>
      <c r="R31" s="135">
        <v>3.8967000000000002E-2</v>
      </c>
      <c r="S31" s="135">
        <v>0</v>
      </c>
      <c r="T31" s="135">
        <v>0</v>
      </c>
      <c r="U31" s="135">
        <v>7.3247999999999994E-2</v>
      </c>
      <c r="V31" s="135">
        <v>8.8667999999999997E-2</v>
      </c>
      <c r="W31" s="135">
        <v>9.1758999999999993E-2</v>
      </c>
      <c r="X31" s="135">
        <v>0.29328799999999999</v>
      </c>
      <c r="Z31" s="135" t="s">
        <v>381</v>
      </c>
      <c r="AA31" s="135">
        <v>3427.3647999999998</v>
      </c>
      <c r="AB31" s="135">
        <v>37.489600000000003</v>
      </c>
      <c r="AC31" s="135">
        <v>39.058599999999998</v>
      </c>
      <c r="AD31" s="135">
        <v>41.438400000000001</v>
      </c>
      <c r="AE31" s="135">
        <v>1</v>
      </c>
      <c r="AF31" s="135">
        <v>2560</v>
      </c>
      <c r="AG31" s="135">
        <v>1600</v>
      </c>
      <c r="AH31" s="135">
        <v>30</v>
      </c>
      <c r="AI31" s="135">
        <v>150</v>
      </c>
      <c r="AJ31" s="135">
        <v>8</v>
      </c>
      <c r="AK31" s="135">
        <v>8</v>
      </c>
    </row>
    <row r="32" spans="1:37" x14ac:dyDescent="0.25">
      <c r="A32" s="21" t="s">
        <v>21</v>
      </c>
      <c r="B32" s="22" t="s">
        <v>23</v>
      </c>
      <c r="C32" s="28">
        <v>0</v>
      </c>
      <c r="D32" s="31">
        <v>4</v>
      </c>
      <c r="E32" s="30">
        <v>34</v>
      </c>
      <c r="F32" s="135" t="s">
        <v>334</v>
      </c>
      <c r="G32" s="135">
        <v>0</v>
      </c>
      <c r="H32" s="135">
        <v>150</v>
      </c>
      <c r="I32" s="135">
        <v>9348698</v>
      </c>
      <c r="J32" s="135">
        <v>2855595</v>
      </c>
      <c r="K32" s="135">
        <v>0.962094</v>
      </c>
      <c r="L32" s="135">
        <v>3.3467999999999998E-2</v>
      </c>
      <c r="M32" s="135">
        <v>1.9144000000000001E-2</v>
      </c>
      <c r="N32" s="135">
        <v>0.135856</v>
      </c>
      <c r="O32" s="135">
        <v>0.58921800000000002</v>
      </c>
      <c r="P32" s="135">
        <v>0.14884900000000001</v>
      </c>
      <c r="Q32" s="135">
        <v>0.78903199999999996</v>
      </c>
      <c r="R32" s="135">
        <v>3.7906000000000002E-2</v>
      </c>
      <c r="S32" s="135">
        <v>0</v>
      </c>
      <c r="T32" s="135">
        <v>0</v>
      </c>
      <c r="U32" s="135">
        <v>5.8890999999999999E-2</v>
      </c>
      <c r="V32" s="135">
        <v>8.4668999999999994E-2</v>
      </c>
      <c r="W32" s="135">
        <v>7.2949E-2</v>
      </c>
      <c r="X32" s="135">
        <v>0.29282200000000003</v>
      </c>
      <c r="Z32" s="135" t="s">
        <v>382</v>
      </c>
      <c r="AA32" s="135">
        <v>1951.5103999999999</v>
      </c>
      <c r="AB32" s="135">
        <v>35.397799999999997</v>
      </c>
      <c r="AC32" s="135">
        <v>37.820099999999996</v>
      </c>
      <c r="AD32" s="135">
        <v>40.104799999999997</v>
      </c>
      <c r="AE32" s="135">
        <v>1</v>
      </c>
      <c r="AF32" s="135">
        <v>2560</v>
      </c>
      <c r="AG32" s="135">
        <v>1600</v>
      </c>
      <c r="AH32" s="135">
        <v>30</v>
      </c>
      <c r="AI32" s="135">
        <v>150</v>
      </c>
      <c r="AJ32" s="135">
        <v>8</v>
      </c>
      <c r="AK32" s="135">
        <v>8</v>
      </c>
    </row>
    <row r="33" spans="1:37" ht="15.75" thickBot="1" x14ac:dyDescent="0.3">
      <c r="A33" s="21" t="s">
        <v>21</v>
      </c>
      <c r="B33" s="22" t="s">
        <v>23</v>
      </c>
      <c r="C33" s="28">
        <v>0</v>
      </c>
      <c r="D33" s="33">
        <v>4</v>
      </c>
      <c r="E33" s="34">
        <v>38</v>
      </c>
      <c r="F33" s="135" t="s">
        <v>335</v>
      </c>
      <c r="G33" s="135">
        <v>0</v>
      </c>
      <c r="H33" s="135">
        <v>150</v>
      </c>
      <c r="I33" s="135">
        <v>5849866</v>
      </c>
      <c r="J33" s="135">
        <v>1686513</v>
      </c>
      <c r="K33" s="135">
        <v>0.96274300000000002</v>
      </c>
      <c r="L33" s="135">
        <v>3.3791000000000002E-2</v>
      </c>
      <c r="M33" s="135">
        <v>2.0714E-2</v>
      </c>
      <c r="N33" s="135">
        <v>0.12761700000000001</v>
      </c>
      <c r="O33" s="135">
        <v>0.69494199999999995</v>
      </c>
      <c r="P33" s="135">
        <v>0.13889599999999999</v>
      </c>
      <c r="Q33" s="135">
        <v>0.69776099999999996</v>
      </c>
      <c r="R33" s="135">
        <v>3.7256999999999998E-2</v>
      </c>
      <c r="S33" s="135">
        <v>0</v>
      </c>
      <c r="T33" s="135">
        <v>0</v>
      </c>
      <c r="U33" s="135">
        <v>5.1034999999999997E-2</v>
      </c>
      <c r="V33" s="135">
        <v>7.7981999999999996E-2</v>
      </c>
      <c r="W33" s="135">
        <v>3.8376E-2</v>
      </c>
      <c r="X33" s="135">
        <v>0.28926800000000003</v>
      </c>
      <c r="Z33" s="135" t="s">
        <v>383</v>
      </c>
      <c r="AA33" s="135">
        <v>1167.1648</v>
      </c>
      <c r="AB33" s="135">
        <v>33.279699999999998</v>
      </c>
      <c r="AC33" s="135">
        <v>37.127200000000002</v>
      </c>
      <c r="AD33" s="135">
        <v>39.395800000000001</v>
      </c>
      <c r="AE33" s="135">
        <v>1</v>
      </c>
      <c r="AF33" s="135">
        <v>2560</v>
      </c>
      <c r="AG33" s="135">
        <v>1600</v>
      </c>
      <c r="AH33" s="135">
        <v>30</v>
      </c>
      <c r="AI33" s="135">
        <v>150</v>
      </c>
      <c r="AJ33" s="135">
        <v>8</v>
      </c>
      <c r="AK33" s="135">
        <v>8</v>
      </c>
    </row>
    <row r="34" spans="1:37" x14ac:dyDescent="0.25">
      <c r="A34" s="21" t="s">
        <v>21</v>
      </c>
      <c r="B34" s="22" t="s">
        <v>23</v>
      </c>
      <c r="C34" s="28">
        <v>0</v>
      </c>
      <c r="D34" s="31">
        <v>6</v>
      </c>
      <c r="E34" s="30">
        <v>26</v>
      </c>
      <c r="F34" s="135" t="s">
        <v>336</v>
      </c>
      <c r="G34" s="135">
        <v>0</v>
      </c>
      <c r="H34" s="135">
        <v>150</v>
      </c>
      <c r="I34" s="135">
        <v>28252513</v>
      </c>
      <c r="J34" s="135">
        <v>8982526</v>
      </c>
      <c r="K34" s="135">
        <v>0.95946200000000004</v>
      </c>
      <c r="L34" s="135">
        <v>4.5897E-2</v>
      </c>
      <c r="M34" s="135">
        <v>1.5795E-2</v>
      </c>
      <c r="N34" s="135">
        <v>0.111369</v>
      </c>
      <c r="O34" s="135">
        <v>0.39526800000000001</v>
      </c>
      <c r="P34" s="135">
        <v>0.158273</v>
      </c>
      <c r="Q34" s="135">
        <v>1.008124</v>
      </c>
      <c r="R34" s="135">
        <v>4.0537999999999998E-2</v>
      </c>
      <c r="S34" s="135">
        <v>0</v>
      </c>
      <c r="T34" s="135">
        <v>0</v>
      </c>
      <c r="U34" s="135">
        <v>9.5266000000000003E-2</v>
      </c>
      <c r="V34" s="135">
        <v>9.2072000000000001E-2</v>
      </c>
      <c r="W34" s="135">
        <v>0.111557</v>
      </c>
      <c r="X34" s="135">
        <v>0.288684</v>
      </c>
      <c r="Z34" s="135" t="s">
        <v>384</v>
      </c>
      <c r="AA34" s="135">
        <v>6224.1887999999999</v>
      </c>
      <c r="AB34" s="135">
        <v>39.4617</v>
      </c>
      <c r="AC34" s="135">
        <v>40.035299999999999</v>
      </c>
      <c r="AD34" s="135">
        <v>42.533700000000003</v>
      </c>
      <c r="AE34" s="135">
        <v>1</v>
      </c>
      <c r="AF34" s="135">
        <v>2560</v>
      </c>
      <c r="AG34" s="135">
        <v>1600</v>
      </c>
      <c r="AH34" s="135">
        <v>30</v>
      </c>
      <c r="AI34" s="135">
        <v>150</v>
      </c>
      <c r="AJ34" s="135">
        <v>8</v>
      </c>
      <c r="AK34" s="135">
        <v>8</v>
      </c>
    </row>
    <row r="35" spans="1:37" x14ac:dyDescent="0.25">
      <c r="A35" s="21" t="s">
        <v>21</v>
      </c>
      <c r="B35" s="22" t="s">
        <v>23</v>
      </c>
      <c r="C35" s="28">
        <v>0</v>
      </c>
      <c r="D35" s="31">
        <v>6</v>
      </c>
      <c r="E35" s="30">
        <v>30</v>
      </c>
      <c r="F35" s="135" t="s">
        <v>337</v>
      </c>
      <c r="G35" s="135">
        <v>0</v>
      </c>
      <c r="H35" s="135">
        <v>150</v>
      </c>
      <c r="I35" s="135">
        <v>15820464</v>
      </c>
      <c r="J35" s="135">
        <v>5024408</v>
      </c>
      <c r="K35" s="135">
        <v>0.96103300000000003</v>
      </c>
      <c r="L35" s="135">
        <v>4.3071999999999999E-2</v>
      </c>
      <c r="M35" s="135">
        <v>1.9776999999999999E-2</v>
      </c>
      <c r="N35" s="135">
        <v>0.12793499999999999</v>
      </c>
      <c r="O35" s="135">
        <v>0.47234700000000002</v>
      </c>
      <c r="P35" s="135">
        <v>0.15742400000000001</v>
      </c>
      <c r="Q35" s="135">
        <v>0.89679799999999998</v>
      </c>
      <c r="R35" s="135">
        <v>3.8967000000000002E-2</v>
      </c>
      <c r="S35" s="135">
        <v>0</v>
      </c>
      <c r="T35" s="135">
        <v>0</v>
      </c>
      <c r="U35" s="135">
        <v>7.3247999999999994E-2</v>
      </c>
      <c r="V35" s="135">
        <v>8.8667999999999997E-2</v>
      </c>
      <c r="W35" s="135">
        <v>9.1758999999999993E-2</v>
      </c>
      <c r="X35" s="135">
        <v>0.29328799999999999</v>
      </c>
      <c r="Z35" s="135" t="s">
        <v>385</v>
      </c>
      <c r="AA35" s="135">
        <v>3427.3647999999998</v>
      </c>
      <c r="AB35" s="135">
        <v>37.489600000000003</v>
      </c>
      <c r="AC35" s="135">
        <v>39.058599999999998</v>
      </c>
      <c r="AD35" s="135">
        <v>41.438400000000001</v>
      </c>
      <c r="AE35" s="135">
        <v>1</v>
      </c>
      <c r="AF35" s="135">
        <v>2560</v>
      </c>
      <c r="AG35" s="135">
        <v>1600</v>
      </c>
      <c r="AH35" s="135">
        <v>30</v>
      </c>
      <c r="AI35" s="135">
        <v>150</v>
      </c>
      <c r="AJ35" s="135">
        <v>8</v>
      </c>
      <c r="AK35" s="135">
        <v>8</v>
      </c>
    </row>
    <row r="36" spans="1:37" x14ac:dyDescent="0.25">
      <c r="A36" s="21" t="s">
        <v>21</v>
      </c>
      <c r="B36" s="22" t="s">
        <v>23</v>
      </c>
      <c r="C36" s="28">
        <v>0</v>
      </c>
      <c r="D36" s="31">
        <v>6</v>
      </c>
      <c r="E36" s="30">
        <v>34</v>
      </c>
      <c r="F36" s="135" t="s">
        <v>338</v>
      </c>
      <c r="G36" s="135">
        <v>0</v>
      </c>
      <c r="H36" s="135">
        <v>150</v>
      </c>
      <c r="I36" s="135">
        <v>9348698</v>
      </c>
      <c r="J36" s="135">
        <v>2855595</v>
      </c>
      <c r="K36" s="135">
        <v>0.962094</v>
      </c>
      <c r="L36" s="135">
        <v>3.3467999999999998E-2</v>
      </c>
      <c r="M36" s="135">
        <v>1.9144000000000001E-2</v>
      </c>
      <c r="N36" s="135">
        <v>0.135856</v>
      </c>
      <c r="O36" s="135">
        <v>0.58921800000000002</v>
      </c>
      <c r="P36" s="135">
        <v>0.14884900000000001</v>
      </c>
      <c r="Q36" s="135">
        <v>0.78903199999999996</v>
      </c>
      <c r="R36" s="135">
        <v>3.7906000000000002E-2</v>
      </c>
      <c r="S36" s="135">
        <v>0</v>
      </c>
      <c r="T36" s="135">
        <v>0</v>
      </c>
      <c r="U36" s="135">
        <v>5.8890999999999999E-2</v>
      </c>
      <c r="V36" s="135">
        <v>8.4668999999999994E-2</v>
      </c>
      <c r="W36" s="135">
        <v>7.2949E-2</v>
      </c>
      <c r="X36" s="135">
        <v>0.29282200000000003</v>
      </c>
      <c r="Z36" s="135" t="s">
        <v>386</v>
      </c>
      <c r="AA36" s="135">
        <v>1951.5103999999999</v>
      </c>
      <c r="AB36" s="135">
        <v>35.397799999999997</v>
      </c>
      <c r="AC36" s="135">
        <v>37.820099999999996</v>
      </c>
      <c r="AD36" s="135">
        <v>40.104799999999997</v>
      </c>
      <c r="AE36" s="135">
        <v>1</v>
      </c>
      <c r="AF36" s="135">
        <v>2560</v>
      </c>
      <c r="AG36" s="135">
        <v>1600</v>
      </c>
      <c r="AH36" s="135">
        <v>30</v>
      </c>
      <c r="AI36" s="135">
        <v>150</v>
      </c>
      <c r="AJ36" s="135">
        <v>8</v>
      </c>
      <c r="AK36" s="135">
        <v>8</v>
      </c>
    </row>
    <row r="37" spans="1:37" ht="15.75" thickBot="1" x14ac:dyDescent="0.3">
      <c r="A37" s="21" t="s">
        <v>21</v>
      </c>
      <c r="B37" s="22" t="s">
        <v>23</v>
      </c>
      <c r="C37" s="32">
        <v>0</v>
      </c>
      <c r="D37" s="33">
        <v>6</v>
      </c>
      <c r="E37" s="34">
        <v>38</v>
      </c>
      <c r="F37" s="135" t="s">
        <v>339</v>
      </c>
      <c r="G37" s="135">
        <v>0</v>
      </c>
      <c r="H37" s="135">
        <v>150</v>
      </c>
      <c r="I37" s="135">
        <v>5849866</v>
      </c>
      <c r="J37" s="135">
        <v>1686513</v>
      </c>
      <c r="K37" s="135">
        <v>0.96274300000000002</v>
      </c>
      <c r="L37" s="135">
        <v>3.3791000000000002E-2</v>
      </c>
      <c r="M37" s="135">
        <v>2.0714E-2</v>
      </c>
      <c r="N37" s="135">
        <v>0.12761700000000001</v>
      </c>
      <c r="O37" s="135">
        <v>0.69494199999999995</v>
      </c>
      <c r="P37" s="135">
        <v>0.13889599999999999</v>
      </c>
      <c r="Q37" s="135">
        <v>0.69776099999999996</v>
      </c>
      <c r="R37" s="135">
        <v>3.7256999999999998E-2</v>
      </c>
      <c r="S37" s="135">
        <v>0</v>
      </c>
      <c r="T37" s="135">
        <v>0</v>
      </c>
      <c r="U37" s="135">
        <v>5.1034999999999997E-2</v>
      </c>
      <c r="V37" s="135">
        <v>7.7981999999999996E-2</v>
      </c>
      <c r="W37" s="135">
        <v>3.8376E-2</v>
      </c>
      <c r="X37" s="135">
        <v>0.28926800000000003</v>
      </c>
      <c r="Z37" s="135" t="s">
        <v>387</v>
      </c>
      <c r="AA37" s="135">
        <v>1167.1648</v>
      </c>
      <c r="AB37" s="135">
        <v>33.279699999999998</v>
      </c>
      <c r="AC37" s="135">
        <v>37.127200000000002</v>
      </c>
      <c r="AD37" s="135">
        <v>39.395800000000001</v>
      </c>
      <c r="AE37" s="135">
        <v>1</v>
      </c>
      <c r="AF37" s="135">
        <v>2560</v>
      </c>
      <c r="AG37" s="135">
        <v>1600</v>
      </c>
      <c r="AH37" s="135">
        <v>30</v>
      </c>
      <c r="AI37" s="135">
        <v>150</v>
      </c>
      <c r="AJ37" s="135">
        <v>8</v>
      </c>
      <c r="AK37" s="135">
        <v>8</v>
      </c>
    </row>
    <row r="38" spans="1:37" x14ac:dyDescent="0.25">
      <c r="A38" s="21" t="s">
        <v>21</v>
      </c>
      <c r="B38" s="22" t="s">
        <v>23</v>
      </c>
      <c r="C38" s="28">
        <v>1</v>
      </c>
      <c r="D38" s="29">
        <v>2</v>
      </c>
      <c r="E38" s="30">
        <v>26</v>
      </c>
      <c r="F38" s="135" t="s">
        <v>340</v>
      </c>
      <c r="G38" s="135">
        <v>1</v>
      </c>
      <c r="H38" s="135">
        <v>150</v>
      </c>
      <c r="I38" s="135">
        <v>23107144</v>
      </c>
      <c r="J38" s="135">
        <v>2346919</v>
      </c>
      <c r="K38" s="135">
        <v>0.83642799999999995</v>
      </c>
      <c r="L38" s="135">
        <v>3.9265000000000001E-2</v>
      </c>
      <c r="M38" s="135">
        <v>7.6E-3</v>
      </c>
      <c r="N38" s="135">
        <v>7.4163000000000007E-2</v>
      </c>
      <c r="O38" s="135">
        <v>0.36593199999999998</v>
      </c>
      <c r="P38" s="135">
        <v>0.13591800000000001</v>
      </c>
      <c r="Q38" s="135">
        <v>0.92289299999999996</v>
      </c>
      <c r="R38" s="135">
        <v>3.0400000000000002E-4</v>
      </c>
      <c r="S38" s="135">
        <v>0</v>
      </c>
      <c r="T38" s="135">
        <v>0.163269</v>
      </c>
      <c r="U38" s="135">
        <v>7.2835999999999998E-2</v>
      </c>
      <c r="V38" s="135">
        <v>9.7627000000000005E-2</v>
      </c>
      <c r="W38" s="135">
        <v>0.11409</v>
      </c>
      <c r="X38" s="135">
        <v>0.13911100000000001</v>
      </c>
      <c r="Z38" s="135" t="s">
        <v>388</v>
      </c>
      <c r="AA38" s="135">
        <v>9599.4575999999997</v>
      </c>
      <c r="AB38" s="135">
        <v>40.300600000000003</v>
      </c>
      <c r="AC38" s="135">
        <v>40.503300000000003</v>
      </c>
      <c r="AD38" s="135">
        <v>42.952800000000003</v>
      </c>
      <c r="AE38" s="135">
        <v>1</v>
      </c>
      <c r="AF38" s="135">
        <v>2560</v>
      </c>
      <c r="AG38" s="135">
        <v>1600</v>
      </c>
      <c r="AH38" s="135">
        <v>30</v>
      </c>
      <c r="AI38" s="135">
        <v>150</v>
      </c>
      <c r="AJ38" s="135">
        <v>8</v>
      </c>
      <c r="AK38" s="135">
        <v>8</v>
      </c>
    </row>
    <row r="39" spans="1:37" x14ac:dyDescent="0.25">
      <c r="A39" s="21" t="s">
        <v>21</v>
      </c>
      <c r="B39" s="22" t="s">
        <v>23</v>
      </c>
      <c r="C39" s="28">
        <v>1</v>
      </c>
      <c r="D39" s="29">
        <v>2</v>
      </c>
      <c r="E39" s="30">
        <v>30</v>
      </c>
      <c r="F39" s="135" t="s">
        <v>341</v>
      </c>
      <c r="G39" s="135">
        <v>1</v>
      </c>
      <c r="H39" s="135">
        <v>150</v>
      </c>
      <c r="I39" s="135">
        <v>10906515</v>
      </c>
      <c r="J39" s="135">
        <v>944289</v>
      </c>
      <c r="K39" s="135">
        <v>0.86527299999999996</v>
      </c>
      <c r="L39" s="135">
        <v>3.8212999999999997E-2</v>
      </c>
      <c r="M39" s="135">
        <v>1.2866000000000001E-2</v>
      </c>
      <c r="N39" s="135">
        <v>9.7020999999999996E-2</v>
      </c>
      <c r="O39" s="135">
        <v>0.443079</v>
      </c>
      <c r="P39" s="135">
        <v>0.14202300000000001</v>
      </c>
      <c r="Q39" s="135">
        <v>0.84118400000000004</v>
      </c>
      <c r="R39" s="135">
        <v>2.0699999999999999E-4</v>
      </c>
      <c r="S39" s="135">
        <v>0</v>
      </c>
      <c r="T39" s="135">
        <v>0.13452</v>
      </c>
      <c r="U39" s="135">
        <v>5.0390999999999998E-2</v>
      </c>
      <c r="V39" s="135">
        <v>8.9317999999999995E-2</v>
      </c>
      <c r="W39" s="135">
        <v>9.486E-2</v>
      </c>
      <c r="X39" s="135">
        <v>0.13691300000000001</v>
      </c>
      <c r="Z39" s="135" t="s">
        <v>389</v>
      </c>
      <c r="AA39" s="135">
        <v>4808.3375999999998</v>
      </c>
      <c r="AB39" s="135">
        <v>38.243899999999996</v>
      </c>
      <c r="AC39" s="135">
        <v>39.240400000000001</v>
      </c>
      <c r="AD39" s="135">
        <v>41.632399999999997</v>
      </c>
      <c r="AE39" s="135">
        <v>1</v>
      </c>
      <c r="AF39" s="135">
        <v>2560</v>
      </c>
      <c r="AG39" s="135">
        <v>1600</v>
      </c>
      <c r="AH39" s="135">
        <v>30</v>
      </c>
      <c r="AI39" s="135">
        <v>150</v>
      </c>
      <c r="AJ39" s="135">
        <v>8</v>
      </c>
      <c r="AK39" s="135">
        <v>8</v>
      </c>
    </row>
    <row r="40" spans="1:37" x14ac:dyDescent="0.25">
      <c r="A40" s="21" t="s">
        <v>21</v>
      </c>
      <c r="B40" s="22" t="s">
        <v>23</v>
      </c>
      <c r="C40" s="28">
        <v>1</v>
      </c>
      <c r="D40" s="29">
        <v>2</v>
      </c>
      <c r="E40" s="30">
        <v>34</v>
      </c>
      <c r="F40" s="135" t="s">
        <v>342</v>
      </c>
      <c r="G40" s="135">
        <v>1</v>
      </c>
      <c r="H40" s="135">
        <v>150</v>
      </c>
      <c r="I40" s="135">
        <v>7334509</v>
      </c>
      <c r="J40" s="135">
        <v>526661</v>
      </c>
      <c r="K40" s="135">
        <v>0.89785000000000004</v>
      </c>
      <c r="L40" s="135">
        <v>2.9713E-2</v>
      </c>
      <c r="M40" s="135">
        <v>1.4541999999999999E-2</v>
      </c>
      <c r="N40" s="135">
        <v>0.11383600000000001</v>
      </c>
      <c r="O40" s="135">
        <v>0.56988499999999997</v>
      </c>
      <c r="P40" s="135">
        <v>0.140461</v>
      </c>
      <c r="Q40" s="135">
        <v>0.75538000000000005</v>
      </c>
      <c r="R40" s="135">
        <v>3.1799999999999998E-4</v>
      </c>
      <c r="S40" s="135">
        <v>0</v>
      </c>
      <c r="T40" s="135">
        <v>0.10183200000000001</v>
      </c>
      <c r="U40" s="135">
        <v>3.9594999999999998E-2</v>
      </c>
      <c r="V40" s="135">
        <v>8.3814E-2</v>
      </c>
      <c r="W40" s="135">
        <v>8.0046999999999993E-2</v>
      </c>
      <c r="X40" s="135">
        <v>0.13660900000000001</v>
      </c>
      <c r="Z40" s="135" t="s">
        <v>390</v>
      </c>
      <c r="AA40" s="135">
        <v>2725.1776</v>
      </c>
      <c r="AB40" s="135">
        <v>36.149099999999997</v>
      </c>
      <c r="AC40" s="135">
        <v>38.1907</v>
      </c>
      <c r="AD40" s="135">
        <v>40.525399999999998</v>
      </c>
      <c r="AE40" s="135">
        <v>1</v>
      </c>
      <c r="AF40" s="135">
        <v>2560</v>
      </c>
      <c r="AG40" s="135">
        <v>1600</v>
      </c>
      <c r="AH40" s="135">
        <v>30</v>
      </c>
      <c r="AI40" s="135">
        <v>150</v>
      </c>
      <c r="AJ40" s="135">
        <v>8</v>
      </c>
      <c r="AK40" s="135">
        <v>8</v>
      </c>
    </row>
    <row r="41" spans="1:37" ht="15.75" thickBot="1" x14ac:dyDescent="0.3">
      <c r="A41" s="21" t="s">
        <v>21</v>
      </c>
      <c r="B41" s="22" t="s">
        <v>23</v>
      </c>
      <c r="C41" s="28">
        <v>1</v>
      </c>
      <c r="D41" s="33">
        <v>2</v>
      </c>
      <c r="E41" s="34">
        <v>38</v>
      </c>
      <c r="F41" s="135" t="s">
        <v>343</v>
      </c>
      <c r="G41" s="135">
        <v>1</v>
      </c>
      <c r="H41" s="135">
        <v>150</v>
      </c>
      <c r="I41" s="135">
        <v>5102212</v>
      </c>
      <c r="J41" s="135">
        <v>279696</v>
      </c>
      <c r="K41" s="135">
        <v>0.91573400000000005</v>
      </c>
      <c r="L41" s="135">
        <v>3.2289999999999999E-2</v>
      </c>
      <c r="M41" s="135">
        <v>1.7340999999999999E-2</v>
      </c>
      <c r="N41" s="135">
        <v>0.113676</v>
      </c>
      <c r="O41" s="135">
        <v>0.67698800000000003</v>
      </c>
      <c r="P41" s="135">
        <v>0.13320599999999999</v>
      </c>
      <c r="Q41" s="135">
        <v>0.67291999999999996</v>
      </c>
      <c r="R41" s="135">
        <v>4.8099999999999998E-4</v>
      </c>
      <c r="S41" s="135">
        <v>0</v>
      </c>
      <c r="T41" s="135">
        <v>8.3783999999999997E-2</v>
      </c>
      <c r="U41" s="135">
        <v>3.0938E-2</v>
      </c>
      <c r="V41" s="135">
        <v>7.5749999999999998E-2</v>
      </c>
      <c r="W41" s="135">
        <v>6.3728999999999994E-2</v>
      </c>
      <c r="X41" s="135">
        <v>0.12793099999999999</v>
      </c>
      <c r="Z41" s="135" t="s">
        <v>391</v>
      </c>
      <c r="AA41" s="135">
        <v>1607.704</v>
      </c>
      <c r="AB41" s="135">
        <v>34.019599999999997</v>
      </c>
      <c r="AC41" s="135">
        <v>37.365299999999998</v>
      </c>
      <c r="AD41" s="135">
        <v>39.676099999999998</v>
      </c>
      <c r="AE41" s="135">
        <v>1</v>
      </c>
      <c r="AF41" s="135">
        <v>2560</v>
      </c>
      <c r="AG41" s="135">
        <v>1600</v>
      </c>
      <c r="AH41" s="135">
        <v>30</v>
      </c>
      <c r="AI41" s="135">
        <v>150</v>
      </c>
      <c r="AJ41" s="135">
        <v>8</v>
      </c>
      <c r="AK41" s="135">
        <v>8</v>
      </c>
    </row>
    <row r="42" spans="1:37" x14ac:dyDescent="0.25">
      <c r="A42" s="21" t="s">
        <v>21</v>
      </c>
      <c r="B42" s="22" t="s">
        <v>23</v>
      </c>
      <c r="C42" s="28">
        <v>1</v>
      </c>
      <c r="D42" s="31">
        <v>4</v>
      </c>
      <c r="E42" s="30">
        <v>26</v>
      </c>
      <c r="F42" s="135" t="s">
        <v>344</v>
      </c>
      <c r="G42" s="135">
        <v>1</v>
      </c>
      <c r="H42" s="135">
        <v>150</v>
      </c>
      <c r="I42" s="135">
        <v>50395975</v>
      </c>
      <c r="J42" s="135">
        <v>6805345</v>
      </c>
      <c r="K42" s="135">
        <v>0.89583699999999999</v>
      </c>
      <c r="L42" s="135">
        <v>4.3361999999999998E-2</v>
      </c>
      <c r="M42" s="135">
        <v>9.4920000000000004E-3</v>
      </c>
      <c r="N42" s="135">
        <v>8.2257999999999998E-2</v>
      </c>
      <c r="O42" s="135">
        <v>0.36908800000000003</v>
      </c>
      <c r="P42" s="135">
        <v>0.14809</v>
      </c>
      <c r="Q42" s="135">
        <v>0.99717</v>
      </c>
      <c r="R42" s="135">
        <v>1.555E-3</v>
      </c>
      <c r="S42" s="135">
        <v>0</v>
      </c>
      <c r="T42" s="135">
        <v>0.102608</v>
      </c>
      <c r="U42" s="135">
        <v>0.12601399999999999</v>
      </c>
      <c r="V42" s="135">
        <v>0.103297</v>
      </c>
      <c r="W42" s="135">
        <v>0.15546199999999999</v>
      </c>
      <c r="X42" s="135">
        <v>0.16437399999999999</v>
      </c>
      <c r="Z42" s="135" t="s">
        <v>392</v>
      </c>
      <c r="AA42" s="135">
        <v>14505.6032</v>
      </c>
      <c r="AB42" s="135">
        <v>41.360500000000002</v>
      </c>
      <c r="AC42" s="135">
        <v>41.287999999999997</v>
      </c>
      <c r="AD42" s="135">
        <v>43.751300000000001</v>
      </c>
      <c r="AE42" s="135">
        <v>1</v>
      </c>
      <c r="AF42" s="135">
        <v>2560</v>
      </c>
      <c r="AG42" s="135">
        <v>1600</v>
      </c>
      <c r="AH42" s="135">
        <v>30</v>
      </c>
      <c r="AI42" s="135">
        <v>150</v>
      </c>
      <c r="AJ42" s="135">
        <v>8</v>
      </c>
      <c r="AK42" s="135">
        <v>8</v>
      </c>
    </row>
    <row r="43" spans="1:37" x14ac:dyDescent="0.25">
      <c r="A43" s="21" t="s">
        <v>21</v>
      </c>
      <c r="B43" s="22" t="s">
        <v>23</v>
      </c>
      <c r="C43" s="28">
        <v>1</v>
      </c>
      <c r="D43" s="31">
        <v>4</v>
      </c>
      <c r="E43" s="30">
        <v>30</v>
      </c>
      <c r="F43" s="135" t="s">
        <v>345</v>
      </c>
      <c r="G43" s="135">
        <v>1</v>
      </c>
      <c r="H43" s="135">
        <v>150</v>
      </c>
      <c r="I43" s="135">
        <v>21933124</v>
      </c>
      <c r="J43" s="135">
        <v>2995484</v>
      </c>
      <c r="K43" s="135">
        <v>0.91924300000000003</v>
      </c>
      <c r="L43" s="135">
        <v>4.3171000000000001E-2</v>
      </c>
      <c r="M43" s="135">
        <v>1.4473E-2</v>
      </c>
      <c r="N43" s="135">
        <v>0.106223</v>
      </c>
      <c r="O43" s="135">
        <v>0.42421700000000001</v>
      </c>
      <c r="P43" s="135">
        <v>0.153722</v>
      </c>
      <c r="Q43" s="135">
        <v>0.92314099999999999</v>
      </c>
      <c r="R43" s="135">
        <v>1.2570000000000001E-3</v>
      </c>
      <c r="S43" s="135">
        <v>0</v>
      </c>
      <c r="T43" s="135">
        <v>7.9501000000000002E-2</v>
      </c>
      <c r="U43" s="135">
        <v>8.1628999999999993E-2</v>
      </c>
      <c r="V43" s="135">
        <v>9.5455999999999999E-2</v>
      </c>
      <c r="W43" s="135">
        <v>0.118876</v>
      </c>
      <c r="X43" s="135">
        <v>0.16866600000000001</v>
      </c>
      <c r="Z43" s="135" t="s">
        <v>393</v>
      </c>
      <c r="AA43" s="135">
        <v>6980.4272000000001</v>
      </c>
      <c r="AB43" s="135">
        <v>39.292900000000003</v>
      </c>
      <c r="AC43" s="135">
        <v>39.8613</v>
      </c>
      <c r="AD43" s="135">
        <v>42.268700000000003</v>
      </c>
      <c r="AE43" s="135">
        <v>1</v>
      </c>
      <c r="AF43" s="135">
        <v>2560</v>
      </c>
      <c r="AG43" s="135">
        <v>1600</v>
      </c>
      <c r="AH43" s="135">
        <v>30</v>
      </c>
      <c r="AI43" s="135">
        <v>150</v>
      </c>
      <c r="AJ43" s="135">
        <v>8</v>
      </c>
      <c r="AK43" s="135">
        <v>8</v>
      </c>
    </row>
    <row r="44" spans="1:37" x14ac:dyDescent="0.25">
      <c r="A44" s="21" t="s">
        <v>21</v>
      </c>
      <c r="B44" s="22" t="s">
        <v>23</v>
      </c>
      <c r="C44" s="28">
        <v>1</v>
      </c>
      <c r="D44" s="31">
        <v>4</v>
      </c>
      <c r="E44" s="30">
        <v>34</v>
      </c>
      <c r="F44" s="135" t="s">
        <v>346</v>
      </c>
      <c r="G44" s="135">
        <v>1</v>
      </c>
      <c r="H44" s="135">
        <v>150</v>
      </c>
      <c r="I44" s="135">
        <v>12057167</v>
      </c>
      <c r="J44" s="135">
        <v>1654629</v>
      </c>
      <c r="K44" s="135">
        <v>0.93629099999999998</v>
      </c>
      <c r="L44" s="135">
        <v>3.6142000000000001E-2</v>
      </c>
      <c r="M44" s="135">
        <v>1.6995E-2</v>
      </c>
      <c r="N44" s="135">
        <v>0.121947</v>
      </c>
      <c r="O44" s="135">
        <v>0.54226700000000005</v>
      </c>
      <c r="P44" s="135">
        <v>0.14837</v>
      </c>
      <c r="Q44" s="135">
        <v>0.816388</v>
      </c>
      <c r="R44" s="135">
        <v>1.7669999999999999E-3</v>
      </c>
      <c r="S44" s="135">
        <v>0</v>
      </c>
      <c r="T44" s="135">
        <v>6.1941999999999997E-2</v>
      </c>
      <c r="U44" s="135">
        <v>6.1179999999999998E-2</v>
      </c>
      <c r="V44" s="135">
        <v>9.0652999999999997E-2</v>
      </c>
      <c r="W44" s="135">
        <v>9.9323999999999996E-2</v>
      </c>
      <c r="X44" s="135">
        <v>0.17330400000000001</v>
      </c>
      <c r="Z44" s="135" t="s">
        <v>394</v>
      </c>
      <c r="AA44" s="135">
        <v>3862.1408000000001</v>
      </c>
      <c r="AB44" s="135">
        <v>37.248199999999997</v>
      </c>
      <c r="AC44" s="135">
        <v>38.849600000000002</v>
      </c>
      <c r="AD44" s="135">
        <v>41.196800000000003</v>
      </c>
      <c r="AE44" s="135">
        <v>1</v>
      </c>
      <c r="AF44" s="135">
        <v>2560</v>
      </c>
      <c r="AG44" s="135">
        <v>1600</v>
      </c>
      <c r="AH44" s="135">
        <v>30</v>
      </c>
      <c r="AI44" s="135">
        <v>150</v>
      </c>
      <c r="AJ44" s="135">
        <v>8</v>
      </c>
      <c r="AK44" s="135">
        <v>8</v>
      </c>
    </row>
    <row r="45" spans="1:37" ht="15.75" thickBot="1" x14ac:dyDescent="0.3">
      <c r="A45" s="21" t="s">
        <v>21</v>
      </c>
      <c r="B45" s="22" t="s">
        <v>23</v>
      </c>
      <c r="C45" s="28">
        <v>1</v>
      </c>
      <c r="D45" s="33">
        <v>4</v>
      </c>
      <c r="E45" s="34">
        <v>38</v>
      </c>
      <c r="F45" s="135" t="s">
        <v>347</v>
      </c>
      <c r="G45" s="135">
        <v>1</v>
      </c>
      <c r="H45" s="135">
        <v>150</v>
      </c>
      <c r="I45" s="135">
        <v>6702254</v>
      </c>
      <c r="J45" s="135">
        <v>858213</v>
      </c>
      <c r="K45" s="135">
        <v>0.94283499999999998</v>
      </c>
      <c r="L45" s="135">
        <v>3.5004E-2</v>
      </c>
      <c r="M45" s="135">
        <v>1.9841000000000001E-2</v>
      </c>
      <c r="N45" s="135">
        <v>0.12712999999999999</v>
      </c>
      <c r="O45" s="135">
        <v>0.65268300000000001</v>
      </c>
      <c r="P45" s="135">
        <v>0.138068</v>
      </c>
      <c r="Q45" s="135">
        <v>0.70848</v>
      </c>
      <c r="R45" s="135">
        <v>2.1700000000000001E-3</v>
      </c>
      <c r="S45" s="135">
        <v>0</v>
      </c>
      <c r="T45" s="135">
        <v>5.4995000000000002E-2</v>
      </c>
      <c r="U45" s="135">
        <v>4.6351999999999997E-2</v>
      </c>
      <c r="V45" s="135">
        <v>8.5623000000000005E-2</v>
      </c>
      <c r="W45" s="135">
        <v>8.5680999999999993E-2</v>
      </c>
      <c r="X45" s="135">
        <v>0.169875</v>
      </c>
      <c r="Z45" s="135" t="s">
        <v>395</v>
      </c>
      <c r="AA45" s="135">
        <v>2178.7199999999998</v>
      </c>
      <c r="AB45" s="135">
        <v>35.095399999999998</v>
      </c>
      <c r="AC45" s="135">
        <v>37.634700000000002</v>
      </c>
      <c r="AD45" s="135">
        <v>39.949100000000001</v>
      </c>
      <c r="AE45" s="135">
        <v>1</v>
      </c>
      <c r="AF45" s="135">
        <v>2560</v>
      </c>
      <c r="AG45" s="135">
        <v>1600</v>
      </c>
      <c r="AH45" s="135">
        <v>30</v>
      </c>
      <c r="AI45" s="135">
        <v>150</v>
      </c>
      <c r="AJ45" s="135">
        <v>8</v>
      </c>
      <c r="AK45" s="135">
        <v>8</v>
      </c>
    </row>
    <row r="46" spans="1:37" x14ac:dyDescent="0.25">
      <c r="A46" s="21" t="s">
        <v>21</v>
      </c>
      <c r="B46" s="22" t="s">
        <v>23</v>
      </c>
      <c r="C46" s="28">
        <v>1</v>
      </c>
      <c r="D46" s="31">
        <v>6</v>
      </c>
      <c r="E46" s="30">
        <v>26</v>
      </c>
      <c r="F46" s="135" t="s">
        <v>348</v>
      </c>
      <c r="G46" s="135">
        <v>1</v>
      </c>
      <c r="H46" s="135">
        <v>150</v>
      </c>
      <c r="I46" s="135">
        <v>84699781</v>
      </c>
      <c r="J46" s="135">
        <v>13592761</v>
      </c>
      <c r="K46" s="135">
        <v>0.91385400000000006</v>
      </c>
      <c r="L46" s="135">
        <v>4.5585000000000001E-2</v>
      </c>
      <c r="M46" s="135">
        <v>1.0859000000000001E-2</v>
      </c>
      <c r="N46" s="135">
        <v>8.2905999999999994E-2</v>
      </c>
      <c r="O46" s="135">
        <v>0.35918299999999997</v>
      </c>
      <c r="P46" s="135">
        <v>0.15234500000000001</v>
      </c>
      <c r="Q46" s="135">
        <v>1.030645</v>
      </c>
      <c r="R46" s="135">
        <v>4.3959999999999997E-3</v>
      </c>
      <c r="S46" s="135">
        <v>0</v>
      </c>
      <c r="T46" s="135">
        <v>8.1751000000000004E-2</v>
      </c>
      <c r="U46" s="135">
        <v>0.16879</v>
      </c>
      <c r="V46" s="135">
        <v>0.10719099999999999</v>
      </c>
      <c r="W46" s="135">
        <v>0.18715000000000001</v>
      </c>
      <c r="X46" s="135">
        <v>0.182195</v>
      </c>
      <c r="Z46" s="135" t="s">
        <v>396</v>
      </c>
      <c r="AA46" s="135">
        <v>21146.387200000001</v>
      </c>
      <c r="AB46" s="135">
        <v>42.396500000000003</v>
      </c>
      <c r="AC46" s="135">
        <v>42.09</v>
      </c>
      <c r="AD46" s="135">
        <v>44.6066</v>
      </c>
      <c r="AE46" s="135">
        <v>1</v>
      </c>
      <c r="AF46" s="135">
        <v>2560</v>
      </c>
      <c r="AG46" s="135">
        <v>1600</v>
      </c>
      <c r="AH46" s="135">
        <v>30</v>
      </c>
      <c r="AI46" s="135">
        <v>150</v>
      </c>
      <c r="AJ46" s="135">
        <v>8</v>
      </c>
      <c r="AK46" s="135">
        <v>8</v>
      </c>
    </row>
    <row r="47" spans="1:37" x14ac:dyDescent="0.25">
      <c r="A47" s="21" t="s">
        <v>21</v>
      </c>
      <c r="B47" s="22" t="s">
        <v>23</v>
      </c>
      <c r="C47" s="28">
        <v>1</v>
      </c>
      <c r="D47" s="31">
        <v>6</v>
      </c>
      <c r="E47" s="30">
        <v>30</v>
      </c>
      <c r="F47" s="135" t="s">
        <v>349</v>
      </c>
      <c r="G47" s="135">
        <v>1</v>
      </c>
      <c r="H47" s="135">
        <v>150</v>
      </c>
      <c r="I47" s="135">
        <v>36700607</v>
      </c>
      <c r="J47" s="135">
        <v>6120983</v>
      </c>
      <c r="K47" s="135">
        <v>0.936164</v>
      </c>
      <c r="L47" s="135">
        <v>4.4659999999999998E-2</v>
      </c>
      <c r="M47" s="135">
        <v>1.346E-2</v>
      </c>
      <c r="N47" s="135">
        <v>0.103047</v>
      </c>
      <c r="O47" s="135">
        <v>0.391814</v>
      </c>
      <c r="P47" s="135">
        <v>0.15901199999999999</v>
      </c>
      <c r="Q47" s="135">
        <v>0.990703</v>
      </c>
      <c r="R47" s="135">
        <v>3.6449999999999998E-3</v>
      </c>
      <c r="S47" s="135">
        <v>0</v>
      </c>
      <c r="T47" s="135">
        <v>6.0191000000000001E-2</v>
      </c>
      <c r="U47" s="135">
        <v>0.108858</v>
      </c>
      <c r="V47" s="135">
        <v>9.3870999999999996E-2</v>
      </c>
      <c r="W47" s="135">
        <v>0.14052200000000001</v>
      </c>
      <c r="X47" s="135">
        <v>0.189355</v>
      </c>
      <c r="Z47" s="135" t="s">
        <v>397</v>
      </c>
      <c r="AA47" s="135">
        <v>9893.5408000000007</v>
      </c>
      <c r="AB47" s="135">
        <v>40.350299999999997</v>
      </c>
      <c r="AC47" s="135">
        <v>40.596400000000003</v>
      </c>
      <c r="AD47" s="135">
        <v>43.069600000000001</v>
      </c>
      <c r="AE47" s="135">
        <v>1</v>
      </c>
      <c r="AF47" s="135">
        <v>2560</v>
      </c>
      <c r="AG47" s="135">
        <v>1600</v>
      </c>
      <c r="AH47" s="135">
        <v>30</v>
      </c>
      <c r="AI47" s="135">
        <v>150</v>
      </c>
      <c r="AJ47" s="135">
        <v>8</v>
      </c>
      <c r="AK47" s="135">
        <v>8</v>
      </c>
    </row>
    <row r="48" spans="1:37" x14ac:dyDescent="0.25">
      <c r="A48" s="21" t="s">
        <v>21</v>
      </c>
      <c r="B48" s="22" t="s">
        <v>23</v>
      </c>
      <c r="C48" s="28">
        <v>1</v>
      </c>
      <c r="D48" s="31">
        <v>6</v>
      </c>
      <c r="E48" s="30">
        <v>34</v>
      </c>
      <c r="F48" s="135" t="s">
        <v>350</v>
      </c>
      <c r="G48" s="135">
        <v>1</v>
      </c>
      <c r="H48" s="135">
        <v>150</v>
      </c>
      <c r="I48" s="135">
        <v>18284543</v>
      </c>
      <c r="J48" s="135">
        <v>3154917</v>
      </c>
      <c r="K48" s="135">
        <v>0.94738</v>
      </c>
      <c r="L48" s="135">
        <v>3.9534E-2</v>
      </c>
      <c r="M48" s="135">
        <v>1.6379999999999999E-2</v>
      </c>
      <c r="N48" s="135">
        <v>0.119784</v>
      </c>
      <c r="O48" s="135">
        <v>0.48598400000000003</v>
      </c>
      <c r="P48" s="135">
        <v>0.15567400000000001</v>
      </c>
      <c r="Q48" s="135">
        <v>0.88840600000000003</v>
      </c>
      <c r="R48" s="135">
        <v>4.4869999999999997E-3</v>
      </c>
      <c r="S48" s="135">
        <v>0</v>
      </c>
      <c r="T48" s="135">
        <v>4.8133000000000002E-2</v>
      </c>
      <c r="U48" s="135">
        <v>7.7255000000000004E-2</v>
      </c>
      <c r="V48" s="135">
        <v>9.1129000000000002E-2</v>
      </c>
      <c r="W48" s="135">
        <v>0.10888</v>
      </c>
      <c r="X48" s="135">
        <v>0.19794999999999999</v>
      </c>
      <c r="Z48" s="135" t="s">
        <v>398</v>
      </c>
      <c r="AA48" s="135">
        <v>5140.2064</v>
      </c>
      <c r="AB48" s="135">
        <v>38.3048</v>
      </c>
      <c r="AC48" s="135">
        <v>39.246099999999998</v>
      </c>
      <c r="AD48" s="135">
        <v>41.618699999999997</v>
      </c>
      <c r="AE48" s="135">
        <v>1</v>
      </c>
      <c r="AF48" s="135">
        <v>2560</v>
      </c>
      <c r="AG48" s="135">
        <v>1600</v>
      </c>
      <c r="AH48" s="135">
        <v>30</v>
      </c>
      <c r="AI48" s="135">
        <v>150</v>
      </c>
      <c r="AJ48" s="135">
        <v>8</v>
      </c>
      <c r="AK48" s="135">
        <v>8</v>
      </c>
    </row>
    <row r="49" spans="1:37" ht="15.75" thickBot="1" x14ac:dyDescent="0.3">
      <c r="A49" s="21" t="s">
        <v>21</v>
      </c>
      <c r="B49" s="22" t="s">
        <v>23</v>
      </c>
      <c r="C49" s="28">
        <v>1</v>
      </c>
      <c r="D49" s="31">
        <v>6</v>
      </c>
      <c r="E49" s="34">
        <v>38</v>
      </c>
      <c r="F49" s="135" t="s">
        <v>351</v>
      </c>
      <c r="G49" s="135">
        <v>1</v>
      </c>
      <c r="H49" s="135">
        <v>150</v>
      </c>
      <c r="I49" s="135">
        <v>10337939</v>
      </c>
      <c r="J49" s="135">
        <v>1769558</v>
      </c>
      <c r="K49" s="135">
        <v>0.95249300000000003</v>
      </c>
      <c r="L49" s="135">
        <v>3.7038000000000001E-2</v>
      </c>
      <c r="M49" s="135">
        <v>1.9882E-2</v>
      </c>
      <c r="N49" s="135">
        <v>0.13262699999999999</v>
      </c>
      <c r="O49" s="135">
        <v>0.59114199999999995</v>
      </c>
      <c r="P49" s="135">
        <v>0.147589</v>
      </c>
      <c r="Q49" s="135">
        <v>0.76653499999999997</v>
      </c>
      <c r="R49" s="135">
        <v>5.6449999999999998E-3</v>
      </c>
      <c r="S49" s="135">
        <v>0</v>
      </c>
      <c r="T49" s="135">
        <v>4.1862000000000003E-2</v>
      </c>
      <c r="U49" s="135">
        <v>5.9128E-2</v>
      </c>
      <c r="V49" s="135">
        <v>8.9076000000000002E-2</v>
      </c>
      <c r="W49" s="135">
        <v>9.1374999999999998E-2</v>
      </c>
      <c r="X49" s="135">
        <v>0.20171800000000001</v>
      </c>
      <c r="Z49" s="135" t="s">
        <v>399</v>
      </c>
      <c r="AA49" s="135">
        <v>2922.8047999999999</v>
      </c>
      <c r="AB49" s="135">
        <v>36.226700000000001</v>
      </c>
      <c r="AC49" s="135">
        <v>38.240400000000001</v>
      </c>
      <c r="AD49" s="135">
        <v>40.559699999999999</v>
      </c>
      <c r="AE49" s="135">
        <v>1</v>
      </c>
      <c r="AF49" s="135">
        <v>2560</v>
      </c>
      <c r="AG49" s="135">
        <v>1600</v>
      </c>
      <c r="AH49" s="135">
        <v>30</v>
      </c>
      <c r="AI49" s="135">
        <v>150</v>
      </c>
      <c r="AJ49" s="135">
        <v>8</v>
      </c>
      <c r="AK49" s="135">
        <v>8</v>
      </c>
    </row>
    <row r="50" spans="1:37" x14ac:dyDescent="0.25">
      <c r="A50" s="27" t="s">
        <v>24</v>
      </c>
      <c r="B50" s="27" t="s">
        <v>26</v>
      </c>
      <c r="C50" s="37">
        <v>0</v>
      </c>
      <c r="D50" s="38">
        <v>2</v>
      </c>
      <c r="E50" s="30">
        <v>26</v>
      </c>
      <c r="F50" s="123" t="s">
        <v>36</v>
      </c>
      <c r="G50" s="1">
        <v>0</v>
      </c>
      <c r="H50" s="1">
        <v>600</v>
      </c>
      <c r="I50" s="1">
        <v>104624365</v>
      </c>
      <c r="J50" s="1">
        <v>22897221</v>
      </c>
      <c r="K50" s="1">
        <v>0.97126199999999996</v>
      </c>
      <c r="L50" s="1">
        <v>3.0745000000000001E-2</v>
      </c>
      <c r="M50" s="1">
        <v>2.1246000000000001E-2</v>
      </c>
      <c r="N50" s="1">
        <v>0.102505</v>
      </c>
      <c r="O50" s="1">
        <v>0.26698300000000003</v>
      </c>
      <c r="P50" s="1">
        <v>0.24027699999999999</v>
      </c>
      <c r="Q50" s="1">
        <v>1.1190290000000001</v>
      </c>
      <c r="R50" s="1">
        <v>2.8738E-2</v>
      </c>
      <c r="S50" s="1">
        <v>0</v>
      </c>
      <c r="T50" s="1">
        <v>0</v>
      </c>
      <c r="U50" s="1">
        <v>9.7390000000000004E-2</v>
      </c>
      <c r="V50" s="1">
        <v>7.8345999999999999E-2</v>
      </c>
      <c r="W50" s="1">
        <v>0.415713</v>
      </c>
      <c r="X50" s="1">
        <v>0.25082599999999999</v>
      </c>
      <c r="Z50" s="123" t="s">
        <v>177</v>
      </c>
      <c r="AA50" s="123">
        <v>9130.7448000000004</v>
      </c>
      <c r="AB50" s="123">
        <v>35.467700000000001</v>
      </c>
      <c r="AC50" s="123">
        <v>40.972499999999997</v>
      </c>
      <c r="AD50" s="123">
        <v>43.280700000000003</v>
      </c>
      <c r="AE50" s="123">
        <v>1</v>
      </c>
      <c r="AF50" s="123">
        <v>1920</v>
      </c>
      <c r="AG50" s="123">
        <v>1080</v>
      </c>
      <c r="AH50" s="123">
        <v>60</v>
      </c>
      <c r="AI50" s="123">
        <v>600</v>
      </c>
      <c r="AJ50" s="123">
        <v>8</v>
      </c>
      <c r="AK50" s="123">
        <v>8</v>
      </c>
    </row>
    <row r="51" spans="1:37" x14ac:dyDescent="0.25">
      <c r="A51" s="22" t="s">
        <v>24</v>
      </c>
      <c r="B51" s="22" t="s">
        <v>26</v>
      </c>
      <c r="C51" s="28">
        <v>0</v>
      </c>
      <c r="D51" s="29">
        <v>2</v>
      </c>
      <c r="E51" s="30">
        <v>30</v>
      </c>
      <c r="F51" s="123" t="s">
        <v>37</v>
      </c>
      <c r="G51" s="123">
        <v>0</v>
      </c>
      <c r="H51" s="123">
        <v>600</v>
      </c>
      <c r="I51" s="123">
        <v>36904869</v>
      </c>
      <c r="J51" s="123">
        <v>9035348</v>
      </c>
      <c r="K51" s="123">
        <v>0.97662499999999997</v>
      </c>
      <c r="L51" s="123">
        <v>2.6464000000000001E-2</v>
      </c>
      <c r="M51" s="123">
        <v>2.0225E-2</v>
      </c>
      <c r="N51" s="123">
        <v>9.2159000000000005E-2</v>
      </c>
      <c r="O51" s="123">
        <v>0.28449799999999997</v>
      </c>
      <c r="P51" s="123">
        <v>0.24451500000000001</v>
      </c>
      <c r="Q51" s="123">
        <v>1.1365069999999999</v>
      </c>
      <c r="R51" s="123">
        <v>2.3375E-2</v>
      </c>
      <c r="S51" s="123">
        <v>0</v>
      </c>
      <c r="T51" s="123">
        <v>0</v>
      </c>
      <c r="U51" s="123">
        <v>7.0522000000000001E-2</v>
      </c>
      <c r="V51" s="123">
        <v>7.1556999999999996E-2</v>
      </c>
      <c r="W51" s="123">
        <v>0.133876</v>
      </c>
      <c r="X51" s="123">
        <v>0.26639000000000002</v>
      </c>
      <c r="Z51" s="123" t="s">
        <v>178</v>
      </c>
      <c r="AA51" s="123">
        <v>3393.8008</v>
      </c>
      <c r="AB51" s="123">
        <v>34.387599999999999</v>
      </c>
      <c r="AC51" s="123">
        <v>40.168300000000002</v>
      </c>
      <c r="AD51" s="123">
        <v>42.565399999999997</v>
      </c>
      <c r="AE51" s="123">
        <v>1</v>
      </c>
      <c r="AF51" s="123">
        <v>1920</v>
      </c>
      <c r="AG51" s="123">
        <v>1080</v>
      </c>
      <c r="AH51" s="123">
        <v>60</v>
      </c>
      <c r="AI51" s="123">
        <v>600</v>
      </c>
      <c r="AJ51" s="123">
        <v>8</v>
      </c>
      <c r="AK51" s="123">
        <v>8</v>
      </c>
    </row>
    <row r="52" spans="1:37" x14ac:dyDescent="0.25">
      <c r="A52" s="22" t="s">
        <v>24</v>
      </c>
      <c r="B52" s="22" t="s">
        <v>26</v>
      </c>
      <c r="C52" s="28">
        <v>0</v>
      </c>
      <c r="D52" s="29">
        <v>2</v>
      </c>
      <c r="E52" s="30">
        <v>34</v>
      </c>
      <c r="F52" s="123" t="s">
        <v>38</v>
      </c>
      <c r="G52" s="123">
        <v>0</v>
      </c>
      <c r="H52" s="123">
        <v>600</v>
      </c>
      <c r="I52" s="123">
        <v>17266444</v>
      </c>
      <c r="J52" s="123">
        <v>4411768</v>
      </c>
      <c r="K52" s="123">
        <v>0.97882100000000005</v>
      </c>
      <c r="L52" s="123">
        <v>2.4517000000000001E-2</v>
      </c>
      <c r="M52" s="123">
        <v>2.5437999999999999E-2</v>
      </c>
      <c r="N52" s="123">
        <v>0.101481</v>
      </c>
      <c r="O52" s="123">
        <v>0.28912399999999999</v>
      </c>
      <c r="P52" s="123">
        <v>0.23907300000000001</v>
      </c>
      <c r="Q52" s="123">
        <v>1.115739</v>
      </c>
      <c r="R52" s="123">
        <v>2.1179E-2</v>
      </c>
      <c r="S52" s="123">
        <v>0</v>
      </c>
      <c r="T52" s="123">
        <v>0</v>
      </c>
      <c r="U52" s="123">
        <v>5.1449000000000002E-2</v>
      </c>
      <c r="V52" s="123">
        <v>6.1549E-2</v>
      </c>
      <c r="W52" s="123">
        <v>9.042E-2</v>
      </c>
      <c r="X52" s="123">
        <v>0.27850000000000003</v>
      </c>
      <c r="Z52" s="123" t="s">
        <v>179</v>
      </c>
      <c r="AA52" s="123">
        <v>1586.2288000000001</v>
      </c>
      <c r="AB52" s="123">
        <v>33.056399999999996</v>
      </c>
      <c r="AC52" s="123">
        <v>39.0792</v>
      </c>
      <c r="AD52" s="123">
        <v>41.5685</v>
      </c>
      <c r="AE52" s="123">
        <v>1</v>
      </c>
      <c r="AF52" s="123">
        <v>1920</v>
      </c>
      <c r="AG52" s="123">
        <v>1080</v>
      </c>
      <c r="AH52" s="123">
        <v>60</v>
      </c>
      <c r="AI52" s="123">
        <v>600</v>
      </c>
      <c r="AJ52" s="123">
        <v>8</v>
      </c>
      <c r="AK52" s="123">
        <v>8</v>
      </c>
    </row>
    <row r="53" spans="1:37" ht="15.75" thickBot="1" x14ac:dyDescent="0.3">
      <c r="A53" s="22" t="s">
        <v>24</v>
      </c>
      <c r="B53" s="22" t="s">
        <v>26</v>
      </c>
      <c r="C53" s="28">
        <v>0</v>
      </c>
      <c r="D53" s="33">
        <v>2</v>
      </c>
      <c r="E53" s="34">
        <v>38</v>
      </c>
      <c r="F53" s="123" t="s">
        <v>39</v>
      </c>
      <c r="G53" s="123">
        <v>0</v>
      </c>
      <c r="H53" s="123">
        <v>600</v>
      </c>
      <c r="I53" s="123">
        <v>9523816</v>
      </c>
      <c r="J53" s="123">
        <v>2351122</v>
      </c>
      <c r="K53" s="123">
        <v>0.98031400000000002</v>
      </c>
      <c r="L53" s="123">
        <v>1.7406000000000001E-2</v>
      </c>
      <c r="M53" s="123">
        <v>2.7983999999999998E-2</v>
      </c>
      <c r="N53" s="123">
        <v>0.103787</v>
      </c>
      <c r="O53" s="123">
        <v>0.28839500000000001</v>
      </c>
      <c r="P53" s="123">
        <v>0.236203</v>
      </c>
      <c r="Q53" s="123">
        <v>1.125688</v>
      </c>
      <c r="R53" s="123">
        <v>1.9685999999999999E-2</v>
      </c>
      <c r="S53" s="123">
        <v>0</v>
      </c>
      <c r="T53" s="123">
        <v>0</v>
      </c>
      <c r="U53" s="123">
        <v>3.5820999999999999E-2</v>
      </c>
      <c r="V53" s="123">
        <v>4.9165E-2</v>
      </c>
      <c r="W53" s="123">
        <v>6.6863000000000006E-2</v>
      </c>
      <c r="X53" s="123">
        <v>0.280557</v>
      </c>
      <c r="Z53" s="123" t="s">
        <v>180</v>
      </c>
      <c r="AA53" s="123">
        <v>840.30640000000005</v>
      </c>
      <c r="AB53" s="123">
        <v>31.4846</v>
      </c>
      <c r="AC53" s="123">
        <v>38.474400000000003</v>
      </c>
      <c r="AD53" s="123">
        <v>41.026800000000001</v>
      </c>
      <c r="AE53" s="123">
        <v>1</v>
      </c>
      <c r="AF53" s="123">
        <v>1920</v>
      </c>
      <c r="AG53" s="123">
        <v>1080</v>
      </c>
      <c r="AH53" s="123">
        <v>60</v>
      </c>
      <c r="AI53" s="123">
        <v>600</v>
      </c>
      <c r="AJ53" s="123">
        <v>8</v>
      </c>
      <c r="AK53" s="123">
        <v>8</v>
      </c>
    </row>
    <row r="54" spans="1:37" x14ac:dyDescent="0.25">
      <c r="A54" s="22" t="s">
        <v>24</v>
      </c>
      <c r="B54" s="22" t="s">
        <v>26</v>
      </c>
      <c r="C54" s="28">
        <v>0</v>
      </c>
      <c r="D54" s="31">
        <v>4</v>
      </c>
      <c r="E54" s="30">
        <v>26</v>
      </c>
      <c r="F54" s="123" t="s">
        <v>40</v>
      </c>
      <c r="G54" s="123">
        <v>0</v>
      </c>
      <c r="H54" s="123">
        <v>600</v>
      </c>
      <c r="I54" s="123">
        <v>104624365</v>
      </c>
      <c r="J54" s="123">
        <v>22897221</v>
      </c>
      <c r="K54" s="123">
        <v>0.97126199999999996</v>
      </c>
      <c r="L54" s="123">
        <v>3.0745000000000001E-2</v>
      </c>
      <c r="M54" s="123">
        <v>2.1246000000000001E-2</v>
      </c>
      <c r="N54" s="123">
        <v>0.102505</v>
      </c>
      <c r="O54" s="123">
        <v>0.26698300000000003</v>
      </c>
      <c r="P54" s="123">
        <v>0.24027699999999999</v>
      </c>
      <c r="Q54" s="123">
        <v>1.1190290000000001</v>
      </c>
      <c r="R54" s="123">
        <v>2.8738E-2</v>
      </c>
      <c r="S54" s="123">
        <v>0</v>
      </c>
      <c r="T54" s="123">
        <v>0</v>
      </c>
      <c r="U54" s="123">
        <v>9.7390000000000004E-2</v>
      </c>
      <c r="V54" s="123">
        <v>7.8345999999999999E-2</v>
      </c>
      <c r="W54" s="123">
        <v>0.415713</v>
      </c>
      <c r="X54" s="123">
        <v>0.25082599999999999</v>
      </c>
      <c r="Z54" s="123" t="s">
        <v>181</v>
      </c>
      <c r="AA54" s="123">
        <v>9130.7448000000004</v>
      </c>
      <c r="AB54" s="123">
        <v>35.467700000000001</v>
      </c>
      <c r="AC54" s="123">
        <v>40.972499999999997</v>
      </c>
      <c r="AD54" s="123">
        <v>43.280700000000003</v>
      </c>
      <c r="AE54" s="123">
        <v>1</v>
      </c>
      <c r="AF54" s="123">
        <v>1920</v>
      </c>
      <c r="AG54" s="123">
        <v>1080</v>
      </c>
      <c r="AH54" s="123">
        <v>60</v>
      </c>
      <c r="AI54" s="123">
        <v>600</v>
      </c>
      <c r="AJ54" s="123">
        <v>8</v>
      </c>
      <c r="AK54" s="123">
        <v>8</v>
      </c>
    </row>
    <row r="55" spans="1:37" x14ac:dyDescent="0.25">
      <c r="A55" s="22" t="s">
        <v>24</v>
      </c>
      <c r="B55" s="22" t="s">
        <v>26</v>
      </c>
      <c r="C55" s="28">
        <v>0</v>
      </c>
      <c r="D55" s="31">
        <v>4</v>
      </c>
      <c r="E55" s="30">
        <v>30</v>
      </c>
      <c r="F55" s="123" t="s">
        <v>41</v>
      </c>
      <c r="G55" s="123">
        <v>0</v>
      </c>
      <c r="H55" s="123">
        <v>600</v>
      </c>
      <c r="I55" s="123">
        <v>36904869</v>
      </c>
      <c r="J55" s="123">
        <v>9035348</v>
      </c>
      <c r="K55" s="123">
        <v>0.97662499999999997</v>
      </c>
      <c r="L55" s="123">
        <v>2.6464000000000001E-2</v>
      </c>
      <c r="M55" s="123">
        <v>2.0225E-2</v>
      </c>
      <c r="N55" s="123">
        <v>9.2159000000000005E-2</v>
      </c>
      <c r="O55" s="123">
        <v>0.28449799999999997</v>
      </c>
      <c r="P55" s="123">
        <v>0.24451500000000001</v>
      </c>
      <c r="Q55" s="123">
        <v>1.1365069999999999</v>
      </c>
      <c r="R55" s="123">
        <v>2.3375E-2</v>
      </c>
      <c r="S55" s="123">
        <v>0</v>
      </c>
      <c r="T55" s="123">
        <v>0</v>
      </c>
      <c r="U55" s="123">
        <v>7.0522000000000001E-2</v>
      </c>
      <c r="V55" s="123">
        <v>7.1556999999999996E-2</v>
      </c>
      <c r="W55" s="123">
        <v>0.133876</v>
      </c>
      <c r="X55" s="123">
        <v>0.26639000000000002</v>
      </c>
      <c r="Z55" s="123" t="s">
        <v>182</v>
      </c>
      <c r="AA55" s="123">
        <v>3393.8008</v>
      </c>
      <c r="AB55" s="123">
        <v>34.387599999999999</v>
      </c>
      <c r="AC55" s="123">
        <v>40.168300000000002</v>
      </c>
      <c r="AD55" s="123">
        <v>42.565399999999997</v>
      </c>
      <c r="AE55" s="123">
        <v>1</v>
      </c>
      <c r="AF55" s="123">
        <v>1920</v>
      </c>
      <c r="AG55" s="123">
        <v>1080</v>
      </c>
      <c r="AH55" s="123">
        <v>60</v>
      </c>
      <c r="AI55" s="123">
        <v>600</v>
      </c>
      <c r="AJ55" s="123">
        <v>8</v>
      </c>
      <c r="AK55" s="123">
        <v>8</v>
      </c>
    </row>
    <row r="56" spans="1:37" x14ac:dyDescent="0.25">
      <c r="A56" s="22" t="s">
        <v>24</v>
      </c>
      <c r="B56" s="22" t="s">
        <v>26</v>
      </c>
      <c r="C56" s="28">
        <v>0</v>
      </c>
      <c r="D56" s="31">
        <v>4</v>
      </c>
      <c r="E56" s="30">
        <v>34</v>
      </c>
      <c r="F56" s="123" t="s">
        <v>42</v>
      </c>
      <c r="G56" s="123">
        <v>0</v>
      </c>
      <c r="H56" s="123">
        <v>600</v>
      </c>
      <c r="I56" s="123">
        <v>17266444</v>
      </c>
      <c r="J56" s="123">
        <v>4411768</v>
      </c>
      <c r="K56" s="123">
        <v>0.97882100000000005</v>
      </c>
      <c r="L56" s="123">
        <v>2.4517000000000001E-2</v>
      </c>
      <c r="M56" s="123">
        <v>2.5437999999999999E-2</v>
      </c>
      <c r="N56" s="123">
        <v>0.101481</v>
      </c>
      <c r="O56" s="123">
        <v>0.28912399999999999</v>
      </c>
      <c r="P56" s="123">
        <v>0.23907300000000001</v>
      </c>
      <c r="Q56" s="123">
        <v>1.115739</v>
      </c>
      <c r="R56" s="123">
        <v>2.1179E-2</v>
      </c>
      <c r="S56" s="123">
        <v>0</v>
      </c>
      <c r="T56" s="123">
        <v>0</v>
      </c>
      <c r="U56" s="123">
        <v>5.1449000000000002E-2</v>
      </c>
      <c r="V56" s="123">
        <v>6.1549E-2</v>
      </c>
      <c r="W56" s="123">
        <v>9.042E-2</v>
      </c>
      <c r="X56" s="123">
        <v>0.27850000000000003</v>
      </c>
      <c r="Z56" s="123" t="s">
        <v>183</v>
      </c>
      <c r="AA56" s="123">
        <v>1586.2288000000001</v>
      </c>
      <c r="AB56" s="123">
        <v>33.056399999999996</v>
      </c>
      <c r="AC56" s="123">
        <v>39.0792</v>
      </c>
      <c r="AD56" s="123">
        <v>41.5685</v>
      </c>
      <c r="AE56" s="123">
        <v>1</v>
      </c>
      <c r="AF56" s="123">
        <v>1920</v>
      </c>
      <c r="AG56" s="123">
        <v>1080</v>
      </c>
      <c r="AH56" s="123">
        <v>60</v>
      </c>
      <c r="AI56" s="123">
        <v>600</v>
      </c>
      <c r="AJ56" s="123">
        <v>8</v>
      </c>
      <c r="AK56" s="123">
        <v>8</v>
      </c>
    </row>
    <row r="57" spans="1:37" ht="15.75" thickBot="1" x14ac:dyDescent="0.3">
      <c r="A57" s="22" t="s">
        <v>24</v>
      </c>
      <c r="B57" s="22" t="s">
        <v>26</v>
      </c>
      <c r="C57" s="28">
        <v>0</v>
      </c>
      <c r="D57" s="33">
        <v>4</v>
      </c>
      <c r="E57" s="34">
        <v>38</v>
      </c>
      <c r="F57" s="123" t="s">
        <v>43</v>
      </c>
      <c r="G57" s="123">
        <v>0</v>
      </c>
      <c r="H57" s="123">
        <v>600</v>
      </c>
      <c r="I57" s="123">
        <v>9523816</v>
      </c>
      <c r="J57" s="123">
        <v>2351122</v>
      </c>
      <c r="K57" s="123">
        <v>0.98031400000000002</v>
      </c>
      <c r="L57" s="123">
        <v>1.7406000000000001E-2</v>
      </c>
      <c r="M57" s="123">
        <v>2.7983999999999998E-2</v>
      </c>
      <c r="N57" s="123">
        <v>0.103787</v>
      </c>
      <c r="O57" s="123">
        <v>0.28839500000000001</v>
      </c>
      <c r="P57" s="123">
        <v>0.236203</v>
      </c>
      <c r="Q57" s="123">
        <v>1.125688</v>
      </c>
      <c r="R57" s="123">
        <v>1.9685999999999999E-2</v>
      </c>
      <c r="S57" s="123">
        <v>0</v>
      </c>
      <c r="T57" s="123">
        <v>0</v>
      </c>
      <c r="U57" s="123">
        <v>3.5820999999999999E-2</v>
      </c>
      <c r="V57" s="123">
        <v>4.9165E-2</v>
      </c>
      <c r="W57" s="123">
        <v>6.6863000000000006E-2</v>
      </c>
      <c r="X57" s="123">
        <v>0.280557</v>
      </c>
      <c r="Z57" s="123" t="s">
        <v>184</v>
      </c>
      <c r="AA57" s="123">
        <v>840.30640000000005</v>
      </c>
      <c r="AB57" s="123">
        <v>31.4846</v>
      </c>
      <c r="AC57" s="123">
        <v>38.474400000000003</v>
      </c>
      <c r="AD57" s="123">
        <v>41.026800000000001</v>
      </c>
      <c r="AE57" s="123">
        <v>1</v>
      </c>
      <c r="AF57" s="123">
        <v>1920</v>
      </c>
      <c r="AG57" s="123">
        <v>1080</v>
      </c>
      <c r="AH57" s="123">
        <v>60</v>
      </c>
      <c r="AI57" s="123">
        <v>600</v>
      </c>
      <c r="AJ57" s="123">
        <v>8</v>
      </c>
      <c r="AK57" s="123">
        <v>8</v>
      </c>
    </row>
    <row r="58" spans="1:37" x14ac:dyDescent="0.25">
      <c r="A58" s="22" t="s">
        <v>24</v>
      </c>
      <c r="B58" s="22" t="s">
        <v>26</v>
      </c>
      <c r="C58" s="28">
        <v>0</v>
      </c>
      <c r="D58" s="31">
        <v>6</v>
      </c>
      <c r="E58" s="30">
        <v>26</v>
      </c>
      <c r="F58" s="123" t="s">
        <v>44</v>
      </c>
      <c r="G58" s="123">
        <v>0</v>
      </c>
      <c r="H58" s="123">
        <v>600</v>
      </c>
      <c r="I58" s="123">
        <v>104624365</v>
      </c>
      <c r="J58" s="123">
        <v>22897221</v>
      </c>
      <c r="K58" s="123">
        <v>0.97126199999999996</v>
      </c>
      <c r="L58" s="123">
        <v>3.0745000000000001E-2</v>
      </c>
      <c r="M58" s="123">
        <v>2.1246000000000001E-2</v>
      </c>
      <c r="N58" s="123">
        <v>0.102505</v>
      </c>
      <c r="O58" s="123">
        <v>0.26698300000000003</v>
      </c>
      <c r="P58" s="123">
        <v>0.24027699999999999</v>
      </c>
      <c r="Q58" s="123">
        <v>1.1190290000000001</v>
      </c>
      <c r="R58" s="123">
        <v>2.8738E-2</v>
      </c>
      <c r="S58" s="123">
        <v>0</v>
      </c>
      <c r="T58" s="123">
        <v>0</v>
      </c>
      <c r="U58" s="123">
        <v>9.7390000000000004E-2</v>
      </c>
      <c r="V58" s="123">
        <v>7.8345999999999999E-2</v>
      </c>
      <c r="W58" s="123">
        <v>0.415713</v>
      </c>
      <c r="X58" s="123">
        <v>0.25082599999999999</v>
      </c>
      <c r="Z58" s="123" t="s">
        <v>185</v>
      </c>
      <c r="AA58" s="123">
        <v>9130.7448000000004</v>
      </c>
      <c r="AB58" s="123">
        <v>35.467700000000001</v>
      </c>
      <c r="AC58" s="123">
        <v>40.972499999999997</v>
      </c>
      <c r="AD58" s="123">
        <v>43.280700000000003</v>
      </c>
      <c r="AE58" s="123">
        <v>1</v>
      </c>
      <c r="AF58" s="123">
        <v>1920</v>
      </c>
      <c r="AG58" s="123">
        <v>1080</v>
      </c>
      <c r="AH58" s="123">
        <v>60</v>
      </c>
      <c r="AI58" s="123">
        <v>600</v>
      </c>
      <c r="AJ58" s="123">
        <v>8</v>
      </c>
      <c r="AK58" s="123">
        <v>8</v>
      </c>
    </row>
    <row r="59" spans="1:37" x14ac:dyDescent="0.25">
      <c r="A59" s="22" t="s">
        <v>24</v>
      </c>
      <c r="B59" s="22" t="s">
        <v>26</v>
      </c>
      <c r="C59" s="28">
        <v>0</v>
      </c>
      <c r="D59" s="31">
        <v>6</v>
      </c>
      <c r="E59" s="30">
        <v>30</v>
      </c>
      <c r="F59" s="123" t="s">
        <v>45</v>
      </c>
      <c r="G59" s="123">
        <v>0</v>
      </c>
      <c r="H59" s="123">
        <v>600</v>
      </c>
      <c r="I59" s="123">
        <v>36904869</v>
      </c>
      <c r="J59" s="123">
        <v>9035348</v>
      </c>
      <c r="K59" s="123">
        <v>0.97662499999999997</v>
      </c>
      <c r="L59" s="123">
        <v>2.6464000000000001E-2</v>
      </c>
      <c r="M59" s="123">
        <v>2.0225E-2</v>
      </c>
      <c r="N59" s="123">
        <v>9.2159000000000005E-2</v>
      </c>
      <c r="O59" s="123">
        <v>0.28449799999999997</v>
      </c>
      <c r="P59" s="123">
        <v>0.24451500000000001</v>
      </c>
      <c r="Q59" s="123">
        <v>1.1365069999999999</v>
      </c>
      <c r="R59" s="123">
        <v>2.3375E-2</v>
      </c>
      <c r="S59" s="123">
        <v>0</v>
      </c>
      <c r="T59" s="123">
        <v>0</v>
      </c>
      <c r="U59" s="123">
        <v>7.0522000000000001E-2</v>
      </c>
      <c r="V59" s="123">
        <v>7.1556999999999996E-2</v>
      </c>
      <c r="W59" s="123">
        <v>0.133876</v>
      </c>
      <c r="X59" s="123">
        <v>0.26639000000000002</v>
      </c>
      <c r="Z59" s="123" t="s">
        <v>186</v>
      </c>
      <c r="AA59" s="123">
        <v>3393.8008</v>
      </c>
      <c r="AB59" s="123">
        <v>34.387599999999999</v>
      </c>
      <c r="AC59" s="123">
        <v>40.168300000000002</v>
      </c>
      <c r="AD59" s="123">
        <v>42.565399999999997</v>
      </c>
      <c r="AE59" s="123">
        <v>1</v>
      </c>
      <c r="AF59" s="123">
        <v>1920</v>
      </c>
      <c r="AG59" s="123">
        <v>1080</v>
      </c>
      <c r="AH59" s="123">
        <v>60</v>
      </c>
      <c r="AI59" s="123">
        <v>600</v>
      </c>
      <c r="AJ59" s="123">
        <v>8</v>
      </c>
      <c r="AK59" s="123">
        <v>8</v>
      </c>
    </row>
    <row r="60" spans="1:37" x14ac:dyDescent="0.25">
      <c r="A60" s="22" t="s">
        <v>24</v>
      </c>
      <c r="B60" s="22" t="s">
        <v>26</v>
      </c>
      <c r="C60" s="28">
        <v>0</v>
      </c>
      <c r="D60" s="31">
        <v>6</v>
      </c>
      <c r="E60" s="30">
        <v>34</v>
      </c>
      <c r="F60" s="123" t="s">
        <v>46</v>
      </c>
      <c r="G60" s="123">
        <v>0</v>
      </c>
      <c r="H60" s="123">
        <v>600</v>
      </c>
      <c r="I60" s="123">
        <v>17266444</v>
      </c>
      <c r="J60" s="123">
        <v>4411768</v>
      </c>
      <c r="K60" s="123">
        <v>0.97882100000000005</v>
      </c>
      <c r="L60" s="123">
        <v>2.4517000000000001E-2</v>
      </c>
      <c r="M60" s="123">
        <v>2.5437999999999999E-2</v>
      </c>
      <c r="N60" s="123">
        <v>0.101481</v>
      </c>
      <c r="O60" s="123">
        <v>0.28912399999999999</v>
      </c>
      <c r="P60" s="123">
        <v>0.23907300000000001</v>
      </c>
      <c r="Q60" s="123">
        <v>1.115739</v>
      </c>
      <c r="R60" s="123">
        <v>2.1179E-2</v>
      </c>
      <c r="S60" s="123">
        <v>0</v>
      </c>
      <c r="T60" s="123">
        <v>0</v>
      </c>
      <c r="U60" s="123">
        <v>5.1449000000000002E-2</v>
      </c>
      <c r="V60" s="123">
        <v>6.1549E-2</v>
      </c>
      <c r="W60" s="123">
        <v>9.042E-2</v>
      </c>
      <c r="X60" s="123">
        <v>0.27850000000000003</v>
      </c>
      <c r="Z60" s="123" t="s">
        <v>187</v>
      </c>
      <c r="AA60" s="123">
        <v>1586.2288000000001</v>
      </c>
      <c r="AB60" s="123">
        <v>33.056399999999996</v>
      </c>
      <c r="AC60" s="123">
        <v>39.0792</v>
      </c>
      <c r="AD60" s="123">
        <v>41.5685</v>
      </c>
      <c r="AE60" s="123">
        <v>1</v>
      </c>
      <c r="AF60" s="123">
        <v>1920</v>
      </c>
      <c r="AG60" s="123">
        <v>1080</v>
      </c>
      <c r="AH60" s="123">
        <v>60</v>
      </c>
      <c r="AI60" s="123">
        <v>600</v>
      </c>
      <c r="AJ60" s="123">
        <v>8</v>
      </c>
      <c r="AK60" s="123">
        <v>8</v>
      </c>
    </row>
    <row r="61" spans="1:37" ht="15.75" thickBot="1" x14ac:dyDescent="0.3">
      <c r="A61" s="22" t="s">
        <v>24</v>
      </c>
      <c r="B61" s="22" t="s">
        <v>26</v>
      </c>
      <c r="C61" s="32">
        <v>0</v>
      </c>
      <c r="D61" s="33">
        <v>6</v>
      </c>
      <c r="E61" s="34">
        <v>38</v>
      </c>
      <c r="F61" s="123" t="s">
        <v>47</v>
      </c>
      <c r="G61" s="123">
        <v>0</v>
      </c>
      <c r="H61" s="123">
        <v>600</v>
      </c>
      <c r="I61" s="123">
        <v>9523816</v>
      </c>
      <c r="J61" s="123">
        <v>2351122</v>
      </c>
      <c r="K61" s="123">
        <v>0.98031400000000002</v>
      </c>
      <c r="L61" s="123">
        <v>1.7406000000000001E-2</v>
      </c>
      <c r="M61" s="123">
        <v>2.7983999999999998E-2</v>
      </c>
      <c r="N61" s="123">
        <v>0.103787</v>
      </c>
      <c r="O61" s="123">
        <v>0.28839500000000001</v>
      </c>
      <c r="P61" s="123">
        <v>0.236203</v>
      </c>
      <c r="Q61" s="123">
        <v>1.125688</v>
      </c>
      <c r="R61" s="123">
        <v>1.9685999999999999E-2</v>
      </c>
      <c r="S61" s="123">
        <v>0</v>
      </c>
      <c r="T61" s="123">
        <v>0</v>
      </c>
      <c r="U61" s="123">
        <v>3.5820999999999999E-2</v>
      </c>
      <c r="V61" s="123">
        <v>4.9165E-2</v>
      </c>
      <c r="W61" s="123">
        <v>6.6863000000000006E-2</v>
      </c>
      <c r="X61" s="123">
        <v>0.280557</v>
      </c>
      <c r="Z61" s="123" t="s">
        <v>188</v>
      </c>
      <c r="AA61" s="123">
        <v>840.30640000000005</v>
      </c>
      <c r="AB61" s="123">
        <v>31.4846</v>
      </c>
      <c r="AC61" s="123">
        <v>38.474400000000003</v>
      </c>
      <c r="AD61" s="123">
        <v>41.026800000000001</v>
      </c>
      <c r="AE61" s="123">
        <v>1</v>
      </c>
      <c r="AF61" s="123">
        <v>1920</v>
      </c>
      <c r="AG61" s="123">
        <v>1080</v>
      </c>
      <c r="AH61" s="123">
        <v>60</v>
      </c>
      <c r="AI61" s="123">
        <v>600</v>
      </c>
      <c r="AJ61" s="123">
        <v>8</v>
      </c>
      <c r="AK61" s="123">
        <v>8</v>
      </c>
    </row>
    <row r="62" spans="1:37" x14ac:dyDescent="0.25">
      <c r="A62" s="22" t="s">
        <v>24</v>
      </c>
      <c r="B62" s="22" t="s">
        <v>26</v>
      </c>
      <c r="C62" s="28">
        <v>1</v>
      </c>
      <c r="D62" s="29">
        <v>2</v>
      </c>
      <c r="E62" s="30">
        <v>26</v>
      </c>
      <c r="F62" s="123" t="s">
        <v>48</v>
      </c>
      <c r="G62" s="123">
        <v>1</v>
      </c>
      <c r="H62" s="123">
        <v>600</v>
      </c>
      <c r="I62" s="123">
        <v>157183469</v>
      </c>
      <c r="J62" s="123">
        <v>14999307</v>
      </c>
      <c r="K62" s="123">
        <v>0.62019199999999997</v>
      </c>
      <c r="L62" s="123">
        <v>1.8831000000000001E-2</v>
      </c>
      <c r="M62" s="123">
        <v>8.7709999999999993E-3</v>
      </c>
      <c r="N62" s="123">
        <v>4.9251000000000003E-2</v>
      </c>
      <c r="O62" s="123">
        <v>0.197377</v>
      </c>
      <c r="P62" s="123">
        <v>0.150751</v>
      </c>
      <c r="Q62" s="123">
        <v>0.73544299999999996</v>
      </c>
      <c r="R62" s="123">
        <v>1.255E-3</v>
      </c>
      <c r="S62" s="123">
        <v>0</v>
      </c>
      <c r="T62" s="123">
        <v>0.37855299999999997</v>
      </c>
      <c r="U62" s="123">
        <v>0.11871900000000001</v>
      </c>
      <c r="V62" s="123">
        <v>0.12134200000000001</v>
      </c>
      <c r="W62" s="123">
        <v>0.56756099999999998</v>
      </c>
      <c r="X62" s="123">
        <v>0.15828600000000001</v>
      </c>
      <c r="Z62" s="123" t="s">
        <v>189</v>
      </c>
      <c r="AA62" s="123">
        <v>18608.828799999999</v>
      </c>
      <c r="AB62" s="123">
        <v>36.119799999999998</v>
      </c>
      <c r="AC62" s="123">
        <v>41.093299999999999</v>
      </c>
      <c r="AD62" s="123">
        <v>43.369</v>
      </c>
      <c r="AE62" s="123">
        <v>1</v>
      </c>
      <c r="AF62" s="123">
        <v>1920</v>
      </c>
      <c r="AG62" s="123">
        <v>1080</v>
      </c>
      <c r="AH62" s="123">
        <v>60</v>
      </c>
      <c r="AI62" s="123">
        <v>600</v>
      </c>
      <c r="AJ62" s="123">
        <v>8</v>
      </c>
      <c r="AK62" s="123">
        <v>8</v>
      </c>
    </row>
    <row r="63" spans="1:37" x14ac:dyDescent="0.25">
      <c r="A63" s="22" t="s">
        <v>24</v>
      </c>
      <c r="B63" s="22" t="s">
        <v>26</v>
      </c>
      <c r="C63" s="28">
        <v>1</v>
      </c>
      <c r="D63" s="29">
        <v>2</v>
      </c>
      <c r="E63" s="30">
        <v>30</v>
      </c>
      <c r="F63" s="123" t="s">
        <v>49</v>
      </c>
      <c r="G63" s="123">
        <v>1</v>
      </c>
      <c r="H63" s="123">
        <v>600</v>
      </c>
      <c r="I63" s="123">
        <v>39538257</v>
      </c>
      <c r="J63" s="123">
        <v>3511866</v>
      </c>
      <c r="K63" s="123">
        <v>0.86647700000000005</v>
      </c>
      <c r="L63" s="123">
        <v>2.1877000000000001E-2</v>
      </c>
      <c r="M63" s="123">
        <v>1.3074000000000001E-2</v>
      </c>
      <c r="N63" s="123">
        <v>6.5436999999999995E-2</v>
      </c>
      <c r="O63" s="123">
        <v>0.264741</v>
      </c>
      <c r="P63" s="123">
        <v>0.22004899999999999</v>
      </c>
      <c r="Q63" s="123">
        <v>1.0433520000000001</v>
      </c>
      <c r="R63" s="123">
        <v>4.84E-4</v>
      </c>
      <c r="S63" s="123">
        <v>0</v>
      </c>
      <c r="T63" s="123">
        <v>0.13303899999999999</v>
      </c>
      <c r="U63" s="123">
        <v>5.0585999999999999E-2</v>
      </c>
      <c r="V63" s="123">
        <v>8.3922999999999998E-2</v>
      </c>
      <c r="W63" s="123">
        <v>0.196765</v>
      </c>
      <c r="X63" s="123">
        <v>0.146397</v>
      </c>
      <c r="Z63" s="123" t="s">
        <v>190</v>
      </c>
      <c r="AA63" s="123">
        <v>5794.8455999999996</v>
      </c>
      <c r="AB63" s="123">
        <v>34.865400000000001</v>
      </c>
      <c r="AC63" s="123">
        <v>40.244799999999998</v>
      </c>
      <c r="AD63" s="123">
        <v>42.647199999999998</v>
      </c>
      <c r="AE63" s="123">
        <v>1</v>
      </c>
      <c r="AF63" s="123">
        <v>1920</v>
      </c>
      <c r="AG63" s="123">
        <v>1080</v>
      </c>
      <c r="AH63" s="123">
        <v>60</v>
      </c>
      <c r="AI63" s="123">
        <v>600</v>
      </c>
      <c r="AJ63" s="123">
        <v>8</v>
      </c>
      <c r="AK63" s="123">
        <v>8</v>
      </c>
    </row>
    <row r="64" spans="1:37" x14ac:dyDescent="0.25">
      <c r="A64" s="22" t="s">
        <v>24</v>
      </c>
      <c r="B64" s="22" t="s">
        <v>26</v>
      </c>
      <c r="C64" s="28">
        <v>1</v>
      </c>
      <c r="D64" s="29">
        <v>2</v>
      </c>
      <c r="E64" s="30">
        <v>34</v>
      </c>
      <c r="F64" s="123" t="s">
        <v>50</v>
      </c>
      <c r="G64" s="123">
        <v>1</v>
      </c>
      <c r="H64" s="123">
        <v>600</v>
      </c>
      <c r="I64" s="123">
        <v>17259048</v>
      </c>
      <c r="J64" s="123">
        <v>1462677</v>
      </c>
      <c r="K64" s="123">
        <v>0.92825899999999995</v>
      </c>
      <c r="L64" s="123">
        <v>2.2714000000000002E-2</v>
      </c>
      <c r="M64" s="123">
        <v>1.9866999999999999E-2</v>
      </c>
      <c r="N64" s="123">
        <v>8.2462999999999995E-2</v>
      </c>
      <c r="O64" s="123">
        <v>0.28348200000000001</v>
      </c>
      <c r="P64" s="123">
        <v>0.230457</v>
      </c>
      <c r="Q64" s="123">
        <v>1.086457</v>
      </c>
      <c r="R64" s="123">
        <v>6.0400000000000004E-4</v>
      </c>
      <c r="S64" s="123">
        <v>0</v>
      </c>
      <c r="T64" s="123">
        <v>7.1137000000000006E-2</v>
      </c>
      <c r="U64" s="123">
        <v>4.2541000000000002E-2</v>
      </c>
      <c r="V64" s="123">
        <v>6.8336999999999995E-2</v>
      </c>
      <c r="W64" s="123">
        <v>9.4255000000000005E-2</v>
      </c>
      <c r="X64" s="123">
        <v>0.15013699999999999</v>
      </c>
      <c r="Z64" s="123" t="s">
        <v>191</v>
      </c>
      <c r="AA64" s="123">
        <v>2563.46</v>
      </c>
      <c r="AB64" s="123">
        <v>33.674399999999999</v>
      </c>
      <c r="AC64" s="123">
        <v>39.365400000000001</v>
      </c>
      <c r="AD64" s="123">
        <v>41.873800000000003</v>
      </c>
      <c r="AE64" s="123">
        <v>1</v>
      </c>
      <c r="AF64" s="123">
        <v>1920</v>
      </c>
      <c r="AG64" s="123">
        <v>1080</v>
      </c>
      <c r="AH64" s="123">
        <v>60</v>
      </c>
      <c r="AI64" s="123">
        <v>600</v>
      </c>
      <c r="AJ64" s="123">
        <v>8</v>
      </c>
      <c r="AK64" s="123">
        <v>8</v>
      </c>
    </row>
    <row r="65" spans="1:37" ht="15.75" thickBot="1" x14ac:dyDescent="0.3">
      <c r="A65" s="22" t="s">
        <v>24</v>
      </c>
      <c r="B65" s="22" t="s">
        <v>26</v>
      </c>
      <c r="C65" s="28">
        <v>1</v>
      </c>
      <c r="D65" s="33">
        <v>2</v>
      </c>
      <c r="E65" s="34">
        <v>38</v>
      </c>
      <c r="F65" s="123" t="s">
        <v>51</v>
      </c>
      <c r="G65" s="123">
        <v>1</v>
      </c>
      <c r="H65" s="123">
        <v>600</v>
      </c>
      <c r="I65" s="123">
        <v>8863747</v>
      </c>
      <c r="J65" s="123">
        <v>680430</v>
      </c>
      <c r="K65" s="123">
        <v>0.94863900000000001</v>
      </c>
      <c r="L65" s="123">
        <v>1.6251000000000002E-2</v>
      </c>
      <c r="M65" s="123">
        <v>2.5215999999999999E-2</v>
      </c>
      <c r="N65" s="123">
        <v>9.1693999999999998E-2</v>
      </c>
      <c r="O65" s="123">
        <v>0.28597499999999998</v>
      </c>
      <c r="P65" s="123">
        <v>0.23219500000000001</v>
      </c>
      <c r="Q65" s="123">
        <v>1.104549</v>
      </c>
      <c r="R65" s="123">
        <v>7.1000000000000002E-4</v>
      </c>
      <c r="S65" s="123">
        <v>0</v>
      </c>
      <c r="T65" s="123">
        <v>5.0652000000000003E-2</v>
      </c>
      <c r="U65" s="123">
        <v>2.4653000000000001E-2</v>
      </c>
      <c r="V65" s="123">
        <v>5.3386000000000003E-2</v>
      </c>
      <c r="W65" s="123">
        <v>7.9848000000000002E-2</v>
      </c>
      <c r="X65" s="123">
        <v>0.15065600000000001</v>
      </c>
      <c r="Z65" s="123" t="s">
        <v>192</v>
      </c>
      <c r="AA65" s="123">
        <v>1295.4408000000001</v>
      </c>
      <c r="AB65" s="123">
        <v>32.176099999999998</v>
      </c>
      <c r="AC65" s="123">
        <v>38.699300000000001</v>
      </c>
      <c r="AD65" s="123">
        <v>41.282800000000002</v>
      </c>
      <c r="AE65" s="123">
        <v>1</v>
      </c>
      <c r="AF65" s="123">
        <v>1920</v>
      </c>
      <c r="AG65" s="123">
        <v>1080</v>
      </c>
      <c r="AH65" s="123">
        <v>60</v>
      </c>
      <c r="AI65" s="123">
        <v>600</v>
      </c>
      <c r="AJ65" s="123">
        <v>8</v>
      </c>
      <c r="AK65" s="123">
        <v>8</v>
      </c>
    </row>
    <row r="66" spans="1:37" x14ac:dyDescent="0.25">
      <c r="A66" s="22" t="s">
        <v>24</v>
      </c>
      <c r="B66" s="22" t="s">
        <v>26</v>
      </c>
      <c r="C66" s="28">
        <v>1</v>
      </c>
      <c r="D66" s="31">
        <v>4</v>
      </c>
      <c r="E66" s="30">
        <v>26</v>
      </c>
      <c r="F66" s="123" t="s">
        <v>52</v>
      </c>
      <c r="G66" s="123">
        <v>1</v>
      </c>
      <c r="H66" s="123">
        <v>600</v>
      </c>
      <c r="I66" s="123">
        <v>411457580</v>
      </c>
      <c r="J66" s="123">
        <v>49357339</v>
      </c>
      <c r="K66" s="123">
        <v>0.56214399999999998</v>
      </c>
      <c r="L66" s="123">
        <v>1.3531E-2</v>
      </c>
      <c r="M66" s="123">
        <v>8.9639999999999997E-3</v>
      </c>
      <c r="N66" s="123">
        <v>4.1309999999999999E-2</v>
      </c>
      <c r="O66" s="123">
        <v>0.17403399999999999</v>
      </c>
      <c r="P66" s="123">
        <v>0.144902</v>
      </c>
      <c r="Q66" s="123">
        <v>0.67404299999999995</v>
      </c>
      <c r="R66" s="123">
        <v>7.3489999999999996E-3</v>
      </c>
      <c r="S66" s="123">
        <v>0</v>
      </c>
      <c r="T66" s="123">
        <v>0.43050699999999997</v>
      </c>
      <c r="U66" s="123">
        <v>0.25570900000000002</v>
      </c>
      <c r="V66" s="123">
        <v>0.13903499999999999</v>
      </c>
      <c r="W66" s="123">
        <v>0.688859</v>
      </c>
      <c r="X66" s="123">
        <v>0.18218500000000001</v>
      </c>
      <c r="Z66" s="123" t="s">
        <v>193</v>
      </c>
      <c r="AA66" s="123">
        <v>36224.607199999999</v>
      </c>
      <c r="AB66" s="123">
        <v>37.094099999999997</v>
      </c>
      <c r="AC66" s="123">
        <v>41.503599999999999</v>
      </c>
      <c r="AD66" s="123">
        <v>43.628700000000002</v>
      </c>
      <c r="AE66" s="123">
        <v>1</v>
      </c>
      <c r="AF66" s="123">
        <v>1920</v>
      </c>
      <c r="AG66" s="123">
        <v>1080</v>
      </c>
      <c r="AH66" s="123">
        <v>60</v>
      </c>
      <c r="AI66" s="123">
        <v>600</v>
      </c>
      <c r="AJ66" s="123">
        <v>8</v>
      </c>
      <c r="AK66" s="123">
        <v>8</v>
      </c>
    </row>
    <row r="67" spans="1:37" x14ac:dyDescent="0.25">
      <c r="A67" s="22" t="s">
        <v>24</v>
      </c>
      <c r="B67" s="22" t="s">
        <v>26</v>
      </c>
      <c r="C67" s="28">
        <v>1</v>
      </c>
      <c r="D67" s="31">
        <v>4</v>
      </c>
      <c r="E67" s="30">
        <v>30</v>
      </c>
      <c r="F67" s="123" t="s">
        <v>53</v>
      </c>
      <c r="G67" s="123">
        <v>1</v>
      </c>
      <c r="H67" s="123">
        <v>600</v>
      </c>
      <c r="I67" s="123">
        <v>95533196</v>
      </c>
      <c r="J67" s="123">
        <v>11376001</v>
      </c>
      <c r="K67" s="123">
        <v>0.89491299999999996</v>
      </c>
      <c r="L67" s="123">
        <v>2.6612E-2</v>
      </c>
      <c r="M67" s="123">
        <v>1.6278999999999998E-2</v>
      </c>
      <c r="N67" s="123">
        <v>8.1613000000000005E-2</v>
      </c>
      <c r="O67" s="123">
        <v>0.25303100000000001</v>
      </c>
      <c r="P67" s="123">
        <v>0.224549</v>
      </c>
      <c r="Q67" s="123">
        <v>1.0571360000000001</v>
      </c>
      <c r="R67" s="123">
        <v>2.2769999999999999E-3</v>
      </c>
      <c r="S67" s="123">
        <v>0</v>
      </c>
      <c r="T67" s="123">
        <v>0.10281</v>
      </c>
      <c r="U67" s="123">
        <v>8.0308000000000004E-2</v>
      </c>
      <c r="V67" s="123">
        <v>9.2674000000000006E-2</v>
      </c>
      <c r="W67" s="123">
        <v>0.40878399999999998</v>
      </c>
      <c r="X67" s="123">
        <v>0.17159199999999999</v>
      </c>
      <c r="Z67" s="123" t="s">
        <v>194</v>
      </c>
      <c r="AA67" s="123">
        <v>10025.517599999999</v>
      </c>
      <c r="AB67" s="123">
        <v>35.440199999999997</v>
      </c>
      <c r="AC67" s="123">
        <v>40.666699999999999</v>
      </c>
      <c r="AD67" s="123">
        <v>42.953899999999997</v>
      </c>
      <c r="AE67" s="123">
        <v>1</v>
      </c>
      <c r="AF67" s="123">
        <v>1920</v>
      </c>
      <c r="AG67" s="123">
        <v>1080</v>
      </c>
      <c r="AH67" s="123">
        <v>60</v>
      </c>
      <c r="AI67" s="123">
        <v>600</v>
      </c>
      <c r="AJ67" s="123">
        <v>8</v>
      </c>
      <c r="AK67" s="123">
        <v>8</v>
      </c>
    </row>
    <row r="68" spans="1:37" x14ac:dyDescent="0.25">
      <c r="A68" s="22" t="s">
        <v>24</v>
      </c>
      <c r="B68" s="22" t="s">
        <v>26</v>
      </c>
      <c r="C68" s="28">
        <v>1</v>
      </c>
      <c r="D68" s="31">
        <v>4</v>
      </c>
      <c r="E68" s="30">
        <v>34</v>
      </c>
      <c r="F68" s="123" t="s">
        <v>54</v>
      </c>
      <c r="G68" s="123">
        <v>1</v>
      </c>
      <c r="H68" s="123">
        <v>600</v>
      </c>
      <c r="I68" s="123">
        <v>32251528</v>
      </c>
      <c r="J68" s="123">
        <v>3989115</v>
      </c>
      <c r="K68" s="123">
        <v>0.95359799999999995</v>
      </c>
      <c r="L68" s="123">
        <v>2.4844000000000001E-2</v>
      </c>
      <c r="M68" s="123">
        <v>1.9060000000000001E-2</v>
      </c>
      <c r="N68" s="123">
        <v>8.4345000000000003E-2</v>
      </c>
      <c r="O68" s="123">
        <v>0.28510400000000002</v>
      </c>
      <c r="P68" s="123">
        <v>0.23345199999999999</v>
      </c>
      <c r="Q68" s="123">
        <v>1.1241890000000001</v>
      </c>
      <c r="R68" s="123">
        <v>2.5330000000000001E-3</v>
      </c>
      <c r="S68" s="123">
        <v>0</v>
      </c>
      <c r="T68" s="123">
        <v>4.3868999999999998E-2</v>
      </c>
      <c r="U68" s="123">
        <v>5.9678000000000002E-2</v>
      </c>
      <c r="V68" s="123">
        <v>7.5593999999999995E-2</v>
      </c>
      <c r="W68" s="123">
        <v>0.14086799999999999</v>
      </c>
      <c r="X68" s="123">
        <v>0.17450599999999999</v>
      </c>
      <c r="Z68" s="123" t="s">
        <v>195</v>
      </c>
      <c r="AA68" s="123">
        <v>3874.2872000000002</v>
      </c>
      <c r="AB68" s="123">
        <v>34.337699999999998</v>
      </c>
      <c r="AC68" s="123">
        <v>39.940100000000001</v>
      </c>
      <c r="AD68" s="123">
        <v>42.338099999999997</v>
      </c>
      <c r="AE68" s="123">
        <v>1</v>
      </c>
      <c r="AF68" s="123">
        <v>1920</v>
      </c>
      <c r="AG68" s="123">
        <v>1080</v>
      </c>
      <c r="AH68" s="123">
        <v>60</v>
      </c>
      <c r="AI68" s="123">
        <v>600</v>
      </c>
      <c r="AJ68" s="123">
        <v>8</v>
      </c>
      <c r="AK68" s="123">
        <v>8</v>
      </c>
    </row>
    <row r="69" spans="1:37" ht="15.75" thickBot="1" x14ac:dyDescent="0.3">
      <c r="A69" s="22" t="s">
        <v>24</v>
      </c>
      <c r="B69" s="22" t="s">
        <v>26</v>
      </c>
      <c r="C69" s="28">
        <v>1</v>
      </c>
      <c r="D69" s="33">
        <v>4</v>
      </c>
      <c r="E69" s="34">
        <v>38</v>
      </c>
      <c r="F69" s="123" t="s">
        <v>55</v>
      </c>
      <c r="G69" s="123">
        <v>1</v>
      </c>
      <c r="H69" s="123">
        <v>600</v>
      </c>
      <c r="I69" s="123">
        <v>14387663</v>
      </c>
      <c r="J69" s="123">
        <v>1805336</v>
      </c>
      <c r="K69" s="123">
        <v>0.96416299999999999</v>
      </c>
      <c r="L69" s="123">
        <v>1.8411E-2</v>
      </c>
      <c r="M69" s="123">
        <v>2.4046999999999999E-2</v>
      </c>
      <c r="N69" s="123">
        <v>9.3580999999999998E-2</v>
      </c>
      <c r="O69" s="123">
        <v>0.290101</v>
      </c>
      <c r="P69" s="123">
        <v>0.23444699999999999</v>
      </c>
      <c r="Q69" s="123">
        <v>1.122517</v>
      </c>
      <c r="R69" s="123">
        <v>2.666E-3</v>
      </c>
      <c r="S69" s="123">
        <v>0</v>
      </c>
      <c r="T69" s="123">
        <v>3.3170999999999999E-2</v>
      </c>
      <c r="U69" s="123">
        <v>4.1952000000000003E-2</v>
      </c>
      <c r="V69" s="123">
        <v>6.2802999999999998E-2</v>
      </c>
      <c r="W69" s="123">
        <v>9.0244000000000005E-2</v>
      </c>
      <c r="X69" s="123">
        <v>0.181395</v>
      </c>
      <c r="Z69" s="123" t="s">
        <v>196</v>
      </c>
      <c r="AA69" s="123">
        <v>1837.9128000000001</v>
      </c>
      <c r="AB69" s="123">
        <v>32.957999999999998</v>
      </c>
      <c r="AC69" s="123">
        <v>38.924999999999997</v>
      </c>
      <c r="AD69" s="123">
        <v>41.47</v>
      </c>
      <c r="AE69" s="123">
        <v>1</v>
      </c>
      <c r="AF69" s="123">
        <v>1920</v>
      </c>
      <c r="AG69" s="123">
        <v>1080</v>
      </c>
      <c r="AH69" s="123">
        <v>60</v>
      </c>
      <c r="AI69" s="123">
        <v>600</v>
      </c>
      <c r="AJ69" s="123">
        <v>8</v>
      </c>
      <c r="AK69" s="123">
        <v>8</v>
      </c>
    </row>
    <row r="70" spans="1:37" x14ac:dyDescent="0.25">
      <c r="A70" s="22" t="s">
        <v>24</v>
      </c>
      <c r="B70" s="22" t="s">
        <v>26</v>
      </c>
      <c r="C70" s="28">
        <v>1</v>
      </c>
      <c r="D70" s="31">
        <v>6</v>
      </c>
      <c r="E70" s="30">
        <v>26</v>
      </c>
      <c r="F70" s="123" t="s">
        <v>56</v>
      </c>
      <c r="G70" s="123">
        <v>1</v>
      </c>
      <c r="H70" s="123">
        <v>600</v>
      </c>
      <c r="I70" s="123">
        <v>728931796</v>
      </c>
      <c r="J70" s="123">
        <v>111433897</v>
      </c>
      <c r="K70" s="123">
        <v>0.50958999999999999</v>
      </c>
      <c r="L70" s="123">
        <v>1.3171E-2</v>
      </c>
      <c r="M70" s="123">
        <v>8.2959999999999996E-3</v>
      </c>
      <c r="N70" s="123">
        <v>3.3811000000000001E-2</v>
      </c>
      <c r="O70" s="123">
        <v>0.16267000000000001</v>
      </c>
      <c r="P70" s="123">
        <v>0.13735800000000001</v>
      </c>
      <c r="Q70" s="123">
        <v>0.605294</v>
      </c>
      <c r="R70" s="123">
        <v>2.5062999999999998E-2</v>
      </c>
      <c r="S70" s="123">
        <v>0</v>
      </c>
      <c r="T70" s="123">
        <v>0.46534700000000001</v>
      </c>
      <c r="U70" s="123">
        <v>0.38805099999999998</v>
      </c>
      <c r="V70" s="123">
        <v>0.13475100000000001</v>
      </c>
      <c r="W70" s="123">
        <v>0.51389099999999999</v>
      </c>
      <c r="X70" s="123">
        <v>0.20489099999999999</v>
      </c>
      <c r="Z70" s="123" t="s">
        <v>197</v>
      </c>
      <c r="AA70" s="123">
        <v>63519.743199999997</v>
      </c>
      <c r="AB70" s="123">
        <v>38.450400000000002</v>
      </c>
      <c r="AC70" s="123">
        <v>42.063699999999997</v>
      </c>
      <c r="AD70" s="123">
        <v>44.060499999999998</v>
      </c>
      <c r="AE70" s="123">
        <v>1</v>
      </c>
      <c r="AF70" s="123">
        <v>1920</v>
      </c>
      <c r="AG70" s="123">
        <v>1080</v>
      </c>
      <c r="AH70" s="123">
        <v>60</v>
      </c>
      <c r="AI70" s="123">
        <v>600</v>
      </c>
      <c r="AJ70" s="123">
        <v>8</v>
      </c>
      <c r="AK70" s="123">
        <v>8</v>
      </c>
    </row>
    <row r="71" spans="1:37" x14ac:dyDescent="0.25">
      <c r="A71" s="22" t="s">
        <v>24</v>
      </c>
      <c r="B71" s="22" t="s">
        <v>26</v>
      </c>
      <c r="C71" s="28">
        <v>1</v>
      </c>
      <c r="D71" s="31">
        <v>6</v>
      </c>
      <c r="E71" s="30">
        <v>30</v>
      </c>
      <c r="F71" s="123" t="s">
        <v>57</v>
      </c>
      <c r="G71" s="123">
        <v>1</v>
      </c>
      <c r="H71" s="123">
        <v>600</v>
      </c>
      <c r="I71" s="123">
        <v>206822639</v>
      </c>
      <c r="J71" s="123">
        <v>28849343</v>
      </c>
      <c r="K71" s="123">
        <v>0.88945700000000005</v>
      </c>
      <c r="L71" s="123">
        <v>3.0039E-2</v>
      </c>
      <c r="M71" s="123">
        <v>2.0853E-2</v>
      </c>
      <c r="N71" s="123">
        <v>9.9930000000000005E-2</v>
      </c>
      <c r="O71" s="123">
        <v>0.234737</v>
      </c>
      <c r="P71" s="123">
        <v>0.21939600000000001</v>
      </c>
      <c r="Q71" s="123">
        <v>1.0179240000000001</v>
      </c>
      <c r="R71" s="123">
        <v>6.1539999999999997E-3</v>
      </c>
      <c r="S71" s="123">
        <v>0</v>
      </c>
      <c r="T71" s="123">
        <v>0.10438799999999999</v>
      </c>
      <c r="U71" s="123">
        <v>0.13938</v>
      </c>
      <c r="V71" s="123">
        <v>9.7913E-2</v>
      </c>
      <c r="W71" s="123">
        <v>0.692832</v>
      </c>
      <c r="X71" s="123">
        <v>0.192019</v>
      </c>
      <c r="Z71" s="123" t="s">
        <v>198</v>
      </c>
      <c r="AA71" s="123">
        <v>18420.090400000001</v>
      </c>
      <c r="AB71" s="123">
        <v>36.137599999999999</v>
      </c>
      <c r="AC71" s="123">
        <v>41.192500000000003</v>
      </c>
      <c r="AD71" s="123">
        <v>43.382899999999999</v>
      </c>
      <c r="AE71" s="123">
        <v>1</v>
      </c>
      <c r="AF71" s="123">
        <v>1920</v>
      </c>
      <c r="AG71" s="123">
        <v>1080</v>
      </c>
      <c r="AH71" s="123">
        <v>60</v>
      </c>
      <c r="AI71" s="123">
        <v>600</v>
      </c>
      <c r="AJ71" s="123">
        <v>8</v>
      </c>
      <c r="AK71" s="123">
        <v>8</v>
      </c>
    </row>
    <row r="72" spans="1:37" x14ac:dyDescent="0.25">
      <c r="A72" s="22" t="s">
        <v>24</v>
      </c>
      <c r="B72" s="22" t="s">
        <v>26</v>
      </c>
      <c r="C72" s="28">
        <v>1</v>
      </c>
      <c r="D72" s="31">
        <v>6</v>
      </c>
      <c r="E72" s="30">
        <v>34</v>
      </c>
      <c r="F72" s="123" t="s">
        <v>58</v>
      </c>
      <c r="G72" s="123">
        <v>1</v>
      </c>
      <c r="H72" s="123">
        <v>600</v>
      </c>
      <c r="I72" s="123">
        <v>55556060</v>
      </c>
      <c r="J72" s="123">
        <v>8094458</v>
      </c>
      <c r="K72" s="123">
        <v>0.95846200000000004</v>
      </c>
      <c r="L72" s="123">
        <v>2.6061000000000001E-2</v>
      </c>
      <c r="M72" s="123">
        <v>1.7884000000000001E-2</v>
      </c>
      <c r="N72" s="123">
        <v>8.4251000000000006E-2</v>
      </c>
      <c r="O72" s="123">
        <v>0.28071000000000002</v>
      </c>
      <c r="P72" s="123">
        <v>0.23439699999999999</v>
      </c>
      <c r="Q72" s="123">
        <v>1.1379969999999999</v>
      </c>
      <c r="R72" s="123">
        <v>4.7980000000000002E-3</v>
      </c>
      <c r="S72" s="123">
        <v>0</v>
      </c>
      <c r="T72" s="123">
        <v>3.6740000000000002E-2</v>
      </c>
      <c r="U72" s="123">
        <v>7.2710999999999998E-2</v>
      </c>
      <c r="V72" s="123">
        <v>7.8258999999999995E-2</v>
      </c>
      <c r="W72" s="123">
        <v>0.23461699999999999</v>
      </c>
      <c r="X72" s="123">
        <v>0.19179599999999999</v>
      </c>
      <c r="Z72" s="123" t="s">
        <v>199</v>
      </c>
      <c r="AA72" s="123">
        <v>5808.7384000000002</v>
      </c>
      <c r="AB72" s="123">
        <v>34.899000000000001</v>
      </c>
      <c r="AC72" s="123">
        <v>40.238399999999999</v>
      </c>
      <c r="AD72" s="123">
        <v>42.577800000000003</v>
      </c>
      <c r="AE72" s="123">
        <v>1</v>
      </c>
      <c r="AF72" s="123">
        <v>1920</v>
      </c>
      <c r="AG72" s="123">
        <v>1080</v>
      </c>
      <c r="AH72" s="123">
        <v>60</v>
      </c>
      <c r="AI72" s="123">
        <v>600</v>
      </c>
      <c r="AJ72" s="123">
        <v>8</v>
      </c>
      <c r="AK72" s="123">
        <v>8</v>
      </c>
    </row>
    <row r="73" spans="1:37" ht="15.75" thickBot="1" x14ac:dyDescent="0.3">
      <c r="A73" s="22" t="s">
        <v>24</v>
      </c>
      <c r="B73" s="22" t="s">
        <v>26</v>
      </c>
      <c r="C73" s="28">
        <v>1</v>
      </c>
      <c r="D73" s="31">
        <v>6</v>
      </c>
      <c r="E73" s="34">
        <v>38</v>
      </c>
      <c r="F73" s="123" t="s">
        <v>59</v>
      </c>
      <c r="G73" s="123">
        <v>1</v>
      </c>
      <c r="H73" s="123">
        <v>600</v>
      </c>
      <c r="I73" s="123">
        <v>23151045</v>
      </c>
      <c r="J73" s="123">
        <v>3548411</v>
      </c>
      <c r="K73" s="123">
        <v>0.96921299999999999</v>
      </c>
      <c r="L73" s="123">
        <v>2.0924000000000002E-2</v>
      </c>
      <c r="M73" s="123">
        <v>2.1661E-2</v>
      </c>
      <c r="N73" s="123">
        <v>9.1639999999999999E-2</v>
      </c>
      <c r="O73" s="123">
        <v>0.28888799999999998</v>
      </c>
      <c r="P73" s="123">
        <v>0.23447200000000001</v>
      </c>
      <c r="Q73" s="123">
        <v>1.1366890000000001</v>
      </c>
      <c r="R73" s="123">
        <v>5.6769999999999998E-3</v>
      </c>
      <c r="S73" s="123">
        <v>0</v>
      </c>
      <c r="T73" s="123">
        <v>2.5108999999999999E-2</v>
      </c>
      <c r="U73" s="123">
        <v>5.7362000000000003E-2</v>
      </c>
      <c r="V73" s="123">
        <v>6.8727999999999997E-2</v>
      </c>
      <c r="W73" s="123">
        <v>0.101456</v>
      </c>
      <c r="X73" s="123">
        <v>0.20274800000000001</v>
      </c>
      <c r="Z73" s="123" t="s">
        <v>200</v>
      </c>
      <c r="AA73" s="123">
        <v>2593.2640000000001</v>
      </c>
      <c r="AB73" s="123">
        <v>33.6999</v>
      </c>
      <c r="AC73" s="123">
        <v>39.406700000000001</v>
      </c>
      <c r="AD73" s="123">
        <v>41.884099999999997</v>
      </c>
      <c r="AE73" s="123">
        <v>1</v>
      </c>
      <c r="AF73" s="123">
        <v>1920</v>
      </c>
      <c r="AG73" s="123">
        <v>1080</v>
      </c>
      <c r="AH73" s="123">
        <v>60</v>
      </c>
      <c r="AI73" s="123">
        <v>600</v>
      </c>
      <c r="AJ73" s="123">
        <v>8</v>
      </c>
      <c r="AK73" s="123">
        <v>8</v>
      </c>
    </row>
    <row r="74" spans="1:37" x14ac:dyDescent="0.25">
      <c r="A74" s="22" t="s">
        <v>24</v>
      </c>
      <c r="B74" s="27" t="s">
        <v>25</v>
      </c>
      <c r="C74" s="37">
        <v>0</v>
      </c>
      <c r="D74" s="38">
        <v>2</v>
      </c>
      <c r="E74" s="30">
        <v>26</v>
      </c>
      <c r="F74" s="123" t="s">
        <v>60</v>
      </c>
      <c r="G74" s="123">
        <v>0</v>
      </c>
      <c r="H74" s="123">
        <v>500</v>
      </c>
      <c r="I74" s="123">
        <v>70249992</v>
      </c>
      <c r="J74" s="123">
        <v>23468699</v>
      </c>
      <c r="K74" s="123">
        <v>0.89022000000000001</v>
      </c>
      <c r="L74" s="123">
        <v>1.7361000000000001E-2</v>
      </c>
      <c r="M74" s="123">
        <v>2.7274E-2</v>
      </c>
      <c r="N74" s="123">
        <v>0.11404599999999999</v>
      </c>
      <c r="O74" s="123">
        <v>0.124498</v>
      </c>
      <c r="P74" s="123">
        <v>0.27090999999999998</v>
      </c>
      <c r="Q74" s="123">
        <v>1.065509</v>
      </c>
      <c r="R74" s="123">
        <v>0.10978</v>
      </c>
      <c r="S74" s="123">
        <v>0</v>
      </c>
      <c r="T74" s="123">
        <v>0</v>
      </c>
      <c r="U74" s="123">
        <v>0.23660800000000001</v>
      </c>
      <c r="V74" s="123">
        <v>0.15053</v>
      </c>
      <c r="W74" s="123">
        <v>0.31834099999999999</v>
      </c>
      <c r="X74" s="123">
        <v>0.31294</v>
      </c>
      <c r="Z74" s="123" t="s">
        <v>201</v>
      </c>
      <c r="AA74" s="123">
        <v>7501.1207999999997</v>
      </c>
      <c r="AB74" s="123">
        <v>37.727400000000003</v>
      </c>
      <c r="AC74" s="123">
        <v>42.6629</v>
      </c>
      <c r="AD74" s="123">
        <v>43.290300000000002</v>
      </c>
      <c r="AE74" s="123">
        <v>1</v>
      </c>
      <c r="AF74" s="123">
        <v>1920</v>
      </c>
      <c r="AG74" s="123">
        <v>1080</v>
      </c>
      <c r="AH74" s="123">
        <v>50</v>
      </c>
      <c r="AI74" s="123">
        <v>500</v>
      </c>
      <c r="AJ74" s="123">
        <v>8</v>
      </c>
      <c r="AK74" s="123">
        <v>8</v>
      </c>
    </row>
    <row r="75" spans="1:37" x14ac:dyDescent="0.25">
      <c r="A75" s="22" t="s">
        <v>24</v>
      </c>
      <c r="B75" s="22" t="s">
        <v>25</v>
      </c>
      <c r="C75" s="28">
        <v>0</v>
      </c>
      <c r="D75" s="29">
        <v>2</v>
      </c>
      <c r="E75" s="30">
        <v>30</v>
      </c>
      <c r="F75" s="123" t="s">
        <v>61</v>
      </c>
      <c r="G75" s="123">
        <v>0</v>
      </c>
      <c r="H75" s="123">
        <v>500</v>
      </c>
      <c r="I75" s="123">
        <v>36634001</v>
      </c>
      <c r="J75" s="123">
        <v>12568888</v>
      </c>
      <c r="K75" s="123">
        <v>0.90450900000000001</v>
      </c>
      <c r="L75" s="123">
        <v>1.9261E-2</v>
      </c>
      <c r="M75" s="123">
        <v>3.1104E-2</v>
      </c>
      <c r="N75" s="123">
        <v>0.13083500000000001</v>
      </c>
      <c r="O75" s="123">
        <v>0.13559399999999999</v>
      </c>
      <c r="P75" s="123">
        <v>0.26260899999999998</v>
      </c>
      <c r="Q75" s="123">
        <v>1.0450060000000001</v>
      </c>
      <c r="R75" s="123">
        <v>9.5491000000000006E-2</v>
      </c>
      <c r="S75" s="123">
        <v>0</v>
      </c>
      <c r="T75" s="123">
        <v>0</v>
      </c>
      <c r="U75" s="123">
        <v>0.18690100000000001</v>
      </c>
      <c r="V75" s="123">
        <v>0.15151100000000001</v>
      </c>
      <c r="W75" s="123">
        <v>0.13564000000000001</v>
      </c>
      <c r="X75" s="123">
        <v>0.31811400000000001</v>
      </c>
      <c r="Z75" s="123" t="s">
        <v>202</v>
      </c>
      <c r="AA75" s="123">
        <v>3952.7608</v>
      </c>
      <c r="AB75" s="123">
        <v>36.328899999999997</v>
      </c>
      <c r="AC75" s="123">
        <v>41.805300000000003</v>
      </c>
      <c r="AD75" s="123">
        <v>41.953699999999998</v>
      </c>
      <c r="AE75" s="123">
        <v>1</v>
      </c>
      <c r="AF75" s="123">
        <v>1920</v>
      </c>
      <c r="AG75" s="123">
        <v>1080</v>
      </c>
      <c r="AH75" s="123">
        <v>50</v>
      </c>
      <c r="AI75" s="123">
        <v>500</v>
      </c>
      <c r="AJ75" s="123">
        <v>8</v>
      </c>
      <c r="AK75" s="123">
        <v>8</v>
      </c>
    </row>
    <row r="76" spans="1:37" x14ac:dyDescent="0.25">
      <c r="A76" s="22" t="s">
        <v>24</v>
      </c>
      <c r="B76" s="22" t="s">
        <v>25</v>
      </c>
      <c r="C76" s="28">
        <v>0</v>
      </c>
      <c r="D76" s="29">
        <v>2</v>
      </c>
      <c r="E76" s="30">
        <v>34</v>
      </c>
      <c r="F76" s="123" t="s">
        <v>62</v>
      </c>
      <c r="G76" s="123">
        <v>0</v>
      </c>
      <c r="H76" s="123">
        <v>500</v>
      </c>
      <c r="I76" s="123">
        <v>21182950</v>
      </c>
      <c r="J76" s="123">
        <v>7190867</v>
      </c>
      <c r="K76" s="123">
        <v>0.91522599999999998</v>
      </c>
      <c r="L76" s="123">
        <v>1.9529999999999999E-2</v>
      </c>
      <c r="M76" s="123">
        <v>3.304E-2</v>
      </c>
      <c r="N76" s="123">
        <v>0.14305999999999999</v>
      </c>
      <c r="O76" s="123">
        <v>0.14006099999999999</v>
      </c>
      <c r="P76" s="123">
        <v>0.262683</v>
      </c>
      <c r="Q76" s="123">
        <v>1.0311889999999999</v>
      </c>
      <c r="R76" s="123">
        <v>8.4774000000000002E-2</v>
      </c>
      <c r="S76" s="123">
        <v>0</v>
      </c>
      <c r="T76" s="123">
        <v>0</v>
      </c>
      <c r="U76" s="123">
        <v>0.14391399999999999</v>
      </c>
      <c r="V76" s="123">
        <v>0.14306199999999999</v>
      </c>
      <c r="W76" s="123">
        <v>8.4890999999999994E-2</v>
      </c>
      <c r="X76" s="123">
        <v>0.32019599999999998</v>
      </c>
      <c r="Z76" s="123" t="s">
        <v>203</v>
      </c>
      <c r="AA76" s="123">
        <v>2247.4967999999999</v>
      </c>
      <c r="AB76" s="123">
        <v>34.7592</v>
      </c>
      <c r="AC76" s="123">
        <v>40.819299999999998</v>
      </c>
      <c r="AD76" s="123">
        <v>40.593000000000004</v>
      </c>
      <c r="AE76" s="123">
        <v>1</v>
      </c>
      <c r="AF76" s="123">
        <v>1920</v>
      </c>
      <c r="AG76" s="123">
        <v>1080</v>
      </c>
      <c r="AH76" s="123">
        <v>50</v>
      </c>
      <c r="AI76" s="123">
        <v>500</v>
      </c>
      <c r="AJ76" s="123">
        <v>8</v>
      </c>
      <c r="AK76" s="123">
        <v>8</v>
      </c>
    </row>
    <row r="77" spans="1:37" ht="15.75" thickBot="1" x14ac:dyDescent="0.3">
      <c r="A77" s="22" t="s">
        <v>24</v>
      </c>
      <c r="B77" s="22" t="s">
        <v>25</v>
      </c>
      <c r="C77" s="28">
        <v>0</v>
      </c>
      <c r="D77" s="33">
        <v>2</v>
      </c>
      <c r="E77" s="34">
        <v>38</v>
      </c>
      <c r="F77" s="123" t="s">
        <v>63</v>
      </c>
      <c r="G77" s="123">
        <v>0</v>
      </c>
      <c r="H77" s="123">
        <v>500</v>
      </c>
      <c r="I77" s="123">
        <v>13127897</v>
      </c>
      <c r="J77" s="123">
        <v>4285176</v>
      </c>
      <c r="K77" s="123">
        <v>0.92249599999999998</v>
      </c>
      <c r="L77" s="123">
        <v>1.8637999999999998E-2</v>
      </c>
      <c r="M77" s="123">
        <v>3.2667000000000002E-2</v>
      </c>
      <c r="N77" s="123">
        <v>0.145177</v>
      </c>
      <c r="O77" s="123">
        <v>0.149951</v>
      </c>
      <c r="P77" s="123">
        <v>0.26913900000000002</v>
      </c>
      <c r="Q77" s="123">
        <v>1.0245869999999999</v>
      </c>
      <c r="R77" s="123">
        <v>7.7504000000000003E-2</v>
      </c>
      <c r="S77" s="123">
        <v>0</v>
      </c>
      <c r="T77" s="123">
        <v>0</v>
      </c>
      <c r="U77" s="123">
        <v>0.116872</v>
      </c>
      <c r="V77" s="123">
        <v>0.131052</v>
      </c>
      <c r="W77" s="123">
        <v>4.9718999999999999E-2</v>
      </c>
      <c r="X77" s="123">
        <v>0.318851</v>
      </c>
      <c r="Z77" s="123" t="s">
        <v>204</v>
      </c>
      <c r="AA77" s="123">
        <v>1345.6744000000001</v>
      </c>
      <c r="AB77" s="123">
        <v>33.128999999999998</v>
      </c>
      <c r="AC77" s="123">
        <v>40.139499999999998</v>
      </c>
      <c r="AD77" s="123">
        <v>39.669699999999999</v>
      </c>
      <c r="AE77" s="123">
        <v>1</v>
      </c>
      <c r="AF77" s="123">
        <v>1920</v>
      </c>
      <c r="AG77" s="123">
        <v>1080</v>
      </c>
      <c r="AH77" s="123">
        <v>50</v>
      </c>
      <c r="AI77" s="123">
        <v>500</v>
      </c>
      <c r="AJ77" s="123">
        <v>8</v>
      </c>
      <c r="AK77" s="123">
        <v>8</v>
      </c>
    </row>
    <row r="78" spans="1:37" x14ac:dyDescent="0.25">
      <c r="A78" s="22" t="s">
        <v>24</v>
      </c>
      <c r="B78" s="22" t="s">
        <v>25</v>
      </c>
      <c r="C78" s="28">
        <v>0</v>
      </c>
      <c r="D78" s="31">
        <v>4</v>
      </c>
      <c r="E78" s="30">
        <v>26</v>
      </c>
      <c r="F78" s="123" t="s">
        <v>64</v>
      </c>
      <c r="G78" s="123">
        <v>0</v>
      </c>
      <c r="H78" s="123">
        <v>500</v>
      </c>
      <c r="I78" s="123">
        <v>70249992</v>
      </c>
      <c r="J78" s="123">
        <v>23468699</v>
      </c>
      <c r="K78" s="123">
        <v>0.89022000000000001</v>
      </c>
      <c r="L78" s="123">
        <v>1.7361000000000001E-2</v>
      </c>
      <c r="M78" s="123">
        <v>2.7274E-2</v>
      </c>
      <c r="N78" s="123">
        <v>0.11404599999999999</v>
      </c>
      <c r="O78" s="123">
        <v>0.124498</v>
      </c>
      <c r="P78" s="123">
        <v>0.27090999999999998</v>
      </c>
      <c r="Q78" s="123">
        <v>1.065509</v>
      </c>
      <c r="R78" s="123">
        <v>0.10978</v>
      </c>
      <c r="S78" s="123">
        <v>0</v>
      </c>
      <c r="T78" s="123">
        <v>0</v>
      </c>
      <c r="U78" s="123">
        <v>0.23660800000000001</v>
      </c>
      <c r="V78" s="123">
        <v>0.15053</v>
      </c>
      <c r="W78" s="123">
        <v>0.31834099999999999</v>
      </c>
      <c r="X78" s="123">
        <v>0.31294</v>
      </c>
      <c r="Z78" s="123" t="s">
        <v>205</v>
      </c>
      <c r="AA78" s="123">
        <v>7501.1207999999997</v>
      </c>
      <c r="AB78" s="123">
        <v>37.727400000000003</v>
      </c>
      <c r="AC78" s="123">
        <v>42.6629</v>
      </c>
      <c r="AD78" s="123">
        <v>43.290300000000002</v>
      </c>
      <c r="AE78" s="123">
        <v>1</v>
      </c>
      <c r="AF78" s="123">
        <v>1920</v>
      </c>
      <c r="AG78" s="123">
        <v>1080</v>
      </c>
      <c r="AH78" s="123">
        <v>50</v>
      </c>
      <c r="AI78" s="123">
        <v>500</v>
      </c>
      <c r="AJ78" s="123">
        <v>8</v>
      </c>
      <c r="AK78" s="123">
        <v>8</v>
      </c>
    </row>
    <row r="79" spans="1:37" x14ac:dyDescent="0.25">
      <c r="A79" s="22" t="s">
        <v>24</v>
      </c>
      <c r="B79" s="22" t="s">
        <v>25</v>
      </c>
      <c r="C79" s="28">
        <v>0</v>
      </c>
      <c r="D79" s="31">
        <v>4</v>
      </c>
      <c r="E79" s="30">
        <v>30</v>
      </c>
      <c r="F79" s="123" t="s">
        <v>65</v>
      </c>
      <c r="G79" s="123">
        <v>0</v>
      </c>
      <c r="H79" s="123">
        <v>500</v>
      </c>
      <c r="I79" s="123">
        <v>36634001</v>
      </c>
      <c r="J79" s="123">
        <v>12568888</v>
      </c>
      <c r="K79" s="123">
        <v>0.90450900000000001</v>
      </c>
      <c r="L79" s="123">
        <v>1.9261E-2</v>
      </c>
      <c r="M79" s="123">
        <v>3.1104E-2</v>
      </c>
      <c r="N79" s="123">
        <v>0.13083500000000001</v>
      </c>
      <c r="O79" s="123">
        <v>0.13559399999999999</v>
      </c>
      <c r="P79" s="123">
        <v>0.26260899999999998</v>
      </c>
      <c r="Q79" s="123">
        <v>1.0450060000000001</v>
      </c>
      <c r="R79" s="123">
        <v>9.5491000000000006E-2</v>
      </c>
      <c r="S79" s="123">
        <v>0</v>
      </c>
      <c r="T79" s="123">
        <v>0</v>
      </c>
      <c r="U79" s="123">
        <v>0.18690100000000001</v>
      </c>
      <c r="V79" s="123">
        <v>0.15151100000000001</v>
      </c>
      <c r="W79" s="123">
        <v>0.13564000000000001</v>
      </c>
      <c r="X79" s="123">
        <v>0.31811400000000001</v>
      </c>
      <c r="Z79" s="123" t="s">
        <v>206</v>
      </c>
      <c r="AA79" s="123">
        <v>3952.7608</v>
      </c>
      <c r="AB79" s="123">
        <v>36.328899999999997</v>
      </c>
      <c r="AC79" s="123">
        <v>41.805300000000003</v>
      </c>
      <c r="AD79" s="123">
        <v>41.953699999999998</v>
      </c>
      <c r="AE79" s="123">
        <v>1</v>
      </c>
      <c r="AF79" s="123">
        <v>1920</v>
      </c>
      <c r="AG79" s="123">
        <v>1080</v>
      </c>
      <c r="AH79" s="123">
        <v>50</v>
      </c>
      <c r="AI79" s="123">
        <v>500</v>
      </c>
      <c r="AJ79" s="123">
        <v>8</v>
      </c>
      <c r="AK79" s="123">
        <v>8</v>
      </c>
    </row>
    <row r="80" spans="1:37" x14ac:dyDescent="0.25">
      <c r="A80" s="22" t="s">
        <v>24</v>
      </c>
      <c r="B80" s="22" t="s">
        <v>25</v>
      </c>
      <c r="C80" s="28">
        <v>0</v>
      </c>
      <c r="D80" s="31">
        <v>4</v>
      </c>
      <c r="E80" s="30">
        <v>34</v>
      </c>
      <c r="F80" s="123" t="s">
        <v>66</v>
      </c>
      <c r="G80" s="123">
        <v>0</v>
      </c>
      <c r="H80" s="123">
        <v>500</v>
      </c>
      <c r="I80" s="123">
        <v>21182950</v>
      </c>
      <c r="J80" s="123">
        <v>7190867</v>
      </c>
      <c r="K80" s="123">
        <v>0.91522599999999998</v>
      </c>
      <c r="L80" s="123">
        <v>1.9529999999999999E-2</v>
      </c>
      <c r="M80" s="123">
        <v>3.304E-2</v>
      </c>
      <c r="N80" s="123">
        <v>0.14305999999999999</v>
      </c>
      <c r="O80" s="123">
        <v>0.14006099999999999</v>
      </c>
      <c r="P80" s="123">
        <v>0.262683</v>
      </c>
      <c r="Q80" s="123">
        <v>1.0311889999999999</v>
      </c>
      <c r="R80" s="123">
        <v>8.4774000000000002E-2</v>
      </c>
      <c r="S80" s="123">
        <v>0</v>
      </c>
      <c r="T80" s="123">
        <v>0</v>
      </c>
      <c r="U80" s="123">
        <v>0.14391399999999999</v>
      </c>
      <c r="V80" s="123">
        <v>0.14306199999999999</v>
      </c>
      <c r="W80" s="123">
        <v>8.4890999999999994E-2</v>
      </c>
      <c r="X80" s="123">
        <v>0.32019599999999998</v>
      </c>
      <c r="Z80" s="123" t="s">
        <v>207</v>
      </c>
      <c r="AA80" s="123">
        <v>2247.4967999999999</v>
      </c>
      <c r="AB80" s="123">
        <v>34.7592</v>
      </c>
      <c r="AC80" s="123">
        <v>40.819299999999998</v>
      </c>
      <c r="AD80" s="123">
        <v>40.593000000000004</v>
      </c>
      <c r="AE80" s="123">
        <v>1</v>
      </c>
      <c r="AF80" s="123">
        <v>1920</v>
      </c>
      <c r="AG80" s="123">
        <v>1080</v>
      </c>
      <c r="AH80" s="123">
        <v>50</v>
      </c>
      <c r="AI80" s="123">
        <v>500</v>
      </c>
      <c r="AJ80" s="123">
        <v>8</v>
      </c>
      <c r="AK80" s="123">
        <v>8</v>
      </c>
    </row>
    <row r="81" spans="1:37" ht="15.75" thickBot="1" x14ac:dyDescent="0.3">
      <c r="A81" s="25" t="s">
        <v>24</v>
      </c>
      <c r="B81" s="22" t="s">
        <v>25</v>
      </c>
      <c r="C81" s="28">
        <v>0</v>
      </c>
      <c r="D81" s="33">
        <v>4</v>
      </c>
      <c r="E81" s="34">
        <v>38</v>
      </c>
      <c r="F81" s="123" t="s">
        <v>67</v>
      </c>
      <c r="G81" s="123">
        <v>0</v>
      </c>
      <c r="H81" s="123">
        <v>500</v>
      </c>
      <c r="I81" s="123">
        <v>13127897</v>
      </c>
      <c r="J81" s="123">
        <v>4285176</v>
      </c>
      <c r="K81" s="123">
        <v>0.92249599999999998</v>
      </c>
      <c r="L81" s="123">
        <v>1.8637999999999998E-2</v>
      </c>
      <c r="M81" s="123">
        <v>3.2667000000000002E-2</v>
      </c>
      <c r="N81" s="123">
        <v>0.145177</v>
      </c>
      <c r="O81" s="123">
        <v>0.149951</v>
      </c>
      <c r="P81" s="123">
        <v>0.26913900000000002</v>
      </c>
      <c r="Q81" s="123">
        <v>1.0245869999999999</v>
      </c>
      <c r="R81" s="123">
        <v>7.7504000000000003E-2</v>
      </c>
      <c r="S81" s="123">
        <v>0</v>
      </c>
      <c r="T81" s="123">
        <v>0</v>
      </c>
      <c r="U81" s="123">
        <v>0.116872</v>
      </c>
      <c r="V81" s="123">
        <v>0.131052</v>
      </c>
      <c r="W81" s="123">
        <v>4.9718999999999999E-2</v>
      </c>
      <c r="X81" s="123">
        <v>0.318851</v>
      </c>
      <c r="Z81" s="123" t="s">
        <v>208</v>
      </c>
      <c r="AA81" s="123">
        <v>1345.6744000000001</v>
      </c>
      <c r="AB81" s="123">
        <v>33.128999999999998</v>
      </c>
      <c r="AC81" s="123">
        <v>40.139499999999998</v>
      </c>
      <c r="AD81" s="123">
        <v>39.669699999999999</v>
      </c>
      <c r="AE81" s="123">
        <v>1</v>
      </c>
      <c r="AF81" s="123">
        <v>1920</v>
      </c>
      <c r="AG81" s="123">
        <v>1080</v>
      </c>
      <c r="AH81" s="123">
        <v>50</v>
      </c>
      <c r="AI81" s="123">
        <v>500</v>
      </c>
      <c r="AJ81" s="123">
        <v>8</v>
      </c>
      <c r="AK81" s="123">
        <v>8</v>
      </c>
    </row>
    <row r="82" spans="1:37" x14ac:dyDescent="0.25">
      <c r="A82" s="25" t="s">
        <v>24</v>
      </c>
      <c r="B82" s="22" t="s">
        <v>25</v>
      </c>
      <c r="C82" s="28">
        <v>0</v>
      </c>
      <c r="D82" s="31">
        <v>6</v>
      </c>
      <c r="E82" s="30">
        <v>26</v>
      </c>
      <c r="F82" s="123" t="s">
        <v>68</v>
      </c>
      <c r="G82" s="123">
        <v>0</v>
      </c>
      <c r="H82" s="123">
        <v>500</v>
      </c>
      <c r="I82" s="123">
        <v>70249992</v>
      </c>
      <c r="J82" s="123">
        <v>23468699</v>
      </c>
      <c r="K82" s="123">
        <v>0.89022000000000001</v>
      </c>
      <c r="L82" s="123">
        <v>1.7361000000000001E-2</v>
      </c>
      <c r="M82" s="123">
        <v>2.7274E-2</v>
      </c>
      <c r="N82" s="123">
        <v>0.11404599999999999</v>
      </c>
      <c r="O82" s="123">
        <v>0.124498</v>
      </c>
      <c r="P82" s="123">
        <v>0.27090999999999998</v>
      </c>
      <c r="Q82" s="123">
        <v>1.065509</v>
      </c>
      <c r="R82" s="123">
        <v>0.10978</v>
      </c>
      <c r="S82" s="123">
        <v>0</v>
      </c>
      <c r="T82" s="123">
        <v>0</v>
      </c>
      <c r="U82" s="123">
        <v>0.23660800000000001</v>
      </c>
      <c r="V82" s="123">
        <v>0.15053</v>
      </c>
      <c r="W82" s="123">
        <v>0.31834099999999999</v>
      </c>
      <c r="X82" s="123">
        <v>0.31294</v>
      </c>
      <c r="Z82" s="123" t="s">
        <v>209</v>
      </c>
      <c r="AA82" s="123">
        <v>7501.1207999999997</v>
      </c>
      <c r="AB82" s="123">
        <v>37.727400000000003</v>
      </c>
      <c r="AC82" s="123">
        <v>42.6629</v>
      </c>
      <c r="AD82" s="123">
        <v>43.290300000000002</v>
      </c>
      <c r="AE82" s="123">
        <v>1</v>
      </c>
      <c r="AF82" s="123">
        <v>1920</v>
      </c>
      <c r="AG82" s="123">
        <v>1080</v>
      </c>
      <c r="AH82" s="123">
        <v>50</v>
      </c>
      <c r="AI82" s="123">
        <v>500</v>
      </c>
      <c r="AJ82" s="123">
        <v>8</v>
      </c>
      <c r="AK82" s="123">
        <v>8</v>
      </c>
    </row>
    <row r="83" spans="1:37" x14ac:dyDescent="0.25">
      <c r="A83" s="25" t="s">
        <v>24</v>
      </c>
      <c r="B83" s="22" t="s">
        <v>25</v>
      </c>
      <c r="C83" s="28">
        <v>0</v>
      </c>
      <c r="D83" s="31">
        <v>6</v>
      </c>
      <c r="E83" s="30">
        <v>30</v>
      </c>
      <c r="F83" s="123" t="s">
        <v>69</v>
      </c>
      <c r="G83" s="123">
        <v>0</v>
      </c>
      <c r="H83" s="123">
        <v>500</v>
      </c>
      <c r="I83" s="123">
        <v>36634001</v>
      </c>
      <c r="J83" s="123">
        <v>12568888</v>
      </c>
      <c r="K83" s="123">
        <v>0.90450900000000001</v>
      </c>
      <c r="L83" s="123">
        <v>1.9261E-2</v>
      </c>
      <c r="M83" s="123">
        <v>3.1104E-2</v>
      </c>
      <c r="N83" s="123">
        <v>0.13083500000000001</v>
      </c>
      <c r="O83" s="123">
        <v>0.13559399999999999</v>
      </c>
      <c r="P83" s="123">
        <v>0.26260899999999998</v>
      </c>
      <c r="Q83" s="123">
        <v>1.0450060000000001</v>
      </c>
      <c r="R83" s="123">
        <v>9.5491000000000006E-2</v>
      </c>
      <c r="S83" s="123">
        <v>0</v>
      </c>
      <c r="T83" s="123">
        <v>0</v>
      </c>
      <c r="U83" s="123">
        <v>0.18690100000000001</v>
      </c>
      <c r="V83" s="123">
        <v>0.15151100000000001</v>
      </c>
      <c r="W83" s="123">
        <v>0.13564000000000001</v>
      </c>
      <c r="X83" s="123">
        <v>0.31811400000000001</v>
      </c>
      <c r="Z83" s="123" t="s">
        <v>210</v>
      </c>
      <c r="AA83" s="123">
        <v>3952.7608</v>
      </c>
      <c r="AB83" s="123">
        <v>36.328899999999997</v>
      </c>
      <c r="AC83" s="123">
        <v>41.805300000000003</v>
      </c>
      <c r="AD83" s="123">
        <v>41.953699999999998</v>
      </c>
      <c r="AE83" s="123">
        <v>1</v>
      </c>
      <c r="AF83" s="123">
        <v>1920</v>
      </c>
      <c r="AG83" s="123">
        <v>1080</v>
      </c>
      <c r="AH83" s="123">
        <v>50</v>
      </c>
      <c r="AI83" s="123">
        <v>500</v>
      </c>
      <c r="AJ83" s="123">
        <v>8</v>
      </c>
      <c r="AK83" s="123">
        <v>8</v>
      </c>
    </row>
    <row r="84" spans="1:37" x14ac:dyDescent="0.25">
      <c r="A84" s="25" t="s">
        <v>24</v>
      </c>
      <c r="B84" s="22" t="s">
        <v>25</v>
      </c>
      <c r="C84" s="28">
        <v>0</v>
      </c>
      <c r="D84" s="31">
        <v>6</v>
      </c>
      <c r="E84" s="30">
        <v>34</v>
      </c>
      <c r="F84" s="123" t="s">
        <v>70</v>
      </c>
      <c r="G84" s="123">
        <v>0</v>
      </c>
      <c r="H84" s="123">
        <v>500</v>
      </c>
      <c r="I84" s="123">
        <v>21182950</v>
      </c>
      <c r="J84" s="123">
        <v>7190867</v>
      </c>
      <c r="K84" s="123">
        <v>0.91522599999999998</v>
      </c>
      <c r="L84" s="123">
        <v>1.9529999999999999E-2</v>
      </c>
      <c r="M84" s="123">
        <v>3.304E-2</v>
      </c>
      <c r="N84" s="123">
        <v>0.14305999999999999</v>
      </c>
      <c r="O84" s="123">
        <v>0.14006099999999999</v>
      </c>
      <c r="P84" s="123">
        <v>0.262683</v>
      </c>
      <c r="Q84" s="123">
        <v>1.0311889999999999</v>
      </c>
      <c r="R84" s="123">
        <v>8.4774000000000002E-2</v>
      </c>
      <c r="S84" s="123">
        <v>0</v>
      </c>
      <c r="T84" s="123">
        <v>0</v>
      </c>
      <c r="U84" s="123">
        <v>0.14391399999999999</v>
      </c>
      <c r="V84" s="123">
        <v>0.14306199999999999</v>
      </c>
      <c r="W84" s="123">
        <v>8.4890999999999994E-2</v>
      </c>
      <c r="X84" s="123">
        <v>0.32019599999999998</v>
      </c>
      <c r="Z84" s="123" t="s">
        <v>211</v>
      </c>
      <c r="AA84" s="123">
        <v>2247.4967999999999</v>
      </c>
      <c r="AB84" s="123">
        <v>34.7592</v>
      </c>
      <c r="AC84" s="123">
        <v>40.819299999999998</v>
      </c>
      <c r="AD84" s="123">
        <v>40.593000000000004</v>
      </c>
      <c r="AE84" s="123">
        <v>1</v>
      </c>
      <c r="AF84" s="123">
        <v>1920</v>
      </c>
      <c r="AG84" s="123">
        <v>1080</v>
      </c>
      <c r="AH84" s="123">
        <v>50</v>
      </c>
      <c r="AI84" s="123">
        <v>500</v>
      </c>
      <c r="AJ84" s="123">
        <v>8</v>
      </c>
      <c r="AK84" s="123">
        <v>8</v>
      </c>
    </row>
    <row r="85" spans="1:37" ht="15.75" thickBot="1" x14ac:dyDescent="0.3">
      <c r="A85" s="25" t="s">
        <v>24</v>
      </c>
      <c r="B85" s="22" t="s">
        <v>25</v>
      </c>
      <c r="C85" s="32">
        <v>0</v>
      </c>
      <c r="D85" s="33">
        <v>6</v>
      </c>
      <c r="E85" s="34">
        <v>38</v>
      </c>
      <c r="F85" s="123" t="s">
        <v>71</v>
      </c>
      <c r="G85" s="123">
        <v>0</v>
      </c>
      <c r="H85" s="123">
        <v>500</v>
      </c>
      <c r="I85" s="123">
        <v>13127897</v>
      </c>
      <c r="J85" s="123">
        <v>4285176</v>
      </c>
      <c r="K85" s="123">
        <v>0.92249599999999998</v>
      </c>
      <c r="L85" s="123">
        <v>1.8637999999999998E-2</v>
      </c>
      <c r="M85" s="123">
        <v>3.2667000000000002E-2</v>
      </c>
      <c r="N85" s="123">
        <v>0.145177</v>
      </c>
      <c r="O85" s="123">
        <v>0.149951</v>
      </c>
      <c r="P85" s="123">
        <v>0.26913900000000002</v>
      </c>
      <c r="Q85" s="123">
        <v>1.0245869999999999</v>
      </c>
      <c r="R85" s="123">
        <v>7.7504000000000003E-2</v>
      </c>
      <c r="S85" s="123">
        <v>0</v>
      </c>
      <c r="T85" s="123">
        <v>0</v>
      </c>
      <c r="U85" s="123">
        <v>0.116872</v>
      </c>
      <c r="V85" s="123">
        <v>0.131052</v>
      </c>
      <c r="W85" s="123">
        <v>4.9718999999999999E-2</v>
      </c>
      <c r="X85" s="123">
        <v>0.318851</v>
      </c>
      <c r="Z85" s="123" t="s">
        <v>212</v>
      </c>
      <c r="AA85" s="123">
        <v>1345.6744000000001</v>
      </c>
      <c r="AB85" s="123">
        <v>33.128999999999998</v>
      </c>
      <c r="AC85" s="123">
        <v>40.139499999999998</v>
      </c>
      <c r="AD85" s="123">
        <v>39.669699999999999</v>
      </c>
      <c r="AE85" s="123">
        <v>1</v>
      </c>
      <c r="AF85" s="123">
        <v>1920</v>
      </c>
      <c r="AG85" s="123">
        <v>1080</v>
      </c>
      <c r="AH85" s="123">
        <v>50</v>
      </c>
      <c r="AI85" s="123">
        <v>500</v>
      </c>
      <c r="AJ85" s="123">
        <v>8</v>
      </c>
      <c r="AK85" s="123">
        <v>8</v>
      </c>
    </row>
    <row r="86" spans="1:37" x14ac:dyDescent="0.25">
      <c r="A86" s="40" t="s">
        <v>24</v>
      </c>
      <c r="B86" s="23" t="s">
        <v>25</v>
      </c>
      <c r="C86" s="28">
        <v>1</v>
      </c>
      <c r="D86" s="29">
        <v>2</v>
      </c>
      <c r="E86" s="30">
        <v>26</v>
      </c>
      <c r="F86" s="123" t="s">
        <v>72</v>
      </c>
      <c r="G86" s="123">
        <v>1</v>
      </c>
      <c r="H86" s="123">
        <v>500</v>
      </c>
      <c r="I86" s="123">
        <v>51675476</v>
      </c>
      <c r="J86" s="123">
        <v>5466918</v>
      </c>
      <c r="K86" s="123">
        <v>0.633212</v>
      </c>
      <c r="L86" s="123">
        <v>8.7510000000000001E-3</v>
      </c>
      <c r="M86" s="123">
        <v>1.0031E-2</v>
      </c>
      <c r="N86" s="123">
        <v>4.5312999999999999E-2</v>
      </c>
      <c r="O86" s="123">
        <v>9.3694E-2</v>
      </c>
      <c r="P86" s="123">
        <v>0.21371699999999999</v>
      </c>
      <c r="Q86" s="123">
        <v>0.83049399999999995</v>
      </c>
      <c r="R86" s="123">
        <v>1.833E-3</v>
      </c>
      <c r="S86" s="123">
        <v>0</v>
      </c>
      <c r="T86" s="123">
        <v>0.364954</v>
      </c>
      <c r="U86" s="123">
        <v>0.105086</v>
      </c>
      <c r="V86" s="123">
        <v>0.14671600000000001</v>
      </c>
      <c r="W86" s="123">
        <v>0.43871900000000003</v>
      </c>
      <c r="X86" s="123">
        <v>0.163772</v>
      </c>
      <c r="Z86" s="123" t="s">
        <v>213</v>
      </c>
      <c r="AA86" s="123">
        <v>10840.9136</v>
      </c>
      <c r="AB86" s="123">
        <v>38.207299999999996</v>
      </c>
      <c r="AC86" s="123">
        <v>42.867199999999997</v>
      </c>
      <c r="AD86" s="123">
        <v>43.588799999999999</v>
      </c>
      <c r="AE86" s="123">
        <v>1</v>
      </c>
      <c r="AF86" s="123">
        <v>1920</v>
      </c>
      <c r="AG86" s="123">
        <v>1080</v>
      </c>
      <c r="AH86" s="123">
        <v>50</v>
      </c>
      <c r="AI86" s="123">
        <v>500</v>
      </c>
      <c r="AJ86" s="123">
        <v>8</v>
      </c>
      <c r="AK86" s="123">
        <v>8</v>
      </c>
    </row>
    <row r="87" spans="1:37" x14ac:dyDescent="0.25">
      <c r="A87" s="40" t="s">
        <v>24</v>
      </c>
      <c r="B87" s="23" t="s">
        <v>25</v>
      </c>
      <c r="C87" s="28">
        <v>1</v>
      </c>
      <c r="D87" s="29">
        <v>2</v>
      </c>
      <c r="E87" s="30">
        <v>30</v>
      </c>
      <c r="F87" s="123" t="s">
        <v>73</v>
      </c>
      <c r="G87" s="123">
        <v>1</v>
      </c>
      <c r="H87" s="123">
        <v>500</v>
      </c>
      <c r="I87" s="123">
        <v>18075331</v>
      </c>
      <c r="J87" s="123">
        <v>1985296</v>
      </c>
      <c r="K87" s="123">
        <v>0.68610499999999996</v>
      </c>
      <c r="L87" s="123">
        <v>1.0714E-2</v>
      </c>
      <c r="M87" s="123">
        <v>1.4375000000000001E-2</v>
      </c>
      <c r="N87" s="123">
        <v>6.1991999999999998E-2</v>
      </c>
      <c r="O87" s="123">
        <v>0.11045199999999999</v>
      </c>
      <c r="P87" s="123">
        <v>0.21900500000000001</v>
      </c>
      <c r="Q87" s="123">
        <v>0.86817100000000003</v>
      </c>
      <c r="R87" s="123">
        <v>1.3849999999999999E-3</v>
      </c>
      <c r="S87" s="123">
        <v>0</v>
      </c>
      <c r="T87" s="123">
        <v>0.31251000000000001</v>
      </c>
      <c r="U87" s="123">
        <v>7.6594999999999996E-2</v>
      </c>
      <c r="V87" s="123">
        <v>0.13494800000000001</v>
      </c>
      <c r="W87" s="123">
        <v>0.23646800000000001</v>
      </c>
      <c r="X87" s="123">
        <v>0.16786799999999999</v>
      </c>
      <c r="Z87" s="123" t="s">
        <v>214</v>
      </c>
      <c r="AA87" s="123">
        <v>5137.1103999999996</v>
      </c>
      <c r="AB87" s="123">
        <v>36.778100000000002</v>
      </c>
      <c r="AC87" s="123">
        <v>41.932899999999997</v>
      </c>
      <c r="AD87" s="123">
        <v>42.160499999999999</v>
      </c>
      <c r="AE87" s="123">
        <v>1</v>
      </c>
      <c r="AF87" s="123">
        <v>1920</v>
      </c>
      <c r="AG87" s="123">
        <v>1080</v>
      </c>
      <c r="AH87" s="123">
        <v>50</v>
      </c>
      <c r="AI87" s="123">
        <v>500</v>
      </c>
      <c r="AJ87" s="123">
        <v>8</v>
      </c>
      <c r="AK87" s="123">
        <v>8</v>
      </c>
    </row>
    <row r="88" spans="1:37" x14ac:dyDescent="0.25">
      <c r="A88" s="40" t="s">
        <v>24</v>
      </c>
      <c r="B88" s="23" t="s">
        <v>25</v>
      </c>
      <c r="C88" s="28">
        <v>1</v>
      </c>
      <c r="D88" s="29">
        <v>2</v>
      </c>
      <c r="E88" s="30">
        <v>34</v>
      </c>
      <c r="F88" s="123" t="s">
        <v>74</v>
      </c>
      <c r="G88" s="123">
        <v>1</v>
      </c>
      <c r="H88" s="123">
        <v>500</v>
      </c>
      <c r="I88" s="123">
        <v>9797228</v>
      </c>
      <c r="J88" s="123">
        <v>979832</v>
      </c>
      <c r="K88" s="123">
        <v>0.72384199999999999</v>
      </c>
      <c r="L88" s="123">
        <v>1.1183999999999999E-2</v>
      </c>
      <c r="M88" s="123">
        <v>1.8017999999999999E-2</v>
      </c>
      <c r="N88" s="123">
        <v>7.7756000000000006E-2</v>
      </c>
      <c r="O88" s="123">
        <v>0.117605</v>
      </c>
      <c r="P88" s="123">
        <v>0.228681</v>
      </c>
      <c r="Q88" s="123">
        <v>0.88622800000000002</v>
      </c>
      <c r="R88" s="123">
        <v>1.951E-3</v>
      </c>
      <c r="S88" s="123">
        <v>0</v>
      </c>
      <c r="T88" s="123">
        <v>0.27420699999999998</v>
      </c>
      <c r="U88" s="123">
        <v>6.4421000000000006E-2</v>
      </c>
      <c r="V88" s="123">
        <v>0.12737000000000001</v>
      </c>
      <c r="W88" s="123">
        <v>0.105034</v>
      </c>
      <c r="X88" s="123">
        <v>0.165104</v>
      </c>
      <c r="Z88" s="123" t="s">
        <v>215</v>
      </c>
      <c r="AA88" s="123">
        <v>2842.6840000000002</v>
      </c>
      <c r="AB88" s="123">
        <v>35.2059</v>
      </c>
      <c r="AC88" s="123">
        <v>41.018599999999999</v>
      </c>
      <c r="AD88" s="123">
        <v>40.845100000000002</v>
      </c>
      <c r="AE88" s="123">
        <v>1</v>
      </c>
      <c r="AF88" s="123">
        <v>1920</v>
      </c>
      <c r="AG88" s="123">
        <v>1080</v>
      </c>
      <c r="AH88" s="123">
        <v>50</v>
      </c>
      <c r="AI88" s="123">
        <v>500</v>
      </c>
      <c r="AJ88" s="123">
        <v>8</v>
      </c>
      <c r="AK88" s="123">
        <v>8</v>
      </c>
    </row>
    <row r="89" spans="1:37" ht="15.75" thickBot="1" x14ac:dyDescent="0.3">
      <c r="A89" s="40" t="s">
        <v>24</v>
      </c>
      <c r="B89" s="23" t="s">
        <v>25</v>
      </c>
      <c r="C89" s="28">
        <v>1</v>
      </c>
      <c r="D89" s="33">
        <v>2</v>
      </c>
      <c r="E89" s="34">
        <v>38</v>
      </c>
      <c r="F89" s="123" t="s">
        <v>75</v>
      </c>
      <c r="G89" s="123">
        <v>1</v>
      </c>
      <c r="H89" s="123">
        <v>500</v>
      </c>
      <c r="I89" s="123">
        <v>6209571</v>
      </c>
      <c r="J89" s="123">
        <v>560679</v>
      </c>
      <c r="K89" s="123">
        <v>0.74999099999999996</v>
      </c>
      <c r="L89" s="123">
        <v>1.1224E-2</v>
      </c>
      <c r="M89" s="123">
        <v>1.9118E-2</v>
      </c>
      <c r="N89" s="123">
        <v>8.4176000000000001E-2</v>
      </c>
      <c r="O89" s="123">
        <v>0.127335</v>
      </c>
      <c r="P89" s="123">
        <v>0.23975099999999999</v>
      </c>
      <c r="Q89" s="123">
        <v>0.90125299999999997</v>
      </c>
      <c r="R89" s="123">
        <v>2.1210000000000001E-3</v>
      </c>
      <c r="S89" s="123">
        <v>0</v>
      </c>
      <c r="T89" s="123">
        <v>0.247889</v>
      </c>
      <c r="U89" s="123">
        <v>4.8938000000000002E-2</v>
      </c>
      <c r="V89" s="123">
        <v>0.117884</v>
      </c>
      <c r="W89" s="123">
        <v>6.8421999999999997E-2</v>
      </c>
      <c r="X89" s="123">
        <v>0.160108</v>
      </c>
      <c r="Z89" s="123" t="s">
        <v>216</v>
      </c>
      <c r="AA89" s="123">
        <v>1697.6407999999999</v>
      </c>
      <c r="AB89" s="123">
        <v>33.586399999999998</v>
      </c>
      <c r="AC89" s="123">
        <v>40.326000000000001</v>
      </c>
      <c r="AD89" s="123">
        <v>39.904200000000003</v>
      </c>
      <c r="AE89" s="123">
        <v>1</v>
      </c>
      <c r="AF89" s="123">
        <v>1920</v>
      </c>
      <c r="AG89" s="123">
        <v>1080</v>
      </c>
      <c r="AH89" s="123">
        <v>50</v>
      </c>
      <c r="AI89" s="123">
        <v>500</v>
      </c>
      <c r="AJ89" s="123">
        <v>8</v>
      </c>
      <c r="AK89" s="123">
        <v>8</v>
      </c>
    </row>
    <row r="90" spans="1:37" x14ac:dyDescent="0.25">
      <c r="A90" s="40" t="s">
        <v>24</v>
      </c>
      <c r="B90" s="23" t="s">
        <v>25</v>
      </c>
      <c r="C90" s="28">
        <v>1</v>
      </c>
      <c r="D90" s="31">
        <v>4</v>
      </c>
      <c r="E90" s="30">
        <v>26</v>
      </c>
      <c r="F90" s="123" t="s">
        <v>76</v>
      </c>
      <c r="G90" s="123">
        <v>1</v>
      </c>
      <c r="H90" s="123">
        <v>500</v>
      </c>
      <c r="I90" s="123">
        <v>146173319</v>
      </c>
      <c r="J90" s="123">
        <v>18769263</v>
      </c>
      <c r="K90" s="123">
        <v>0.69022399999999995</v>
      </c>
      <c r="L90" s="123">
        <v>1.0185E-2</v>
      </c>
      <c r="M90" s="123">
        <v>1.4768E-2</v>
      </c>
      <c r="N90" s="123">
        <v>6.1152999999999999E-2</v>
      </c>
      <c r="O90" s="123">
        <v>8.9409000000000002E-2</v>
      </c>
      <c r="P90" s="123">
        <v>0.23827899999999999</v>
      </c>
      <c r="Q90" s="123">
        <v>0.87998399999999999</v>
      </c>
      <c r="R90" s="123">
        <v>9.9860000000000001E-3</v>
      </c>
      <c r="S90" s="123">
        <v>0</v>
      </c>
      <c r="T90" s="123">
        <v>0.29979</v>
      </c>
      <c r="U90" s="123">
        <v>0.22112399999999999</v>
      </c>
      <c r="V90" s="123">
        <v>0.163776</v>
      </c>
      <c r="W90" s="123">
        <v>0.66962699999999997</v>
      </c>
      <c r="X90" s="123">
        <v>0.18321499999999999</v>
      </c>
      <c r="Z90" s="123" t="s">
        <v>217</v>
      </c>
      <c r="AA90" s="123">
        <v>17747.212800000001</v>
      </c>
      <c r="AB90" s="123">
        <v>38.946199999999997</v>
      </c>
      <c r="AC90" s="123">
        <v>43.315199999999997</v>
      </c>
      <c r="AD90" s="123">
        <v>44.293500000000002</v>
      </c>
      <c r="AE90" s="123">
        <v>1</v>
      </c>
      <c r="AF90" s="123">
        <v>1920</v>
      </c>
      <c r="AG90" s="123">
        <v>1080</v>
      </c>
      <c r="AH90" s="123">
        <v>50</v>
      </c>
      <c r="AI90" s="123">
        <v>500</v>
      </c>
      <c r="AJ90" s="123">
        <v>8</v>
      </c>
      <c r="AK90" s="123">
        <v>8</v>
      </c>
    </row>
    <row r="91" spans="1:37" x14ac:dyDescent="0.25">
      <c r="A91" s="40" t="s">
        <v>24</v>
      </c>
      <c r="B91" s="23" t="s">
        <v>25</v>
      </c>
      <c r="C91" s="28">
        <v>1</v>
      </c>
      <c r="D91" s="31">
        <v>4</v>
      </c>
      <c r="E91" s="30">
        <v>30</v>
      </c>
      <c r="F91" s="123" t="s">
        <v>77</v>
      </c>
      <c r="G91" s="123">
        <v>1</v>
      </c>
      <c r="H91" s="123">
        <v>500</v>
      </c>
      <c r="I91" s="123">
        <v>50963264</v>
      </c>
      <c r="J91" s="123">
        <v>7340267</v>
      </c>
      <c r="K91" s="123">
        <v>0.78129700000000002</v>
      </c>
      <c r="L91" s="123">
        <v>1.3235E-2</v>
      </c>
      <c r="M91" s="123">
        <v>1.8630000000000001E-2</v>
      </c>
      <c r="N91" s="123">
        <v>7.9709000000000002E-2</v>
      </c>
      <c r="O91" s="123">
        <v>0.11992</v>
      </c>
      <c r="P91" s="123">
        <v>0.244445</v>
      </c>
      <c r="Q91" s="123">
        <v>0.97416499999999995</v>
      </c>
      <c r="R91" s="123">
        <v>8.1030000000000008E-3</v>
      </c>
      <c r="S91" s="123">
        <v>0</v>
      </c>
      <c r="T91" s="123">
        <v>0.21060000000000001</v>
      </c>
      <c r="U91" s="123">
        <v>0.17288000000000001</v>
      </c>
      <c r="V91" s="123">
        <v>0.15845699999999999</v>
      </c>
      <c r="W91" s="123">
        <v>0.33864699999999998</v>
      </c>
      <c r="X91" s="123">
        <v>0.190138</v>
      </c>
      <c r="Z91" s="123" t="s">
        <v>218</v>
      </c>
      <c r="AA91" s="123">
        <v>7814.9664000000002</v>
      </c>
      <c r="AB91" s="123">
        <v>37.5807</v>
      </c>
      <c r="AC91" s="123">
        <v>42.347099999999998</v>
      </c>
      <c r="AD91" s="123">
        <v>42.814700000000002</v>
      </c>
      <c r="AE91" s="123">
        <v>1</v>
      </c>
      <c r="AF91" s="123">
        <v>1920</v>
      </c>
      <c r="AG91" s="123">
        <v>1080</v>
      </c>
      <c r="AH91" s="123">
        <v>50</v>
      </c>
      <c r="AI91" s="123">
        <v>500</v>
      </c>
      <c r="AJ91" s="123">
        <v>8</v>
      </c>
      <c r="AK91" s="123">
        <v>8</v>
      </c>
    </row>
    <row r="92" spans="1:37" x14ac:dyDescent="0.25">
      <c r="A92" s="40" t="s">
        <v>24</v>
      </c>
      <c r="B92" s="23" t="s">
        <v>25</v>
      </c>
      <c r="C92" s="28">
        <v>1</v>
      </c>
      <c r="D92" s="31">
        <v>4</v>
      </c>
      <c r="E92" s="30">
        <v>34</v>
      </c>
      <c r="F92" s="123" t="s">
        <v>78</v>
      </c>
      <c r="G92" s="123">
        <v>1</v>
      </c>
      <c r="H92" s="123">
        <v>500</v>
      </c>
      <c r="I92" s="123">
        <v>24501039</v>
      </c>
      <c r="J92" s="123">
        <v>3705864</v>
      </c>
      <c r="K92" s="123">
        <v>0.81574000000000002</v>
      </c>
      <c r="L92" s="123">
        <v>1.4723999999999999E-2</v>
      </c>
      <c r="M92" s="123">
        <v>2.2322999999999999E-2</v>
      </c>
      <c r="N92" s="123">
        <v>9.8915000000000003E-2</v>
      </c>
      <c r="O92" s="123">
        <v>0.12848399999999999</v>
      </c>
      <c r="P92" s="123">
        <v>0.24824399999999999</v>
      </c>
      <c r="Q92" s="123">
        <v>0.98116999999999999</v>
      </c>
      <c r="R92" s="123">
        <v>9.6679999999999995E-3</v>
      </c>
      <c r="S92" s="123">
        <v>0</v>
      </c>
      <c r="T92" s="123">
        <v>0.174592</v>
      </c>
      <c r="U92" s="123">
        <v>0.13214000000000001</v>
      </c>
      <c r="V92" s="123">
        <v>0.15299399999999999</v>
      </c>
      <c r="W92" s="123">
        <v>0.165662</v>
      </c>
      <c r="X92" s="123">
        <v>0.19623199999999999</v>
      </c>
      <c r="Z92" s="123" t="s">
        <v>219</v>
      </c>
      <c r="AA92" s="123">
        <v>4137.6967999999997</v>
      </c>
      <c r="AB92" s="123">
        <v>36.0914</v>
      </c>
      <c r="AC92" s="123">
        <v>41.472000000000001</v>
      </c>
      <c r="AD92" s="123">
        <v>41.485700000000001</v>
      </c>
      <c r="AE92" s="123">
        <v>1</v>
      </c>
      <c r="AF92" s="123">
        <v>1920</v>
      </c>
      <c r="AG92" s="123">
        <v>1080</v>
      </c>
      <c r="AH92" s="123">
        <v>50</v>
      </c>
      <c r="AI92" s="123">
        <v>500</v>
      </c>
      <c r="AJ92" s="123">
        <v>8</v>
      </c>
      <c r="AK92" s="123">
        <v>8</v>
      </c>
    </row>
    <row r="93" spans="1:37" ht="15.75" thickBot="1" x14ac:dyDescent="0.3">
      <c r="A93" s="40" t="s">
        <v>24</v>
      </c>
      <c r="B93" s="23" t="s">
        <v>25</v>
      </c>
      <c r="C93" s="28">
        <v>1</v>
      </c>
      <c r="D93" s="33">
        <v>4</v>
      </c>
      <c r="E93" s="34">
        <v>38</v>
      </c>
      <c r="F93" s="123" t="s">
        <v>79</v>
      </c>
      <c r="G93" s="123">
        <v>1</v>
      </c>
      <c r="H93" s="123">
        <v>500</v>
      </c>
      <c r="I93" s="123">
        <v>12940390</v>
      </c>
      <c r="J93" s="123">
        <v>1897759</v>
      </c>
      <c r="K93" s="123">
        <v>0.82823599999999997</v>
      </c>
      <c r="L93" s="123">
        <v>1.4456999999999999E-2</v>
      </c>
      <c r="M93" s="123">
        <v>2.4035999999999998E-2</v>
      </c>
      <c r="N93" s="123">
        <v>0.106547</v>
      </c>
      <c r="O93" s="123">
        <v>0.13369700000000001</v>
      </c>
      <c r="P93" s="123">
        <v>0.25378800000000001</v>
      </c>
      <c r="Q93" s="123">
        <v>0.97564600000000001</v>
      </c>
      <c r="R93" s="123">
        <v>9.3980000000000001E-3</v>
      </c>
      <c r="S93" s="123">
        <v>0</v>
      </c>
      <c r="T93" s="123">
        <v>0.16236700000000001</v>
      </c>
      <c r="U93" s="123">
        <v>9.2163999999999996E-2</v>
      </c>
      <c r="V93" s="123">
        <v>0.140823</v>
      </c>
      <c r="W93" s="123">
        <v>9.9434999999999996E-2</v>
      </c>
      <c r="X93" s="123">
        <v>0.196604</v>
      </c>
      <c r="Z93" s="123" t="s">
        <v>220</v>
      </c>
      <c r="AA93" s="123">
        <v>2312.6336000000001</v>
      </c>
      <c r="AB93" s="123">
        <v>34.413200000000003</v>
      </c>
      <c r="AC93" s="123">
        <v>40.565800000000003</v>
      </c>
      <c r="AD93" s="123">
        <v>40.256500000000003</v>
      </c>
      <c r="AE93" s="123">
        <v>1</v>
      </c>
      <c r="AF93" s="123">
        <v>1920</v>
      </c>
      <c r="AG93" s="123">
        <v>1080</v>
      </c>
      <c r="AH93" s="123">
        <v>50</v>
      </c>
      <c r="AI93" s="123">
        <v>500</v>
      </c>
      <c r="AJ93" s="123">
        <v>8</v>
      </c>
      <c r="AK93" s="123">
        <v>8</v>
      </c>
    </row>
    <row r="94" spans="1:37" x14ac:dyDescent="0.25">
      <c r="A94" s="40" t="s">
        <v>24</v>
      </c>
      <c r="B94" s="23" t="s">
        <v>25</v>
      </c>
      <c r="C94" s="28">
        <v>1</v>
      </c>
      <c r="D94" s="31">
        <v>6</v>
      </c>
      <c r="E94" s="30">
        <v>26</v>
      </c>
      <c r="F94" s="123" t="s">
        <v>80</v>
      </c>
      <c r="G94" s="123">
        <v>1</v>
      </c>
      <c r="H94" s="123">
        <v>500</v>
      </c>
      <c r="I94" s="123">
        <v>297161969</v>
      </c>
      <c r="J94" s="123">
        <v>44897925</v>
      </c>
      <c r="K94" s="123">
        <v>0.67091299999999998</v>
      </c>
      <c r="L94" s="123">
        <v>8.1849999999999996E-3</v>
      </c>
      <c r="M94" s="123">
        <v>1.7094000000000002E-2</v>
      </c>
      <c r="N94" s="123">
        <v>6.3074000000000005E-2</v>
      </c>
      <c r="O94" s="123">
        <v>6.9303000000000003E-2</v>
      </c>
      <c r="P94" s="123">
        <v>0.25813000000000003</v>
      </c>
      <c r="Q94" s="123">
        <v>0.83719900000000003</v>
      </c>
      <c r="R94" s="123">
        <v>2.6665999999999999E-2</v>
      </c>
      <c r="S94" s="123">
        <v>0</v>
      </c>
      <c r="T94" s="123">
        <v>0.30242000000000002</v>
      </c>
      <c r="U94" s="123">
        <v>0.30119299999999999</v>
      </c>
      <c r="V94" s="123">
        <v>0.16197700000000001</v>
      </c>
      <c r="W94" s="123">
        <v>0.54848200000000003</v>
      </c>
      <c r="X94" s="123">
        <v>0.203185</v>
      </c>
      <c r="Z94" s="123" t="s">
        <v>221</v>
      </c>
      <c r="AA94" s="123">
        <v>29599.867999999999</v>
      </c>
      <c r="AB94" s="123">
        <v>39.780700000000003</v>
      </c>
      <c r="AC94" s="123">
        <v>43.805300000000003</v>
      </c>
      <c r="AD94" s="123">
        <v>45.047899999999998</v>
      </c>
      <c r="AE94" s="123">
        <v>1</v>
      </c>
      <c r="AF94" s="123">
        <v>1920</v>
      </c>
      <c r="AG94" s="123">
        <v>1080</v>
      </c>
      <c r="AH94" s="123">
        <v>50</v>
      </c>
      <c r="AI94" s="123">
        <v>500</v>
      </c>
      <c r="AJ94" s="123">
        <v>8</v>
      </c>
      <c r="AK94" s="123">
        <v>8</v>
      </c>
    </row>
    <row r="95" spans="1:37" x14ac:dyDescent="0.25">
      <c r="A95" s="40" t="s">
        <v>24</v>
      </c>
      <c r="B95" s="23" t="s">
        <v>25</v>
      </c>
      <c r="C95" s="28">
        <v>1</v>
      </c>
      <c r="D95" s="31">
        <v>6</v>
      </c>
      <c r="E95" s="30">
        <v>30</v>
      </c>
      <c r="F95" s="123" t="s">
        <v>81</v>
      </c>
      <c r="G95" s="123">
        <v>1</v>
      </c>
      <c r="H95" s="123">
        <v>500</v>
      </c>
      <c r="I95" s="123">
        <v>95463432</v>
      </c>
      <c r="J95" s="123">
        <v>16395099</v>
      </c>
      <c r="K95" s="123">
        <v>0.80976000000000004</v>
      </c>
      <c r="L95" s="123">
        <v>1.2949E-2</v>
      </c>
      <c r="M95" s="123">
        <v>2.0143999999999999E-2</v>
      </c>
      <c r="N95" s="123">
        <v>8.2323999999999994E-2</v>
      </c>
      <c r="O95" s="123">
        <v>0.113986</v>
      </c>
      <c r="P95" s="123">
        <v>0.26117299999999999</v>
      </c>
      <c r="Q95" s="123">
        <v>1.0125029999999999</v>
      </c>
      <c r="R95" s="123">
        <v>2.1292999999999999E-2</v>
      </c>
      <c r="S95" s="123">
        <v>0</v>
      </c>
      <c r="T95" s="123">
        <v>0.16894700000000001</v>
      </c>
      <c r="U95" s="123">
        <v>0.23657600000000001</v>
      </c>
      <c r="V95" s="123">
        <v>0.152562</v>
      </c>
      <c r="W95" s="123">
        <v>0.48753299999999999</v>
      </c>
      <c r="X95" s="123">
        <v>0.21104899999999999</v>
      </c>
      <c r="Z95" s="123" t="s">
        <v>222</v>
      </c>
      <c r="AA95" s="123">
        <v>11722.948</v>
      </c>
      <c r="AB95" s="123">
        <v>38.295099999999998</v>
      </c>
      <c r="AC95" s="123">
        <v>42.9069</v>
      </c>
      <c r="AD95" s="123">
        <v>43.665500000000002</v>
      </c>
      <c r="AE95" s="123">
        <v>1</v>
      </c>
      <c r="AF95" s="123">
        <v>1920</v>
      </c>
      <c r="AG95" s="123">
        <v>1080</v>
      </c>
      <c r="AH95" s="123">
        <v>50</v>
      </c>
      <c r="AI95" s="123">
        <v>500</v>
      </c>
      <c r="AJ95" s="123">
        <v>8</v>
      </c>
      <c r="AK95" s="123">
        <v>8</v>
      </c>
    </row>
    <row r="96" spans="1:37" x14ac:dyDescent="0.25">
      <c r="A96" s="40" t="s">
        <v>24</v>
      </c>
      <c r="B96" s="23" t="s">
        <v>25</v>
      </c>
      <c r="C96" s="28">
        <v>1</v>
      </c>
      <c r="D96" s="31">
        <v>6</v>
      </c>
      <c r="E96" s="30">
        <v>34</v>
      </c>
      <c r="F96" s="123" t="s">
        <v>82</v>
      </c>
      <c r="G96" s="123">
        <v>1</v>
      </c>
      <c r="H96" s="123">
        <v>500</v>
      </c>
      <c r="I96" s="123">
        <v>42755038</v>
      </c>
      <c r="J96" s="123">
        <v>8099597</v>
      </c>
      <c r="K96" s="123">
        <v>0.84846900000000003</v>
      </c>
      <c r="L96" s="123">
        <v>1.5285999999999999E-2</v>
      </c>
      <c r="M96" s="123">
        <v>2.3559E-2</v>
      </c>
      <c r="N96" s="123">
        <v>0.104602</v>
      </c>
      <c r="O96" s="123">
        <v>0.128159</v>
      </c>
      <c r="P96" s="123">
        <v>0.25790800000000003</v>
      </c>
      <c r="Q96" s="123">
        <v>1.022384</v>
      </c>
      <c r="R96" s="123">
        <v>2.2113000000000001E-2</v>
      </c>
      <c r="S96" s="123">
        <v>0</v>
      </c>
      <c r="T96" s="123">
        <v>0.12941800000000001</v>
      </c>
      <c r="U96" s="123">
        <v>0.18764500000000001</v>
      </c>
      <c r="V96" s="123">
        <v>0.15618799999999999</v>
      </c>
      <c r="W96" s="123">
        <v>0.22320799999999999</v>
      </c>
      <c r="X96" s="123">
        <v>0.22159100000000001</v>
      </c>
      <c r="Z96" s="123" t="s">
        <v>223</v>
      </c>
      <c r="AA96" s="123">
        <v>5904.6360000000004</v>
      </c>
      <c r="AB96" s="123">
        <v>36.939100000000003</v>
      </c>
      <c r="AC96" s="123">
        <v>41.896900000000002</v>
      </c>
      <c r="AD96" s="123">
        <v>42.182299999999998</v>
      </c>
      <c r="AE96" s="123">
        <v>1</v>
      </c>
      <c r="AF96" s="123">
        <v>1920</v>
      </c>
      <c r="AG96" s="123">
        <v>1080</v>
      </c>
      <c r="AH96" s="123">
        <v>50</v>
      </c>
      <c r="AI96" s="123">
        <v>500</v>
      </c>
      <c r="AJ96" s="123">
        <v>8</v>
      </c>
      <c r="AK96" s="123">
        <v>8</v>
      </c>
    </row>
    <row r="97" spans="1:37" ht="15.75" thickBot="1" x14ac:dyDescent="0.3">
      <c r="A97" s="25" t="s">
        <v>24</v>
      </c>
      <c r="B97" s="22" t="s">
        <v>25</v>
      </c>
      <c r="C97" s="28">
        <v>1</v>
      </c>
      <c r="D97" s="31">
        <v>6</v>
      </c>
      <c r="E97" s="34">
        <v>38</v>
      </c>
      <c r="F97" s="123" t="s">
        <v>83</v>
      </c>
      <c r="G97" s="123">
        <v>1</v>
      </c>
      <c r="H97" s="123">
        <v>500</v>
      </c>
      <c r="I97" s="123">
        <v>22569313</v>
      </c>
      <c r="J97" s="123">
        <v>4307508</v>
      </c>
      <c r="K97" s="123">
        <v>0.86311800000000005</v>
      </c>
      <c r="L97" s="123">
        <v>1.6303000000000002E-2</v>
      </c>
      <c r="M97" s="123">
        <v>2.6231000000000001E-2</v>
      </c>
      <c r="N97" s="123">
        <v>0.115373</v>
      </c>
      <c r="O97" s="123">
        <v>0.13519200000000001</v>
      </c>
      <c r="P97" s="123">
        <v>0.26095600000000002</v>
      </c>
      <c r="Q97" s="123">
        <v>1.0112950000000001</v>
      </c>
      <c r="R97" s="123">
        <v>2.1691999999999999E-2</v>
      </c>
      <c r="S97" s="123">
        <v>0</v>
      </c>
      <c r="T97" s="123">
        <v>0.115191</v>
      </c>
      <c r="U97" s="123">
        <v>0.14024600000000001</v>
      </c>
      <c r="V97" s="123">
        <v>0.15378500000000001</v>
      </c>
      <c r="W97" s="123">
        <v>0.115638</v>
      </c>
      <c r="X97" s="123">
        <v>0.22548399999999999</v>
      </c>
      <c r="Z97" s="123" t="s">
        <v>224</v>
      </c>
      <c r="AA97" s="123">
        <v>3257.8015999999998</v>
      </c>
      <c r="AB97" s="123">
        <v>35.378599999999999</v>
      </c>
      <c r="AC97" s="123">
        <v>40.979399999999998</v>
      </c>
      <c r="AD97" s="123">
        <v>40.819299999999998</v>
      </c>
      <c r="AE97" s="123">
        <v>1</v>
      </c>
      <c r="AF97" s="123">
        <v>1920</v>
      </c>
      <c r="AG97" s="123">
        <v>1080</v>
      </c>
      <c r="AH97" s="123">
        <v>50</v>
      </c>
      <c r="AI97" s="123">
        <v>500</v>
      </c>
      <c r="AJ97" s="123">
        <v>8</v>
      </c>
      <c r="AK97" s="123">
        <v>8</v>
      </c>
    </row>
    <row r="98" spans="1:37" x14ac:dyDescent="0.25">
      <c r="A98" s="25" t="s">
        <v>24</v>
      </c>
      <c r="B98" s="27" t="s">
        <v>27</v>
      </c>
      <c r="C98" s="37">
        <v>0</v>
      </c>
      <c r="D98" s="38">
        <v>2</v>
      </c>
      <c r="E98" s="30">
        <v>26</v>
      </c>
      <c r="F98" s="123" t="s">
        <v>84</v>
      </c>
      <c r="G98" s="123">
        <v>0</v>
      </c>
      <c r="H98" s="123">
        <v>500</v>
      </c>
      <c r="I98" s="123">
        <v>65491833</v>
      </c>
      <c r="J98" s="123">
        <v>21742250</v>
      </c>
      <c r="K98" s="123">
        <v>0.93516100000000002</v>
      </c>
      <c r="L98" s="123">
        <v>0.14201</v>
      </c>
      <c r="M98" s="123">
        <v>1.0801E-2</v>
      </c>
      <c r="N98" s="123">
        <v>4.8748E-2</v>
      </c>
      <c r="O98" s="123">
        <v>0.67763099999999998</v>
      </c>
      <c r="P98" s="123">
        <v>0.148812</v>
      </c>
      <c r="Q98" s="123">
        <v>0.59379499999999996</v>
      </c>
      <c r="R98" s="123">
        <v>6.4838999999999994E-2</v>
      </c>
      <c r="S98" s="123">
        <v>0</v>
      </c>
      <c r="T98" s="123">
        <v>0</v>
      </c>
      <c r="U98" s="123">
        <v>0.172351</v>
      </c>
      <c r="V98" s="123">
        <v>0.116614</v>
      </c>
      <c r="W98" s="123">
        <v>0.21685699999999999</v>
      </c>
      <c r="X98" s="123">
        <v>0.30675599999999997</v>
      </c>
      <c r="Z98" s="123" t="s">
        <v>225</v>
      </c>
      <c r="AA98" s="123">
        <v>7089.4831999999997</v>
      </c>
      <c r="AB98" s="123">
        <v>37.066600000000001</v>
      </c>
      <c r="AC98" s="123">
        <v>39.187100000000001</v>
      </c>
      <c r="AD98" s="123">
        <v>42.073999999999998</v>
      </c>
      <c r="AE98" s="123">
        <v>1</v>
      </c>
      <c r="AF98" s="123">
        <v>1920</v>
      </c>
      <c r="AG98" s="123">
        <v>1080</v>
      </c>
      <c r="AH98" s="123">
        <v>50</v>
      </c>
      <c r="AI98" s="123">
        <v>500</v>
      </c>
      <c r="AJ98" s="123">
        <v>8</v>
      </c>
      <c r="AK98" s="123">
        <v>8</v>
      </c>
    </row>
    <row r="99" spans="1:37" x14ac:dyDescent="0.25">
      <c r="A99" s="25" t="s">
        <v>24</v>
      </c>
      <c r="B99" s="22" t="s">
        <v>27</v>
      </c>
      <c r="C99" s="28">
        <v>0</v>
      </c>
      <c r="D99" s="29">
        <v>2</v>
      </c>
      <c r="E99" s="30">
        <v>30</v>
      </c>
      <c r="F99" s="123" t="s">
        <v>85</v>
      </c>
      <c r="G99" s="123">
        <v>0</v>
      </c>
      <c r="H99" s="123">
        <v>500</v>
      </c>
      <c r="I99" s="123">
        <v>33720645</v>
      </c>
      <c r="J99" s="123">
        <v>11514061</v>
      </c>
      <c r="K99" s="123">
        <v>0.94166099999999997</v>
      </c>
      <c r="L99" s="123">
        <v>0.113233</v>
      </c>
      <c r="M99" s="123">
        <v>1.0917E-2</v>
      </c>
      <c r="N99" s="123">
        <v>5.0044999999999999E-2</v>
      </c>
      <c r="O99" s="123">
        <v>0.78743200000000002</v>
      </c>
      <c r="P99" s="123">
        <v>0.14180000000000001</v>
      </c>
      <c r="Q99" s="123">
        <v>0.54328299999999996</v>
      </c>
      <c r="R99" s="123">
        <v>5.8339000000000002E-2</v>
      </c>
      <c r="S99" s="123">
        <v>0</v>
      </c>
      <c r="T99" s="123">
        <v>0</v>
      </c>
      <c r="U99" s="123">
        <v>0.13866500000000001</v>
      </c>
      <c r="V99" s="123">
        <v>0.11709700000000001</v>
      </c>
      <c r="W99" s="123">
        <v>9.9154000000000006E-2</v>
      </c>
      <c r="X99" s="123">
        <v>0.31140400000000001</v>
      </c>
      <c r="Z99" s="123" t="s">
        <v>226</v>
      </c>
      <c r="AA99" s="123">
        <v>3699.1464000000001</v>
      </c>
      <c r="AB99" s="123">
        <v>35.6417</v>
      </c>
      <c r="AC99" s="123">
        <v>38.611699999999999</v>
      </c>
      <c r="AD99" s="123">
        <v>40.976300000000002</v>
      </c>
      <c r="AE99" s="123">
        <v>1</v>
      </c>
      <c r="AF99" s="123">
        <v>1920</v>
      </c>
      <c r="AG99" s="123">
        <v>1080</v>
      </c>
      <c r="AH99" s="123">
        <v>50</v>
      </c>
      <c r="AI99" s="123">
        <v>500</v>
      </c>
      <c r="AJ99" s="123">
        <v>8</v>
      </c>
      <c r="AK99" s="123">
        <v>8</v>
      </c>
    </row>
    <row r="100" spans="1:37" x14ac:dyDescent="0.25">
      <c r="A100" s="25" t="s">
        <v>24</v>
      </c>
      <c r="B100" s="22" t="s">
        <v>27</v>
      </c>
      <c r="C100" s="28">
        <v>0</v>
      </c>
      <c r="D100" s="29">
        <v>2</v>
      </c>
      <c r="E100" s="30">
        <v>34</v>
      </c>
      <c r="F100" s="123" t="s">
        <v>86</v>
      </c>
      <c r="G100" s="123">
        <v>0</v>
      </c>
      <c r="H100" s="123">
        <v>500</v>
      </c>
      <c r="I100" s="123">
        <v>19558940</v>
      </c>
      <c r="J100" s="123">
        <v>6389201</v>
      </c>
      <c r="K100" s="123">
        <v>0.94563299999999995</v>
      </c>
      <c r="L100" s="123">
        <v>9.5794000000000004E-2</v>
      </c>
      <c r="M100" s="123">
        <v>1.1098999999999999E-2</v>
      </c>
      <c r="N100" s="123">
        <v>5.2033000000000003E-2</v>
      </c>
      <c r="O100" s="123">
        <v>0.84487500000000004</v>
      </c>
      <c r="P100" s="123">
        <v>0.14766199999999999</v>
      </c>
      <c r="Q100" s="123">
        <v>0.51221899999999998</v>
      </c>
      <c r="R100" s="123">
        <v>5.4366999999999999E-2</v>
      </c>
      <c r="S100" s="123">
        <v>0</v>
      </c>
      <c r="T100" s="123">
        <v>0</v>
      </c>
      <c r="U100" s="123">
        <v>0.111743</v>
      </c>
      <c r="V100" s="123">
        <v>0.11232</v>
      </c>
      <c r="W100" s="123">
        <v>7.3766999999999999E-2</v>
      </c>
      <c r="X100" s="123">
        <v>0.30763800000000002</v>
      </c>
      <c r="Z100" s="123" t="s">
        <v>227</v>
      </c>
      <c r="AA100" s="123">
        <v>2078.5408000000002</v>
      </c>
      <c r="AB100" s="123">
        <v>33.973300000000002</v>
      </c>
      <c r="AC100" s="123">
        <v>37.842700000000001</v>
      </c>
      <c r="AD100" s="123">
        <v>39.636899999999997</v>
      </c>
      <c r="AE100" s="123">
        <v>1</v>
      </c>
      <c r="AF100" s="123">
        <v>1920</v>
      </c>
      <c r="AG100" s="123">
        <v>1080</v>
      </c>
      <c r="AH100" s="123">
        <v>50</v>
      </c>
      <c r="AI100" s="123">
        <v>500</v>
      </c>
      <c r="AJ100" s="123">
        <v>8</v>
      </c>
      <c r="AK100" s="123">
        <v>8</v>
      </c>
    </row>
    <row r="101" spans="1:37" ht="15.75" thickBot="1" x14ac:dyDescent="0.3">
      <c r="A101" s="25" t="s">
        <v>24</v>
      </c>
      <c r="B101" s="22" t="s">
        <v>27</v>
      </c>
      <c r="C101" s="28">
        <v>0</v>
      </c>
      <c r="D101" s="33">
        <v>2</v>
      </c>
      <c r="E101" s="34">
        <v>38</v>
      </c>
      <c r="F101" s="123" t="s">
        <v>87</v>
      </c>
      <c r="G101" s="123">
        <v>0</v>
      </c>
      <c r="H101" s="123">
        <v>500</v>
      </c>
      <c r="I101" s="123">
        <v>11980847</v>
      </c>
      <c r="J101" s="123">
        <v>3662844</v>
      </c>
      <c r="K101" s="123">
        <v>0.94781700000000002</v>
      </c>
      <c r="L101" s="123">
        <v>7.8853999999999994E-2</v>
      </c>
      <c r="M101" s="123">
        <v>1.1231E-2</v>
      </c>
      <c r="N101" s="123">
        <v>5.2686999999999998E-2</v>
      </c>
      <c r="O101" s="123">
        <v>0.88463099999999995</v>
      </c>
      <c r="P101" s="123">
        <v>0.15368899999999999</v>
      </c>
      <c r="Q101" s="123">
        <v>0.49921500000000002</v>
      </c>
      <c r="R101" s="123">
        <v>5.2183E-2</v>
      </c>
      <c r="S101" s="123">
        <v>0</v>
      </c>
      <c r="T101" s="123">
        <v>0</v>
      </c>
      <c r="U101" s="123">
        <v>9.4590999999999995E-2</v>
      </c>
      <c r="V101" s="123">
        <v>0.10338600000000001</v>
      </c>
      <c r="W101" s="123">
        <v>4.3050999999999999E-2</v>
      </c>
      <c r="X101" s="123">
        <v>0.30111199999999999</v>
      </c>
      <c r="Z101" s="123" t="s">
        <v>228</v>
      </c>
      <c r="AA101" s="123">
        <v>1218.1335999999999</v>
      </c>
      <c r="AB101" s="123">
        <v>32.192799999999998</v>
      </c>
      <c r="AC101" s="123">
        <v>37.337400000000002</v>
      </c>
      <c r="AD101" s="123">
        <v>38.817599999999999</v>
      </c>
      <c r="AE101" s="123">
        <v>1</v>
      </c>
      <c r="AF101" s="123">
        <v>1920</v>
      </c>
      <c r="AG101" s="123">
        <v>1080</v>
      </c>
      <c r="AH101" s="123">
        <v>50</v>
      </c>
      <c r="AI101" s="123">
        <v>500</v>
      </c>
      <c r="AJ101" s="123">
        <v>8</v>
      </c>
      <c r="AK101" s="123">
        <v>8</v>
      </c>
    </row>
    <row r="102" spans="1:37" x14ac:dyDescent="0.25">
      <c r="A102" s="25" t="s">
        <v>24</v>
      </c>
      <c r="B102" s="22" t="s">
        <v>27</v>
      </c>
      <c r="C102" s="28">
        <v>0</v>
      </c>
      <c r="D102" s="31">
        <v>4</v>
      </c>
      <c r="E102" s="30">
        <v>26</v>
      </c>
      <c r="F102" s="123" t="s">
        <v>88</v>
      </c>
      <c r="G102" s="123">
        <v>0</v>
      </c>
      <c r="H102" s="123">
        <v>500</v>
      </c>
      <c r="I102" s="123">
        <v>65491833</v>
      </c>
      <c r="J102" s="123">
        <v>21742250</v>
      </c>
      <c r="K102" s="123">
        <v>0.93516100000000002</v>
      </c>
      <c r="L102" s="123">
        <v>0.14201</v>
      </c>
      <c r="M102" s="123">
        <v>1.0801E-2</v>
      </c>
      <c r="N102" s="123">
        <v>4.8748E-2</v>
      </c>
      <c r="O102" s="123">
        <v>0.67763099999999998</v>
      </c>
      <c r="P102" s="123">
        <v>0.148812</v>
      </c>
      <c r="Q102" s="123">
        <v>0.59379499999999996</v>
      </c>
      <c r="R102" s="123">
        <v>6.4838999999999994E-2</v>
      </c>
      <c r="S102" s="123">
        <v>0</v>
      </c>
      <c r="T102" s="123">
        <v>0</v>
      </c>
      <c r="U102" s="123">
        <v>0.172351</v>
      </c>
      <c r="V102" s="123">
        <v>0.116614</v>
      </c>
      <c r="W102" s="123">
        <v>0.21685699999999999</v>
      </c>
      <c r="X102" s="123">
        <v>0.30675599999999997</v>
      </c>
      <c r="Z102" s="123" t="s">
        <v>229</v>
      </c>
      <c r="AA102" s="123">
        <v>7089.4831999999997</v>
      </c>
      <c r="AB102" s="123">
        <v>37.066600000000001</v>
      </c>
      <c r="AC102" s="123">
        <v>39.187100000000001</v>
      </c>
      <c r="AD102" s="123">
        <v>42.073999999999998</v>
      </c>
      <c r="AE102" s="123">
        <v>1</v>
      </c>
      <c r="AF102" s="123">
        <v>1920</v>
      </c>
      <c r="AG102" s="123">
        <v>1080</v>
      </c>
      <c r="AH102" s="123">
        <v>50</v>
      </c>
      <c r="AI102" s="123">
        <v>500</v>
      </c>
      <c r="AJ102" s="123">
        <v>8</v>
      </c>
      <c r="AK102" s="123">
        <v>8</v>
      </c>
    </row>
    <row r="103" spans="1:37" x14ac:dyDescent="0.25">
      <c r="A103" s="25" t="s">
        <v>24</v>
      </c>
      <c r="B103" s="22" t="s">
        <v>27</v>
      </c>
      <c r="C103" s="28">
        <v>0</v>
      </c>
      <c r="D103" s="31">
        <v>4</v>
      </c>
      <c r="E103" s="30">
        <v>30</v>
      </c>
      <c r="F103" s="123" t="s">
        <v>89</v>
      </c>
      <c r="G103" s="123">
        <v>0</v>
      </c>
      <c r="H103" s="123">
        <v>500</v>
      </c>
      <c r="I103" s="123">
        <v>33720645</v>
      </c>
      <c r="J103" s="123">
        <v>11514061</v>
      </c>
      <c r="K103" s="123">
        <v>0.94166099999999997</v>
      </c>
      <c r="L103" s="123">
        <v>0.113233</v>
      </c>
      <c r="M103" s="123">
        <v>1.0917E-2</v>
      </c>
      <c r="N103" s="123">
        <v>5.0044999999999999E-2</v>
      </c>
      <c r="O103" s="123">
        <v>0.78743200000000002</v>
      </c>
      <c r="P103" s="123">
        <v>0.14180000000000001</v>
      </c>
      <c r="Q103" s="123">
        <v>0.54328299999999996</v>
      </c>
      <c r="R103" s="123">
        <v>5.8339000000000002E-2</v>
      </c>
      <c r="S103" s="123">
        <v>0</v>
      </c>
      <c r="T103" s="123">
        <v>0</v>
      </c>
      <c r="U103" s="123">
        <v>0.13866500000000001</v>
      </c>
      <c r="V103" s="123">
        <v>0.11709700000000001</v>
      </c>
      <c r="W103" s="123">
        <v>9.9154000000000006E-2</v>
      </c>
      <c r="X103" s="123">
        <v>0.31140400000000001</v>
      </c>
      <c r="Z103" s="123" t="s">
        <v>230</v>
      </c>
      <c r="AA103" s="123">
        <v>3699.1464000000001</v>
      </c>
      <c r="AB103" s="123">
        <v>35.6417</v>
      </c>
      <c r="AC103" s="123">
        <v>38.611699999999999</v>
      </c>
      <c r="AD103" s="123">
        <v>40.976300000000002</v>
      </c>
      <c r="AE103" s="123">
        <v>1</v>
      </c>
      <c r="AF103" s="123">
        <v>1920</v>
      </c>
      <c r="AG103" s="123">
        <v>1080</v>
      </c>
      <c r="AH103" s="123">
        <v>50</v>
      </c>
      <c r="AI103" s="123">
        <v>500</v>
      </c>
      <c r="AJ103" s="123">
        <v>8</v>
      </c>
      <c r="AK103" s="123">
        <v>8</v>
      </c>
    </row>
    <row r="104" spans="1:37" x14ac:dyDescent="0.25">
      <c r="A104" s="25" t="s">
        <v>24</v>
      </c>
      <c r="B104" s="22" t="s">
        <v>27</v>
      </c>
      <c r="C104" s="28">
        <v>0</v>
      </c>
      <c r="D104" s="31">
        <v>4</v>
      </c>
      <c r="E104" s="30">
        <v>34</v>
      </c>
      <c r="F104" s="123" t="s">
        <v>90</v>
      </c>
      <c r="G104" s="123">
        <v>0</v>
      </c>
      <c r="H104" s="123">
        <v>500</v>
      </c>
      <c r="I104" s="123">
        <v>19558940</v>
      </c>
      <c r="J104" s="123">
        <v>6389201</v>
      </c>
      <c r="K104" s="123">
        <v>0.94563299999999995</v>
      </c>
      <c r="L104" s="123">
        <v>9.5794000000000004E-2</v>
      </c>
      <c r="M104" s="123">
        <v>1.1098999999999999E-2</v>
      </c>
      <c r="N104" s="123">
        <v>5.2033000000000003E-2</v>
      </c>
      <c r="O104" s="123">
        <v>0.84487500000000004</v>
      </c>
      <c r="P104" s="123">
        <v>0.14766199999999999</v>
      </c>
      <c r="Q104" s="123">
        <v>0.51221899999999998</v>
      </c>
      <c r="R104" s="123">
        <v>5.4366999999999999E-2</v>
      </c>
      <c r="S104" s="123">
        <v>0</v>
      </c>
      <c r="T104" s="123">
        <v>0</v>
      </c>
      <c r="U104" s="123">
        <v>0.111743</v>
      </c>
      <c r="V104" s="123">
        <v>0.11232</v>
      </c>
      <c r="W104" s="123">
        <v>7.3766999999999999E-2</v>
      </c>
      <c r="X104" s="123">
        <v>0.30763800000000002</v>
      </c>
      <c r="Z104" s="123" t="s">
        <v>231</v>
      </c>
      <c r="AA104" s="123">
        <v>2078.5408000000002</v>
      </c>
      <c r="AB104" s="123">
        <v>33.973300000000002</v>
      </c>
      <c r="AC104" s="123">
        <v>37.842700000000001</v>
      </c>
      <c r="AD104" s="123">
        <v>39.636899999999997</v>
      </c>
      <c r="AE104" s="123">
        <v>1</v>
      </c>
      <c r="AF104" s="123">
        <v>1920</v>
      </c>
      <c r="AG104" s="123">
        <v>1080</v>
      </c>
      <c r="AH104" s="123">
        <v>50</v>
      </c>
      <c r="AI104" s="123">
        <v>500</v>
      </c>
      <c r="AJ104" s="123">
        <v>8</v>
      </c>
      <c r="AK104" s="123">
        <v>8</v>
      </c>
    </row>
    <row r="105" spans="1:37" ht="15.75" thickBot="1" x14ac:dyDescent="0.3">
      <c r="A105" s="25" t="s">
        <v>24</v>
      </c>
      <c r="B105" s="22" t="s">
        <v>27</v>
      </c>
      <c r="C105" s="28">
        <v>0</v>
      </c>
      <c r="D105" s="33">
        <v>4</v>
      </c>
      <c r="E105" s="34">
        <v>38</v>
      </c>
      <c r="F105" s="123" t="s">
        <v>91</v>
      </c>
      <c r="G105" s="123">
        <v>0</v>
      </c>
      <c r="H105" s="123">
        <v>500</v>
      </c>
      <c r="I105" s="123">
        <v>11980847</v>
      </c>
      <c r="J105" s="123">
        <v>3662844</v>
      </c>
      <c r="K105" s="123">
        <v>0.94781700000000002</v>
      </c>
      <c r="L105" s="123">
        <v>7.8853999999999994E-2</v>
      </c>
      <c r="M105" s="123">
        <v>1.1231E-2</v>
      </c>
      <c r="N105" s="123">
        <v>5.2686999999999998E-2</v>
      </c>
      <c r="O105" s="123">
        <v>0.88463099999999995</v>
      </c>
      <c r="P105" s="123">
        <v>0.15368899999999999</v>
      </c>
      <c r="Q105" s="123">
        <v>0.49921500000000002</v>
      </c>
      <c r="R105" s="123">
        <v>5.2183E-2</v>
      </c>
      <c r="S105" s="123">
        <v>0</v>
      </c>
      <c r="T105" s="123">
        <v>0</v>
      </c>
      <c r="U105" s="123">
        <v>9.4590999999999995E-2</v>
      </c>
      <c r="V105" s="123">
        <v>0.10338600000000001</v>
      </c>
      <c r="W105" s="123">
        <v>4.3050999999999999E-2</v>
      </c>
      <c r="X105" s="123">
        <v>0.30111199999999999</v>
      </c>
      <c r="Z105" s="123" t="s">
        <v>232</v>
      </c>
      <c r="AA105" s="123">
        <v>1218.1335999999999</v>
      </c>
      <c r="AB105" s="123">
        <v>32.192799999999998</v>
      </c>
      <c r="AC105" s="123">
        <v>37.337400000000002</v>
      </c>
      <c r="AD105" s="123">
        <v>38.817599999999999</v>
      </c>
      <c r="AE105" s="123">
        <v>1</v>
      </c>
      <c r="AF105" s="123">
        <v>1920</v>
      </c>
      <c r="AG105" s="123">
        <v>1080</v>
      </c>
      <c r="AH105" s="123">
        <v>50</v>
      </c>
      <c r="AI105" s="123">
        <v>500</v>
      </c>
      <c r="AJ105" s="123">
        <v>8</v>
      </c>
      <c r="AK105" s="123">
        <v>8</v>
      </c>
    </row>
    <row r="106" spans="1:37" x14ac:dyDescent="0.25">
      <c r="A106" s="25" t="s">
        <v>24</v>
      </c>
      <c r="B106" s="22" t="s">
        <v>27</v>
      </c>
      <c r="C106" s="28">
        <v>0</v>
      </c>
      <c r="D106" s="31">
        <v>6</v>
      </c>
      <c r="E106" s="30">
        <v>26</v>
      </c>
      <c r="F106" s="123" t="s">
        <v>92</v>
      </c>
      <c r="G106" s="123">
        <v>0</v>
      </c>
      <c r="H106" s="123">
        <v>500</v>
      </c>
      <c r="I106" s="123">
        <v>65491833</v>
      </c>
      <c r="J106" s="123">
        <v>21742250</v>
      </c>
      <c r="K106" s="123">
        <v>0.93516100000000002</v>
      </c>
      <c r="L106" s="123">
        <v>0.14201</v>
      </c>
      <c r="M106" s="123">
        <v>1.0801E-2</v>
      </c>
      <c r="N106" s="123">
        <v>4.8748E-2</v>
      </c>
      <c r="O106" s="123">
        <v>0.67763099999999998</v>
      </c>
      <c r="P106" s="123">
        <v>0.148812</v>
      </c>
      <c r="Q106" s="123">
        <v>0.59379499999999996</v>
      </c>
      <c r="R106" s="123">
        <v>6.4838999999999994E-2</v>
      </c>
      <c r="S106" s="123">
        <v>0</v>
      </c>
      <c r="T106" s="123">
        <v>0</v>
      </c>
      <c r="U106" s="123">
        <v>0.172351</v>
      </c>
      <c r="V106" s="123">
        <v>0.116614</v>
      </c>
      <c r="W106" s="123">
        <v>0.21685699999999999</v>
      </c>
      <c r="X106" s="123">
        <v>0.30675599999999997</v>
      </c>
      <c r="Z106" s="123" t="s">
        <v>233</v>
      </c>
      <c r="AA106" s="123">
        <v>7089.4831999999997</v>
      </c>
      <c r="AB106" s="123">
        <v>37.066600000000001</v>
      </c>
      <c r="AC106" s="123">
        <v>39.187100000000001</v>
      </c>
      <c r="AD106" s="123">
        <v>42.073999999999998</v>
      </c>
      <c r="AE106" s="123">
        <v>1</v>
      </c>
      <c r="AF106" s="123">
        <v>1920</v>
      </c>
      <c r="AG106" s="123">
        <v>1080</v>
      </c>
      <c r="AH106" s="123">
        <v>50</v>
      </c>
      <c r="AI106" s="123">
        <v>500</v>
      </c>
      <c r="AJ106" s="123">
        <v>8</v>
      </c>
      <c r="AK106" s="123">
        <v>8</v>
      </c>
    </row>
    <row r="107" spans="1:37" x14ac:dyDescent="0.25">
      <c r="A107" s="25" t="s">
        <v>24</v>
      </c>
      <c r="B107" s="22" t="s">
        <v>27</v>
      </c>
      <c r="C107" s="28">
        <v>0</v>
      </c>
      <c r="D107" s="31">
        <v>6</v>
      </c>
      <c r="E107" s="30">
        <v>30</v>
      </c>
      <c r="F107" s="123" t="s">
        <v>93</v>
      </c>
      <c r="G107" s="123">
        <v>0</v>
      </c>
      <c r="H107" s="123">
        <v>500</v>
      </c>
      <c r="I107" s="123">
        <v>33720645</v>
      </c>
      <c r="J107" s="123">
        <v>11514061</v>
      </c>
      <c r="K107" s="123">
        <v>0.94166099999999997</v>
      </c>
      <c r="L107" s="123">
        <v>0.113233</v>
      </c>
      <c r="M107" s="123">
        <v>1.0917E-2</v>
      </c>
      <c r="N107" s="123">
        <v>5.0044999999999999E-2</v>
      </c>
      <c r="O107" s="123">
        <v>0.78743200000000002</v>
      </c>
      <c r="P107" s="123">
        <v>0.14180000000000001</v>
      </c>
      <c r="Q107" s="123">
        <v>0.54328299999999996</v>
      </c>
      <c r="R107" s="123">
        <v>5.8339000000000002E-2</v>
      </c>
      <c r="S107" s="123">
        <v>0</v>
      </c>
      <c r="T107" s="123">
        <v>0</v>
      </c>
      <c r="U107" s="123">
        <v>0.13866500000000001</v>
      </c>
      <c r="V107" s="123">
        <v>0.11709700000000001</v>
      </c>
      <c r="W107" s="123">
        <v>9.9154000000000006E-2</v>
      </c>
      <c r="X107" s="123">
        <v>0.31140400000000001</v>
      </c>
      <c r="Z107" s="123" t="s">
        <v>234</v>
      </c>
      <c r="AA107" s="123">
        <v>3699.1464000000001</v>
      </c>
      <c r="AB107" s="123">
        <v>35.6417</v>
      </c>
      <c r="AC107" s="123">
        <v>38.611699999999999</v>
      </c>
      <c r="AD107" s="123">
        <v>40.976300000000002</v>
      </c>
      <c r="AE107" s="123">
        <v>1</v>
      </c>
      <c r="AF107" s="123">
        <v>1920</v>
      </c>
      <c r="AG107" s="123">
        <v>1080</v>
      </c>
      <c r="AH107" s="123">
        <v>50</v>
      </c>
      <c r="AI107" s="123">
        <v>500</v>
      </c>
      <c r="AJ107" s="123">
        <v>8</v>
      </c>
      <c r="AK107" s="123">
        <v>8</v>
      </c>
    </row>
    <row r="108" spans="1:37" x14ac:dyDescent="0.25">
      <c r="A108" s="25" t="s">
        <v>24</v>
      </c>
      <c r="B108" s="22" t="s">
        <v>27</v>
      </c>
      <c r="C108" s="28">
        <v>0</v>
      </c>
      <c r="D108" s="31">
        <v>6</v>
      </c>
      <c r="E108" s="30">
        <v>34</v>
      </c>
      <c r="F108" s="123" t="s">
        <v>94</v>
      </c>
      <c r="G108" s="123">
        <v>0</v>
      </c>
      <c r="H108" s="123">
        <v>500</v>
      </c>
      <c r="I108" s="123">
        <v>19558940</v>
      </c>
      <c r="J108" s="123">
        <v>6389201</v>
      </c>
      <c r="K108" s="123">
        <v>0.94563299999999995</v>
      </c>
      <c r="L108" s="123">
        <v>9.5794000000000004E-2</v>
      </c>
      <c r="M108" s="123">
        <v>1.1098999999999999E-2</v>
      </c>
      <c r="N108" s="123">
        <v>5.2033000000000003E-2</v>
      </c>
      <c r="O108" s="123">
        <v>0.84487500000000004</v>
      </c>
      <c r="P108" s="123">
        <v>0.14766199999999999</v>
      </c>
      <c r="Q108" s="123">
        <v>0.51221899999999998</v>
      </c>
      <c r="R108" s="123">
        <v>5.4366999999999999E-2</v>
      </c>
      <c r="S108" s="123">
        <v>0</v>
      </c>
      <c r="T108" s="123">
        <v>0</v>
      </c>
      <c r="U108" s="123">
        <v>0.111743</v>
      </c>
      <c r="V108" s="123">
        <v>0.11232</v>
      </c>
      <c r="W108" s="123">
        <v>7.3766999999999999E-2</v>
      </c>
      <c r="X108" s="123">
        <v>0.30763800000000002</v>
      </c>
      <c r="Z108" s="123" t="s">
        <v>235</v>
      </c>
      <c r="AA108" s="123">
        <v>2078.5408000000002</v>
      </c>
      <c r="AB108" s="123">
        <v>33.973300000000002</v>
      </c>
      <c r="AC108" s="123">
        <v>37.842700000000001</v>
      </c>
      <c r="AD108" s="123">
        <v>39.636899999999997</v>
      </c>
      <c r="AE108" s="123">
        <v>1</v>
      </c>
      <c r="AF108" s="123">
        <v>1920</v>
      </c>
      <c r="AG108" s="123">
        <v>1080</v>
      </c>
      <c r="AH108" s="123">
        <v>50</v>
      </c>
      <c r="AI108" s="123">
        <v>500</v>
      </c>
      <c r="AJ108" s="123">
        <v>8</v>
      </c>
      <c r="AK108" s="123">
        <v>8</v>
      </c>
    </row>
    <row r="109" spans="1:37" ht="15.75" thickBot="1" x14ac:dyDescent="0.3">
      <c r="A109" s="25" t="s">
        <v>24</v>
      </c>
      <c r="B109" s="22" t="s">
        <v>27</v>
      </c>
      <c r="C109" s="32">
        <v>0</v>
      </c>
      <c r="D109" s="33">
        <v>6</v>
      </c>
      <c r="E109" s="34">
        <v>38</v>
      </c>
      <c r="F109" s="123" t="s">
        <v>95</v>
      </c>
      <c r="G109" s="123">
        <v>0</v>
      </c>
      <c r="H109" s="123">
        <v>500</v>
      </c>
      <c r="I109" s="123">
        <v>11980847</v>
      </c>
      <c r="J109" s="123">
        <v>3662844</v>
      </c>
      <c r="K109" s="123">
        <v>0.94781700000000002</v>
      </c>
      <c r="L109" s="123">
        <v>7.8853999999999994E-2</v>
      </c>
      <c r="M109" s="123">
        <v>1.1231E-2</v>
      </c>
      <c r="N109" s="123">
        <v>5.2686999999999998E-2</v>
      </c>
      <c r="O109" s="123">
        <v>0.88463099999999995</v>
      </c>
      <c r="P109" s="123">
        <v>0.15368899999999999</v>
      </c>
      <c r="Q109" s="123">
        <v>0.49921500000000002</v>
      </c>
      <c r="R109" s="123">
        <v>5.2183E-2</v>
      </c>
      <c r="S109" s="123">
        <v>0</v>
      </c>
      <c r="T109" s="123">
        <v>0</v>
      </c>
      <c r="U109" s="123">
        <v>9.4590999999999995E-2</v>
      </c>
      <c r="V109" s="123">
        <v>0.10338600000000001</v>
      </c>
      <c r="W109" s="123">
        <v>4.3050999999999999E-2</v>
      </c>
      <c r="X109" s="123">
        <v>0.30111199999999999</v>
      </c>
      <c r="Z109" s="123" t="s">
        <v>236</v>
      </c>
      <c r="AA109" s="123">
        <v>1218.1335999999999</v>
      </c>
      <c r="AB109" s="123">
        <v>32.192799999999998</v>
      </c>
      <c r="AC109" s="123">
        <v>37.337400000000002</v>
      </c>
      <c r="AD109" s="123">
        <v>38.817599999999999</v>
      </c>
      <c r="AE109" s="123">
        <v>1</v>
      </c>
      <c r="AF109" s="123">
        <v>1920</v>
      </c>
      <c r="AG109" s="123">
        <v>1080</v>
      </c>
      <c r="AH109" s="123">
        <v>50</v>
      </c>
      <c r="AI109" s="123">
        <v>500</v>
      </c>
      <c r="AJ109" s="123">
        <v>8</v>
      </c>
      <c r="AK109" s="123">
        <v>8</v>
      </c>
    </row>
    <row r="110" spans="1:37" x14ac:dyDescent="0.25">
      <c r="A110" s="25" t="s">
        <v>24</v>
      </c>
      <c r="B110" s="22" t="s">
        <v>27</v>
      </c>
      <c r="C110" s="28">
        <v>1</v>
      </c>
      <c r="D110" s="29">
        <v>2</v>
      </c>
      <c r="E110" s="30">
        <v>26</v>
      </c>
      <c r="F110" s="123" t="s">
        <v>96</v>
      </c>
      <c r="G110" s="123">
        <v>1</v>
      </c>
      <c r="H110" s="123">
        <v>500</v>
      </c>
      <c r="I110" s="123">
        <v>60782898</v>
      </c>
      <c r="J110" s="123">
        <v>5994866</v>
      </c>
      <c r="K110" s="123">
        <v>0.71952799999999995</v>
      </c>
      <c r="L110" s="123">
        <v>0.13103100000000001</v>
      </c>
      <c r="M110" s="123">
        <v>2.7859999999999998E-3</v>
      </c>
      <c r="N110" s="123">
        <v>1.7139999999999999E-2</v>
      </c>
      <c r="O110" s="123">
        <v>0.55210199999999998</v>
      </c>
      <c r="P110" s="123">
        <v>0.11304599999999999</v>
      </c>
      <c r="Q110" s="123">
        <v>0.44794899999999999</v>
      </c>
      <c r="R110" s="123">
        <v>8.3600000000000005E-4</v>
      </c>
      <c r="S110" s="123">
        <v>0</v>
      </c>
      <c r="T110" s="123">
        <v>0.279636</v>
      </c>
      <c r="U110" s="123">
        <v>8.3110000000000003E-2</v>
      </c>
      <c r="V110" s="123">
        <v>0.124469</v>
      </c>
      <c r="W110" s="123">
        <v>0.29554200000000003</v>
      </c>
      <c r="X110" s="123">
        <v>0.14976600000000001</v>
      </c>
      <c r="Z110" s="123" t="s">
        <v>237</v>
      </c>
      <c r="AA110" s="123">
        <v>11093.967199999999</v>
      </c>
      <c r="AB110" s="123">
        <v>37.596800000000002</v>
      </c>
      <c r="AC110" s="123">
        <v>39.424199999999999</v>
      </c>
      <c r="AD110" s="123">
        <v>42.373699999999999</v>
      </c>
      <c r="AE110" s="123">
        <v>1</v>
      </c>
      <c r="AF110" s="123">
        <v>1920</v>
      </c>
      <c r="AG110" s="123">
        <v>1080</v>
      </c>
      <c r="AH110" s="123">
        <v>50</v>
      </c>
      <c r="AI110" s="123">
        <v>500</v>
      </c>
      <c r="AJ110" s="123">
        <v>8</v>
      </c>
      <c r="AK110" s="123">
        <v>8</v>
      </c>
    </row>
    <row r="111" spans="1:37" x14ac:dyDescent="0.25">
      <c r="A111" s="25" t="s">
        <v>24</v>
      </c>
      <c r="B111" s="22" t="s">
        <v>27</v>
      </c>
      <c r="C111" s="28">
        <v>1</v>
      </c>
      <c r="D111" s="29">
        <v>2</v>
      </c>
      <c r="E111" s="30">
        <v>30</v>
      </c>
      <c r="F111" s="123" t="s">
        <v>97</v>
      </c>
      <c r="G111" s="123">
        <v>1</v>
      </c>
      <c r="H111" s="123">
        <v>500</v>
      </c>
      <c r="I111" s="123">
        <v>22481500</v>
      </c>
      <c r="J111" s="123">
        <v>1992298</v>
      </c>
      <c r="K111" s="123">
        <v>0.77861000000000002</v>
      </c>
      <c r="L111" s="123">
        <v>9.6418000000000004E-2</v>
      </c>
      <c r="M111" s="123">
        <v>3.4169999999999999E-3</v>
      </c>
      <c r="N111" s="123">
        <v>1.9158999999999999E-2</v>
      </c>
      <c r="O111" s="123">
        <v>0.71491899999999997</v>
      </c>
      <c r="P111" s="123">
        <v>0.11563</v>
      </c>
      <c r="Q111" s="123">
        <v>0.44423499999999999</v>
      </c>
      <c r="R111" s="123">
        <v>4.44E-4</v>
      </c>
      <c r="S111" s="123">
        <v>0</v>
      </c>
      <c r="T111" s="123">
        <v>0.220947</v>
      </c>
      <c r="U111" s="123">
        <v>5.5577000000000001E-2</v>
      </c>
      <c r="V111" s="123">
        <v>0.10807899999999999</v>
      </c>
      <c r="W111" s="123">
        <v>0.134737</v>
      </c>
      <c r="X111" s="123">
        <v>0.148586</v>
      </c>
      <c r="Z111" s="123" t="s">
        <v>238</v>
      </c>
      <c r="AA111" s="123">
        <v>5042.6207999999997</v>
      </c>
      <c r="AB111" s="123">
        <v>36.1599</v>
      </c>
      <c r="AC111" s="123">
        <v>38.726599999999998</v>
      </c>
      <c r="AD111" s="123">
        <v>41.168300000000002</v>
      </c>
      <c r="AE111" s="123">
        <v>1</v>
      </c>
      <c r="AF111" s="123">
        <v>1920</v>
      </c>
      <c r="AG111" s="123">
        <v>1080</v>
      </c>
      <c r="AH111" s="123">
        <v>50</v>
      </c>
      <c r="AI111" s="123">
        <v>500</v>
      </c>
      <c r="AJ111" s="123">
        <v>8</v>
      </c>
      <c r="AK111" s="123">
        <v>8</v>
      </c>
    </row>
    <row r="112" spans="1:37" x14ac:dyDescent="0.25">
      <c r="A112" s="25" t="s">
        <v>24</v>
      </c>
      <c r="B112" s="22" t="s">
        <v>27</v>
      </c>
      <c r="C112" s="28">
        <v>1</v>
      </c>
      <c r="D112" s="29">
        <v>2</v>
      </c>
      <c r="E112" s="30">
        <v>34</v>
      </c>
      <c r="F112" s="123" t="s">
        <v>98</v>
      </c>
      <c r="G112" s="123">
        <v>1</v>
      </c>
      <c r="H112" s="123">
        <v>500</v>
      </c>
      <c r="I112" s="123">
        <v>14586124</v>
      </c>
      <c r="J112" s="123">
        <v>993222</v>
      </c>
      <c r="K112" s="123">
        <v>0.81084599999999996</v>
      </c>
      <c r="L112" s="123">
        <v>8.0920000000000006E-2</v>
      </c>
      <c r="M112" s="123">
        <v>4.1710000000000002E-3</v>
      </c>
      <c r="N112" s="123">
        <v>2.3056E-2</v>
      </c>
      <c r="O112" s="123">
        <v>0.78537699999999999</v>
      </c>
      <c r="P112" s="123">
        <v>0.12897700000000001</v>
      </c>
      <c r="Q112" s="123">
        <v>0.43831999999999999</v>
      </c>
      <c r="R112" s="123">
        <v>5.71E-4</v>
      </c>
      <c r="S112" s="123">
        <v>0</v>
      </c>
      <c r="T112" s="123">
        <v>0.188583</v>
      </c>
      <c r="U112" s="123">
        <v>4.3765999999999999E-2</v>
      </c>
      <c r="V112" s="123">
        <v>0.10299999999999999</v>
      </c>
      <c r="W112" s="123">
        <v>8.3040000000000003E-2</v>
      </c>
      <c r="X112" s="123">
        <v>0.14404700000000001</v>
      </c>
      <c r="Z112" s="123" t="s">
        <v>239</v>
      </c>
      <c r="AA112" s="123">
        <v>2772.2647999999999</v>
      </c>
      <c r="AB112" s="123">
        <v>34.500999999999998</v>
      </c>
      <c r="AC112" s="123">
        <v>38.051000000000002</v>
      </c>
      <c r="AD112" s="123">
        <v>39.982799999999997</v>
      </c>
      <c r="AE112" s="123">
        <v>1</v>
      </c>
      <c r="AF112" s="123">
        <v>1920</v>
      </c>
      <c r="AG112" s="123">
        <v>1080</v>
      </c>
      <c r="AH112" s="123">
        <v>50</v>
      </c>
      <c r="AI112" s="123">
        <v>500</v>
      </c>
      <c r="AJ112" s="123">
        <v>8</v>
      </c>
      <c r="AK112" s="123">
        <v>8</v>
      </c>
    </row>
    <row r="113" spans="1:37" ht="15.75" thickBot="1" x14ac:dyDescent="0.3">
      <c r="A113" s="25" t="s">
        <v>24</v>
      </c>
      <c r="B113" s="22" t="s">
        <v>27</v>
      </c>
      <c r="C113" s="28">
        <v>1</v>
      </c>
      <c r="D113" s="33">
        <v>2</v>
      </c>
      <c r="E113" s="34">
        <v>38</v>
      </c>
      <c r="F113" s="123" t="s">
        <v>99</v>
      </c>
      <c r="G113" s="123">
        <v>1</v>
      </c>
      <c r="H113" s="123">
        <v>500</v>
      </c>
      <c r="I113" s="123">
        <v>9306694</v>
      </c>
      <c r="J113" s="123">
        <v>544956</v>
      </c>
      <c r="K113" s="123">
        <v>0.83191000000000004</v>
      </c>
      <c r="L113" s="123">
        <v>6.5743999999999997E-2</v>
      </c>
      <c r="M113" s="123">
        <v>5.0340000000000003E-3</v>
      </c>
      <c r="N113" s="123">
        <v>2.572E-2</v>
      </c>
      <c r="O113" s="123">
        <v>0.832982</v>
      </c>
      <c r="P113" s="123">
        <v>0.13958200000000001</v>
      </c>
      <c r="Q113" s="123">
        <v>0.44254500000000002</v>
      </c>
      <c r="R113" s="123">
        <v>8.1599999999999999E-4</v>
      </c>
      <c r="S113" s="123">
        <v>0</v>
      </c>
      <c r="T113" s="123">
        <v>0.16727400000000001</v>
      </c>
      <c r="U113" s="123">
        <v>3.5166999999999997E-2</v>
      </c>
      <c r="V113" s="123">
        <v>9.5125000000000001E-2</v>
      </c>
      <c r="W113" s="123">
        <v>5.9145999999999997E-2</v>
      </c>
      <c r="X113" s="123">
        <v>0.13780100000000001</v>
      </c>
      <c r="Z113" s="123" t="s">
        <v>240</v>
      </c>
      <c r="AA113" s="123">
        <v>1617.1496</v>
      </c>
      <c r="AB113" s="123">
        <v>32.724200000000003</v>
      </c>
      <c r="AC113" s="123">
        <v>37.492100000000001</v>
      </c>
      <c r="AD113" s="123">
        <v>39.061500000000002</v>
      </c>
      <c r="AE113" s="123">
        <v>1</v>
      </c>
      <c r="AF113" s="123">
        <v>1920</v>
      </c>
      <c r="AG113" s="123">
        <v>1080</v>
      </c>
      <c r="AH113" s="123">
        <v>50</v>
      </c>
      <c r="AI113" s="123">
        <v>500</v>
      </c>
      <c r="AJ113" s="123">
        <v>8</v>
      </c>
      <c r="AK113" s="123">
        <v>8</v>
      </c>
    </row>
    <row r="114" spans="1:37" x14ac:dyDescent="0.25">
      <c r="A114" s="25" t="s">
        <v>24</v>
      </c>
      <c r="B114" s="22" t="s">
        <v>27</v>
      </c>
      <c r="C114" s="28">
        <v>1</v>
      </c>
      <c r="D114" s="31">
        <v>4</v>
      </c>
      <c r="E114" s="30">
        <v>26</v>
      </c>
      <c r="F114" s="123" t="s">
        <v>100</v>
      </c>
      <c r="G114" s="123">
        <v>1</v>
      </c>
      <c r="H114" s="123">
        <v>500</v>
      </c>
      <c r="I114" s="123">
        <v>163312786</v>
      </c>
      <c r="J114" s="123">
        <v>19973106</v>
      </c>
      <c r="K114" s="123">
        <v>0.75546100000000005</v>
      </c>
      <c r="L114" s="123">
        <v>0.16647500000000001</v>
      </c>
      <c r="M114" s="123">
        <v>6.4700000000000001E-3</v>
      </c>
      <c r="N114" s="123">
        <v>3.2191999999999998E-2</v>
      </c>
      <c r="O114" s="123">
        <v>0.443191</v>
      </c>
      <c r="P114" s="123">
        <v>0.12597</v>
      </c>
      <c r="Q114" s="123">
        <v>0.51260799999999995</v>
      </c>
      <c r="R114" s="123">
        <v>4.8310000000000002E-3</v>
      </c>
      <c r="S114" s="123">
        <v>0</v>
      </c>
      <c r="T114" s="123">
        <v>0.239708</v>
      </c>
      <c r="U114" s="123">
        <v>0.17066999999999999</v>
      </c>
      <c r="V114" s="123">
        <v>0.14249300000000001</v>
      </c>
      <c r="W114" s="123">
        <v>0.50577700000000003</v>
      </c>
      <c r="X114" s="123">
        <v>0.17025000000000001</v>
      </c>
      <c r="Z114" s="123" t="s">
        <v>241</v>
      </c>
      <c r="AA114" s="123">
        <v>18822.819200000002</v>
      </c>
      <c r="AB114" s="123">
        <v>38.302300000000002</v>
      </c>
      <c r="AC114" s="123">
        <v>39.869500000000002</v>
      </c>
      <c r="AD114" s="123">
        <v>42.999099999999999</v>
      </c>
      <c r="AE114" s="123">
        <v>1</v>
      </c>
      <c r="AF114" s="123">
        <v>1920</v>
      </c>
      <c r="AG114" s="123">
        <v>1080</v>
      </c>
      <c r="AH114" s="123">
        <v>50</v>
      </c>
      <c r="AI114" s="123">
        <v>500</v>
      </c>
      <c r="AJ114" s="123">
        <v>8</v>
      </c>
      <c r="AK114" s="123">
        <v>8</v>
      </c>
    </row>
    <row r="115" spans="1:37" x14ac:dyDescent="0.25">
      <c r="A115" s="25" t="s">
        <v>24</v>
      </c>
      <c r="B115" s="22" t="s">
        <v>27</v>
      </c>
      <c r="C115" s="28">
        <v>1</v>
      </c>
      <c r="D115" s="31">
        <v>4</v>
      </c>
      <c r="E115" s="30">
        <v>30</v>
      </c>
      <c r="F115" s="123" t="s">
        <v>101</v>
      </c>
      <c r="G115" s="123">
        <v>1</v>
      </c>
      <c r="H115" s="123">
        <v>500</v>
      </c>
      <c r="I115" s="123">
        <v>50661071</v>
      </c>
      <c r="J115" s="123">
        <v>6936230</v>
      </c>
      <c r="K115" s="123">
        <v>0.84596800000000005</v>
      </c>
      <c r="L115" s="123">
        <v>0.12264600000000001</v>
      </c>
      <c r="M115" s="123">
        <v>5.6410000000000002E-3</v>
      </c>
      <c r="N115" s="123">
        <v>2.8336E-2</v>
      </c>
      <c r="O115" s="123">
        <v>0.69875200000000004</v>
      </c>
      <c r="P115" s="123">
        <v>0.130352</v>
      </c>
      <c r="Q115" s="123">
        <v>0.50617800000000002</v>
      </c>
      <c r="R115" s="123">
        <v>2.807E-3</v>
      </c>
      <c r="S115" s="123">
        <v>0</v>
      </c>
      <c r="T115" s="123">
        <v>0.151225</v>
      </c>
      <c r="U115" s="123">
        <v>0.119687</v>
      </c>
      <c r="V115" s="123">
        <v>0.122465</v>
      </c>
      <c r="W115" s="123">
        <v>0.22259399999999999</v>
      </c>
      <c r="X115" s="123">
        <v>0.17847299999999999</v>
      </c>
      <c r="Z115" s="123" t="s">
        <v>242</v>
      </c>
      <c r="AA115" s="123">
        <v>7587.26</v>
      </c>
      <c r="AB115" s="123">
        <v>36.935400000000001</v>
      </c>
      <c r="AC115" s="123">
        <v>39.061399999999999</v>
      </c>
      <c r="AD115" s="123">
        <v>41.754300000000001</v>
      </c>
      <c r="AE115" s="123">
        <v>1</v>
      </c>
      <c r="AF115" s="123">
        <v>1920</v>
      </c>
      <c r="AG115" s="123">
        <v>1080</v>
      </c>
      <c r="AH115" s="123">
        <v>50</v>
      </c>
      <c r="AI115" s="123">
        <v>500</v>
      </c>
      <c r="AJ115" s="123">
        <v>8</v>
      </c>
      <c r="AK115" s="123">
        <v>8</v>
      </c>
    </row>
    <row r="116" spans="1:37" x14ac:dyDescent="0.25">
      <c r="A116" s="25" t="s">
        <v>24</v>
      </c>
      <c r="B116" s="22" t="s">
        <v>27</v>
      </c>
      <c r="C116" s="28">
        <v>1</v>
      </c>
      <c r="D116" s="31">
        <v>4</v>
      </c>
      <c r="E116" s="30">
        <v>34</v>
      </c>
      <c r="F116" s="123" t="s">
        <v>102</v>
      </c>
      <c r="G116" s="123">
        <v>1</v>
      </c>
      <c r="H116" s="123">
        <v>500</v>
      </c>
      <c r="I116" s="123">
        <v>24550729</v>
      </c>
      <c r="J116" s="123">
        <v>3476678</v>
      </c>
      <c r="K116" s="123">
        <v>0.86927100000000002</v>
      </c>
      <c r="L116" s="123">
        <v>9.3604000000000007E-2</v>
      </c>
      <c r="M116" s="123">
        <v>6.4050000000000001E-3</v>
      </c>
      <c r="N116" s="123">
        <v>3.2640000000000002E-2</v>
      </c>
      <c r="O116" s="123">
        <v>0.79988800000000004</v>
      </c>
      <c r="P116" s="123">
        <v>0.13689799999999999</v>
      </c>
      <c r="Q116" s="123">
        <v>0.47905599999999998</v>
      </c>
      <c r="R116" s="123">
        <v>3.6189999999999998E-3</v>
      </c>
      <c r="S116" s="123">
        <v>0</v>
      </c>
      <c r="T116" s="123">
        <v>0.12711</v>
      </c>
      <c r="U116" s="123">
        <v>8.9690000000000006E-2</v>
      </c>
      <c r="V116" s="123">
        <v>0.117359</v>
      </c>
      <c r="W116" s="123">
        <v>0.110429</v>
      </c>
      <c r="X116" s="123">
        <v>0.18326600000000001</v>
      </c>
      <c r="Z116" s="123" t="s">
        <v>243</v>
      </c>
      <c r="AA116" s="123">
        <v>3977.3368</v>
      </c>
      <c r="AB116" s="123">
        <v>35.390700000000002</v>
      </c>
      <c r="AC116" s="123">
        <v>38.434899999999999</v>
      </c>
      <c r="AD116" s="123">
        <v>40.6355</v>
      </c>
      <c r="AE116" s="123">
        <v>1</v>
      </c>
      <c r="AF116" s="123">
        <v>1920</v>
      </c>
      <c r="AG116" s="123">
        <v>1080</v>
      </c>
      <c r="AH116" s="123">
        <v>50</v>
      </c>
      <c r="AI116" s="123">
        <v>500</v>
      </c>
      <c r="AJ116" s="123">
        <v>8</v>
      </c>
      <c r="AK116" s="123">
        <v>8</v>
      </c>
    </row>
    <row r="117" spans="1:37" ht="15.75" thickBot="1" x14ac:dyDescent="0.3">
      <c r="A117" s="25" t="s">
        <v>24</v>
      </c>
      <c r="B117" s="22" t="s">
        <v>27</v>
      </c>
      <c r="C117" s="28">
        <v>1</v>
      </c>
      <c r="D117" s="33">
        <v>4</v>
      </c>
      <c r="E117" s="34">
        <v>38</v>
      </c>
      <c r="F117" s="123" t="s">
        <v>103</v>
      </c>
      <c r="G117" s="123">
        <v>1</v>
      </c>
      <c r="H117" s="123">
        <v>500</v>
      </c>
      <c r="I117" s="123">
        <v>13435622</v>
      </c>
      <c r="J117" s="123">
        <v>1811749</v>
      </c>
      <c r="K117" s="123">
        <v>0.87860300000000002</v>
      </c>
      <c r="L117" s="123">
        <v>7.7098E-2</v>
      </c>
      <c r="M117" s="123">
        <v>7.0089999999999996E-3</v>
      </c>
      <c r="N117" s="123">
        <v>3.4388000000000002E-2</v>
      </c>
      <c r="O117" s="123">
        <v>0.84180299999999997</v>
      </c>
      <c r="P117" s="123">
        <v>0.14607100000000001</v>
      </c>
      <c r="Q117" s="123">
        <v>0.47032600000000002</v>
      </c>
      <c r="R117" s="123">
        <v>3.9620000000000002E-3</v>
      </c>
      <c r="S117" s="123">
        <v>0</v>
      </c>
      <c r="T117" s="123">
        <v>0.117435</v>
      </c>
      <c r="U117" s="123">
        <v>6.4455999999999999E-2</v>
      </c>
      <c r="V117" s="123">
        <v>0.11050599999999999</v>
      </c>
      <c r="W117" s="123">
        <v>8.1406000000000006E-2</v>
      </c>
      <c r="X117" s="123">
        <v>0.180757</v>
      </c>
      <c r="Z117" s="123" t="s">
        <v>244</v>
      </c>
      <c r="AA117" s="123">
        <v>2222.1224000000002</v>
      </c>
      <c r="AB117" s="123">
        <v>33.624000000000002</v>
      </c>
      <c r="AC117" s="123">
        <v>37.675800000000002</v>
      </c>
      <c r="AD117" s="123">
        <v>39.371000000000002</v>
      </c>
      <c r="AE117" s="123">
        <v>1</v>
      </c>
      <c r="AF117" s="123">
        <v>1920</v>
      </c>
      <c r="AG117" s="123">
        <v>1080</v>
      </c>
      <c r="AH117" s="123">
        <v>50</v>
      </c>
      <c r="AI117" s="123">
        <v>500</v>
      </c>
      <c r="AJ117" s="123">
        <v>8</v>
      </c>
      <c r="AK117" s="123">
        <v>8</v>
      </c>
    </row>
    <row r="118" spans="1:37" x14ac:dyDescent="0.25">
      <c r="A118" s="25" t="s">
        <v>24</v>
      </c>
      <c r="B118" s="22" t="s">
        <v>27</v>
      </c>
      <c r="C118" s="28">
        <v>1</v>
      </c>
      <c r="D118" s="31">
        <v>6</v>
      </c>
      <c r="E118" s="30">
        <v>26</v>
      </c>
      <c r="F118" s="123" t="s">
        <v>104</v>
      </c>
      <c r="G118" s="123">
        <v>1</v>
      </c>
      <c r="H118" s="123">
        <v>500</v>
      </c>
      <c r="I118" s="123">
        <v>341548243</v>
      </c>
      <c r="J118" s="123">
        <v>47802791</v>
      </c>
      <c r="K118" s="123">
        <v>0.71735899999999997</v>
      </c>
      <c r="L118" s="123">
        <v>0.108582</v>
      </c>
      <c r="M118" s="123">
        <v>8.1250000000000003E-3</v>
      </c>
      <c r="N118" s="123">
        <v>3.7518999999999997E-2</v>
      </c>
      <c r="O118" s="123">
        <v>0.33837699999999998</v>
      </c>
      <c r="P118" s="123">
        <v>0.16022500000000001</v>
      </c>
      <c r="Q118" s="123">
        <v>0.61843400000000004</v>
      </c>
      <c r="R118" s="123">
        <v>1.4109999999999999E-2</v>
      </c>
      <c r="S118" s="123">
        <v>0</v>
      </c>
      <c r="T118" s="123">
        <v>0.26853100000000002</v>
      </c>
      <c r="U118" s="123">
        <v>0.24202199999999999</v>
      </c>
      <c r="V118" s="123">
        <v>0.152337</v>
      </c>
      <c r="W118" s="123">
        <v>0.49294900000000003</v>
      </c>
      <c r="X118" s="123">
        <v>0.18568200000000001</v>
      </c>
      <c r="Z118" s="123" t="s">
        <v>245</v>
      </c>
      <c r="AA118" s="123">
        <v>32835.611199999999</v>
      </c>
      <c r="AB118" s="123">
        <v>39.0749</v>
      </c>
      <c r="AC118" s="123">
        <v>40.495699999999999</v>
      </c>
      <c r="AD118" s="123">
        <v>43.687399999999997</v>
      </c>
      <c r="AE118" s="123">
        <v>1</v>
      </c>
      <c r="AF118" s="123">
        <v>1920</v>
      </c>
      <c r="AG118" s="123">
        <v>1080</v>
      </c>
      <c r="AH118" s="123">
        <v>50</v>
      </c>
      <c r="AI118" s="123">
        <v>500</v>
      </c>
      <c r="AJ118" s="123">
        <v>8</v>
      </c>
      <c r="AK118" s="123">
        <v>8</v>
      </c>
    </row>
    <row r="119" spans="1:37" x14ac:dyDescent="0.25">
      <c r="A119" s="25" t="s">
        <v>24</v>
      </c>
      <c r="B119" s="22" t="s">
        <v>27</v>
      </c>
      <c r="C119" s="28">
        <v>1</v>
      </c>
      <c r="D119" s="31">
        <v>6</v>
      </c>
      <c r="E119" s="30">
        <v>30</v>
      </c>
      <c r="F119" s="123" t="s">
        <v>105</v>
      </c>
      <c r="G119" s="123">
        <v>1</v>
      </c>
      <c r="H119" s="123">
        <v>500</v>
      </c>
      <c r="I119" s="123">
        <v>94266842</v>
      </c>
      <c r="J119" s="123">
        <v>15478113</v>
      </c>
      <c r="K119" s="123">
        <v>0.86668800000000001</v>
      </c>
      <c r="L119" s="123">
        <v>0.158808</v>
      </c>
      <c r="M119" s="123">
        <v>7.1739999999999998E-3</v>
      </c>
      <c r="N119" s="123">
        <v>3.5279999999999999E-2</v>
      </c>
      <c r="O119" s="123">
        <v>0.60435700000000003</v>
      </c>
      <c r="P119" s="123">
        <v>0.143008</v>
      </c>
      <c r="Q119" s="123">
        <v>0.55239300000000002</v>
      </c>
      <c r="R119" s="123">
        <v>8.8439999999999994E-3</v>
      </c>
      <c r="S119" s="123">
        <v>0</v>
      </c>
      <c r="T119" s="123">
        <v>0.124468</v>
      </c>
      <c r="U119" s="123">
        <v>0.166352</v>
      </c>
      <c r="V119" s="123">
        <v>0.122229</v>
      </c>
      <c r="W119" s="123">
        <v>0.33267799999999997</v>
      </c>
      <c r="X119" s="123">
        <v>0.20014799999999999</v>
      </c>
      <c r="Z119" s="123" t="s">
        <v>246</v>
      </c>
      <c r="AA119" s="123">
        <v>11434.307199999999</v>
      </c>
      <c r="AB119" s="123">
        <v>37.6235</v>
      </c>
      <c r="AC119" s="123">
        <v>39.458100000000002</v>
      </c>
      <c r="AD119" s="123">
        <v>42.4465</v>
      </c>
      <c r="AE119" s="123">
        <v>1</v>
      </c>
      <c r="AF119" s="123">
        <v>1920</v>
      </c>
      <c r="AG119" s="123">
        <v>1080</v>
      </c>
      <c r="AH119" s="123">
        <v>50</v>
      </c>
      <c r="AI119" s="123">
        <v>500</v>
      </c>
      <c r="AJ119" s="123">
        <v>8</v>
      </c>
      <c r="AK119" s="123">
        <v>8</v>
      </c>
    </row>
    <row r="120" spans="1:37" x14ac:dyDescent="0.25">
      <c r="A120" s="25" t="s">
        <v>24</v>
      </c>
      <c r="B120" s="22" t="s">
        <v>27</v>
      </c>
      <c r="C120" s="28">
        <v>1</v>
      </c>
      <c r="D120" s="31">
        <v>6</v>
      </c>
      <c r="E120" s="30">
        <v>34</v>
      </c>
      <c r="F120" s="123" t="s">
        <v>106</v>
      </c>
      <c r="G120" s="123">
        <v>1</v>
      </c>
      <c r="H120" s="123">
        <v>500</v>
      </c>
      <c r="I120" s="123">
        <v>39810940</v>
      </c>
      <c r="J120" s="123">
        <v>7327141</v>
      </c>
      <c r="K120" s="123">
        <v>0.89690599999999998</v>
      </c>
      <c r="L120" s="123">
        <v>0.108281</v>
      </c>
      <c r="M120" s="123">
        <v>7.8960000000000002E-3</v>
      </c>
      <c r="N120" s="123">
        <v>3.7663000000000002E-2</v>
      </c>
      <c r="O120" s="123">
        <v>0.776528</v>
      </c>
      <c r="P120" s="123">
        <v>0.140379</v>
      </c>
      <c r="Q120" s="123">
        <v>0.51312100000000005</v>
      </c>
      <c r="R120" s="123">
        <v>9.4260000000000004E-3</v>
      </c>
      <c r="S120" s="123">
        <v>0</v>
      </c>
      <c r="T120" s="123">
        <v>9.3668000000000001E-2</v>
      </c>
      <c r="U120" s="123">
        <v>0.13211999999999999</v>
      </c>
      <c r="V120" s="123">
        <v>0.118544</v>
      </c>
      <c r="W120" s="123">
        <v>0.14167099999999999</v>
      </c>
      <c r="X120" s="123">
        <v>0.211673</v>
      </c>
      <c r="Z120" s="123" t="s">
        <v>247</v>
      </c>
      <c r="AA120" s="123">
        <v>5541.8320000000003</v>
      </c>
      <c r="AB120" s="123">
        <v>36.236400000000003</v>
      </c>
      <c r="AC120" s="123">
        <v>38.706800000000001</v>
      </c>
      <c r="AD120" s="123">
        <v>41.126800000000003</v>
      </c>
      <c r="AE120" s="123">
        <v>1</v>
      </c>
      <c r="AF120" s="123">
        <v>1920</v>
      </c>
      <c r="AG120" s="123">
        <v>1080</v>
      </c>
      <c r="AH120" s="123">
        <v>50</v>
      </c>
      <c r="AI120" s="123">
        <v>500</v>
      </c>
      <c r="AJ120" s="123">
        <v>8</v>
      </c>
      <c r="AK120" s="123">
        <v>8</v>
      </c>
    </row>
    <row r="121" spans="1:37" ht="15.75" thickBot="1" x14ac:dyDescent="0.3">
      <c r="A121" s="25" t="s">
        <v>24</v>
      </c>
      <c r="B121" s="22" t="s">
        <v>27</v>
      </c>
      <c r="C121" s="28">
        <v>1</v>
      </c>
      <c r="D121" s="31">
        <v>6</v>
      </c>
      <c r="E121" s="34">
        <v>38</v>
      </c>
      <c r="F121" s="123" t="s">
        <v>107</v>
      </c>
      <c r="G121" s="123">
        <v>1</v>
      </c>
      <c r="H121" s="123">
        <v>500</v>
      </c>
      <c r="I121" s="123">
        <v>21502410</v>
      </c>
      <c r="J121" s="123">
        <v>3960222</v>
      </c>
      <c r="K121" s="123">
        <v>0.90537599999999996</v>
      </c>
      <c r="L121" s="123">
        <v>8.8010000000000005E-2</v>
      </c>
      <c r="M121" s="123">
        <v>8.4810000000000007E-3</v>
      </c>
      <c r="N121" s="123">
        <v>4.0624E-2</v>
      </c>
      <c r="O121" s="123">
        <v>0.83322300000000005</v>
      </c>
      <c r="P121" s="123">
        <v>0.14849200000000001</v>
      </c>
      <c r="Q121" s="123">
        <v>0.490205</v>
      </c>
      <c r="R121" s="123">
        <v>1.0200000000000001E-2</v>
      </c>
      <c r="S121" s="123">
        <v>0</v>
      </c>
      <c r="T121" s="123">
        <v>8.4423999999999999E-2</v>
      </c>
      <c r="U121" s="123">
        <v>9.9314E-2</v>
      </c>
      <c r="V121" s="123">
        <v>0.117493</v>
      </c>
      <c r="W121" s="123">
        <v>9.3251000000000001E-2</v>
      </c>
      <c r="X121" s="123">
        <v>0.21399599999999999</v>
      </c>
      <c r="Z121" s="123" t="s">
        <v>248</v>
      </c>
      <c r="AA121" s="123">
        <v>3070.4904000000001</v>
      </c>
      <c r="AB121" s="123">
        <v>34.602200000000003</v>
      </c>
      <c r="AC121" s="123">
        <v>38.043100000000003</v>
      </c>
      <c r="AD121" s="123">
        <v>39.983699999999999</v>
      </c>
      <c r="AE121" s="123">
        <v>1</v>
      </c>
      <c r="AF121" s="123">
        <v>1920</v>
      </c>
      <c r="AG121" s="123">
        <v>1080</v>
      </c>
      <c r="AH121" s="123">
        <v>50</v>
      </c>
      <c r="AI121" s="123">
        <v>500</v>
      </c>
      <c r="AJ121" s="123">
        <v>8</v>
      </c>
      <c r="AK121" s="123">
        <v>8</v>
      </c>
    </row>
    <row r="122" spans="1:37" x14ac:dyDescent="0.25">
      <c r="A122" s="25" t="s">
        <v>24</v>
      </c>
      <c r="B122" s="27" t="s">
        <v>28</v>
      </c>
      <c r="C122" s="37">
        <v>0</v>
      </c>
      <c r="D122" s="38">
        <v>2</v>
      </c>
      <c r="E122" s="30">
        <v>26</v>
      </c>
      <c r="F122" s="123" t="s">
        <v>108</v>
      </c>
      <c r="G122" s="123">
        <v>0</v>
      </c>
      <c r="H122" s="123">
        <v>240</v>
      </c>
      <c r="I122" s="123">
        <v>21953830</v>
      </c>
      <c r="J122" s="123">
        <v>9064559</v>
      </c>
      <c r="K122" s="123">
        <v>0.92252800000000001</v>
      </c>
      <c r="L122" s="123">
        <v>1.2763E-2</v>
      </c>
      <c r="M122" s="123">
        <v>2.3133000000000001E-2</v>
      </c>
      <c r="N122" s="123">
        <v>0.102343</v>
      </c>
      <c r="O122" s="123">
        <v>0.14774200000000001</v>
      </c>
      <c r="P122" s="123">
        <v>0.28478500000000001</v>
      </c>
      <c r="Q122" s="123">
        <v>1.1259619999999999</v>
      </c>
      <c r="R122" s="123">
        <v>7.7471999999999999E-2</v>
      </c>
      <c r="S122" s="123">
        <v>0</v>
      </c>
      <c r="T122" s="123">
        <v>0</v>
      </c>
      <c r="U122" s="123">
        <v>0.239181</v>
      </c>
      <c r="V122" s="123">
        <v>0.158466</v>
      </c>
      <c r="W122" s="123">
        <v>0.13267499999999999</v>
      </c>
      <c r="X122" s="123">
        <v>0.35004299999999999</v>
      </c>
      <c r="Z122" s="123" t="s">
        <v>249</v>
      </c>
      <c r="AA122" s="123">
        <v>2590.3984</v>
      </c>
      <c r="AB122" s="123">
        <v>39.996000000000002</v>
      </c>
      <c r="AC122" s="123">
        <v>42.255099999999999</v>
      </c>
      <c r="AD122" s="123">
        <v>43.624099999999999</v>
      </c>
      <c r="AE122" s="123">
        <v>1</v>
      </c>
      <c r="AF122" s="123">
        <v>1920</v>
      </c>
      <c r="AG122" s="123">
        <v>1080</v>
      </c>
      <c r="AH122" s="123">
        <v>24</v>
      </c>
      <c r="AI122" s="123">
        <v>240</v>
      </c>
      <c r="AJ122" s="123">
        <v>8</v>
      </c>
      <c r="AK122" s="123">
        <v>8</v>
      </c>
    </row>
    <row r="123" spans="1:37" x14ac:dyDescent="0.25">
      <c r="A123" s="25" t="s">
        <v>24</v>
      </c>
      <c r="B123" s="22" t="s">
        <v>28</v>
      </c>
      <c r="C123" s="28">
        <v>0</v>
      </c>
      <c r="D123" s="29">
        <v>2</v>
      </c>
      <c r="E123" s="30">
        <v>30</v>
      </c>
      <c r="F123" s="123" t="s">
        <v>109</v>
      </c>
      <c r="G123" s="123">
        <v>0</v>
      </c>
      <c r="H123" s="123">
        <v>240</v>
      </c>
      <c r="I123" s="123">
        <v>12882862</v>
      </c>
      <c r="J123" s="123">
        <v>4949294</v>
      </c>
      <c r="K123" s="123">
        <v>0.92894299999999996</v>
      </c>
      <c r="L123" s="123">
        <v>1.4541999999999999E-2</v>
      </c>
      <c r="M123" s="123">
        <v>2.4375999999999998E-2</v>
      </c>
      <c r="N123" s="123">
        <v>0.110439</v>
      </c>
      <c r="O123" s="123">
        <v>0.147227</v>
      </c>
      <c r="P123" s="123">
        <v>0.27404299999999998</v>
      </c>
      <c r="Q123" s="123">
        <v>1.123159</v>
      </c>
      <c r="R123" s="123">
        <v>7.1056999999999995E-2</v>
      </c>
      <c r="S123" s="123">
        <v>0</v>
      </c>
      <c r="T123" s="123">
        <v>0</v>
      </c>
      <c r="U123" s="123">
        <v>0.18071499999999999</v>
      </c>
      <c r="V123" s="123">
        <v>0.14777000000000001</v>
      </c>
      <c r="W123" s="123">
        <v>7.5671000000000002E-2</v>
      </c>
      <c r="X123" s="123">
        <v>0.33773999999999998</v>
      </c>
      <c r="Z123" s="123" t="s">
        <v>250</v>
      </c>
      <c r="AA123" s="123">
        <v>1466.2536</v>
      </c>
      <c r="AB123" s="123">
        <v>38.253799999999998</v>
      </c>
      <c r="AC123" s="123">
        <v>41.4011</v>
      </c>
      <c r="AD123" s="123">
        <v>42.634900000000002</v>
      </c>
      <c r="AE123" s="123">
        <v>1</v>
      </c>
      <c r="AF123" s="123">
        <v>1920</v>
      </c>
      <c r="AG123" s="123">
        <v>1080</v>
      </c>
      <c r="AH123" s="123">
        <v>24</v>
      </c>
      <c r="AI123" s="123">
        <v>240</v>
      </c>
      <c r="AJ123" s="123">
        <v>8</v>
      </c>
      <c r="AK123" s="123">
        <v>8</v>
      </c>
    </row>
    <row r="124" spans="1:37" x14ac:dyDescent="0.25">
      <c r="A124" s="25" t="s">
        <v>24</v>
      </c>
      <c r="B124" s="22" t="s">
        <v>28</v>
      </c>
      <c r="C124" s="28">
        <v>0</v>
      </c>
      <c r="D124" s="29">
        <v>2</v>
      </c>
      <c r="E124" s="30">
        <v>34</v>
      </c>
      <c r="F124" s="123" t="s">
        <v>110</v>
      </c>
      <c r="G124" s="123">
        <v>0</v>
      </c>
      <c r="H124" s="123">
        <v>240</v>
      </c>
      <c r="I124" s="123">
        <v>7612360</v>
      </c>
      <c r="J124" s="123">
        <v>2676259</v>
      </c>
      <c r="K124" s="123">
        <v>0.93294299999999997</v>
      </c>
      <c r="L124" s="123">
        <v>1.5043000000000001E-2</v>
      </c>
      <c r="M124" s="123">
        <v>2.3186999999999999E-2</v>
      </c>
      <c r="N124" s="123">
        <v>0.113527</v>
      </c>
      <c r="O124" s="123">
        <v>0.19367400000000001</v>
      </c>
      <c r="P124" s="123">
        <v>0.252633</v>
      </c>
      <c r="Q124" s="123">
        <v>1.102913</v>
      </c>
      <c r="R124" s="123">
        <v>6.7057000000000005E-2</v>
      </c>
      <c r="S124" s="123">
        <v>0</v>
      </c>
      <c r="T124" s="123">
        <v>0</v>
      </c>
      <c r="U124" s="123">
        <v>0.13495199999999999</v>
      </c>
      <c r="V124" s="123">
        <v>0.13231000000000001</v>
      </c>
      <c r="W124" s="123">
        <v>5.1347999999999998E-2</v>
      </c>
      <c r="X124" s="123">
        <v>0.32544499999999998</v>
      </c>
      <c r="Z124" s="123" t="s">
        <v>251</v>
      </c>
      <c r="AA124" s="123">
        <v>823.17280000000005</v>
      </c>
      <c r="AB124" s="123">
        <v>36.3202</v>
      </c>
      <c r="AC124" s="123">
        <v>40.386800000000001</v>
      </c>
      <c r="AD124" s="123">
        <v>41.5501</v>
      </c>
      <c r="AE124" s="123">
        <v>1</v>
      </c>
      <c r="AF124" s="123">
        <v>1920</v>
      </c>
      <c r="AG124" s="123">
        <v>1080</v>
      </c>
      <c r="AH124" s="123">
        <v>24</v>
      </c>
      <c r="AI124" s="123">
        <v>240</v>
      </c>
      <c r="AJ124" s="123">
        <v>8</v>
      </c>
      <c r="AK124" s="123">
        <v>8</v>
      </c>
    </row>
    <row r="125" spans="1:37" ht="15.75" thickBot="1" x14ac:dyDescent="0.3">
      <c r="A125" s="25" t="s">
        <v>24</v>
      </c>
      <c r="B125" s="22" t="s">
        <v>28</v>
      </c>
      <c r="C125" s="28">
        <v>0</v>
      </c>
      <c r="D125" s="33">
        <v>2</v>
      </c>
      <c r="E125" s="34">
        <v>38</v>
      </c>
      <c r="F125" s="123" t="s">
        <v>111</v>
      </c>
      <c r="G125" s="123">
        <v>0</v>
      </c>
      <c r="H125" s="123">
        <v>240</v>
      </c>
      <c r="I125" s="123">
        <v>4686045</v>
      </c>
      <c r="J125" s="123">
        <v>1466282</v>
      </c>
      <c r="K125" s="123">
        <v>0.93680099999999999</v>
      </c>
      <c r="L125" s="123">
        <v>1.4434000000000001E-2</v>
      </c>
      <c r="M125" s="123">
        <v>2.1729999999999999E-2</v>
      </c>
      <c r="N125" s="123">
        <v>0.10692400000000001</v>
      </c>
      <c r="O125" s="123">
        <v>0.25960899999999998</v>
      </c>
      <c r="P125" s="123">
        <v>0.25825500000000001</v>
      </c>
      <c r="Q125" s="123">
        <v>1.0499480000000001</v>
      </c>
      <c r="R125" s="123">
        <v>6.3199000000000005E-2</v>
      </c>
      <c r="S125" s="123">
        <v>0</v>
      </c>
      <c r="T125" s="123">
        <v>0</v>
      </c>
      <c r="U125" s="123">
        <v>0.10661</v>
      </c>
      <c r="V125" s="123">
        <v>0.116642</v>
      </c>
      <c r="W125" s="123">
        <v>2.5165E-2</v>
      </c>
      <c r="X125" s="123">
        <v>0.31043399999999999</v>
      </c>
      <c r="Z125" s="123" t="s">
        <v>252</v>
      </c>
      <c r="AA125" s="123">
        <v>473.16800000000001</v>
      </c>
      <c r="AB125" s="123">
        <v>34.396599999999999</v>
      </c>
      <c r="AC125" s="123">
        <v>39.795000000000002</v>
      </c>
      <c r="AD125" s="123">
        <v>41.009300000000003</v>
      </c>
      <c r="AE125" s="123">
        <v>1</v>
      </c>
      <c r="AF125" s="123">
        <v>1920</v>
      </c>
      <c r="AG125" s="123">
        <v>1080</v>
      </c>
      <c r="AH125" s="123">
        <v>24</v>
      </c>
      <c r="AI125" s="123">
        <v>240</v>
      </c>
      <c r="AJ125" s="123">
        <v>8</v>
      </c>
      <c r="AK125" s="123">
        <v>8</v>
      </c>
    </row>
    <row r="126" spans="1:37" x14ac:dyDescent="0.25">
      <c r="A126" s="25" t="s">
        <v>24</v>
      </c>
      <c r="B126" s="22" t="s">
        <v>28</v>
      </c>
      <c r="C126" s="28">
        <v>0</v>
      </c>
      <c r="D126" s="31">
        <v>4</v>
      </c>
      <c r="E126" s="30">
        <v>26</v>
      </c>
      <c r="F126" s="123" t="s">
        <v>112</v>
      </c>
      <c r="G126" s="123">
        <v>0</v>
      </c>
      <c r="H126" s="123">
        <v>240</v>
      </c>
      <c r="I126" s="123">
        <v>21953830</v>
      </c>
      <c r="J126" s="123">
        <v>9064559</v>
      </c>
      <c r="K126" s="123">
        <v>0.92252800000000001</v>
      </c>
      <c r="L126" s="123">
        <v>1.2763E-2</v>
      </c>
      <c r="M126" s="123">
        <v>2.3133000000000001E-2</v>
      </c>
      <c r="N126" s="123">
        <v>0.102343</v>
      </c>
      <c r="O126" s="123">
        <v>0.14774200000000001</v>
      </c>
      <c r="P126" s="123">
        <v>0.28478500000000001</v>
      </c>
      <c r="Q126" s="123">
        <v>1.1259619999999999</v>
      </c>
      <c r="R126" s="123">
        <v>7.7471999999999999E-2</v>
      </c>
      <c r="S126" s="123">
        <v>0</v>
      </c>
      <c r="T126" s="123">
        <v>0</v>
      </c>
      <c r="U126" s="123">
        <v>0.239181</v>
      </c>
      <c r="V126" s="123">
        <v>0.158466</v>
      </c>
      <c r="W126" s="123">
        <v>0.13267499999999999</v>
      </c>
      <c r="X126" s="123">
        <v>0.35004299999999999</v>
      </c>
      <c r="Z126" s="123" t="s">
        <v>253</v>
      </c>
      <c r="AA126" s="123">
        <v>2590.3984</v>
      </c>
      <c r="AB126" s="123">
        <v>39.996000000000002</v>
      </c>
      <c r="AC126" s="123">
        <v>42.255099999999999</v>
      </c>
      <c r="AD126" s="123">
        <v>43.624099999999999</v>
      </c>
      <c r="AE126" s="123">
        <v>1</v>
      </c>
      <c r="AF126" s="123">
        <v>1920</v>
      </c>
      <c r="AG126" s="123">
        <v>1080</v>
      </c>
      <c r="AH126" s="123">
        <v>24</v>
      </c>
      <c r="AI126" s="123">
        <v>240</v>
      </c>
      <c r="AJ126" s="123">
        <v>8</v>
      </c>
      <c r="AK126" s="123">
        <v>8</v>
      </c>
    </row>
    <row r="127" spans="1:37" x14ac:dyDescent="0.25">
      <c r="A127" s="25" t="s">
        <v>24</v>
      </c>
      <c r="B127" s="22" t="s">
        <v>28</v>
      </c>
      <c r="C127" s="28">
        <v>0</v>
      </c>
      <c r="D127" s="31">
        <v>4</v>
      </c>
      <c r="E127" s="30">
        <v>30</v>
      </c>
      <c r="F127" s="123" t="s">
        <v>113</v>
      </c>
      <c r="G127" s="123">
        <v>0</v>
      </c>
      <c r="H127" s="123">
        <v>240</v>
      </c>
      <c r="I127" s="123">
        <v>12882862</v>
      </c>
      <c r="J127" s="123">
        <v>4949294</v>
      </c>
      <c r="K127" s="123">
        <v>0.92894299999999996</v>
      </c>
      <c r="L127" s="123">
        <v>1.4541999999999999E-2</v>
      </c>
      <c r="M127" s="123">
        <v>2.4375999999999998E-2</v>
      </c>
      <c r="N127" s="123">
        <v>0.110439</v>
      </c>
      <c r="O127" s="123">
        <v>0.147227</v>
      </c>
      <c r="P127" s="123">
        <v>0.27404299999999998</v>
      </c>
      <c r="Q127" s="123">
        <v>1.123159</v>
      </c>
      <c r="R127" s="123">
        <v>7.1056999999999995E-2</v>
      </c>
      <c r="S127" s="123">
        <v>0</v>
      </c>
      <c r="T127" s="123">
        <v>0</v>
      </c>
      <c r="U127" s="123">
        <v>0.18071499999999999</v>
      </c>
      <c r="V127" s="123">
        <v>0.14777000000000001</v>
      </c>
      <c r="W127" s="123">
        <v>7.5671000000000002E-2</v>
      </c>
      <c r="X127" s="123">
        <v>0.33773999999999998</v>
      </c>
      <c r="Z127" s="123" t="s">
        <v>254</v>
      </c>
      <c r="AA127" s="123">
        <v>1466.2536</v>
      </c>
      <c r="AB127" s="123">
        <v>38.253799999999998</v>
      </c>
      <c r="AC127" s="123">
        <v>41.4011</v>
      </c>
      <c r="AD127" s="123">
        <v>42.634900000000002</v>
      </c>
      <c r="AE127" s="123">
        <v>1</v>
      </c>
      <c r="AF127" s="123">
        <v>1920</v>
      </c>
      <c r="AG127" s="123">
        <v>1080</v>
      </c>
      <c r="AH127" s="123">
        <v>24</v>
      </c>
      <c r="AI127" s="123">
        <v>240</v>
      </c>
      <c r="AJ127" s="123">
        <v>8</v>
      </c>
      <c r="AK127" s="123">
        <v>8</v>
      </c>
    </row>
    <row r="128" spans="1:37" x14ac:dyDescent="0.25">
      <c r="A128" s="25" t="s">
        <v>24</v>
      </c>
      <c r="B128" s="22" t="s">
        <v>28</v>
      </c>
      <c r="C128" s="28">
        <v>0</v>
      </c>
      <c r="D128" s="31">
        <v>4</v>
      </c>
      <c r="E128" s="30">
        <v>34</v>
      </c>
      <c r="F128" s="123" t="s">
        <v>114</v>
      </c>
      <c r="G128" s="123">
        <v>0</v>
      </c>
      <c r="H128" s="123">
        <v>240</v>
      </c>
      <c r="I128" s="123">
        <v>7612360</v>
      </c>
      <c r="J128" s="123">
        <v>2676259</v>
      </c>
      <c r="K128" s="123">
        <v>0.93294299999999997</v>
      </c>
      <c r="L128" s="123">
        <v>1.5043000000000001E-2</v>
      </c>
      <c r="M128" s="123">
        <v>2.3186999999999999E-2</v>
      </c>
      <c r="N128" s="123">
        <v>0.113527</v>
      </c>
      <c r="O128" s="123">
        <v>0.19367400000000001</v>
      </c>
      <c r="P128" s="123">
        <v>0.252633</v>
      </c>
      <c r="Q128" s="123">
        <v>1.102913</v>
      </c>
      <c r="R128" s="123">
        <v>6.7057000000000005E-2</v>
      </c>
      <c r="S128" s="123">
        <v>0</v>
      </c>
      <c r="T128" s="123">
        <v>0</v>
      </c>
      <c r="U128" s="123">
        <v>0.13495199999999999</v>
      </c>
      <c r="V128" s="123">
        <v>0.13231000000000001</v>
      </c>
      <c r="W128" s="123">
        <v>5.1347999999999998E-2</v>
      </c>
      <c r="X128" s="123">
        <v>0.32544499999999998</v>
      </c>
      <c r="Z128" s="123" t="s">
        <v>255</v>
      </c>
      <c r="AA128" s="123">
        <v>823.17280000000005</v>
      </c>
      <c r="AB128" s="123">
        <v>36.3202</v>
      </c>
      <c r="AC128" s="123">
        <v>40.386800000000001</v>
      </c>
      <c r="AD128" s="123">
        <v>41.5501</v>
      </c>
      <c r="AE128" s="123">
        <v>1</v>
      </c>
      <c r="AF128" s="123">
        <v>1920</v>
      </c>
      <c r="AG128" s="123">
        <v>1080</v>
      </c>
      <c r="AH128" s="123">
        <v>24</v>
      </c>
      <c r="AI128" s="123">
        <v>240</v>
      </c>
      <c r="AJ128" s="123">
        <v>8</v>
      </c>
      <c r="AK128" s="123">
        <v>8</v>
      </c>
    </row>
    <row r="129" spans="1:37" ht="15.75" thickBot="1" x14ac:dyDescent="0.3">
      <c r="A129" s="25" t="s">
        <v>24</v>
      </c>
      <c r="B129" s="22" t="s">
        <v>28</v>
      </c>
      <c r="C129" s="28">
        <v>0</v>
      </c>
      <c r="D129" s="33">
        <v>4</v>
      </c>
      <c r="E129" s="34">
        <v>38</v>
      </c>
      <c r="F129" s="123" t="s">
        <v>115</v>
      </c>
      <c r="G129" s="123">
        <v>0</v>
      </c>
      <c r="H129" s="123">
        <v>240</v>
      </c>
      <c r="I129" s="123">
        <v>4686045</v>
      </c>
      <c r="J129" s="123">
        <v>1466282</v>
      </c>
      <c r="K129" s="123">
        <v>0.93680099999999999</v>
      </c>
      <c r="L129" s="123">
        <v>1.4434000000000001E-2</v>
      </c>
      <c r="M129" s="123">
        <v>2.1729999999999999E-2</v>
      </c>
      <c r="N129" s="123">
        <v>0.10692400000000001</v>
      </c>
      <c r="O129" s="123">
        <v>0.25960899999999998</v>
      </c>
      <c r="P129" s="123">
        <v>0.25825500000000001</v>
      </c>
      <c r="Q129" s="123">
        <v>1.0499480000000001</v>
      </c>
      <c r="R129" s="123">
        <v>6.3199000000000005E-2</v>
      </c>
      <c r="S129" s="123">
        <v>0</v>
      </c>
      <c r="T129" s="123">
        <v>0</v>
      </c>
      <c r="U129" s="123">
        <v>0.10661</v>
      </c>
      <c r="V129" s="123">
        <v>0.116642</v>
      </c>
      <c r="W129" s="123">
        <v>2.5165E-2</v>
      </c>
      <c r="X129" s="123">
        <v>0.31043399999999999</v>
      </c>
      <c r="Z129" s="123" t="s">
        <v>256</v>
      </c>
      <c r="AA129" s="123">
        <v>473.16800000000001</v>
      </c>
      <c r="AB129" s="123">
        <v>34.396599999999999</v>
      </c>
      <c r="AC129" s="123">
        <v>39.795000000000002</v>
      </c>
      <c r="AD129" s="123">
        <v>41.009300000000003</v>
      </c>
      <c r="AE129" s="123">
        <v>1</v>
      </c>
      <c r="AF129" s="123">
        <v>1920</v>
      </c>
      <c r="AG129" s="123">
        <v>1080</v>
      </c>
      <c r="AH129" s="123">
        <v>24</v>
      </c>
      <c r="AI129" s="123">
        <v>240</v>
      </c>
      <c r="AJ129" s="123">
        <v>8</v>
      </c>
      <c r="AK129" s="123">
        <v>8</v>
      </c>
    </row>
    <row r="130" spans="1:37" x14ac:dyDescent="0.25">
      <c r="A130" s="25" t="s">
        <v>24</v>
      </c>
      <c r="B130" s="22" t="s">
        <v>28</v>
      </c>
      <c r="C130" s="28">
        <v>0</v>
      </c>
      <c r="D130" s="31">
        <v>6</v>
      </c>
      <c r="E130" s="30">
        <v>26</v>
      </c>
      <c r="F130" s="123" t="s">
        <v>116</v>
      </c>
      <c r="G130" s="123">
        <v>0</v>
      </c>
      <c r="H130" s="123">
        <v>240</v>
      </c>
      <c r="I130" s="123">
        <v>21953830</v>
      </c>
      <c r="J130" s="123">
        <v>9064559</v>
      </c>
      <c r="K130" s="123">
        <v>0.92252800000000001</v>
      </c>
      <c r="L130" s="123">
        <v>1.2763E-2</v>
      </c>
      <c r="M130" s="123">
        <v>2.3133000000000001E-2</v>
      </c>
      <c r="N130" s="123">
        <v>0.102343</v>
      </c>
      <c r="O130" s="123">
        <v>0.14774200000000001</v>
      </c>
      <c r="P130" s="123">
        <v>0.28478500000000001</v>
      </c>
      <c r="Q130" s="123">
        <v>1.1259619999999999</v>
      </c>
      <c r="R130" s="123">
        <v>7.7471999999999999E-2</v>
      </c>
      <c r="S130" s="123">
        <v>0</v>
      </c>
      <c r="T130" s="123">
        <v>0</v>
      </c>
      <c r="U130" s="123">
        <v>0.239181</v>
      </c>
      <c r="V130" s="123">
        <v>0.158466</v>
      </c>
      <c r="W130" s="123">
        <v>0.13267499999999999</v>
      </c>
      <c r="X130" s="123">
        <v>0.35004299999999999</v>
      </c>
      <c r="Z130" s="123" t="s">
        <v>257</v>
      </c>
      <c r="AA130" s="123">
        <v>2590.3984</v>
      </c>
      <c r="AB130" s="123">
        <v>39.996000000000002</v>
      </c>
      <c r="AC130" s="123">
        <v>42.255099999999999</v>
      </c>
      <c r="AD130" s="123">
        <v>43.624099999999999</v>
      </c>
      <c r="AE130" s="123">
        <v>1</v>
      </c>
      <c r="AF130" s="123">
        <v>1920</v>
      </c>
      <c r="AG130" s="123">
        <v>1080</v>
      </c>
      <c r="AH130" s="123">
        <v>24</v>
      </c>
      <c r="AI130" s="123">
        <v>240</v>
      </c>
      <c r="AJ130" s="123">
        <v>8</v>
      </c>
      <c r="AK130" s="123">
        <v>8</v>
      </c>
    </row>
    <row r="131" spans="1:37" x14ac:dyDescent="0.25">
      <c r="A131" s="25" t="s">
        <v>24</v>
      </c>
      <c r="B131" s="22" t="s">
        <v>28</v>
      </c>
      <c r="C131" s="28">
        <v>0</v>
      </c>
      <c r="D131" s="31">
        <v>6</v>
      </c>
      <c r="E131" s="30">
        <v>30</v>
      </c>
      <c r="F131" s="123" t="s">
        <v>117</v>
      </c>
      <c r="G131" s="123">
        <v>0</v>
      </c>
      <c r="H131" s="123">
        <v>240</v>
      </c>
      <c r="I131" s="123">
        <v>12882862</v>
      </c>
      <c r="J131" s="123">
        <v>4949294</v>
      </c>
      <c r="K131" s="123">
        <v>0.92894299999999996</v>
      </c>
      <c r="L131" s="123">
        <v>1.4541999999999999E-2</v>
      </c>
      <c r="M131" s="123">
        <v>2.4375999999999998E-2</v>
      </c>
      <c r="N131" s="123">
        <v>0.110439</v>
      </c>
      <c r="O131" s="123">
        <v>0.147227</v>
      </c>
      <c r="P131" s="123">
        <v>0.27404299999999998</v>
      </c>
      <c r="Q131" s="123">
        <v>1.123159</v>
      </c>
      <c r="R131" s="123">
        <v>7.1056999999999995E-2</v>
      </c>
      <c r="S131" s="123">
        <v>0</v>
      </c>
      <c r="T131" s="123">
        <v>0</v>
      </c>
      <c r="U131" s="123">
        <v>0.18071499999999999</v>
      </c>
      <c r="V131" s="123">
        <v>0.14777000000000001</v>
      </c>
      <c r="W131" s="123">
        <v>7.5671000000000002E-2</v>
      </c>
      <c r="X131" s="123">
        <v>0.33773999999999998</v>
      </c>
      <c r="Z131" s="123" t="s">
        <v>258</v>
      </c>
      <c r="AA131" s="123">
        <v>1466.2536</v>
      </c>
      <c r="AB131" s="123">
        <v>38.253799999999998</v>
      </c>
      <c r="AC131" s="123">
        <v>41.4011</v>
      </c>
      <c r="AD131" s="123">
        <v>42.634900000000002</v>
      </c>
      <c r="AE131" s="123">
        <v>1</v>
      </c>
      <c r="AF131" s="123">
        <v>1920</v>
      </c>
      <c r="AG131" s="123">
        <v>1080</v>
      </c>
      <c r="AH131" s="123">
        <v>24</v>
      </c>
      <c r="AI131" s="123">
        <v>240</v>
      </c>
      <c r="AJ131" s="123">
        <v>8</v>
      </c>
      <c r="AK131" s="123">
        <v>8</v>
      </c>
    </row>
    <row r="132" spans="1:37" x14ac:dyDescent="0.25">
      <c r="A132" s="25" t="s">
        <v>24</v>
      </c>
      <c r="B132" s="22" t="s">
        <v>28</v>
      </c>
      <c r="C132" s="28">
        <v>0</v>
      </c>
      <c r="D132" s="31">
        <v>6</v>
      </c>
      <c r="E132" s="30">
        <v>34</v>
      </c>
      <c r="F132" s="123" t="s">
        <v>118</v>
      </c>
      <c r="G132" s="123">
        <v>0</v>
      </c>
      <c r="H132" s="123">
        <v>240</v>
      </c>
      <c r="I132" s="123">
        <v>7612360</v>
      </c>
      <c r="J132" s="123">
        <v>2676259</v>
      </c>
      <c r="K132" s="123">
        <v>0.93294299999999997</v>
      </c>
      <c r="L132" s="123">
        <v>1.5043000000000001E-2</v>
      </c>
      <c r="M132" s="123">
        <v>2.3186999999999999E-2</v>
      </c>
      <c r="N132" s="123">
        <v>0.113527</v>
      </c>
      <c r="O132" s="123">
        <v>0.19367400000000001</v>
      </c>
      <c r="P132" s="123">
        <v>0.252633</v>
      </c>
      <c r="Q132" s="123">
        <v>1.102913</v>
      </c>
      <c r="R132" s="123">
        <v>6.7057000000000005E-2</v>
      </c>
      <c r="S132" s="123">
        <v>0</v>
      </c>
      <c r="T132" s="123">
        <v>0</v>
      </c>
      <c r="U132" s="123">
        <v>0.13495199999999999</v>
      </c>
      <c r="V132" s="123">
        <v>0.13231000000000001</v>
      </c>
      <c r="W132" s="123">
        <v>5.1347999999999998E-2</v>
      </c>
      <c r="X132" s="123">
        <v>0.32544499999999998</v>
      </c>
      <c r="Z132" s="123" t="s">
        <v>259</v>
      </c>
      <c r="AA132" s="123">
        <v>823.17280000000005</v>
      </c>
      <c r="AB132" s="123">
        <v>36.3202</v>
      </c>
      <c r="AC132" s="123">
        <v>40.386800000000001</v>
      </c>
      <c r="AD132" s="123">
        <v>41.5501</v>
      </c>
      <c r="AE132" s="123">
        <v>1</v>
      </c>
      <c r="AF132" s="123">
        <v>1920</v>
      </c>
      <c r="AG132" s="123">
        <v>1080</v>
      </c>
      <c r="AH132" s="123">
        <v>24</v>
      </c>
      <c r="AI132" s="123">
        <v>240</v>
      </c>
      <c r="AJ132" s="123">
        <v>8</v>
      </c>
      <c r="AK132" s="123">
        <v>8</v>
      </c>
    </row>
    <row r="133" spans="1:37" ht="15.75" thickBot="1" x14ac:dyDescent="0.3">
      <c r="A133" s="25" t="s">
        <v>24</v>
      </c>
      <c r="B133" s="22" t="s">
        <v>28</v>
      </c>
      <c r="C133" s="32">
        <v>0</v>
      </c>
      <c r="D133" s="33">
        <v>6</v>
      </c>
      <c r="E133" s="34">
        <v>38</v>
      </c>
      <c r="F133" s="123" t="s">
        <v>119</v>
      </c>
      <c r="G133" s="123">
        <v>0</v>
      </c>
      <c r="H133" s="123">
        <v>240</v>
      </c>
      <c r="I133" s="123">
        <v>4686045</v>
      </c>
      <c r="J133" s="123">
        <v>1466282</v>
      </c>
      <c r="K133" s="123">
        <v>0.93680099999999999</v>
      </c>
      <c r="L133" s="123">
        <v>1.4434000000000001E-2</v>
      </c>
      <c r="M133" s="123">
        <v>2.1729999999999999E-2</v>
      </c>
      <c r="N133" s="123">
        <v>0.10692400000000001</v>
      </c>
      <c r="O133" s="123">
        <v>0.25960899999999998</v>
      </c>
      <c r="P133" s="123">
        <v>0.25825500000000001</v>
      </c>
      <c r="Q133" s="123">
        <v>1.0499480000000001</v>
      </c>
      <c r="R133" s="123">
        <v>6.3199000000000005E-2</v>
      </c>
      <c r="S133" s="123">
        <v>0</v>
      </c>
      <c r="T133" s="123">
        <v>0</v>
      </c>
      <c r="U133" s="123">
        <v>0.10661</v>
      </c>
      <c r="V133" s="123">
        <v>0.116642</v>
      </c>
      <c r="W133" s="123">
        <v>2.5165E-2</v>
      </c>
      <c r="X133" s="123">
        <v>0.31043399999999999</v>
      </c>
      <c r="Z133" s="123" t="s">
        <v>260</v>
      </c>
      <c r="AA133" s="123">
        <v>473.16800000000001</v>
      </c>
      <c r="AB133" s="123">
        <v>34.396599999999999</v>
      </c>
      <c r="AC133" s="123">
        <v>39.795000000000002</v>
      </c>
      <c r="AD133" s="123">
        <v>41.009300000000003</v>
      </c>
      <c r="AE133" s="123">
        <v>1</v>
      </c>
      <c r="AF133" s="123">
        <v>1920</v>
      </c>
      <c r="AG133" s="123">
        <v>1080</v>
      </c>
      <c r="AH133" s="123">
        <v>24</v>
      </c>
      <c r="AI133" s="123">
        <v>240</v>
      </c>
      <c r="AJ133" s="123">
        <v>8</v>
      </c>
      <c r="AK133" s="123">
        <v>8</v>
      </c>
    </row>
    <row r="134" spans="1:37" x14ac:dyDescent="0.25">
      <c r="A134" s="25" t="s">
        <v>24</v>
      </c>
      <c r="B134" s="22" t="s">
        <v>28</v>
      </c>
      <c r="C134" s="28">
        <v>1</v>
      </c>
      <c r="D134" s="29">
        <v>2</v>
      </c>
      <c r="E134" s="30">
        <v>26</v>
      </c>
      <c r="F134" s="123" t="s">
        <v>120</v>
      </c>
      <c r="G134" s="123">
        <v>1</v>
      </c>
      <c r="H134" s="123">
        <v>240</v>
      </c>
      <c r="I134" s="123">
        <v>13374350</v>
      </c>
      <c r="J134" s="123">
        <v>1435119</v>
      </c>
      <c r="K134" s="123">
        <v>0.60939699999999997</v>
      </c>
      <c r="L134" s="123">
        <v>6.0720000000000001E-3</v>
      </c>
      <c r="M134" s="123">
        <v>9.1839999999999995E-3</v>
      </c>
      <c r="N134" s="123">
        <v>4.4305999999999998E-2</v>
      </c>
      <c r="O134" s="123">
        <v>0.100592</v>
      </c>
      <c r="P134" s="123">
        <v>0.20614399999999999</v>
      </c>
      <c r="Q134" s="123">
        <v>0.78681900000000005</v>
      </c>
      <c r="R134" s="123">
        <v>8.8000000000000003E-4</v>
      </c>
      <c r="S134" s="123">
        <v>0</v>
      </c>
      <c r="T134" s="123">
        <v>0.38972299999999999</v>
      </c>
      <c r="U134" s="123">
        <v>0.120382</v>
      </c>
      <c r="V134" s="123">
        <v>0.175729</v>
      </c>
      <c r="W134" s="123">
        <v>0.218195</v>
      </c>
      <c r="X134" s="123">
        <v>0.152947</v>
      </c>
      <c r="Z134" s="123" t="s">
        <v>261</v>
      </c>
      <c r="AA134" s="123">
        <v>3529.556</v>
      </c>
      <c r="AB134" s="123">
        <v>40.570500000000003</v>
      </c>
      <c r="AC134" s="123">
        <v>42.578499999999998</v>
      </c>
      <c r="AD134" s="123">
        <v>43.982300000000002</v>
      </c>
      <c r="AE134" s="123">
        <v>1</v>
      </c>
      <c r="AF134" s="123">
        <v>1920</v>
      </c>
      <c r="AG134" s="123">
        <v>1080</v>
      </c>
      <c r="AH134" s="123">
        <v>24</v>
      </c>
      <c r="AI134" s="123">
        <v>240</v>
      </c>
      <c r="AJ134" s="123">
        <v>8</v>
      </c>
      <c r="AK134" s="123">
        <v>8</v>
      </c>
    </row>
    <row r="135" spans="1:37" x14ac:dyDescent="0.25">
      <c r="A135" s="25" t="s">
        <v>24</v>
      </c>
      <c r="B135" s="22" t="s">
        <v>28</v>
      </c>
      <c r="C135" s="28">
        <v>1</v>
      </c>
      <c r="D135" s="29">
        <v>2</v>
      </c>
      <c r="E135" s="30">
        <v>30</v>
      </c>
      <c r="F135" s="123" t="s">
        <v>121</v>
      </c>
      <c r="G135" s="123">
        <v>1</v>
      </c>
      <c r="H135" s="123">
        <v>240</v>
      </c>
      <c r="I135" s="123">
        <v>6646830</v>
      </c>
      <c r="J135" s="123">
        <v>623135</v>
      </c>
      <c r="K135" s="123">
        <v>0.65343799999999996</v>
      </c>
      <c r="L135" s="123">
        <v>7.2789999999999999E-3</v>
      </c>
      <c r="M135" s="123">
        <v>1.1439E-2</v>
      </c>
      <c r="N135" s="123">
        <v>5.3588999999999998E-2</v>
      </c>
      <c r="O135" s="123">
        <v>0.104995</v>
      </c>
      <c r="P135" s="123">
        <v>0.20603099999999999</v>
      </c>
      <c r="Q135" s="123">
        <v>0.84081399999999995</v>
      </c>
      <c r="R135" s="123">
        <v>6.0099999999999997E-4</v>
      </c>
      <c r="S135" s="123">
        <v>0</v>
      </c>
      <c r="T135" s="123">
        <v>0.34596100000000002</v>
      </c>
      <c r="U135" s="123">
        <v>7.6345999999999997E-2</v>
      </c>
      <c r="V135" s="123">
        <v>0.148233</v>
      </c>
      <c r="W135" s="123">
        <v>9.4509999999999997E-2</v>
      </c>
      <c r="X135" s="123">
        <v>0.148699</v>
      </c>
      <c r="Z135" s="123" t="s">
        <v>262</v>
      </c>
      <c r="AA135" s="123">
        <v>1886.4064000000001</v>
      </c>
      <c r="AB135" s="123">
        <v>38.822400000000002</v>
      </c>
      <c r="AC135" s="123">
        <v>41.573399999999999</v>
      </c>
      <c r="AD135" s="123">
        <v>42.796999999999997</v>
      </c>
      <c r="AE135" s="123">
        <v>1</v>
      </c>
      <c r="AF135" s="123">
        <v>1920</v>
      </c>
      <c r="AG135" s="123">
        <v>1080</v>
      </c>
      <c r="AH135" s="123">
        <v>24</v>
      </c>
      <c r="AI135" s="123">
        <v>240</v>
      </c>
      <c r="AJ135" s="123">
        <v>8</v>
      </c>
      <c r="AK135" s="123">
        <v>8</v>
      </c>
    </row>
    <row r="136" spans="1:37" x14ac:dyDescent="0.25">
      <c r="A136" s="25" t="s">
        <v>24</v>
      </c>
      <c r="B136" s="22" t="s">
        <v>28</v>
      </c>
      <c r="C136" s="28">
        <v>1</v>
      </c>
      <c r="D136" s="29">
        <v>2</v>
      </c>
      <c r="E136" s="30">
        <v>34</v>
      </c>
      <c r="F136" s="123" t="s">
        <v>122</v>
      </c>
      <c r="G136" s="123">
        <v>1</v>
      </c>
      <c r="H136" s="123">
        <v>240</v>
      </c>
      <c r="I136" s="123">
        <v>4403607</v>
      </c>
      <c r="J136" s="123">
        <v>351870</v>
      </c>
      <c r="K136" s="123">
        <v>0.72226100000000004</v>
      </c>
      <c r="L136" s="123">
        <v>8.7390000000000002E-3</v>
      </c>
      <c r="M136" s="123">
        <v>1.272E-2</v>
      </c>
      <c r="N136" s="123">
        <v>6.4532999999999993E-2</v>
      </c>
      <c r="O136" s="123">
        <v>0.159053</v>
      </c>
      <c r="P136" s="123">
        <v>0.20513300000000001</v>
      </c>
      <c r="Q136" s="123">
        <v>0.89825299999999997</v>
      </c>
      <c r="R136" s="123">
        <v>1.189E-3</v>
      </c>
      <c r="S136" s="123">
        <v>0</v>
      </c>
      <c r="T136" s="123">
        <v>0.27655000000000002</v>
      </c>
      <c r="U136" s="123">
        <v>6.293E-2</v>
      </c>
      <c r="V136" s="123">
        <v>0.134046</v>
      </c>
      <c r="W136" s="123">
        <v>6.5547999999999995E-2</v>
      </c>
      <c r="X136" s="123">
        <v>0.14219799999999999</v>
      </c>
      <c r="Z136" s="123" t="s">
        <v>263</v>
      </c>
      <c r="AA136" s="123">
        <v>1071.7704000000001</v>
      </c>
      <c r="AB136" s="123">
        <v>36.913200000000003</v>
      </c>
      <c r="AC136" s="123">
        <v>40.618499999999997</v>
      </c>
      <c r="AD136" s="123">
        <v>41.779800000000002</v>
      </c>
      <c r="AE136" s="123">
        <v>1</v>
      </c>
      <c r="AF136" s="123">
        <v>1920</v>
      </c>
      <c r="AG136" s="123">
        <v>1080</v>
      </c>
      <c r="AH136" s="123">
        <v>24</v>
      </c>
      <c r="AI136" s="123">
        <v>240</v>
      </c>
      <c r="AJ136" s="123">
        <v>8</v>
      </c>
      <c r="AK136" s="123">
        <v>8</v>
      </c>
    </row>
    <row r="137" spans="1:37" ht="15.75" thickBot="1" x14ac:dyDescent="0.3">
      <c r="A137" s="25" t="s">
        <v>24</v>
      </c>
      <c r="B137" s="22" t="s">
        <v>28</v>
      </c>
      <c r="C137" s="28">
        <v>1</v>
      </c>
      <c r="D137" s="33">
        <v>2</v>
      </c>
      <c r="E137" s="34">
        <v>38</v>
      </c>
      <c r="F137" s="123" t="s">
        <v>123</v>
      </c>
      <c r="G137" s="123">
        <v>1</v>
      </c>
      <c r="H137" s="123">
        <v>240</v>
      </c>
      <c r="I137" s="123">
        <v>2981656</v>
      </c>
      <c r="J137" s="123">
        <v>200368</v>
      </c>
      <c r="K137" s="123">
        <v>0.77660300000000004</v>
      </c>
      <c r="L137" s="123">
        <v>9.0720000000000002E-3</v>
      </c>
      <c r="M137" s="123">
        <v>1.2485E-2</v>
      </c>
      <c r="N137" s="123">
        <v>6.4597000000000002E-2</v>
      </c>
      <c r="O137" s="123">
        <v>0.23427500000000001</v>
      </c>
      <c r="P137" s="123">
        <v>0.225244</v>
      </c>
      <c r="Q137" s="123">
        <v>0.90562799999999999</v>
      </c>
      <c r="R137" s="123">
        <v>6.87E-4</v>
      </c>
      <c r="S137" s="123">
        <v>0</v>
      </c>
      <c r="T137" s="123">
        <v>0.22270999999999999</v>
      </c>
      <c r="U137" s="123">
        <v>4.9553E-2</v>
      </c>
      <c r="V137" s="123">
        <v>0.11913799999999999</v>
      </c>
      <c r="W137" s="123">
        <v>4.1975999999999999E-2</v>
      </c>
      <c r="X137" s="123">
        <v>0.13378699999999999</v>
      </c>
      <c r="Z137" s="123" t="s">
        <v>264</v>
      </c>
      <c r="AA137" s="123">
        <v>624.09040000000005</v>
      </c>
      <c r="AB137" s="123">
        <v>34.999099999999999</v>
      </c>
      <c r="AC137" s="123">
        <v>39.959000000000003</v>
      </c>
      <c r="AD137" s="123">
        <v>41.141399999999997</v>
      </c>
      <c r="AE137" s="123">
        <v>1</v>
      </c>
      <c r="AF137" s="123">
        <v>1920</v>
      </c>
      <c r="AG137" s="123">
        <v>1080</v>
      </c>
      <c r="AH137" s="123">
        <v>24</v>
      </c>
      <c r="AI137" s="123">
        <v>240</v>
      </c>
      <c r="AJ137" s="123">
        <v>8</v>
      </c>
      <c r="AK137" s="123">
        <v>8</v>
      </c>
    </row>
    <row r="138" spans="1:37" x14ac:dyDescent="0.25">
      <c r="A138" s="25" t="s">
        <v>24</v>
      </c>
      <c r="B138" s="22" t="s">
        <v>28</v>
      </c>
      <c r="C138" s="28">
        <v>1</v>
      </c>
      <c r="D138" s="31">
        <v>4</v>
      </c>
      <c r="E138" s="30">
        <v>26</v>
      </c>
      <c r="F138" s="123" t="s">
        <v>124</v>
      </c>
      <c r="G138" s="123">
        <v>1</v>
      </c>
      <c r="H138" s="123">
        <v>240</v>
      </c>
      <c r="I138" s="123">
        <v>32727994</v>
      </c>
      <c r="J138" s="123">
        <v>4798456</v>
      </c>
      <c r="K138" s="123">
        <v>0.70590699999999995</v>
      </c>
      <c r="L138" s="123">
        <v>8.2269999999999999E-3</v>
      </c>
      <c r="M138" s="123">
        <v>1.3610000000000001E-2</v>
      </c>
      <c r="N138" s="123">
        <v>6.0502E-2</v>
      </c>
      <c r="O138" s="123">
        <v>0.114049</v>
      </c>
      <c r="P138" s="123">
        <v>0.23605499999999999</v>
      </c>
      <c r="Q138" s="123">
        <v>0.88991399999999998</v>
      </c>
      <c r="R138" s="123">
        <v>4.2360000000000002E-3</v>
      </c>
      <c r="S138" s="123">
        <v>0</v>
      </c>
      <c r="T138" s="123">
        <v>0.28985699999999998</v>
      </c>
      <c r="U138" s="123">
        <v>0.26355099999999998</v>
      </c>
      <c r="V138" s="123">
        <v>0.19155700000000001</v>
      </c>
      <c r="W138" s="123">
        <v>0.36981599999999998</v>
      </c>
      <c r="X138" s="123">
        <v>0.185616</v>
      </c>
      <c r="Z138" s="123" t="s">
        <v>265</v>
      </c>
      <c r="AA138" s="123">
        <v>5176.4063999999998</v>
      </c>
      <c r="AB138" s="123">
        <v>41.335000000000001</v>
      </c>
      <c r="AC138" s="123">
        <v>43.122199999999999</v>
      </c>
      <c r="AD138" s="123">
        <v>44.6511</v>
      </c>
      <c r="AE138" s="123">
        <v>1</v>
      </c>
      <c r="AF138" s="123">
        <v>1920</v>
      </c>
      <c r="AG138" s="123">
        <v>1080</v>
      </c>
      <c r="AH138" s="123">
        <v>24</v>
      </c>
      <c r="AI138" s="123">
        <v>240</v>
      </c>
      <c r="AJ138" s="123">
        <v>8</v>
      </c>
      <c r="AK138" s="123">
        <v>8</v>
      </c>
    </row>
    <row r="139" spans="1:37" x14ac:dyDescent="0.25">
      <c r="A139" s="25" t="s">
        <v>24</v>
      </c>
      <c r="B139" s="22" t="s">
        <v>28</v>
      </c>
      <c r="C139" s="28">
        <v>1</v>
      </c>
      <c r="D139" s="31">
        <v>4</v>
      </c>
      <c r="E139" s="30">
        <v>30</v>
      </c>
      <c r="F139" s="123" t="s">
        <v>125</v>
      </c>
      <c r="G139" s="123">
        <v>1</v>
      </c>
      <c r="H139" s="123">
        <v>240</v>
      </c>
      <c r="I139" s="123">
        <v>16117417</v>
      </c>
      <c r="J139" s="123">
        <v>2383247</v>
      </c>
      <c r="K139" s="123">
        <v>0.76665799999999995</v>
      </c>
      <c r="L139" s="123">
        <v>9.9319999999999999E-3</v>
      </c>
      <c r="M139" s="123">
        <v>1.5716999999999998E-2</v>
      </c>
      <c r="N139" s="123">
        <v>7.3687000000000002E-2</v>
      </c>
      <c r="O139" s="123">
        <v>0.123006</v>
      </c>
      <c r="P139" s="123">
        <v>0.23930899999999999</v>
      </c>
      <c r="Q139" s="123">
        <v>0.96114599999999994</v>
      </c>
      <c r="R139" s="123">
        <v>3.065E-3</v>
      </c>
      <c r="S139" s="123">
        <v>0</v>
      </c>
      <c r="T139" s="123">
        <v>0.23027700000000001</v>
      </c>
      <c r="U139" s="123">
        <v>0.201295</v>
      </c>
      <c r="V139" s="123">
        <v>0.16858100000000001</v>
      </c>
      <c r="W139" s="123">
        <v>0.17501</v>
      </c>
      <c r="X139" s="123">
        <v>0.18814600000000001</v>
      </c>
      <c r="Z139" s="123" t="s">
        <v>266</v>
      </c>
      <c r="AA139" s="123">
        <v>2733.8647999999998</v>
      </c>
      <c r="AB139" s="123">
        <v>39.817599999999999</v>
      </c>
      <c r="AC139" s="123">
        <v>42.012700000000002</v>
      </c>
      <c r="AD139" s="123">
        <v>43.275700000000001</v>
      </c>
      <c r="AE139" s="123">
        <v>1</v>
      </c>
      <c r="AF139" s="123">
        <v>1920</v>
      </c>
      <c r="AG139" s="123">
        <v>1080</v>
      </c>
      <c r="AH139" s="123">
        <v>24</v>
      </c>
      <c r="AI139" s="123">
        <v>240</v>
      </c>
      <c r="AJ139" s="123">
        <v>8</v>
      </c>
      <c r="AK139" s="123">
        <v>8</v>
      </c>
    </row>
    <row r="140" spans="1:37" x14ac:dyDescent="0.25">
      <c r="A140" s="25" t="s">
        <v>24</v>
      </c>
      <c r="B140" s="22" t="s">
        <v>28</v>
      </c>
      <c r="C140" s="28">
        <v>1</v>
      </c>
      <c r="D140" s="31">
        <v>4</v>
      </c>
      <c r="E140" s="30">
        <v>34</v>
      </c>
      <c r="F140" s="123" t="s">
        <v>126</v>
      </c>
      <c r="G140" s="123">
        <v>1</v>
      </c>
      <c r="H140" s="123">
        <v>240</v>
      </c>
      <c r="I140" s="123">
        <v>9295058</v>
      </c>
      <c r="J140" s="123">
        <v>1344834</v>
      </c>
      <c r="K140" s="123">
        <v>0.81703999999999999</v>
      </c>
      <c r="L140" s="123">
        <v>1.1254E-2</v>
      </c>
      <c r="M140" s="123">
        <v>1.7316999999999999E-2</v>
      </c>
      <c r="N140" s="123">
        <v>8.5514000000000007E-2</v>
      </c>
      <c r="O140" s="123">
        <v>0.168125</v>
      </c>
      <c r="P140" s="123">
        <v>0.23152300000000001</v>
      </c>
      <c r="Q140" s="123">
        <v>0.99511400000000005</v>
      </c>
      <c r="R140" s="123">
        <v>3.4120000000000001E-3</v>
      </c>
      <c r="S140" s="123">
        <v>0</v>
      </c>
      <c r="T140" s="123">
        <v>0.17954800000000001</v>
      </c>
      <c r="U140" s="123">
        <v>0.142986</v>
      </c>
      <c r="V140" s="123">
        <v>0.15474199999999999</v>
      </c>
      <c r="W140" s="123">
        <v>0.10183499999999999</v>
      </c>
      <c r="X140" s="123">
        <v>0.18712699999999999</v>
      </c>
      <c r="Z140" s="123" t="s">
        <v>267</v>
      </c>
      <c r="AA140" s="123">
        <v>1542.7760000000001</v>
      </c>
      <c r="AB140" s="123">
        <v>37.997</v>
      </c>
      <c r="AC140" s="123">
        <v>41.116599999999998</v>
      </c>
      <c r="AD140" s="123">
        <v>42.281199999999998</v>
      </c>
      <c r="AE140" s="123">
        <v>1</v>
      </c>
      <c r="AF140" s="123">
        <v>1920</v>
      </c>
      <c r="AG140" s="123">
        <v>1080</v>
      </c>
      <c r="AH140" s="123">
        <v>24</v>
      </c>
      <c r="AI140" s="123">
        <v>240</v>
      </c>
      <c r="AJ140" s="123">
        <v>8</v>
      </c>
      <c r="AK140" s="123">
        <v>8</v>
      </c>
    </row>
    <row r="141" spans="1:37" ht="15.75" thickBot="1" x14ac:dyDescent="0.3">
      <c r="A141" s="25" t="s">
        <v>24</v>
      </c>
      <c r="B141" s="22" t="s">
        <v>28</v>
      </c>
      <c r="C141" s="28">
        <v>1</v>
      </c>
      <c r="D141" s="33">
        <v>4</v>
      </c>
      <c r="E141" s="34">
        <v>38</v>
      </c>
      <c r="F141" s="123" t="s">
        <v>127</v>
      </c>
      <c r="G141" s="123">
        <v>1</v>
      </c>
      <c r="H141" s="123">
        <v>240</v>
      </c>
      <c r="I141" s="123">
        <v>5209196</v>
      </c>
      <c r="J141" s="123">
        <v>696393</v>
      </c>
      <c r="K141" s="123">
        <v>0.84398799999999996</v>
      </c>
      <c r="L141" s="123">
        <v>1.1472E-2</v>
      </c>
      <c r="M141" s="123">
        <v>1.7169E-2</v>
      </c>
      <c r="N141" s="123">
        <v>8.3790000000000003E-2</v>
      </c>
      <c r="O141" s="123">
        <v>0.234287</v>
      </c>
      <c r="P141" s="123">
        <v>0.239398</v>
      </c>
      <c r="Q141" s="123">
        <v>0.97420099999999998</v>
      </c>
      <c r="R141" s="123">
        <v>3.3370000000000001E-3</v>
      </c>
      <c r="S141" s="123">
        <v>0</v>
      </c>
      <c r="T141" s="123">
        <v>0.15267500000000001</v>
      </c>
      <c r="U141" s="123">
        <v>9.8017999999999994E-2</v>
      </c>
      <c r="V141" s="123">
        <v>0.13719200000000001</v>
      </c>
      <c r="W141" s="123">
        <v>7.7026999999999998E-2</v>
      </c>
      <c r="X141" s="123">
        <v>0.181726</v>
      </c>
      <c r="Z141" s="123" t="s">
        <v>268</v>
      </c>
      <c r="AA141" s="123">
        <v>857.3152</v>
      </c>
      <c r="AB141" s="123">
        <v>35.9953</v>
      </c>
      <c r="AC141" s="123">
        <v>40.160699999999999</v>
      </c>
      <c r="AD141" s="123">
        <v>41.321899999999999</v>
      </c>
      <c r="AE141" s="123">
        <v>1</v>
      </c>
      <c r="AF141" s="123">
        <v>1920</v>
      </c>
      <c r="AG141" s="123">
        <v>1080</v>
      </c>
      <c r="AH141" s="123">
        <v>24</v>
      </c>
      <c r="AI141" s="123">
        <v>240</v>
      </c>
      <c r="AJ141" s="123">
        <v>8</v>
      </c>
      <c r="AK141" s="123">
        <v>8</v>
      </c>
    </row>
    <row r="142" spans="1:37" x14ac:dyDescent="0.25">
      <c r="A142" s="25" t="s">
        <v>24</v>
      </c>
      <c r="B142" s="22" t="s">
        <v>28</v>
      </c>
      <c r="C142" s="28">
        <v>1</v>
      </c>
      <c r="D142" s="31">
        <v>6</v>
      </c>
      <c r="E142" s="30">
        <v>26</v>
      </c>
      <c r="F142" s="123" t="s">
        <v>128</v>
      </c>
      <c r="G142" s="123">
        <v>1</v>
      </c>
      <c r="H142" s="123">
        <v>240</v>
      </c>
      <c r="I142" s="123">
        <v>58972024</v>
      </c>
      <c r="J142" s="123">
        <v>10584542</v>
      </c>
      <c r="K142" s="123">
        <v>0.73680400000000001</v>
      </c>
      <c r="L142" s="123">
        <v>9.724E-3</v>
      </c>
      <c r="M142" s="123">
        <v>1.7448000000000002E-2</v>
      </c>
      <c r="N142" s="123">
        <v>7.5489000000000001E-2</v>
      </c>
      <c r="O142" s="123">
        <v>0.11709700000000001</v>
      </c>
      <c r="P142" s="123">
        <v>0.24154700000000001</v>
      </c>
      <c r="Q142" s="123">
        <v>0.90377799999999997</v>
      </c>
      <c r="R142" s="123">
        <v>1.2815E-2</v>
      </c>
      <c r="S142" s="123">
        <v>0</v>
      </c>
      <c r="T142" s="123">
        <v>0.25038100000000002</v>
      </c>
      <c r="U142" s="123">
        <v>0.34910799999999997</v>
      </c>
      <c r="V142" s="123">
        <v>0.196737</v>
      </c>
      <c r="W142" s="123">
        <v>0.486433</v>
      </c>
      <c r="X142" s="123">
        <v>0.210892</v>
      </c>
      <c r="Z142" s="123" t="s">
        <v>269</v>
      </c>
      <c r="AA142" s="123">
        <v>7610.1976000000004</v>
      </c>
      <c r="AB142" s="123">
        <v>42.000300000000003</v>
      </c>
      <c r="AC142" s="123">
        <v>43.702599999999997</v>
      </c>
      <c r="AD142" s="123">
        <v>45.446199999999997</v>
      </c>
      <c r="AE142" s="123">
        <v>1</v>
      </c>
      <c r="AF142" s="123">
        <v>1920</v>
      </c>
      <c r="AG142" s="123">
        <v>1080</v>
      </c>
      <c r="AH142" s="123">
        <v>24</v>
      </c>
      <c r="AI142" s="123">
        <v>240</v>
      </c>
      <c r="AJ142" s="123">
        <v>8</v>
      </c>
      <c r="AK142" s="123">
        <v>8</v>
      </c>
    </row>
    <row r="143" spans="1:37" x14ac:dyDescent="0.25">
      <c r="A143" s="25" t="s">
        <v>24</v>
      </c>
      <c r="B143" s="22" t="s">
        <v>28</v>
      </c>
      <c r="C143" s="28">
        <v>1</v>
      </c>
      <c r="D143" s="31">
        <v>6</v>
      </c>
      <c r="E143" s="30">
        <v>30</v>
      </c>
      <c r="F143" s="123" t="s">
        <v>129</v>
      </c>
      <c r="G143" s="123">
        <v>1</v>
      </c>
      <c r="H143" s="123">
        <v>240</v>
      </c>
      <c r="I143" s="123">
        <v>26669923</v>
      </c>
      <c r="J143" s="123">
        <v>5107017</v>
      </c>
      <c r="K143" s="123">
        <v>0.80643600000000004</v>
      </c>
      <c r="L143" s="123">
        <v>1.0536999999999999E-2</v>
      </c>
      <c r="M143" s="123">
        <v>1.7395999999999998E-2</v>
      </c>
      <c r="N143" s="123">
        <v>7.7232999999999996E-2</v>
      </c>
      <c r="O143" s="123">
        <v>0.12578300000000001</v>
      </c>
      <c r="P143" s="123">
        <v>0.260716</v>
      </c>
      <c r="Q143" s="123">
        <v>1.004969</v>
      </c>
      <c r="R143" s="123">
        <v>7.5240000000000003E-3</v>
      </c>
      <c r="S143" s="123">
        <v>0</v>
      </c>
      <c r="T143" s="123">
        <v>0.18604100000000001</v>
      </c>
      <c r="U143" s="123">
        <v>0.26786900000000002</v>
      </c>
      <c r="V143" s="123">
        <v>0.16847799999999999</v>
      </c>
      <c r="W143" s="123">
        <v>0.26683800000000002</v>
      </c>
      <c r="X143" s="123">
        <v>0.218723</v>
      </c>
      <c r="Z143" s="123" t="s">
        <v>270</v>
      </c>
      <c r="AA143" s="123">
        <v>3802.1167999999998</v>
      </c>
      <c r="AB143" s="123">
        <v>40.673299999999998</v>
      </c>
      <c r="AC143" s="123">
        <v>42.635100000000001</v>
      </c>
      <c r="AD143" s="123">
        <v>44.023099999999999</v>
      </c>
      <c r="AE143" s="123">
        <v>1</v>
      </c>
      <c r="AF143" s="123">
        <v>1920</v>
      </c>
      <c r="AG143" s="123">
        <v>1080</v>
      </c>
      <c r="AH143" s="123">
        <v>24</v>
      </c>
      <c r="AI143" s="123">
        <v>240</v>
      </c>
      <c r="AJ143" s="123">
        <v>8</v>
      </c>
      <c r="AK143" s="123">
        <v>8</v>
      </c>
    </row>
    <row r="144" spans="1:37" x14ac:dyDescent="0.25">
      <c r="A144" s="25" t="s">
        <v>24</v>
      </c>
      <c r="B144" s="22" t="s">
        <v>28</v>
      </c>
      <c r="C144" s="28">
        <v>1</v>
      </c>
      <c r="D144" s="31">
        <v>6</v>
      </c>
      <c r="E144" s="30">
        <v>34</v>
      </c>
      <c r="F144" s="123" t="s">
        <v>130</v>
      </c>
      <c r="G144" s="123">
        <v>1</v>
      </c>
      <c r="H144" s="123">
        <v>240</v>
      </c>
      <c r="I144" s="123">
        <v>14682822</v>
      </c>
      <c r="J144" s="123">
        <v>2828665</v>
      </c>
      <c r="K144" s="123">
        <v>0.84612699999999996</v>
      </c>
      <c r="L144" s="123">
        <v>1.2212000000000001E-2</v>
      </c>
      <c r="M144" s="123">
        <v>1.8665999999999999E-2</v>
      </c>
      <c r="N144" s="123">
        <v>8.9328000000000005E-2</v>
      </c>
      <c r="O144" s="123">
        <v>0.15826299999999999</v>
      </c>
      <c r="P144" s="123">
        <v>0.250191</v>
      </c>
      <c r="Q144" s="123">
        <v>1.031989</v>
      </c>
      <c r="R144" s="123">
        <v>7.7330000000000003E-3</v>
      </c>
      <c r="S144" s="123">
        <v>0</v>
      </c>
      <c r="T144" s="123">
        <v>0.14613999999999999</v>
      </c>
      <c r="U144" s="123">
        <v>0.20125599999999999</v>
      </c>
      <c r="V144" s="123">
        <v>0.156725</v>
      </c>
      <c r="W144" s="123">
        <v>0.119724</v>
      </c>
      <c r="X144" s="123">
        <v>0.221216</v>
      </c>
      <c r="Z144" s="123" t="s">
        <v>271</v>
      </c>
      <c r="AA144" s="123">
        <v>2102.9567999999999</v>
      </c>
      <c r="AB144" s="123">
        <v>39.014699999999998</v>
      </c>
      <c r="AC144" s="123">
        <v>41.532400000000003</v>
      </c>
      <c r="AD144" s="123">
        <v>42.698099999999997</v>
      </c>
      <c r="AE144" s="123">
        <v>1</v>
      </c>
      <c r="AF144" s="123">
        <v>1920</v>
      </c>
      <c r="AG144" s="123">
        <v>1080</v>
      </c>
      <c r="AH144" s="123">
        <v>24</v>
      </c>
      <c r="AI144" s="123">
        <v>240</v>
      </c>
      <c r="AJ144" s="123">
        <v>8</v>
      </c>
      <c r="AK144" s="123">
        <v>8</v>
      </c>
    </row>
    <row r="145" spans="1:37" ht="15.75" thickBot="1" x14ac:dyDescent="0.3">
      <c r="A145" s="25" t="s">
        <v>24</v>
      </c>
      <c r="B145" s="26" t="s">
        <v>28</v>
      </c>
      <c r="C145" s="32">
        <v>1</v>
      </c>
      <c r="D145" s="33">
        <v>6</v>
      </c>
      <c r="E145" s="34">
        <v>38</v>
      </c>
      <c r="F145" s="123" t="s">
        <v>131</v>
      </c>
      <c r="G145" s="123">
        <v>1</v>
      </c>
      <c r="H145" s="123">
        <v>240</v>
      </c>
      <c r="I145" s="123">
        <v>8494246</v>
      </c>
      <c r="J145" s="123">
        <v>1579859</v>
      </c>
      <c r="K145" s="123">
        <v>0.87153000000000003</v>
      </c>
      <c r="L145" s="123">
        <v>1.1952000000000001E-2</v>
      </c>
      <c r="M145" s="123">
        <v>1.8794000000000002E-2</v>
      </c>
      <c r="N145" s="123">
        <v>9.3090999999999993E-2</v>
      </c>
      <c r="O145" s="123">
        <v>0.21223400000000001</v>
      </c>
      <c r="P145" s="123">
        <v>0.251384</v>
      </c>
      <c r="Q145" s="123">
        <v>1.015998</v>
      </c>
      <c r="R145" s="123">
        <v>8.4910000000000003E-3</v>
      </c>
      <c r="S145" s="123">
        <v>0</v>
      </c>
      <c r="T145" s="123">
        <v>0.119979</v>
      </c>
      <c r="U145" s="123">
        <v>0.148175</v>
      </c>
      <c r="V145" s="123">
        <v>0.1459</v>
      </c>
      <c r="W145" s="123">
        <v>8.6664000000000005E-2</v>
      </c>
      <c r="X145" s="123">
        <v>0.22028200000000001</v>
      </c>
      <c r="Z145" s="123" t="s">
        <v>272</v>
      </c>
      <c r="AA145" s="123">
        <v>1191.5672</v>
      </c>
      <c r="AB145" s="123">
        <v>37.122399999999999</v>
      </c>
      <c r="AC145" s="123">
        <v>40.623600000000003</v>
      </c>
      <c r="AD145" s="123">
        <v>41.776699999999998</v>
      </c>
      <c r="AE145" s="123">
        <v>1</v>
      </c>
      <c r="AF145" s="123">
        <v>1920</v>
      </c>
      <c r="AG145" s="123">
        <v>1080</v>
      </c>
      <c r="AH145" s="123">
        <v>24</v>
      </c>
      <c r="AI145" s="123">
        <v>240</v>
      </c>
      <c r="AJ145" s="123">
        <v>8</v>
      </c>
      <c r="AK145" s="123">
        <v>8</v>
      </c>
    </row>
    <row r="146" spans="1:37" x14ac:dyDescent="0.25">
      <c r="A146" s="25" t="s">
        <v>24</v>
      </c>
      <c r="B146" s="22" t="s">
        <v>29</v>
      </c>
      <c r="C146" s="28">
        <v>0</v>
      </c>
      <c r="D146" s="29">
        <v>2</v>
      </c>
      <c r="E146" s="30">
        <v>26</v>
      </c>
      <c r="F146" s="123" t="s">
        <v>132</v>
      </c>
      <c r="G146" s="123">
        <v>0</v>
      </c>
      <c r="H146" s="123">
        <v>240</v>
      </c>
      <c r="I146" s="123">
        <v>35343959</v>
      </c>
      <c r="J146" s="123">
        <v>11887125</v>
      </c>
      <c r="K146" s="123">
        <v>0.94127799999999995</v>
      </c>
      <c r="L146" s="123">
        <v>1.2992999999999999E-2</v>
      </c>
      <c r="M146" s="123">
        <v>2.8736999999999999E-2</v>
      </c>
      <c r="N146" s="123">
        <v>0.119503</v>
      </c>
      <c r="O146" s="123">
        <v>0.10195</v>
      </c>
      <c r="P146" s="123">
        <v>0.30431599999999998</v>
      </c>
      <c r="Q146" s="123">
        <v>1.1517059999999999</v>
      </c>
      <c r="R146" s="123">
        <v>5.8722000000000003E-2</v>
      </c>
      <c r="S146" s="123">
        <v>0</v>
      </c>
      <c r="T146" s="123">
        <v>0</v>
      </c>
      <c r="U146" s="123">
        <v>0.11314299999999999</v>
      </c>
      <c r="V146" s="123">
        <v>9.7401000000000001E-2</v>
      </c>
      <c r="W146" s="123">
        <v>0.17910200000000001</v>
      </c>
      <c r="X146" s="123">
        <v>0.30301499999999998</v>
      </c>
      <c r="Z146" s="123" t="s">
        <v>273</v>
      </c>
      <c r="AA146" s="123">
        <v>3923.7903999999999</v>
      </c>
      <c r="AB146" s="123">
        <v>37.870600000000003</v>
      </c>
      <c r="AC146" s="123">
        <v>40.716799999999999</v>
      </c>
      <c r="AD146" s="123">
        <v>41.8202</v>
      </c>
      <c r="AE146" s="123">
        <v>1</v>
      </c>
      <c r="AF146" s="123">
        <v>1920</v>
      </c>
      <c r="AG146" s="123">
        <v>1080</v>
      </c>
      <c r="AH146" s="123">
        <v>24</v>
      </c>
      <c r="AI146" s="123">
        <v>240</v>
      </c>
      <c r="AJ146" s="123">
        <v>8</v>
      </c>
      <c r="AK146" s="123">
        <v>8</v>
      </c>
    </row>
    <row r="147" spans="1:37" x14ac:dyDescent="0.25">
      <c r="A147" s="25" t="s">
        <v>24</v>
      </c>
      <c r="B147" s="22" t="s">
        <v>29</v>
      </c>
      <c r="C147" s="28">
        <v>0</v>
      </c>
      <c r="D147" s="29">
        <v>2</v>
      </c>
      <c r="E147" s="30">
        <v>30</v>
      </c>
      <c r="F147" s="123" t="s">
        <v>133</v>
      </c>
      <c r="G147" s="123">
        <v>0</v>
      </c>
      <c r="H147" s="123">
        <v>240</v>
      </c>
      <c r="I147" s="123">
        <v>19722208</v>
      </c>
      <c r="J147" s="123">
        <v>6409298</v>
      </c>
      <c r="K147" s="123">
        <v>0.94471700000000003</v>
      </c>
      <c r="L147" s="123">
        <v>1.183E-2</v>
      </c>
      <c r="M147" s="123">
        <v>3.1045E-2</v>
      </c>
      <c r="N147" s="123">
        <v>0.12570300000000001</v>
      </c>
      <c r="O147" s="123">
        <v>0.108663</v>
      </c>
      <c r="P147" s="123">
        <v>0.29789300000000002</v>
      </c>
      <c r="Q147" s="123">
        <v>1.140223</v>
      </c>
      <c r="R147" s="123">
        <v>5.5282999999999999E-2</v>
      </c>
      <c r="S147" s="123">
        <v>0</v>
      </c>
      <c r="T147" s="123">
        <v>0</v>
      </c>
      <c r="U147" s="123">
        <v>8.8455000000000006E-2</v>
      </c>
      <c r="V147" s="123">
        <v>0.10193199999999999</v>
      </c>
      <c r="W147" s="123">
        <v>0.120751</v>
      </c>
      <c r="X147" s="123">
        <v>0.30015500000000001</v>
      </c>
      <c r="Z147" s="123" t="s">
        <v>274</v>
      </c>
      <c r="AA147" s="123">
        <v>2136.1680000000001</v>
      </c>
      <c r="AB147" s="123">
        <v>35.848199999999999</v>
      </c>
      <c r="AC147" s="123">
        <v>39.567999999999998</v>
      </c>
      <c r="AD147" s="123">
        <v>40.637</v>
      </c>
      <c r="AE147" s="123">
        <v>1</v>
      </c>
      <c r="AF147" s="123">
        <v>1920</v>
      </c>
      <c r="AG147" s="123">
        <v>1080</v>
      </c>
      <c r="AH147" s="123">
        <v>24</v>
      </c>
      <c r="AI147" s="123">
        <v>240</v>
      </c>
      <c r="AJ147" s="123">
        <v>8</v>
      </c>
      <c r="AK147" s="123">
        <v>8</v>
      </c>
    </row>
    <row r="148" spans="1:37" x14ac:dyDescent="0.25">
      <c r="A148" s="25" t="s">
        <v>24</v>
      </c>
      <c r="B148" s="22" t="s">
        <v>29</v>
      </c>
      <c r="C148" s="28">
        <v>0</v>
      </c>
      <c r="D148" s="29">
        <v>2</v>
      </c>
      <c r="E148" s="30">
        <v>34</v>
      </c>
      <c r="F148" s="123" t="s">
        <v>134</v>
      </c>
      <c r="G148" s="123">
        <v>0</v>
      </c>
      <c r="H148" s="123">
        <v>240</v>
      </c>
      <c r="I148" s="123">
        <v>11057951</v>
      </c>
      <c r="J148" s="123">
        <v>3366143</v>
      </c>
      <c r="K148" s="123">
        <v>0.94746799999999998</v>
      </c>
      <c r="L148" s="123">
        <v>1.2806E-2</v>
      </c>
      <c r="M148" s="123">
        <v>3.1122E-2</v>
      </c>
      <c r="N148" s="123">
        <v>0.12903999999999999</v>
      </c>
      <c r="O148" s="123">
        <v>0.12876399999999999</v>
      </c>
      <c r="P148" s="123">
        <v>0.30277199999999999</v>
      </c>
      <c r="Q148" s="123">
        <v>1.110268</v>
      </c>
      <c r="R148" s="123">
        <v>5.2532000000000002E-2</v>
      </c>
      <c r="S148" s="123">
        <v>0</v>
      </c>
      <c r="T148" s="123">
        <v>0</v>
      </c>
      <c r="U148" s="123">
        <v>7.3940000000000006E-2</v>
      </c>
      <c r="V148" s="123">
        <v>0.100925</v>
      </c>
      <c r="W148" s="123">
        <v>9.3769000000000005E-2</v>
      </c>
      <c r="X148" s="123">
        <v>0.29519899999999999</v>
      </c>
      <c r="Z148" s="123" t="s">
        <v>275</v>
      </c>
      <c r="AA148" s="123">
        <v>1141.1384</v>
      </c>
      <c r="AB148" s="123">
        <v>33.793799999999997</v>
      </c>
      <c r="AC148" s="123">
        <v>38.134999999999998</v>
      </c>
      <c r="AD148" s="123">
        <v>39.375300000000003</v>
      </c>
      <c r="AE148" s="123">
        <v>1</v>
      </c>
      <c r="AF148" s="123">
        <v>1920</v>
      </c>
      <c r="AG148" s="123">
        <v>1080</v>
      </c>
      <c r="AH148" s="123">
        <v>24</v>
      </c>
      <c r="AI148" s="123">
        <v>240</v>
      </c>
      <c r="AJ148" s="123">
        <v>8</v>
      </c>
      <c r="AK148" s="123">
        <v>8</v>
      </c>
    </row>
    <row r="149" spans="1:37" ht="15.75" thickBot="1" x14ac:dyDescent="0.3">
      <c r="A149" s="25" t="s">
        <v>24</v>
      </c>
      <c r="B149" s="22" t="s">
        <v>29</v>
      </c>
      <c r="C149" s="28">
        <v>0</v>
      </c>
      <c r="D149" s="33">
        <v>2</v>
      </c>
      <c r="E149" s="34">
        <v>38</v>
      </c>
      <c r="F149" s="123" t="s">
        <v>135</v>
      </c>
      <c r="G149" s="123">
        <v>0</v>
      </c>
      <c r="H149" s="123">
        <v>240</v>
      </c>
      <c r="I149" s="123">
        <v>6415967</v>
      </c>
      <c r="J149" s="123">
        <v>1776242</v>
      </c>
      <c r="K149" s="123">
        <v>0.94926200000000005</v>
      </c>
      <c r="L149" s="123">
        <v>1.1098999999999999E-2</v>
      </c>
      <c r="M149" s="123">
        <v>2.8447E-2</v>
      </c>
      <c r="N149" s="123">
        <v>0.120186</v>
      </c>
      <c r="O149" s="123">
        <v>0.16551299999999999</v>
      </c>
      <c r="P149" s="123">
        <v>0.29360599999999998</v>
      </c>
      <c r="Q149" s="123">
        <v>1.1089910000000001</v>
      </c>
      <c r="R149" s="123">
        <v>5.0737999999999998E-2</v>
      </c>
      <c r="S149" s="123">
        <v>0</v>
      </c>
      <c r="T149" s="123">
        <v>0</v>
      </c>
      <c r="U149" s="123">
        <v>6.5992999999999996E-2</v>
      </c>
      <c r="V149" s="123">
        <v>9.3386999999999998E-2</v>
      </c>
      <c r="W149" s="123">
        <v>6.0310000000000002E-2</v>
      </c>
      <c r="X149" s="123">
        <v>0.28718199999999999</v>
      </c>
      <c r="Z149" s="123" t="s">
        <v>276</v>
      </c>
      <c r="AA149" s="123">
        <v>619.3768</v>
      </c>
      <c r="AB149" s="123">
        <v>31.842600000000001</v>
      </c>
      <c r="AC149" s="123">
        <v>37.385800000000003</v>
      </c>
      <c r="AD149" s="123">
        <v>38.839500000000001</v>
      </c>
      <c r="AE149" s="123">
        <v>1</v>
      </c>
      <c r="AF149" s="123">
        <v>1920</v>
      </c>
      <c r="AG149" s="123">
        <v>1080</v>
      </c>
      <c r="AH149" s="123">
        <v>24</v>
      </c>
      <c r="AI149" s="123">
        <v>240</v>
      </c>
      <c r="AJ149" s="123">
        <v>8</v>
      </c>
      <c r="AK149" s="123">
        <v>8</v>
      </c>
    </row>
    <row r="150" spans="1:37" x14ac:dyDescent="0.25">
      <c r="A150" s="25" t="s">
        <v>24</v>
      </c>
      <c r="B150" s="22" t="s">
        <v>29</v>
      </c>
      <c r="C150" s="28">
        <v>0</v>
      </c>
      <c r="D150" s="31">
        <v>4</v>
      </c>
      <c r="E150" s="30">
        <v>26</v>
      </c>
      <c r="F150" s="123" t="s">
        <v>136</v>
      </c>
      <c r="G150" s="123">
        <v>0</v>
      </c>
      <c r="H150" s="123">
        <v>240</v>
      </c>
      <c r="I150" s="123">
        <v>35343959</v>
      </c>
      <c r="J150" s="123">
        <v>11887125</v>
      </c>
      <c r="K150" s="123">
        <v>0.94127799999999995</v>
      </c>
      <c r="L150" s="123">
        <v>1.2992999999999999E-2</v>
      </c>
      <c r="M150" s="123">
        <v>2.8736999999999999E-2</v>
      </c>
      <c r="N150" s="123">
        <v>0.119503</v>
      </c>
      <c r="O150" s="123">
        <v>0.10195</v>
      </c>
      <c r="P150" s="123">
        <v>0.30431599999999998</v>
      </c>
      <c r="Q150" s="123">
        <v>1.1517059999999999</v>
      </c>
      <c r="R150" s="123">
        <v>5.8722000000000003E-2</v>
      </c>
      <c r="S150" s="123">
        <v>0</v>
      </c>
      <c r="T150" s="123">
        <v>0</v>
      </c>
      <c r="U150" s="123">
        <v>0.11314299999999999</v>
      </c>
      <c r="V150" s="123">
        <v>9.7401000000000001E-2</v>
      </c>
      <c r="W150" s="123">
        <v>0.17910200000000001</v>
      </c>
      <c r="X150" s="123">
        <v>0.30301499999999998</v>
      </c>
      <c r="Z150" s="123" t="s">
        <v>277</v>
      </c>
      <c r="AA150" s="123">
        <v>3923.7903999999999</v>
      </c>
      <c r="AB150" s="123">
        <v>37.870600000000003</v>
      </c>
      <c r="AC150" s="123">
        <v>40.716799999999999</v>
      </c>
      <c r="AD150" s="123">
        <v>41.8202</v>
      </c>
      <c r="AE150" s="123">
        <v>1</v>
      </c>
      <c r="AF150" s="123">
        <v>1920</v>
      </c>
      <c r="AG150" s="123">
        <v>1080</v>
      </c>
      <c r="AH150" s="123">
        <v>24</v>
      </c>
      <c r="AI150" s="123">
        <v>240</v>
      </c>
      <c r="AJ150" s="123">
        <v>8</v>
      </c>
      <c r="AK150" s="123">
        <v>8</v>
      </c>
    </row>
    <row r="151" spans="1:37" x14ac:dyDescent="0.25">
      <c r="A151" s="25" t="s">
        <v>24</v>
      </c>
      <c r="B151" s="22" t="s">
        <v>29</v>
      </c>
      <c r="C151" s="28">
        <v>0</v>
      </c>
      <c r="D151" s="31">
        <v>4</v>
      </c>
      <c r="E151" s="30">
        <v>30</v>
      </c>
      <c r="F151" s="123" t="s">
        <v>137</v>
      </c>
      <c r="G151" s="123">
        <v>0</v>
      </c>
      <c r="H151" s="123">
        <v>240</v>
      </c>
      <c r="I151" s="123">
        <v>19722208</v>
      </c>
      <c r="J151" s="123">
        <v>6409298</v>
      </c>
      <c r="K151" s="123">
        <v>0.94471700000000003</v>
      </c>
      <c r="L151" s="123">
        <v>1.183E-2</v>
      </c>
      <c r="M151" s="123">
        <v>3.1045E-2</v>
      </c>
      <c r="N151" s="123">
        <v>0.12570300000000001</v>
      </c>
      <c r="O151" s="123">
        <v>0.108663</v>
      </c>
      <c r="P151" s="123">
        <v>0.29789300000000002</v>
      </c>
      <c r="Q151" s="123">
        <v>1.140223</v>
      </c>
      <c r="R151" s="123">
        <v>5.5282999999999999E-2</v>
      </c>
      <c r="S151" s="123">
        <v>0</v>
      </c>
      <c r="T151" s="123">
        <v>0</v>
      </c>
      <c r="U151" s="123">
        <v>8.8455000000000006E-2</v>
      </c>
      <c r="V151" s="123">
        <v>0.10193199999999999</v>
      </c>
      <c r="W151" s="123">
        <v>0.120751</v>
      </c>
      <c r="X151" s="123">
        <v>0.30015500000000001</v>
      </c>
      <c r="Z151" s="123" t="s">
        <v>278</v>
      </c>
      <c r="AA151" s="123">
        <v>2136.1680000000001</v>
      </c>
      <c r="AB151" s="123">
        <v>35.848199999999999</v>
      </c>
      <c r="AC151" s="123">
        <v>39.567999999999998</v>
      </c>
      <c r="AD151" s="123">
        <v>40.637</v>
      </c>
      <c r="AE151" s="123">
        <v>1</v>
      </c>
      <c r="AF151" s="123">
        <v>1920</v>
      </c>
      <c r="AG151" s="123">
        <v>1080</v>
      </c>
      <c r="AH151" s="123">
        <v>24</v>
      </c>
      <c r="AI151" s="123">
        <v>240</v>
      </c>
      <c r="AJ151" s="123">
        <v>8</v>
      </c>
      <c r="AK151" s="123">
        <v>8</v>
      </c>
    </row>
    <row r="152" spans="1:37" x14ac:dyDescent="0.25">
      <c r="A152" s="25" t="s">
        <v>24</v>
      </c>
      <c r="B152" s="22" t="s">
        <v>29</v>
      </c>
      <c r="C152" s="28">
        <v>0</v>
      </c>
      <c r="D152" s="31">
        <v>4</v>
      </c>
      <c r="E152" s="30">
        <v>34</v>
      </c>
      <c r="F152" s="123" t="s">
        <v>138</v>
      </c>
      <c r="G152" s="123">
        <v>0</v>
      </c>
      <c r="H152" s="123">
        <v>240</v>
      </c>
      <c r="I152" s="123">
        <v>11057951</v>
      </c>
      <c r="J152" s="123">
        <v>3366143</v>
      </c>
      <c r="K152" s="123">
        <v>0.94746799999999998</v>
      </c>
      <c r="L152" s="123">
        <v>1.2806E-2</v>
      </c>
      <c r="M152" s="123">
        <v>3.1122E-2</v>
      </c>
      <c r="N152" s="123">
        <v>0.12903999999999999</v>
      </c>
      <c r="O152" s="123">
        <v>0.12876399999999999</v>
      </c>
      <c r="P152" s="123">
        <v>0.30277199999999999</v>
      </c>
      <c r="Q152" s="123">
        <v>1.110268</v>
      </c>
      <c r="R152" s="123">
        <v>5.2532000000000002E-2</v>
      </c>
      <c r="S152" s="123">
        <v>0</v>
      </c>
      <c r="T152" s="123">
        <v>0</v>
      </c>
      <c r="U152" s="123">
        <v>7.3940000000000006E-2</v>
      </c>
      <c r="V152" s="123">
        <v>0.100925</v>
      </c>
      <c r="W152" s="123">
        <v>9.3769000000000005E-2</v>
      </c>
      <c r="X152" s="123">
        <v>0.29519899999999999</v>
      </c>
      <c r="Z152" s="123" t="s">
        <v>279</v>
      </c>
      <c r="AA152" s="123">
        <v>1141.1384</v>
      </c>
      <c r="AB152" s="123">
        <v>33.793799999999997</v>
      </c>
      <c r="AC152" s="123">
        <v>38.134999999999998</v>
      </c>
      <c r="AD152" s="123">
        <v>39.375300000000003</v>
      </c>
      <c r="AE152" s="123">
        <v>1</v>
      </c>
      <c r="AF152" s="123">
        <v>1920</v>
      </c>
      <c r="AG152" s="123">
        <v>1080</v>
      </c>
      <c r="AH152" s="123">
        <v>24</v>
      </c>
      <c r="AI152" s="123">
        <v>240</v>
      </c>
      <c r="AJ152" s="123">
        <v>8</v>
      </c>
      <c r="AK152" s="123">
        <v>8</v>
      </c>
    </row>
    <row r="153" spans="1:37" ht="15.75" thickBot="1" x14ac:dyDescent="0.3">
      <c r="A153" s="25" t="s">
        <v>24</v>
      </c>
      <c r="B153" s="22" t="s">
        <v>29</v>
      </c>
      <c r="C153" s="28">
        <v>0</v>
      </c>
      <c r="D153" s="33">
        <v>4</v>
      </c>
      <c r="E153" s="34">
        <v>38</v>
      </c>
      <c r="F153" s="123" t="s">
        <v>139</v>
      </c>
      <c r="G153" s="123">
        <v>0</v>
      </c>
      <c r="H153" s="123">
        <v>240</v>
      </c>
      <c r="I153" s="123">
        <v>6415967</v>
      </c>
      <c r="J153" s="123">
        <v>1776242</v>
      </c>
      <c r="K153" s="123">
        <v>0.94926200000000005</v>
      </c>
      <c r="L153" s="123">
        <v>1.1098999999999999E-2</v>
      </c>
      <c r="M153" s="123">
        <v>2.8447E-2</v>
      </c>
      <c r="N153" s="123">
        <v>0.120186</v>
      </c>
      <c r="O153" s="123">
        <v>0.16551299999999999</v>
      </c>
      <c r="P153" s="123">
        <v>0.29360599999999998</v>
      </c>
      <c r="Q153" s="123">
        <v>1.1089910000000001</v>
      </c>
      <c r="R153" s="123">
        <v>5.0737999999999998E-2</v>
      </c>
      <c r="S153" s="123">
        <v>0</v>
      </c>
      <c r="T153" s="123">
        <v>0</v>
      </c>
      <c r="U153" s="123">
        <v>6.5992999999999996E-2</v>
      </c>
      <c r="V153" s="123">
        <v>9.3386999999999998E-2</v>
      </c>
      <c r="W153" s="123">
        <v>6.0310000000000002E-2</v>
      </c>
      <c r="X153" s="123">
        <v>0.28718199999999999</v>
      </c>
      <c r="Z153" s="123" t="s">
        <v>280</v>
      </c>
      <c r="AA153" s="123">
        <v>619.3768</v>
      </c>
      <c r="AB153" s="123">
        <v>31.842600000000001</v>
      </c>
      <c r="AC153" s="123">
        <v>37.385800000000003</v>
      </c>
      <c r="AD153" s="123">
        <v>38.839500000000001</v>
      </c>
      <c r="AE153" s="123">
        <v>1</v>
      </c>
      <c r="AF153" s="123">
        <v>1920</v>
      </c>
      <c r="AG153" s="123">
        <v>1080</v>
      </c>
      <c r="AH153" s="123">
        <v>24</v>
      </c>
      <c r="AI153" s="123">
        <v>240</v>
      </c>
      <c r="AJ153" s="123">
        <v>8</v>
      </c>
      <c r="AK153" s="123">
        <v>8</v>
      </c>
    </row>
    <row r="154" spans="1:37" x14ac:dyDescent="0.25">
      <c r="A154" s="25" t="s">
        <v>24</v>
      </c>
      <c r="B154" s="22" t="s">
        <v>29</v>
      </c>
      <c r="C154" s="28">
        <v>0</v>
      </c>
      <c r="D154" s="31">
        <v>6</v>
      </c>
      <c r="E154" s="30">
        <v>26</v>
      </c>
      <c r="F154" s="123" t="s">
        <v>140</v>
      </c>
      <c r="G154" s="123">
        <v>0</v>
      </c>
      <c r="H154" s="123">
        <v>240</v>
      </c>
      <c r="I154" s="123">
        <v>35343959</v>
      </c>
      <c r="J154" s="123">
        <v>11887125</v>
      </c>
      <c r="K154" s="123">
        <v>0.94127799999999995</v>
      </c>
      <c r="L154" s="123">
        <v>1.2992999999999999E-2</v>
      </c>
      <c r="M154" s="123">
        <v>2.8736999999999999E-2</v>
      </c>
      <c r="N154" s="123">
        <v>0.119503</v>
      </c>
      <c r="O154" s="123">
        <v>0.10195</v>
      </c>
      <c r="P154" s="123">
        <v>0.30431599999999998</v>
      </c>
      <c r="Q154" s="123">
        <v>1.1517059999999999</v>
      </c>
      <c r="R154" s="123">
        <v>5.8722000000000003E-2</v>
      </c>
      <c r="S154" s="123">
        <v>0</v>
      </c>
      <c r="T154" s="123">
        <v>0</v>
      </c>
      <c r="U154" s="123">
        <v>0.11314299999999999</v>
      </c>
      <c r="V154" s="123">
        <v>9.7401000000000001E-2</v>
      </c>
      <c r="W154" s="123">
        <v>0.17910200000000001</v>
      </c>
      <c r="X154" s="123">
        <v>0.30301499999999998</v>
      </c>
      <c r="Z154" s="123" t="s">
        <v>281</v>
      </c>
      <c r="AA154" s="123">
        <v>3923.7903999999999</v>
      </c>
      <c r="AB154" s="123">
        <v>37.870600000000003</v>
      </c>
      <c r="AC154" s="123">
        <v>40.716799999999999</v>
      </c>
      <c r="AD154" s="123">
        <v>41.8202</v>
      </c>
      <c r="AE154" s="123">
        <v>1</v>
      </c>
      <c r="AF154" s="123">
        <v>1920</v>
      </c>
      <c r="AG154" s="123">
        <v>1080</v>
      </c>
      <c r="AH154" s="123">
        <v>24</v>
      </c>
      <c r="AI154" s="123">
        <v>240</v>
      </c>
      <c r="AJ154" s="123">
        <v>8</v>
      </c>
      <c r="AK154" s="123">
        <v>8</v>
      </c>
    </row>
    <row r="155" spans="1:37" x14ac:dyDescent="0.25">
      <c r="A155" s="25" t="s">
        <v>24</v>
      </c>
      <c r="B155" s="22" t="s">
        <v>29</v>
      </c>
      <c r="C155" s="28">
        <v>0</v>
      </c>
      <c r="D155" s="31">
        <v>6</v>
      </c>
      <c r="E155" s="30">
        <v>30</v>
      </c>
      <c r="F155" s="123" t="s">
        <v>141</v>
      </c>
      <c r="G155" s="123">
        <v>0</v>
      </c>
      <c r="H155" s="123">
        <v>240</v>
      </c>
      <c r="I155" s="123">
        <v>19722208</v>
      </c>
      <c r="J155" s="123">
        <v>6409298</v>
      </c>
      <c r="K155" s="123">
        <v>0.94471700000000003</v>
      </c>
      <c r="L155" s="123">
        <v>1.183E-2</v>
      </c>
      <c r="M155" s="123">
        <v>3.1045E-2</v>
      </c>
      <c r="N155" s="123">
        <v>0.12570300000000001</v>
      </c>
      <c r="O155" s="123">
        <v>0.108663</v>
      </c>
      <c r="P155" s="123">
        <v>0.29789300000000002</v>
      </c>
      <c r="Q155" s="123">
        <v>1.140223</v>
      </c>
      <c r="R155" s="123">
        <v>5.5282999999999999E-2</v>
      </c>
      <c r="S155" s="123">
        <v>0</v>
      </c>
      <c r="T155" s="123">
        <v>0</v>
      </c>
      <c r="U155" s="123">
        <v>8.8455000000000006E-2</v>
      </c>
      <c r="V155" s="123">
        <v>0.10193199999999999</v>
      </c>
      <c r="W155" s="123">
        <v>0.120751</v>
      </c>
      <c r="X155" s="123">
        <v>0.30015500000000001</v>
      </c>
      <c r="Z155" s="123" t="s">
        <v>282</v>
      </c>
      <c r="AA155" s="123">
        <v>2136.1680000000001</v>
      </c>
      <c r="AB155" s="123">
        <v>35.848199999999999</v>
      </c>
      <c r="AC155" s="123">
        <v>39.567999999999998</v>
      </c>
      <c r="AD155" s="123">
        <v>40.637</v>
      </c>
      <c r="AE155" s="123">
        <v>1</v>
      </c>
      <c r="AF155" s="123">
        <v>1920</v>
      </c>
      <c r="AG155" s="123">
        <v>1080</v>
      </c>
      <c r="AH155" s="123">
        <v>24</v>
      </c>
      <c r="AI155" s="123">
        <v>240</v>
      </c>
      <c r="AJ155" s="123">
        <v>8</v>
      </c>
      <c r="AK155" s="123">
        <v>8</v>
      </c>
    </row>
    <row r="156" spans="1:37" x14ac:dyDescent="0.25">
      <c r="A156" s="25" t="s">
        <v>24</v>
      </c>
      <c r="B156" s="22" t="s">
        <v>29</v>
      </c>
      <c r="C156" s="28">
        <v>0</v>
      </c>
      <c r="D156" s="31">
        <v>6</v>
      </c>
      <c r="E156" s="30">
        <v>34</v>
      </c>
      <c r="F156" s="123" t="s">
        <v>142</v>
      </c>
      <c r="G156" s="123">
        <v>0</v>
      </c>
      <c r="H156" s="123">
        <v>240</v>
      </c>
      <c r="I156" s="123">
        <v>11057951</v>
      </c>
      <c r="J156" s="123">
        <v>3366143</v>
      </c>
      <c r="K156" s="123">
        <v>0.94746799999999998</v>
      </c>
      <c r="L156" s="123">
        <v>1.2806E-2</v>
      </c>
      <c r="M156" s="123">
        <v>3.1122E-2</v>
      </c>
      <c r="N156" s="123">
        <v>0.12903999999999999</v>
      </c>
      <c r="O156" s="123">
        <v>0.12876399999999999</v>
      </c>
      <c r="P156" s="123">
        <v>0.30277199999999999</v>
      </c>
      <c r="Q156" s="123">
        <v>1.110268</v>
      </c>
      <c r="R156" s="123">
        <v>5.2532000000000002E-2</v>
      </c>
      <c r="S156" s="123">
        <v>0</v>
      </c>
      <c r="T156" s="123">
        <v>0</v>
      </c>
      <c r="U156" s="123">
        <v>7.3940000000000006E-2</v>
      </c>
      <c r="V156" s="123">
        <v>0.100925</v>
      </c>
      <c r="W156" s="123">
        <v>9.3769000000000005E-2</v>
      </c>
      <c r="X156" s="123">
        <v>0.29519899999999999</v>
      </c>
      <c r="Z156" s="123" t="s">
        <v>283</v>
      </c>
      <c r="AA156" s="123">
        <v>1141.1384</v>
      </c>
      <c r="AB156" s="123">
        <v>33.793799999999997</v>
      </c>
      <c r="AC156" s="123">
        <v>38.134999999999998</v>
      </c>
      <c r="AD156" s="123">
        <v>39.375300000000003</v>
      </c>
      <c r="AE156" s="123">
        <v>1</v>
      </c>
      <c r="AF156" s="123">
        <v>1920</v>
      </c>
      <c r="AG156" s="123">
        <v>1080</v>
      </c>
      <c r="AH156" s="123">
        <v>24</v>
      </c>
      <c r="AI156" s="123">
        <v>240</v>
      </c>
      <c r="AJ156" s="123">
        <v>8</v>
      </c>
      <c r="AK156" s="123">
        <v>8</v>
      </c>
    </row>
    <row r="157" spans="1:37" ht="15.75" thickBot="1" x14ac:dyDescent="0.3">
      <c r="A157" s="25" t="s">
        <v>24</v>
      </c>
      <c r="B157" s="22" t="s">
        <v>29</v>
      </c>
      <c r="C157" s="32">
        <v>0</v>
      </c>
      <c r="D157" s="33">
        <v>6</v>
      </c>
      <c r="E157" s="34">
        <v>38</v>
      </c>
      <c r="F157" s="123" t="s">
        <v>143</v>
      </c>
      <c r="G157" s="123">
        <v>0</v>
      </c>
      <c r="H157" s="123">
        <v>240</v>
      </c>
      <c r="I157" s="123">
        <v>6415967</v>
      </c>
      <c r="J157" s="123">
        <v>1776242</v>
      </c>
      <c r="K157" s="123">
        <v>0.94926200000000005</v>
      </c>
      <c r="L157" s="123">
        <v>1.1098999999999999E-2</v>
      </c>
      <c r="M157" s="123">
        <v>2.8447E-2</v>
      </c>
      <c r="N157" s="123">
        <v>0.120186</v>
      </c>
      <c r="O157" s="123">
        <v>0.16551299999999999</v>
      </c>
      <c r="P157" s="123">
        <v>0.29360599999999998</v>
      </c>
      <c r="Q157" s="123">
        <v>1.1089910000000001</v>
      </c>
      <c r="R157" s="123">
        <v>5.0737999999999998E-2</v>
      </c>
      <c r="S157" s="123">
        <v>0</v>
      </c>
      <c r="T157" s="123">
        <v>0</v>
      </c>
      <c r="U157" s="123">
        <v>6.5992999999999996E-2</v>
      </c>
      <c r="V157" s="123">
        <v>9.3386999999999998E-2</v>
      </c>
      <c r="W157" s="123">
        <v>6.0310000000000002E-2</v>
      </c>
      <c r="X157" s="123">
        <v>0.28718199999999999</v>
      </c>
      <c r="Z157" s="123" t="s">
        <v>284</v>
      </c>
      <c r="AA157" s="123">
        <v>619.3768</v>
      </c>
      <c r="AB157" s="123">
        <v>31.842600000000001</v>
      </c>
      <c r="AC157" s="123">
        <v>37.385800000000003</v>
      </c>
      <c r="AD157" s="123">
        <v>38.839500000000001</v>
      </c>
      <c r="AE157" s="123">
        <v>1</v>
      </c>
      <c r="AF157" s="123">
        <v>1920</v>
      </c>
      <c r="AG157" s="123">
        <v>1080</v>
      </c>
      <c r="AH157" s="123">
        <v>24</v>
      </c>
      <c r="AI157" s="123">
        <v>240</v>
      </c>
      <c r="AJ157" s="123">
        <v>8</v>
      </c>
      <c r="AK157" s="123">
        <v>8</v>
      </c>
    </row>
    <row r="158" spans="1:37" x14ac:dyDescent="0.25">
      <c r="A158" s="25" t="s">
        <v>24</v>
      </c>
      <c r="B158" s="22" t="s">
        <v>29</v>
      </c>
      <c r="C158" s="28">
        <v>1</v>
      </c>
      <c r="D158" s="29">
        <v>2</v>
      </c>
      <c r="E158" s="30">
        <v>26</v>
      </c>
      <c r="F158" s="123" t="s">
        <v>144</v>
      </c>
      <c r="G158" s="123">
        <v>1</v>
      </c>
      <c r="H158" s="123">
        <v>240</v>
      </c>
      <c r="I158" s="123">
        <v>27174545</v>
      </c>
      <c r="J158" s="123">
        <v>2716276</v>
      </c>
      <c r="K158" s="123">
        <v>0.78627100000000005</v>
      </c>
      <c r="L158" s="123">
        <v>8.6409999999999994E-3</v>
      </c>
      <c r="M158" s="123">
        <v>1.4832E-2</v>
      </c>
      <c r="N158" s="123">
        <v>6.4425999999999997E-2</v>
      </c>
      <c r="O158" s="123">
        <v>8.9954000000000006E-2</v>
      </c>
      <c r="P158" s="123">
        <v>0.27194000000000002</v>
      </c>
      <c r="Q158" s="123">
        <v>1.034068</v>
      </c>
      <c r="R158" s="123">
        <v>5.2099999999999998E-4</v>
      </c>
      <c r="S158" s="123">
        <v>0</v>
      </c>
      <c r="T158" s="123">
        <v>0.21320800000000001</v>
      </c>
      <c r="U158" s="123">
        <v>8.7314000000000003E-2</v>
      </c>
      <c r="V158" s="123">
        <v>9.7961999999999994E-2</v>
      </c>
      <c r="W158" s="123">
        <v>0.18193999999999999</v>
      </c>
      <c r="X158" s="123">
        <v>0.14408499999999999</v>
      </c>
      <c r="Z158" s="123" t="s">
        <v>285</v>
      </c>
      <c r="AA158" s="123">
        <v>5809.8296</v>
      </c>
      <c r="AB158" s="123">
        <v>38.737299999999998</v>
      </c>
      <c r="AC158" s="123">
        <v>41.172499999999999</v>
      </c>
      <c r="AD158" s="123">
        <v>42.305799999999998</v>
      </c>
      <c r="AE158" s="123">
        <v>1</v>
      </c>
      <c r="AF158" s="123">
        <v>1920</v>
      </c>
      <c r="AG158" s="123">
        <v>1080</v>
      </c>
      <c r="AH158" s="123">
        <v>24</v>
      </c>
      <c r="AI158" s="123">
        <v>240</v>
      </c>
      <c r="AJ158" s="123">
        <v>8</v>
      </c>
      <c r="AK158" s="123">
        <v>8</v>
      </c>
    </row>
    <row r="159" spans="1:37" x14ac:dyDescent="0.25">
      <c r="A159" s="25" t="s">
        <v>24</v>
      </c>
      <c r="B159" s="22" t="s">
        <v>29</v>
      </c>
      <c r="C159" s="28">
        <v>1</v>
      </c>
      <c r="D159" s="29">
        <v>2</v>
      </c>
      <c r="E159" s="30">
        <v>30</v>
      </c>
      <c r="F159" s="123" t="s">
        <v>145</v>
      </c>
      <c r="G159" s="123">
        <v>1</v>
      </c>
      <c r="H159" s="123">
        <v>240</v>
      </c>
      <c r="I159" s="123">
        <v>12661705</v>
      </c>
      <c r="J159" s="123">
        <v>1183627</v>
      </c>
      <c r="K159" s="123">
        <v>0.81354300000000002</v>
      </c>
      <c r="L159" s="123">
        <v>7.9489999999999995E-3</v>
      </c>
      <c r="M159" s="123">
        <v>1.8610999999999999E-2</v>
      </c>
      <c r="N159" s="123">
        <v>7.8226000000000004E-2</v>
      </c>
      <c r="O159" s="123">
        <v>9.6932000000000004E-2</v>
      </c>
      <c r="P159" s="123">
        <v>0.27423799999999998</v>
      </c>
      <c r="Q159" s="123">
        <v>1.04389</v>
      </c>
      <c r="R159" s="123">
        <v>2.9700000000000001E-4</v>
      </c>
      <c r="S159" s="123">
        <v>0</v>
      </c>
      <c r="T159" s="123">
        <v>0.18615899999999999</v>
      </c>
      <c r="U159" s="123">
        <v>5.8344E-2</v>
      </c>
      <c r="V159" s="123">
        <v>9.8431000000000005E-2</v>
      </c>
      <c r="W159" s="123">
        <v>0.14662500000000001</v>
      </c>
      <c r="X159" s="123">
        <v>0.141483</v>
      </c>
      <c r="Z159" s="123" t="s">
        <v>286</v>
      </c>
      <c r="AA159" s="123">
        <v>2973.6559999999999</v>
      </c>
      <c r="AB159" s="123">
        <v>36.632800000000003</v>
      </c>
      <c r="AC159" s="123">
        <v>39.761600000000001</v>
      </c>
      <c r="AD159" s="123">
        <v>40.8202</v>
      </c>
      <c r="AE159" s="123">
        <v>1</v>
      </c>
      <c r="AF159" s="123">
        <v>1920</v>
      </c>
      <c r="AG159" s="123">
        <v>1080</v>
      </c>
      <c r="AH159" s="123">
        <v>24</v>
      </c>
      <c r="AI159" s="123">
        <v>240</v>
      </c>
      <c r="AJ159" s="123">
        <v>8</v>
      </c>
      <c r="AK159" s="123">
        <v>8</v>
      </c>
    </row>
    <row r="160" spans="1:37" x14ac:dyDescent="0.25">
      <c r="A160" s="25" t="s">
        <v>24</v>
      </c>
      <c r="B160" s="22" t="s">
        <v>29</v>
      </c>
      <c r="C160" s="28">
        <v>1</v>
      </c>
      <c r="D160" s="29">
        <v>2</v>
      </c>
      <c r="E160" s="30">
        <v>34</v>
      </c>
      <c r="F160" s="123" t="s">
        <v>146</v>
      </c>
      <c r="G160" s="123">
        <v>1</v>
      </c>
      <c r="H160" s="123">
        <v>240</v>
      </c>
      <c r="I160" s="123">
        <v>7521412</v>
      </c>
      <c r="J160" s="123">
        <v>664387</v>
      </c>
      <c r="K160" s="123">
        <v>0.84817399999999998</v>
      </c>
      <c r="L160" s="123">
        <v>9.0609999999999996E-3</v>
      </c>
      <c r="M160" s="123">
        <v>2.1468000000000001E-2</v>
      </c>
      <c r="N160" s="123">
        <v>9.2165999999999998E-2</v>
      </c>
      <c r="O160" s="123">
        <v>0.117857</v>
      </c>
      <c r="P160" s="123">
        <v>0.28492699999999999</v>
      </c>
      <c r="Q160" s="123">
        <v>1.0446359999999999</v>
      </c>
      <c r="R160" s="123">
        <v>4.3300000000000001E-4</v>
      </c>
      <c r="S160" s="123">
        <v>0</v>
      </c>
      <c r="T160" s="123">
        <v>0.151394</v>
      </c>
      <c r="U160" s="123">
        <v>4.5834E-2</v>
      </c>
      <c r="V160" s="123">
        <v>9.9184999999999995E-2</v>
      </c>
      <c r="W160" s="123">
        <v>0.11344700000000001</v>
      </c>
      <c r="X160" s="123">
        <v>0.14163300000000001</v>
      </c>
      <c r="Z160" s="123" t="s">
        <v>287</v>
      </c>
      <c r="AA160" s="123">
        <v>1611.268</v>
      </c>
      <c r="AB160" s="123">
        <v>34.543900000000001</v>
      </c>
      <c r="AC160" s="123">
        <v>38.540199999999999</v>
      </c>
      <c r="AD160" s="123">
        <v>39.716900000000003</v>
      </c>
      <c r="AE160" s="123">
        <v>1</v>
      </c>
      <c r="AF160" s="123">
        <v>1920</v>
      </c>
      <c r="AG160" s="123">
        <v>1080</v>
      </c>
      <c r="AH160" s="123">
        <v>24</v>
      </c>
      <c r="AI160" s="123">
        <v>240</v>
      </c>
      <c r="AJ160" s="123">
        <v>8</v>
      </c>
      <c r="AK160" s="123">
        <v>8</v>
      </c>
    </row>
    <row r="161" spans="1:37" ht="15.75" thickBot="1" x14ac:dyDescent="0.3">
      <c r="A161" s="25" t="s">
        <v>24</v>
      </c>
      <c r="B161" s="22" t="s">
        <v>29</v>
      </c>
      <c r="C161" s="28">
        <v>1</v>
      </c>
      <c r="D161" s="33">
        <v>2</v>
      </c>
      <c r="E161" s="34">
        <v>38</v>
      </c>
      <c r="F161" s="123" t="s">
        <v>147</v>
      </c>
      <c r="G161" s="123">
        <v>1</v>
      </c>
      <c r="H161" s="123">
        <v>240</v>
      </c>
      <c r="I161" s="123">
        <v>4565183</v>
      </c>
      <c r="J161" s="123">
        <v>346123</v>
      </c>
      <c r="K161" s="123">
        <v>0.87115799999999999</v>
      </c>
      <c r="L161" s="123">
        <v>8.2450000000000006E-3</v>
      </c>
      <c r="M161" s="123">
        <v>2.1011999999999999E-2</v>
      </c>
      <c r="N161" s="123">
        <v>9.3174999999999994E-2</v>
      </c>
      <c r="O161" s="123">
        <v>0.15611900000000001</v>
      </c>
      <c r="P161" s="123">
        <v>0.27863700000000002</v>
      </c>
      <c r="Q161" s="123">
        <v>1.056411</v>
      </c>
      <c r="R161" s="123">
        <v>6.7500000000000004E-4</v>
      </c>
      <c r="S161" s="123">
        <v>0</v>
      </c>
      <c r="T161" s="123">
        <v>0.128167</v>
      </c>
      <c r="U161" s="123">
        <v>3.6082999999999997E-2</v>
      </c>
      <c r="V161" s="123">
        <v>9.2627000000000001E-2</v>
      </c>
      <c r="W161" s="123">
        <v>8.2514000000000004E-2</v>
      </c>
      <c r="X161" s="123">
        <v>0.134461</v>
      </c>
      <c r="Z161" s="123" t="s">
        <v>288</v>
      </c>
      <c r="AA161" s="123">
        <v>877.92319999999995</v>
      </c>
      <c r="AB161" s="123">
        <v>32.555700000000002</v>
      </c>
      <c r="AC161" s="123">
        <v>37.626199999999997</v>
      </c>
      <c r="AD161" s="123">
        <v>39.027799999999999</v>
      </c>
      <c r="AE161" s="123">
        <v>1</v>
      </c>
      <c r="AF161" s="123">
        <v>1920</v>
      </c>
      <c r="AG161" s="123">
        <v>1080</v>
      </c>
      <c r="AH161" s="123">
        <v>24</v>
      </c>
      <c r="AI161" s="123">
        <v>240</v>
      </c>
      <c r="AJ161" s="123">
        <v>8</v>
      </c>
      <c r="AK161" s="123">
        <v>8</v>
      </c>
    </row>
    <row r="162" spans="1:37" x14ac:dyDescent="0.25">
      <c r="A162" s="25" t="s">
        <v>24</v>
      </c>
      <c r="B162" s="22" t="s">
        <v>29</v>
      </c>
      <c r="C162" s="28">
        <v>1</v>
      </c>
      <c r="D162" s="31">
        <v>4</v>
      </c>
      <c r="E162" s="30">
        <v>26</v>
      </c>
      <c r="F162" s="123" t="s">
        <v>148</v>
      </c>
      <c r="G162" s="123">
        <v>1</v>
      </c>
      <c r="H162" s="123">
        <v>240</v>
      </c>
      <c r="I162" s="123">
        <v>57793805</v>
      </c>
      <c r="J162" s="123">
        <v>7804397</v>
      </c>
      <c r="K162" s="123">
        <v>0.84991399999999995</v>
      </c>
      <c r="L162" s="123">
        <v>1.0635E-2</v>
      </c>
      <c r="M162" s="123">
        <v>1.8499999999999999E-2</v>
      </c>
      <c r="N162" s="123">
        <v>8.0898999999999999E-2</v>
      </c>
      <c r="O162" s="123">
        <v>9.3195E-2</v>
      </c>
      <c r="P162" s="123">
        <v>0.28583900000000001</v>
      </c>
      <c r="Q162" s="123">
        <v>1.0998760000000001</v>
      </c>
      <c r="R162" s="123">
        <v>3.166E-3</v>
      </c>
      <c r="S162" s="123">
        <v>0</v>
      </c>
      <c r="T162" s="123">
        <v>0.14691899999999999</v>
      </c>
      <c r="U162" s="123">
        <v>0.14683299999999999</v>
      </c>
      <c r="V162" s="123">
        <v>0.101591</v>
      </c>
      <c r="W162" s="123">
        <v>0.264158</v>
      </c>
      <c r="X162" s="123">
        <v>0.171736</v>
      </c>
      <c r="Z162" s="123" t="s">
        <v>289</v>
      </c>
      <c r="AA162" s="123">
        <v>8469.0768000000007</v>
      </c>
      <c r="AB162" s="123">
        <v>39.758299999999998</v>
      </c>
      <c r="AC162" s="123">
        <v>41.957700000000003</v>
      </c>
      <c r="AD162" s="123">
        <v>43.186100000000003</v>
      </c>
      <c r="AE162" s="123">
        <v>1</v>
      </c>
      <c r="AF162" s="123">
        <v>1920</v>
      </c>
      <c r="AG162" s="123">
        <v>1080</v>
      </c>
      <c r="AH162" s="123">
        <v>24</v>
      </c>
      <c r="AI162" s="123">
        <v>240</v>
      </c>
      <c r="AJ162" s="123">
        <v>8</v>
      </c>
      <c r="AK162" s="123">
        <v>8</v>
      </c>
    </row>
    <row r="163" spans="1:37" x14ac:dyDescent="0.25">
      <c r="A163" s="25" t="s">
        <v>24</v>
      </c>
      <c r="B163" s="22" t="s">
        <v>29</v>
      </c>
      <c r="C163" s="28">
        <v>1</v>
      </c>
      <c r="D163" s="31">
        <v>4</v>
      </c>
      <c r="E163" s="30">
        <v>30</v>
      </c>
      <c r="F163" s="123" t="s">
        <v>149</v>
      </c>
      <c r="G163" s="123">
        <v>1</v>
      </c>
      <c r="H163" s="123">
        <v>240</v>
      </c>
      <c r="I163" s="123">
        <v>27348437</v>
      </c>
      <c r="J163" s="123">
        <v>3742101</v>
      </c>
      <c r="K163" s="123">
        <v>0.88294600000000001</v>
      </c>
      <c r="L163" s="123">
        <v>1.0385999999999999E-2</v>
      </c>
      <c r="M163" s="123">
        <v>2.1649999999999999E-2</v>
      </c>
      <c r="N163" s="123">
        <v>9.3975000000000003E-2</v>
      </c>
      <c r="O163" s="123">
        <v>9.8640000000000005E-2</v>
      </c>
      <c r="P163" s="123">
        <v>0.29333700000000001</v>
      </c>
      <c r="Q163" s="123">
        <v>1.1193820000000001</v>
      </c>
      <c r="R163" s="123">
        <v>1.9919999999999998E-3</v>
      </c>
      <c r="S163" s="123">
        <v>0</v>
      </c>
      <c r="T163" s="123">
        <v>0.115062</v>
      </c>
      <c r="U163" s="123">
        <v>9.5562999999999995E-2</v>
      </c>
      <c r="V163" s="123">
        <v>0.103163</v>
      </c>
      <c r="W163" s="123">
        <v>0.175816</v>
      </c>
      <c r="X163" s="123">
        <v>0.17320199999999999</v>
      </c>
      <c r="Z163" s="123" t="s">
        <v>290</v>
      </c>
      <c r="AA163" s="123">
        <v>4297.6863999999996</v>
      </c>
      <c r="AB163" s="123">
        <v>37.707500000000003</v>
      </c>
      <c r="AC163" s="123">
        <v>40.451099999999997</v>
      </c>
      <c r="AD163" s="123">
        <v>41.512099999999997</v>
      </c>
      <c r="AE163" s="123">
        <v>1</v>
      </c>
      <c r="AF163" s="123">
        <v>1920</v>
      </c>
      <c r="AG163" s="123">
        <v>1080</v>
      </c>
      <c r="AH163" s="123">
        <v>24</v>
      </c>
      <c r="AI163" s="123">
        <v>240</v>
      </c>
      <c r="AJ163" s="123">
        <v>8</v>
      </c>
      <c r="AK163" s="123">
        <v>8</v>
      </c>
    </row>
    <row r="164" spans="1:37" x14ac:dyDescent="0.25">
      <c r="A164" s="25" t="s">
        <v>24</v>
      </c>
      <c r="B164" s="22" t="s">
        <v>29</v>
      </c>
      <c r="C164" s="28">
        <v>1</v>
      </c>
      <c r="D164" s="31">
        <v>4</v>
      </c>
      <c r="E164" s="30">
        <v>34</v>
      </c>
      <c r="F164" s="123" t="s">
        <v>150</v>
      </c>
      <c r="G164" s="123">
        <v>1</v>
      </c>
      <c r="H164" s="123">
        <v>240</v>
      </c>
      <c r="I164" s="123">
        <v>14967757</v>
      </c>
      <c r="J164" s="123">
        <v>2095648</v>
      </c>
      <c r="K164" s="123">
        <v>0.90341199999999999</v>
      </c>
      <c r="L164" s="123">
        <v>1.1084E-2</v>
      </c>
      <c r="M164" s="123">
        <v>2.4926E-2</v>
      </c>
      <c r="N164" s="123">
        <v>0.10385999999999999</v>
      </c>
      <c r="O164" s="123">
        <v>0.11544699999999999</v>
      </c>
      <c r="P164" s="123">
        <v>0.30525600000000003</v>
      </c>
      <c r="Q164" s="123">
        <v>1.102617</v>
      </c>
      <c r="R164" s="123">
        <v>2.6489999999999999E-3</v>
      </c>
      <c r="S164" s="123">
        <v>0</v>
      </c>
      <c r="T164" s="123">
        <v>9.3938999999999995E-2</v>
      </c>
      <c r="U164" s="123">
        <v>7.1528999999999995E-2</v>
      </c>
      <c r="V164" s="123">
        <v>0.106407</v>
      </c>
      <c r="W164" s="123">
        <v>0.13029499999999999</v>
      </c>
      <c r="X164" s="123">
        <v>0.17780399999999999</v>
      </c>
      <c r="Z164" s="123" t="s">
        <v>291</v>
      </c>
      <c r="AA164" s="123">
        <v>2320.9</v>
      </c>
      <c r="AB164" s="123">
        <v>35.625900000000001</v>
      </c>
      <c r="AC164" s="123">
        <v>39.282800000000002</v>
      </c>
      <c r="AD164" s="123">
        <v>40.359099999999998</v>
      </c>
      <c r="AE164" s="123">
        <v>1</v>
      </c>
      <c r="AF164" s="123">
        <v>1920</v>
      </c>
      <c r="AG164" s="123">
        <v>1080</v>
      </c>
      <c r="AH164" s="123">
        <v>24</v>
      </c>
      <c r="AI164" s="123">
        <v>240</v>
      </c>
      <c r="AJ164" s="123">
        <v>8</v>
      </c>
      <c r="AK164" s="123">
        <v>8</v>
      </c>
    </row>
    <row r="165" spans="1:37" ht="15.75" thickBot="1" x14ac:dyDescent="0.3">
      <c r="A165" s="25" t="s">
        <v>24</v>
      </c>
      <c r="B165" s="22" t="s">
        <v>29</v>
      </c>
      <c r="C165" s="28">
        <v>1</v>
      </c>
      <c r="D165" s="33">
        <v>4</v>
      </c>
      <c r="E165" s="34">
        <v>38</v>
      </c>
      <c r="F165" s="123" t="s">
        <v>151</v>
      </c>
      <c r="G165" s="123">
        <v>1</v>
      </c>
      <c r="H165" s="123">
        <v>240</v>
      </c>
      <c r="I165" s="123">
        <v>8048804</v>
      </c>
      <c r="J165" s="123">
        <v>1062630</v>
      </c>
      <c r="K165" s="123">
        <v>0.91131899999999999</v>
      </c>
      <c r="L165" s="123">
        <v>1.0207000000000001E-2</v>
      </c>
      <c r="M165" s="123">
        <v>2.7179999999999999E-2</v>
      </c>
      <c r="N165" s="123">
        <v>0.10727399999999999</v>
      </c>
      <c r="O165" s="123">
        <v>0.142901</v>
      </c>
      <c r="P165" s="123">
        <v>0.29726200000000003</v>
      </c>
      <c r="Q165" s="123">
        <v>1.086136</v>
      </c>
      <c r="R165" s="123">
        <v>3.026E-3</v>
      </c>
      <c r="S165" s="123">
        <v>0</v>
      </c>
      <c r="T165" s="123">
        <v>8.5653999999999994E-2</v>
      </c>
      <c r="U165" s="123">
        <v>5.4382E-2</v>
      </c>
      <c r="V165" s="123">
        <v>0.105018</v>
      </c>
      <c r="W165" s="123">
        <v>0.10326299999999999</v>
      </c>
      <c r="X165" s="123">
        <v>0.17474799999999999</v>
      </c>
      <c r="Z165" s="123" t="s">
        <v>292</v>
      </c>
      <c r="AA165" s="123">
        <v>1228.4232</v>
      </c>
      <c r="AB165" s="123">
        <v>33.542499999999997</v>
      </c>
      <c r="AC165" s="123">
        <v>37.919800000000002</v>
      </c>
      <c r="AD165" s="123">
        <v>39.228900000000003</v>
      </c>
      <c r="AE165" s="123">
        <v>1</v>
      </c>
      <c r="AF165" s="123">
        <v>1920</v>
      </c>
      <c r="AG165" s="123">
        <v>1080</v>
      </c>
      <c r="AH165" s="123">
        <v>24</v>
      </c>
      <c r="AI165" s="123">
        <v>240</v>
      </c>
      <c r="AJ165" s="123">
        <v>8</v>
      </c>
      <c r="AK165" s="123">
        <v>8</v>
      </c>
    </row>
    <row r="166" spans="1:37" x14ac:dyDescent="0.25">
      <c r="A166" s="25" t="s">
        <v>24</v>
      </c>
      <c r="B166" s="22" t="s">
        <v>29</v>
      </c>
      <c r="C166" s="28">
        <v>1</v>
      </c>
      <c r="D166" s="31">
        <v>6</v>
      </c>
      <c r="E166" s="30">
        <v>26</v>
      </c>
      <c r="F166" s="123" t="s">
        <v>152</v>
      </c>
      <c r="G166" s="123">
        <v>1</v>
      </c>
      <c r="H166" s="123">
        <v>240</v>
      </c>
      <c r="I166" s="123">
        <v>95565318</v>
      </c>
      <c r="J166" s="123">
        <v>15632296</v>
      </c>
      <c r="K166" s="123">
        <v>0.86284799999999995</v>
      </c>
      <c r="L166" s="123">
        <v>1.2017999999999999E-2</v>
      </c>
      <c r="M166" s="123">
        <v>2.3203999999999999E-2</v>
      </c>
      <c r="N166" s="123">
        <v>9.6811999999999995E-2</v>
      </c>
      <c r="O166" s="123">
        <v>9.1193999999999997E-2</v>
      </c>
      <c r="P166" s="123">
        <v>0.28135599999999999</v>
      </c>
      <c r="Q166" s="123">
        <v>1.0883069999999999</v>
      </c>
      <c r="R166" s="123">
        <v>9.0329999999999994E-3</v>
      </c>
      <c r="S166" s="123">
        <v>0</v>
      </c>
      <c r="T166" s="123">
        <v>0.12811900000000001</v>
      </c>
      <c r="U166" s="123">
        <v>0.196023</v>
      </c>
      <c r="V166" s="123">
        <v>0.101533</v>
      </c>
      <c r="W166" s="123">
        <v>0.32355800000000001</v>
      </c>
      <c r="X166" s="123">
        <v>0.192687</v>
      </c>
      <c r="Z166" s="123" t="s">
        <v>293</v>
      </c>
      <c r="AA166" s="123">
        <v>12037.4552</v>
      </c>
      <c r="AB166" s="123">
        <v>40.720500000000001</v>
      </c>
      <c r="AC166" s="123">
        <v>42.735999999999997</v>
      </c>
      <c r="AD166" s="123">
        <v>44.160899999999998</v>
      </c>
      <c r="AE166" s="123">
        <v>1</v>
      </c>
      <c r="AF166" s="123">
        <v>1920</v>
      </c>
      <c r="AG166" s="123">
        <v>1080</v>
      </c>
      <c r="AH166" s="123">
        <v>24</v>
      </c>
      <c r="AI166" s="123">
        <v>240</v>
      </c>
      <c r="AJ166" s="123">
        <v>8</v>
      </c>
      <c r="AK166" s="123">
        <v>8</v>
      </c>
    </row>
    <row r="167" spans="1:37" x14ac:dyDescent="0.25">
      <c r="A167" s="25" t="s">
        <v>24</v>
      </c>
      <c r="B167" s="22" t="s">
        <v>29</v>
      </c>
      <c r="C167" s="28">
        <v>1</v>
      </c>
      <c r="D167" s="31">
        <v>6</v>
      </c>
      <c r="E167" s="30">
        <v>30</v>
      </c>
      <c r="F167" s="123" t="s">
        <v>153</v>
      </c>
      <c r="G167" s="1">
        <v>1</v>
      </c>
      <c r="H167" s="1">
        <v>240</v>
      </c>
      <c r="I167" s="1">
        <v>44303118</v>
      </c>
      <c r="J167" s="1">
        <v>7607330</v>
      </c>
      <c r="K167" s="1">
        <v>0.90503599999999995</v>
      </c>
      <c r="L167" s="1">
        <v>1.1285E-2</v>
      </c>
      <c r="M167" s="1">
        <v>2.3230000000000001E-2</v>
      </c>
      <c r="N167" s="1">
        <v>9.8502999999999993E-2</v>
      </c>
      <c r="O167" s="1">
        <v>9.6819000000000002E-2</v>
      </c>
      <c r="P167" s="1">
        <v>0.30147400000000002</v>
      </c>
      <c r="Q167" s="1">
        <v>1.143726</v>
      </c>
      <c r="R167" s="1">
        <v>6.0070000000000002E-3</v>
      </c>
      <c r="S167" s="1">
        <v>0</v>
      </c>
      <c r="T167" s="1">
        <v>8.8956999999999994E-2</v>
      </c>
      <c r="U167" s="1">
        <v>0.125832</v>
      </c>
      <c r="V167" s="1">
        <v>9.6543000000000004E-2</v>
      </c>
      <c r="W167" s="1">
        <v>0.22858800000000001</v>
      </c>
      <c r="X167" s="1">
        <v>0.19794700000000001</v>
      </c>
      <c r="Z167" s="123" t="s">
        <v>294</v>
      </c>
      <c r="AA167" s="123">
        <v>5980.384</v>
      </c>
      <c r="AB167" s="123">
        <v>38.765300000000003</v>
      </c>
      <c r="AC167" s="123">
        <v>41.289099999999998</v>
      </c>
      <c r="AD167" s="123">
        <v>42.44</v>
      </c>
      <c r="AE167" s="123">
        <v>1</v>
      </c>
      <c r="AF167" s="123">
        <v>1920</v>
      </c>
      <c r="AG167" s="123">
        <v>1080</v>
      </c>
      <c r="AH167" s="123">
        <v>24</v>
      </c>
      <c r="AI167" s="123">
        <v>240</v>
      </c>
      <c r="AJ167" s="123">
        <v>8</v>
      </c>
      <c r="AK167" s="123">
        <v>8</v>
      </c>
    </row>
    <row r="168" spans="1:37" x14ac:dyDescent="0.25">
      <c r="A168" s="25" t="s">
        <v>24</v>
      </c>
      <c r="B168" s="22" t="s">
        <v>29</v>
      </c>
      <c r="C168" s="28">
        <v>1</v>
      </c>
      <c r="D168" s="31">
        <v>6</v>
      </c>
      <c r="E168" s="30">
        <v>34</v>
      </c>
      <c r="F168" s="123" t="s">
        <v>154</v>
      </c>
      <c r="G168" s="123">
        <v>1</v>
      </c>
      <c r="H168" s="123">
        <v>240</v>
      </c>
      <c r="I168" s="123">
        <v>23120314</v>
      </c>
      <c r="J168" s="123">
        <v>4106916</v>
      </c>
      <c r="K168" s="123">
        <v>0.92088099999999995</v>
      </c>
      <c r="L168" s="123">
        <v>1.1656E-2</v>
      </c>
      <c r="M168" s="123">
        <v>2.7268000000000001E-2</v>
      </c>
      <c r="N168" s="123">
        <v>0.109682</v>
      </c>
      <c r="O168" s="123">
        <v>0.10345500000000001</v>
      </c>
      <c r="P168" s="123">
        <v>0.30538300000000002</v>
      </c>
      <c r="Q168" s="123">
        <v>1.1325369999999999</v>
      </c>
      <c r="R168" s="123">
        <v>6.96E-3</v>
      </c>
      <c r="S168" s="123">
        <v>0</v>
      </c>
      <c r="T168" s="123">
        <v>7.2159000000000001E-2</v>
      </c>
      <c r="U168" s="123">
        <v>9.1481000000000007E-2</v>
      </c>
      <c r="V168" s="123">
        <v>0.10288899999999999</v>
      </c>
      <c r="W168" s="123">
        <v>0.14661199999999999</v>
      </c>
      <c r="X168" s="123">
        <v>0.20456299999999999</v>
      </c>
      <c r="Z168" s="123" t="s">
        <v>295</v>
      </c>
      <c r="AA168" s="123">
        <v>3150.1712000000002</v>
      </c>
      <c r="AB168" s="123">
        <v>36.694099999999999</v>
      </c>
      <c r="AC168" s="123">
        <v>39.759099999999997</v>
      </c>
      <c r="AD168" s="123">
        <v>40.801099999999998</v>
      </c>
      <c r="AE168" s="123">
        <v>1</v>
      </c>
      <c r="AF168" s="123">
        <v>1920</v>
      </c>
      <c r="AG168" s="123">
        <v>1080</v>
      </c>
      <c r="AH168" s="123">
        <v>24</v>
      </c>
      <c r="AI168" s="123">
        <v>240</v>
      </c>
      <c r="AJ168" s="123">
        <v>8</v>
      </c>
      <c r="AK168" s="123">
        <v>8</v>
      </c>
    </row>
    <row r="169" spans="1:37" ht="15.75" thickBot="1" x14ac:dyDescent="0.3">
      <c r="A169" s="24" t="s">
        <v>24</v>
      </c>
      <c r="B169" s="26" t="s">
        <v>29</v>
      </c>
      <c r="C169" s="32">
        <v>1</v>
      </c>
      <c r="D169" s="33">
        <v>6</v>
      </c>
      <c r="E169" s="34">
        <v>38</v>
      </c>
      <c r="F169" s="123" t="s">
        <v>155</v>
      </c>
      <c r="G169" s="1">
        <v>1</v>
      </c>
      <c r="H169" s="1">
        <v>240</v>
      </c>
      <c r="I169" s="1">
        <v>12680723</v>
      </c>
      <c r="J169" s="1">
        <v>2265113</v>
      </c>
      <c r="K169" s="1">
        <v>0.927678</v>
      </c>
      <c r="L169" s="1">
        <v>1.1212E-2</v>
      </c>
      <c r="M169" s="1">
        <v>2.9062999999999999E-2</v>
      </c>
      <c r="N169" s="1">
        <v>0.11256099999999999</v>
      </c>
      <c r="O169" s="1">
        <v>0.12585199999999999</v>
      </c>
      <c r="P169" s="1">
        <v>0.29825400000000002</v>
      </c>
      <c r="Q169" s="1">
        <v>1.1203449999999999</v>
      </c>
      <c r="R169" s="1">
        <v>8.123E-3</v>
      </c>
      <c r="S169" s="1">
        <v>0</v>
      </c>
      <c r="T169" s="1">
        <v>6.4199000000000006E-2</v>
      </c>
      <c r="U169" s="1">
        <v>7.0748000000000005E-2</v>
      </c>
      <c r="V169" s="1">
        <v>0.106154</v>
      </c>
      <c r="W169" s="1">
        <v>0.110004</v>
      </c>
      <c r="X169" s="1">
        <v>0.20919199999999999</v>
      </c>
      <c r="Z169" s="123" t="s">
        <v>296</v>
      </c>
      <c r="AA169" s="123">
        <v>1703.7216000000001</v>
      </c>
      <c r="AB169" s="123">
        <v>34.621299999999998</v>
      </c>
      <c r="AC169" s="123">
        <v>38.589399999999998</v>
      </c>
      <c r="AD169" s="123">
        <v>39.749899999999997</v>
      </c>
      <c r="AE169" s="123">
        <v>1</v>
      </c>
      <c r="AF169" s="123">
        <v>1920</v>
      </c>
      <c r="AG169" s="123">
        <v>1080</v>
      </c>
      <c r="AH169" s="123">
        <v>24</v>
      </c>
      <c r="AI169" s="123">
        <v>240</v>
      </c>
      <c r="AJ169" s="123">
        <v>8</v>
      </c>
      <c r="AK169" s="123">
        <v>8</v>
      </c>
    </row>
    <row r="171" spans="1:37" ht="15.75" thickBot="1" x14ac:dyDescent="0.3">
      <c r="A171" s="43"/>
      <c r="B171" s="43"/>
      <c r="C171" s="43"/>
      <c r="D171" s="43"/>
      <c r="E171" s="43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125"/>
    </row>
    <row r="172" spans="1:37" x14ac:dyDescent="0.25">
      <c r="A172" s="39"/>
      <c r="B172" s="39" t="s">
        <v>30</v>
      </c>
      <c r="C172" s="47">
        <v>0</v>
      </c>
      <c r="D172" s="48">
        <v>2</v>
      </c>
      <c r="E172" s="49">
        <v>26</v>
      </c>
      <c r="F172" s="39"/>
      <c r="G172" s="39"/>
      <c r="H172" s="39"/>
      <c r="I172" s="20">
        <f>AVERAGE(I2,I26,I50,I74,I98,I122,I146)</f>
        <v>57243875.571428575</v>
      </c>
      <c r="J172" s="58">
        <f t="shared" ref="J172:X172" si="0">AVERAGE(J2,J26,J50,J74,J98,J122,J146)</f>
        <v>18494226.857142858</v>
      </c>
      <c r="K172" s="58">
        <f t="shared" si="0"/>
        <v>0.92908642857142854</v>
      </c>
      <c r="L172" s="58">
        <f t="shared" si="0"/>
        <v>5.2444142857142863E-2</v>
      </c>
      <c r="M172" s="58">
        <f t="shared" si="0"/>
        <v>2.3577714285714289E-2</v>
      </c>
      <c r="N172" s="58">
        <f t="shared" si="0"/>
        <v>0.114664</v>
      </c>
      <c r="O172" s="58">
        <f t="shared" si="0"/>
        <v>0.29630728571428572</v>
      </c>
      <c r="P172" s="58">
        <f t="shared" si="0"/>
        <v>0.21781157142857141</v>
      </c>
      <c r="Q172" s="58">
        <f t="shared" si="0"/>
        <v>0.94788400000000006</v>
      </c>
      <c r="R172" s="58">
        <f t="shared" si="0"/>
        <v>7.0913571428571423E-2</v>
      </c>
      <c r="S172" s="58">
        <f t="shared" si="0"/>
        <v>0</v>
      </c>
      <c r="T172" s="58">
        <f t="shared" si="0"/>
        <v>0</v>
      </c>
      <c r="U172" s="58">
        <f t="shared" si="0"/>
        <v>0.16777857142857147</v>
      </c>
      <c r="V172" s="58">
        <f t="shared" si="0"/>
        <v>0.1351862857142857</v>
      </c>
      <c r="W172" s="126">
        <f t="shared" si="0"/>
        <v>0.25608728571428574</v>
      </c>
      <c r="X172" s="127">
        <f t="shared" si="0"/>
        <v>0.30788957142857143</v>
      </c>
    </row>
    <row r="173" spans="1:37" x14ac:dyDescent="0.25">
      <c r="A173" s="39"/>
      <c r="B173" s="39" t="s">
        <v>30</v>
      </c>
      <c r="C173" s="47">
        <v>0</v>
      </c>
      <c r="D173" s="48">
        <v>2</v>
      </c>
      <c r="E173" s="49">
        <v>30</v>
      </c>
      <c r="F173" s="39"/>
      <c r="G173" s="39"/>
      <c r="H173" s="39"/>
      <c r="I173" s="60">
        <f t="shared" ref="I173:X188" si="1">AVERAGE(I3,I27,I51,I75,I99,I123,I147)</f>
        <v>28611560.714285713</v>
      </c>
      <c r="J173" s="61">
        <f t="shared" si="1"/>
        <v>9748183.1428571437</v>
      </c>
      <c r="K173" s="61">
        <f t="shared" si="1"/>
        <v>0.9373760000000001</v>
      </c>
      <c r="L173" s="61">
        <f t="shared" si="1"/>
        <v>4.6186285714285714E-2</v>
      </c>
      <c r="M173" s="61">
        <f t="shared" si="1"/>
        <v>2.5688714285714283E-2</v>
      </c>
      <c r="N173" s="61">
        <f t="shared" si="1"/>
        <v>0.12249414285714286</v>
      </c>
      <c r="O173" s="61">
        <f t="shared" si="1"/>
        <v>0.32963714285714285</v>
      </c>
      <c r="P173" s="61">
        <f t="shared" si="1"/>
        <v>0.21501385714285712</v>
      </c>
      <c r="Q173" s="61">
        <f t="shared" si="1"/>
        <v>0.92107628571428568</v>
      </c>
      <c r="R173" s="61">
        <f t="shared" si="1"/>
        <v>6.2623999999999999E-2</v>
      </c>
      <c r="S173" s="61">
        <f t="shared" si="1"/>
        <v>0</v>
      </c>
      <c r="T173" s="61">
        <f t="shared" si="1"/>
        <v>0</v>
      </c>
      <c r="U173" s="61">
        <f t="shared" si="1"/>
        <v>0.12752185714285713</v>
      </c>
      <c r="V173" s="61">
        <f t="shared" si="1"/>
        <v>0.13414242857142858</v>
      </c>
      <c r="W173" s="129">
        <f t="shared" si="1"/>
        <v>0.13009414285714285</v>
      </c>
      <c r="X173" s="130">
        <f t="shared" si="1"/>
        <v>0.31036057142857143</v>
      </c>
    </row>
    <row r="174" spans="1:37" x14ac:dyDescent="0.25">
      <c r="A174" s="39"/>
      <c r="B174" s="39" t="s">
        <v>30</v>
      </c>
      <c r="C174" s="47">
        <v>0</v>
      </c>
      <c r="D174" s="48">
        <v>2</v>
      </c>
      <c r="E174" s="49">
        <v>34</v>
      </c>
      <c r="F174" s="39"/>
      <c r="G174" s="39"/>
      <c r="H174" s="39"/>
      <c r="I174" s="60">
        <f t="shared" si="1"/>
        <v>16251600.571428571</v>
      </c>
      <c r="J174" s="61">
        <f t="shared" si="1"/>
        <v>5492208.7142857146</v>
      </c>
      <c r="K174" s="61">
        <f t="shared" si="1"/>
        <v>0.94304699999999997</v>
      </c>
      <c r="L174" s="61">
        <f t="shared" si="1"/>
        <v>3.9342571428571435E-2</v>
      </c>
      <c r="M174" s="61">
        <f t="shared" si="1"/>
        <v>2.6783000000000005E-2</v>
      </c>
      <c r="N174" s="61">
        <f t="shared" si="1"/>
        <v>0.12733628571428571</v>
      </c>
      <c r="O174" s="61">
        <f t="shared" si="1"/>
        <v>0.36576971428571431</v>
      </c>
      <c r="P174" s="61">
        <f t="shared" si="1"/>
        <v>0.21384328571428574</v>
      </c>
      <c r="Q174" s="61">
        <f t="shared" si="1"/>
        <v>0.89654357142857144</v>
      </c>
      <c r="R174" s="61">
        <f t="shared" si="1"/>
        <v>5.6952999999999997E-2</v>
      </c>
      <c r="S174" s="61">
        <f t="shared" si="1"/>
        <v>0</v>
      </c>
      <c r="T174" s="61">
        <f t="shared" si="1"/>
        <v>0</v>
      </c>
      <c r="U174" s="61">
        <f t="shared" si="1"/>
        <v>9.8898285714285716E-2</v>
      </c>
      <c r="V174" s="61">
        <f t="shared" si="1"/>
        <v>0.126945</v>
      </c>
      <c r="W174" s="129">
        <f t="shared" si="1"/>
        <v>8.5428714285714275E-2</v>
      </c>
      <c r="X174" s="130">
        <f t="shared" si="1"/>
        <v>0.30972</v>
      </c>
    </row>
    <row r="175" spans="1:37" ht="15.75" thickBot="1" x14ac:dyDescent="0.3">
      <c r="A175" s="39"/>
      <c r="B175" s="39" t="s">
        <v>30</v>
      </c>
      <c r="C175" s="47">
        <v>0</v>
      </c>
      <c r="D175" s="52">
        <v>2</v>
      </c>
      <c r="E175" s="53">
        <v>38</v>
      </c>
      <c r="F175" s="39"/>
      <c r="G175" s="39"/>
      <c r="H175" s="39"/>
      <c r="I175" s="60">
        <f t="shared" si="1"/>
        <v>9936145.8571428563</v>
      </c>
      <c r="J175" s="61">
        <f t="shared" si="1"/>
        <v>3212992.8571428573</v>
      </c>
      <c r="K175" s="61">
        <f t="shared" si="1"/>
        <v>0.94686971428571431</v>
      </c>
      <c r="L175" s="61">
        <f t="shared" si="1"/>
        <v>3.3024571428571431E-2</v>
      </c>
      <c r="M175" s="61">
        <f t="shared" si="1"/>
        <v>2.6479285714285712E-2</v>
      </c>
      <c r="N175" s="61">
        <f t="shared" si="1"/>
        <v>0.12145785714285716</v>
      </c>
      <c r="O175" s="61">
        <f t="shared" si="1"/>
        <v>0.40337499999999998</v>
      </c>
      <c r="P175" s="61">
        <f t="shared" si="1"/>
        <v>0.21505514285714286</v>
      </c>
      <c r="Q175" s="61">
        <f t="shared" si="1"/>
        <v>0.88583614285714296</v>
      </c>
      <c r="R175" s="61">
        <f t="shared" si="1"/>
        <v>5.313028571428572E-2</v>
      </c>
      <c r="S175" s="61">
        <f t="shared" si="1"/>
        <v>0</v>
      </c>
      <c r="T175" s="61">
        <f t="shared" si="1"/>
        <v>0</v>
      </c>
      <c r="U175" s="61">
        <f t="shared" si="1"/>
        <v>8.1492857142857131E-2</v>
      </c>
      <c r="V175" s="61">
        <f t="shared" si="1"/>
        <v>0.11509185714285715</v>
      </c>
      <c r="W175" s="129">
        <f t="shared" si="1"/>
        <v>5.3692857142857146E-2</v>
      </c>
      <c r="X175" s="130">
        <f t="shared" si="1"/>
        <v>0.30489228571428573</v>
      </c>
    </row>
    <row r="176" spans="1:37" x14ac:dyDescent="0.25">
      <c r="A176" s="39"/>
      <c r="B176" s="39" t="s">
        <v>30</v>
      </c>
      <c r="C176" s="47">
        <v>0</v>
      </c>
      <c r="D176" s="50">
        <v>4</v>
      </c>
      <c r="E176" s="49">
        <v>26</v>
      </c>
      <c r="F176" s="39"/>
      <c r="G176" s="39"/>
      <c r="H176" s="39"/>
      <c r="I176" s="60">
        <f t="shared" si="1"/>
        <v>57243875.571428575</v>
      </c>
      <c r="J176" s="61">
        <f t="shared" si="1"/>
        <v>18494226.857142858</v>
      </c>
      <c r="K176" s="61">
        <f t="shared" si="1"/>
        <v>0.92908642857142854</v>
      </c>
      <c r="L176" s="61">
        <f t="shared" si="1"/>
        <v>5.2444142857142863E-2</v>
      </c>
      <c r="M176" s="61">
        <f t="shared" si="1"/>
        <v>2.3577714285714289E-2</v>
      </c>
      <c r="N176" s="61">
        <f t="shared" si="1"/>
        <v>0.114664</v>
      </c>
      <c r="O176" s="61">
        <f t="shared" si="1"/>
        <v>0.29630728571428572</v>
      </c>
      <c r="P176" s="61">
        <f t="shared" si="1"/>
        <v>0.21781157142857141</v>
      </c>
      <c r="Q176" s="61">
        <f t="shared" si="1"/>
        <v>0.94788400000000006</v>
      </c>
      <c r="R176" s="61">
        <f t="shared" si="1"/>
        <v>7.0913571428571423E-2</v>
      </c>
      <c r="S176" s="61">
        <f t="shared" si="1"/>
        <v>0</v>
      </c>
      <c r="T176" s="61">
        <f t="shared" si="1"/>
        <v>0</v>
      </c>
      <c r="U176" s="61">
        <f t="shared" si="1"/>
        <v>0.16777857142857147</v>
      </c>
      <c r="V176" s="61">
        <f t="shared" si="1"/>
        <v>0.1351862857142857</v>
      </c>
      <c r="W176" s="129">
        <f t="shared" si="1"/>
        <v>0.25608728571428574</v>
      </c>
      <c r="X176" s="130">
        <f t="shared" si="1"/>
        <v>0.30788957142857143</v>
      </c>
    </row>
    <row r="177" spans="1:24" x14ac:dyDescent="0.25">
      <c r="A177" s="39"/>
      <c r="B177" s="39" t="s">
        <v>30</v>
      </c>
      <c r="C177" s="47">
        <v>0</v>
      </c>
      <c r="D177" s="50">
        <v>4</v>
      </c>
      <c r="E177" s="49">
        <v>30</v>
      </c>
      <c r="F177" s="39"/>
      <c r="G177" s="39"/>
      <c r="H177" s="39"/>
      <c r="I177" s="60">
        <f t="shared" si="1"/>
        <v>28611560.714285713</v>
      </c>
      <c r="J177" s="61">
        <f t="shared" si="1"/>
        <v>9748183.1428571437</v>
      </c>
      <c r="K177" s="61">
        <f t="shared" si="1"/>
        <v>0.9373760000000001</v>
      </c>
      <c r="L177" s="61">
        <f t="shared" si="1"/>
        <v>4.6186285714285714E-2</v>
      </c>
      <c r="M177" s="61">
        <f t="shared" si="1"/>
        <v>2.5688714285714283E-2</v>
      </c>
      <c r="N177" s="61">
        <f t="shared" si="1"/>
        <v>0.12249414285714286</v>
      </c>
      <c r="O177" s="61">
        <f t="shared" si="1"/>
        <v>0.32963714285714285</v>
      </c>
      <c r="P177" s="61">
        <f t="shared" si="1"/>
        <v>0.21501385714285712</v>
      </c>
      <c r="Q177" s="61">
        <f t="shared" si="1"/>
        <v>0.92107628571428568</v>
      </c>
      <c r="R177" s="61">
        <f t="shared" si="1"/>
        <v>6.2623999999999999E-2</v>
      </c>
      <c r="S177" s="61">
        <f t="shared" si="1"/>
        <v>0</v>
      </c>
      <c r="T177" s="61">
        <f t="shared" si="1"/>
        <v>0</v>
      </c>
      <c r="U177" s="61">
        <f t="shared" si="1"/>
        <v>0.12752185714285713</v>
      </c>
      <c r="V177" s="61">
        <f t="shared" si="1"/>
        <v>0.13414242857142858</v>
      </c>
      <c r="W177" s="129">
        <f t="shared" si="1"/>
        <v>0.13009414285714285</v>
      </c>
      <c r="X177" s="130">
        <f t="shared" si="1"/>
        <v>0.31036057142857143</v>
      </c>
    </row>
    <row r="178" spans="1:24" x14ac:dyDescent="0.25">
      <c r="A178" s="39"/>
      <c r="B178" s="39" t="s">
        <v>30</v>
      </c>
      <c r="C178" s="47">
        <v>0</v>
      </c>
      <c r="D178" s="50">
        <v>4</v>
      </c>
      <c r="E178" s="49">
        <v>34</v>
      </c>
      <c r="F178" s="39"/>
      <c r="G178" s="39"/>
      <c r="H178" s="39"/>
      <c r="I178" s="60">
        <f t="shared" si="1"/>
        <v>16251600.571428571</v>
      </c>
      <c r="J178" s="61">
        <f t="shared" si="1"/>
        <v>5492208.7142857146</v>
      </c>
      <c r="K178" s="61">
        <f t="shared" si="1"/>
        <v>0.94304699999999997</v>
      </c>
      <c r="L178" s="61">
        <f t="shared" si="1"/>
        <v>3.9342571428571435E-2</v>
      </c>
      <c r="M178" s="61">
        <f t="shared" si="1"/>
        <v>2.6783000000000005E-2</v>
      </c>
      <c r="N178" s="61">
        <f t="shared" si="1"/>
        <v>0.12733628571428571</v>
      </c>
      <c r="O178" s="61">
        <f t="shared" si="1"/>
        <v>0.36576971428571431</v>
      </c>
      <c r="P178" s="61">
        <f t="shared" si="1"/>
        <v>0.21384328571428574</v>
      </c>
      <c r="Q178" s="61">
        <f t="shared" si="1"/>
        <v>0.89654357142857144</v>
      </c>
      <c r="R178" s="61">
        <f t="shared" si="1"/>
        <v>5.6952999999999997E-2</v>
      </c>
      <c r="S178" s="61">
        <f t="shared" si="1"/>
        <v>0</v>
      </c>
      <c r="T178" s="61">
        <f t="shared" si="1"/>
        <v>0</v>
      </c>
      <c r="U178" s="61">
        <f t="shared" si="1"/>
        <v>9.8898285714285716E-2</v>
      </c>
      <c r="V178" s="61">
        <f t="shared" si="1"/>
        <v>0.126945</v>
      </c>
      <c r="W178" s="129">
        <f t="shared" si="1"/>
        <v>8.5428714285714275E-2</v>
      </c>
      <c r="X178" s="130">
        <f t="shared" si="1"/>
        <v>0.30972</v>
      </c>
    </row>
    <row r="179" spans="1:24" ht="15.75" thickBot="1" x14ac:dyDescent="0.3">
      <c r="A179" s="39"/>
      <c r="B179" s="39" t="s">
        <v>30</v>
      </c>
      <c r="C179" s="47">
        <v>0</v>
      </c>
      <c r="D179" s="52">
        <v>4</v>
      </c>
      <c r="E179" s="53">
        <v>38</v>
      </c>
      <c r="F179" s="39"/>
      <c r="G179" s="39"/>
      <c r="H179" s="39"/>
      <c r="I179" s="60">
        <f t="shared" si="1"/>
        <v>9936145.8571428563</v>
      </c>
      <c r="J179" s="61">
        <f t="shared" si="1"/>
        <v>3212992.8571428573</v>
      </c>
      <c r="K179" s="61">
        <f t="shared" si="1"/>
        <v>0.94686971428571431</v>
      </c>
      <c r="L179" s="61">
        <f t="shared" si="1"/>
        <v>3.3024571428571431E-2</v>
      </c>
      <c r="M179" s="61">
        <f t="shared" si="1"/>
        <v>2.6479285714285712E-2</v>
      </c>
      <c r="N179" s="61">
        <f t="shared" si="1"/>
        <v>0.12145785714285716</v>
      </c>
      <c r="O179" s="61">
        <f t="shared" si="1"/>
        <v>0.40337499999999998</v>
      </c>
      <c r="P179" s="61">
        <f t="shared" si="1"/>
        <v>0.21505514285714286</v>
      </c>
      <c r="Q179" s="61">
        <f t="shared" si="1"/>
        <v>0.88583614285714296</v>
      </c>
      <c r="R179" s="61">
        <f t="shared" si="1"/>
        <v>5.313028571428572E-2</v>
      </c>
      <c r="S179" s="61">
        <f t="shared" si="1"/>
        <v>0</v>
      </c>
      <c r="T179" s="61">
        <f t="shared" si="1"/>
        <v>0</v>
      </c>
      <c r="U179" s="61">
        <f t="shared" si="1"/>
        <v>8.1492857142857131E-2</v>
      </c>
      <c r="V179" s="61">
        <f t="shared" si="1"/>
        <v>0.11509185714285715</v>
      </c>
      <c r="W179" s="129">
        <f t="shared" si="1"/>
        <v>5.3692857142857146E-2</v>
      </c>
      <c r="X179" s="130">
        <f t="shared" si="1"/>
        <v>0.30489228571428573</v>
      </c>
    </row>
    <row r="180" spans="1:24" x14ac:dyDescent="0.25">
      <c r="A180" s="39"/>
      <c r="B180" s="39" t="s">
        <v>30</v>
      </c>
      <c r="C180" s="47">
        <v>0</v>
      </c>
      <c r="D180" s="50">
        <v>6</v>
      </c>
      <c r="E180" s="49">
        <v>26</v>
      </c>
      <c r="F180" s="39"/>
      <c r="G180" s="39"/>
      <c r="H180" s="39"/>
      <c r="I180" s="60">
        <f t="shared" si="1"/>
        <v>57243875.571428575</v>
      </c>
      <c r="J180" s="61">
        <f t="shared" si="1"/>
        <v>18494226.857142858</v>
      </c>
      <c r="K180" s="61">
        <f t="shared" si="1"/>
        <v>0.92908642857142854</v>
      </c>
      <c r="L180" s="61">
        <f t="shared" si="1"/>
        <v>5.2444142857142863E-2</v>
      </c>
      <c r="M180" s="61">
        <f t="shared" si="1"/>
        <v>2.3577714285714289E-2</v>
      </c>
      <c r="N180" s="61">
        <f t="shared" si="1"/>
        <v>0.114664</v>
      </c>
      <c r="O180" s="61">
        <f t="shared" si="1"/>
        <v>0.29630728571428572</v>
      </c>
      <c r="P180" s="61">
        <f t="shared" si="1"/>
        <v>0.21781157142857141</v>
      </c>
      <c r="Q180" s="61">
        <f t="shared" si="1"/>
        <v>0.94788400000000006</v>
      </c>
      <c r="R180" s="61">
        <f t="shared" si="1"/>
        <v>7.0913571428571423E-2</v>
      </c>
      <c r="S180" s="61">
        <f t="shared" si="1"/>
        <v>0</v>
      </c>
      <c r="T180" s="61">
        <f t="shared" si="1"/>
        <v>0</v>
      </c>
      <c r="U180" s="61">
        <f t="shared" si="1"/>
        <v>0.16777857142857147</v>
      </c>
      <c r="V180" s="61">
        <f t="shared" si="1"/>
        <v>0.1351862857142857</v>
      </c>
      <c r="W180" s="129">
        <f t="shared" si="1"/>
        <v>0.25608728571428574</v>
      </c>
      <c r="X180" s="130">
        <f t="shared" si="1"/>
        <v>0.30788957142857143</v>
      </c>
    </row>
    <row r="181" spans="1:24" x14ac:dyDescent="0.25">
      <c r="A181" s="39"/>
      <c r="B181" s="39" t="s">
        <v>30</v>
      </c>
      <c r="C181" s="47">
        <v>0</v>
      </c>
      <c r="D181" s="50">
        <v>6</v>
      </c>
      <c r="E181" s="49">
        <v>30</v>
      </c>
      <c r="F181" s="39"/>
      <c r="G181" s="39"/>
      <c r="H181" s="39"/>
      <c r="I181" s="60">
        <f t="shared" si="1"/>
        <v>28611560.714285713</v>
      </c>
      <c r="J181" s="61">
        <f t="shared" si="1"/>
        <v>9748183.1428571437</v>
      </c>
      <c r="K181" s="61">
        <f t="shared" si="1"/>
        <v>0.9373760000000001</v>
      </c>
      <c r="L181" s="61">
        <f t="shared" si="1"/>
        <v>4.6186285714285714E-2</v>
      </c>
      <c r="M181" s="61">
        <f t="shared" si="1"/>
        <v>2.5688714285714283E-2</v>
      </c>
      <c r="N181" s="61">
        <f t="shared" si="1"/>
        <v>0.12249414285714286</v>
      </c>
      <c r="O181" s="61">
        <f t="shared" si="1"/>
        <v>0.32963714285714285</v>
      </c>
      <c r="P181" s="61">
        <f t="shared" si="1"/>
        <v>0.21501385714285712</v>
      </c>
      <c r="Q181" s="61">
        <f t="shared" si="1"/>
        <v>0.92107628571428568</v>
      </c>
      <c r="R181" s="61">
        <f t="shared" si="1"/>
        <v>6.2623999999999999E-2</v>
      </c>
      <c r="S181" s="61">
        <f t="shared" si="1"/>
        <v>0</v>
      </c>
      <c r="T181" s="61">
        <f t="shared" si="1"/>
        <v>0</v>
      </c>
      <c r="U181" s="61">
        <f t="shared" si="1"/>
        <v>0.12752185714285713</v>
      </c>
      <c r="V181" s="61">
        <f t="shared" si="1"/>
        <v>0.13414242857142858</v>
      </c>
      <c r="W181" s="129">
        <f t="shared" si="1"/>
        <v>0.13009414285714285</v>
      </c>
      <c r="X181" s="130">
        <f t="shared" si="1"/>
        <v>0.31036057142857143</v>
      </c>
    </row>
    <row r="182" spans="1:24" x14ac:dyDescent="0.25">
      <c r="A182" s="39"/>
      <c r="B182" s="39" t="s">
        <v>30</v>
      </c>
      <c r="C182" s="47">
        <v>0</v>
      </c>
      <c r="D182" s="50">
        <v>6</v>
      </c>
      <c r="E182" s="49">
        <v>34</v>
      </c>
      <c r="F182" s="39"/>
      <c r="G182" s="39"/>
      <c r="H182" s="39"/>
      <c r="I182" s="60">
        <f t="shared" si="1"/>
        <v>16251600.571428571</v>
      </c>
      <c r="J182" s="61">
        <f t="shared" si="1"/>
        <v>5492208.7142857146</v>
      </c>
      <c r="K182" s="61">
        <f t="shared" si="1"/>
        <v>0.94304699999999997</v>
      </c>
      <c r="L182" s="61">
        <f t="shared" si="1"/>
        <v>3.9342571428571435E-2</v>
      </c>
      <c r="M182" s="61">
        <f t="shared" si="1"/>
        <v>2.6783000000000005E-2</v>
      </c>
      <c r="N182" s="61">
        <f t="shared" si="1"/>
        <v>0.12733628571428571</v>
      </c>
      <c r="O182" s="61">
        <f t="shared" si="1"/>
        <v>0.36576971428571431</v>
      </c>
      <c r="P182" s="61">
        <f t="shared" si="1"/>
        <v>0.21384328571428574</v>
      </c>
      <c r="Q182" s="61">
        <f t="shared" si="1"/>
        <v>0.89654357142857144</v>
      </c>
      <c r="R182" s="61">
        <f t="shared" si="1"/>
        <v>5.6952999999999997E-2</v>
      </c>
      <c r="S182" s="61">
        <f t="shared" si="1"/>
        <v>0</v>
      </c>
      <c r="T182" s="61">
        <f t="shared" si="1"/>
        <v>0</v>
      </c>
      <c r="U182" s="61">
        <f t="shared" si="1"/>
        <v>9.8898285714285716E-2</v>
      </c>
      <c r="V182" s="61">
        <f t="shared" si="1"/>
        <v>0.126945</v>
      </c>
      <c r="W182" s="129">
        <f t="shared" si="1"/>
        <v>8.5428714285714275E-2</v>
      </c>
      <c r="X182" s="130">
        <f t="shared" si="1"/>
        <v>0.30972</v>
      </c>
    </row>
    <row r="183" spans="1:24" ht="15.75" thickBot="1" x14ac:dyDescent="0.3">
      <c r="A183" s="39"/>
      <c r="B183" s="39" t="s">
        <v>30</v>
      </c>
      <c r="C183" s="51">
        <v>0</v>
      </c>
      <c r="D183" s="52">
        <v>6</v>
      </c>
      <c r="E183" s="53">
        <v>38</v>
      </c>
      <c r="F183" s="39"/>
      <c r="G183" s="39"/>
      <c r="H183" s="39"/>
      <c r="I183" s="60">
        <f t="shared" si="1"/>
        <v>9936145.8571428563</v>
      </c>
      <c r="J183" s="61">
        <f t="shared" si="1"/>
        <v>3212992.8571428573</v>
      </c>
      <c r="K183" s="61">
        <f t="shared" si="1"/>
        <v>0.94686971428571431</v>
      </c>
      <c r="L183" s="61">
        <f t="shared" si="1"/>
        <v>3.3024571428571431E-2</v>
      </c>
      <c r="M183" s="61">
        <f t="shared" si="1"/>
        <v>2.6479285714285712E-2</v>
      </c>
      <c r="N183" s="61">
        <f t="shared" si="1"/>
        <v>0.12145785714285716</v>
      </c>
      <c r="O183" s="61">
        <f t="shared" si="1"/>
        <v>0.40337499999999998</v>
      </c>
      <c r="P183" s="61">
        <f t="shared" si="1"/>
        <v>0.21505514285714286</v>
      </c>
      <c r="Q183" s="61">
        <f t="shared" si="1"/>
        <v>0.88583614285714296</v>
      </c>
      <c r="R183" s="61">
        <f t="shared" si="1"/>
        <v>5.313028571428572E-2</v>
      </c>
      <c r="S183" s="61">
        <f t="shared" si="1"/>
        <v>0</v>
      </c>
      <c r="T183" s="61">
        <f t="shared" si="1"/>
        <v>0</v>
      </c>
      <c r="U183" s="61">
        <f t="shared" si="1"/>
        <v>8.1492857142857131E-2</v>
      </c>
      <c r="V183" s="61">
        <f t="shared" si="1"/>
        <v>0.11509185714285715</v>
      </c>
      <c r="W183" s="129">
        <f t="shared" si="1"/>
        <v>5.3692857142857146E-2</v>
      </c>
      <c r="X183" s="130">
        <f t="shared" si="1"/>
        <v>0.30489228571428573</v>
      </c>
    </row>
    <row r="184" spans="1:24" x14ac:dyDescent="0.25">
      <c r="A184" s="39"/>
      <c r="B184" s="39" t="s">
        <v>30</v>
      </c>
      <c r="C184" s="47">
        <v>1</v>
      </c>
      <c r="D184" s="48">
        <v>2</v>
      </c>
      <c r="E184" s="49">
        <v>26</v>
      </c>
      <c r="F184" s="39"/>
      <c r="G184" s="39"/>
      <c r="H184" s="39"/>
      <c r="I184" s="60">
        <f t="shared" si="1"/>
        <v>53571645.714285716</v>
      </c>
      <c r="J184" s="61">
        <f t="shared" si="1"/>
        <v>5341005.1428571427</v>
      </c>
      <c r="K184" s="61">
        <f t="shared" si="1"/>
        <v>0.66264899999999993</v>
      </c>
      <c r="L184" s="61">
        <f t="shared" si="1"/>
        <v>3.8153714285714291E-2</v>
      </c>
      <c r="M184" s="61">
        <f t="shared" si="1"/>
        <v>8.2081428571428548E-3</v>
      </c>
      <c r="N184" s="61">
        <f t="shared" si="1"/>
        <v>4.9461857142857134E-2</v>
      </c>
      <c r="O184" s="61">
        <f t="shared" si="1"/>
        <v>0.23812928571428574</v>
      </c>
      <c r="P184" s="61">
        <f t="shared" si="1"/>
        <v>0.16352814285714284</v>
      </c>
      <c r="Q184" s="61">
        <f t="shared" si="1"/>
        <v>0.72492842857142847</v>
      </c>
      <c r="R184" s="61">
        <f t="shared" si="1"/>
        <v>8.7985714285714284E-4</v>
      </c>
      <c r="S184" s="61">
        <f t="shared" si="1"/>
        <v>0</v>
      </c>
      <c r="T184" s="61">
        <f t="shared" si="1"/>
        <v>0.33647114285714286</v>
      </c>
      <c r="U184" s="61">
        <f t="shared" si="1"/>
        <v>0.11077028571428571</v>
      </c>
      <c r="V184" s="61">
        <f t="shared" si="1"/>
        <v>0.14013185714285717</v>
      </c>
      <c r="W184" s="129">
        <f t="shared" si="1"/>
        <v>0.34440142857142858</v>
      </c>
      <c r="X184" s="130">
        <f t="shared" si="1"/>
        <v>0.15148699999999998</v>
      </c>
    </row>
    <row r="185" spans="1:24" x14ac:dyDescent="0.25">
      <c r="A185" s="39"/>
      <c r="B185" s="39" t="s">
        <v>30</v>
      </c>
      <c r="C185" s="47">
        <v>1</v>
      </c>
      <c r="D185" s="48">
        <v>2</v>
      </c>
      <c r="E185" s="49">
        <v>30</v>
      </c>
      <c r="F185" s="39"/>
      <c r="G185" s="39"/>
      <c r="H185" s="39"/>
      <c r="I185" s="60">
        <f t="shared" si="1"/>
        <v>18316836.285714287</v>
      </c>
      <c r="J185" s="61">
        <f t="shared" si="1"/>
        <v>1728124.5714285714</v>
      </c>
      <c r="K185" s="61">
        <f t="shared" si="1"/>
        <v>0.72990871428571436</v>
      </c>
      <c r="L185" s="61">
        <f t="shared" si="1"/>
        <v>3.353414285714286E-2</v>
      </c>
      <c r="M185" s="61">
        <f t="shared" si="1"/>
        <v>1.1380428571428571E-2</v>
      </c>
      <c r="N185" s="61">
        <f t="shared" si="1"/>
        <v>6.2168285714285718E-2</v>
      </c>
      <c r="O185" s="61">
        <f t="shared" si="1"/>
        <v>0.287051</v>
      </c>
      <c r="P185" s="61">
        <f t="shared" si="1"/>
        <v>0.17690099999999997</v>
      </c>
      <c r="Q185" s="61">
        <f t="shared" si="1"/>
        <v>0.76950257142857148</v>
      </c>
      <c r="R185" s="61">
        <f t="shared" si="1"/>
        <v>5.6057142857142861E-4</v>
      </c>
      <c r="S185" s="61">
        <f t="shared" si="1"/>
        <v>0</v>
      </c>
      <c r="T185" s="61">
        <f t="shared" si="1"/>
        <v>0.26953085714285713</v>
      </c>
      <c r="U185" s="61">
        <f t="shared" si="1"/>
        <v>6.6975142857142858E-2</v>
      </c>
      <c r="V185" s="61">
        <f t="shared" si="1"/>
        <v>0.12406885714285716</v>
      </c>
      <c r="W185" s="129">
        <f t="shared" si="1"/>
        <v>0.18239000000000002</v>
      </c>
      <c r="X185" s="130">
        <f t="shared" si="1"/>
        <v>0.14837242857142857</v>
      </c>
    </row>
    <row r="186" spans="1:24" x14ac:dyDescent="0.25">
      <c r="A186" s="39"/>
      <c r="B186" s="39" t="s">
        <v>30</v>
      </c>
      <c r="C186" s="47">
        <v>1</v>
      </c>
      <c r="D186" s="48">
        <v>2</v>
      </c>
      <c r="E186" s="49">
        <v>34</v>
      </c>
      <c r="F186" s="39"/>
      <c r="G186" s="39"/>
      <c r="H186" s="39"/>
      <c r="I186" s="60">
        <f t="shared" si="1"/>
        <v>9993901.7142857146</v>
      </c>
      <c r="J186" s="61">
        <f t="shared" si="1"/>
        <v>837430.42857142852</v>
      </c>
      <c r="K186" s="61">
        <f t="shared" si="1"/>
        <v>0.76527185714285728</v>
      </c>
      <c r="L186" s="61">
        <f t="shared" si="1"/>
        <v>2.8699999999999996E-2</v>
      </c>
      <c r="M186" s="61">
        <f t="shared" si="1"/>
        <v>1.3897999999999999E-2</v>
      </c>
      <c r="N186" s="61">
        <f t="shared" si="1"/>
        <v>7.2583571428571428E-2</v>
      </c>
      <c r="O186" s="61">
        <f t="shared" si="1"/>
        <v>0.32727128571428565</v>
      </c>
      <c r="P186" s="61">
        <f t="shared" si="1"/>
        <v>0.18404185714285712</v>
      </c>
      <c r="Q186" s="61">
        <f t="shared" si="1"/>
        <v>0.77373685714285723</v>
      </c>
      <c r="R186" s="61">
        <f t="shared" si="1"/>
        <v>8.2785714285714298E-4</v>
      </c>
      <c r="S186" s="61">
        <f t="shared" si="1"/>
        <v>0</v>
      </c>
      <c r="T186" s="61">
        <f t="shared" si="1"/>
        <v>0.23390042857142859</v>
      </c>
      <c r="U186" s="61">
        <f t="shared" si="1"/>
        <v>5.2269714285714287E-2</v>
      </c>
      <c r="V186" s="61">
        <f t="shared" si="1"/>
        <v>0.1147</v>
      </c>
      <c r="W186" s="129">
        <f t="shared" si="1"/>
        <v>0.11288685714285714</v>
      </c>
      <c r="X186" s="130">
        <f t="shared" si="1"/>
        <v>0.1464802857142857</v>
      </c>
    </row>
    <row r="187" spans="1:24" ht="15.75" thickBot="1" x14ac:dyDescent="0.3">
      <c r="A187" s="39"/>
      <c r="B187" s="39" t="s">
        <v>30</v>
      </c>
      <c r="C187" s="47">
        <v>1</v>
      </c>
      <c r="D187" s="52">
        <v>2</v>
      </c>
      <c r="E187" s="53">
        <v>38</v>
      </c>
      <c r="F187" s="39"/>
      <c r="G187" s="39"/>
      <c r="H187" s="39"/>
      <c r="I187" s="60">
        <f t="shared" si="1"/>
        <v>6035632.1428571427</v>
      </c>
      <c r="J187" s="61">
        <f t="shared" si="1"/>
        <v>443098.57142857142</v>
      </c>
      <c r="K187" s="61">
        <f t="shared" si="1"/>
        <v>0.78495171428571442</v>
      </c>
      <c r="L187" s="61">
        <f t="shared" si="1"/>
        <v>2.3949285714285718E-2</v>
      </c>
      <c r="M187" s="61">
        <f t="shared" si="1"/>
        <v>1.5217571428571428E-2</v>
      </c>
      <c r="N187" s="61">
        <f t="shared" si="1"/>
        <v>7.3462571428571419E-2</v>
      </c>
      <c r="O187" s="61">
        <f t="shared" si="1"/>
        <v>0.36426871428571422</v>
      </c>
      <c r="P187" s="61">
        <f t="shared" si="1"/>
        <v>0.18865071428571428</v>
      </c>
      <c r="Q187" s="61">
        <f t="shared" si="1"/>
        <v>0.77345171428571413</v>
      </c>
      <c r="R187" s="61">
        <f t="shared" si="1"/>
        <v>9.0585714285714293E-4</v>
      </c>
      <c r="S187" s="61">
        <f t="shared" si="1"/>
        <v>0</v>
      </c>
      <c r="T187" s="61">
        <f t="shared" si="1"/>
        <v>0.2141425714285714</v>
      </c>
      <c r="U187" s="61">
        <f t="shared" si="1"/>
        <v>3.948114285714286E-2</v>
      </c>
      <c r="V187" s="61">
        <f t="shared" si="1"/>
        <v>0.10348928571428571</v>
      </c>
      <c r="W187" s="129">
        <f t="shared" si="1"/>
        <v>7.3886142857142859E-2</v>
      </c>
      <c r="X187" s="130">
        <f t="shared" si="1"/>
        <v>0.14119142857142858</v>
      </c>
    </row>
    <row r="188" spans="1:24" x14ac:dyDescent="0.25">
      <c r="A188" s="39"/>
      <c r="B188" s="39" t="s">
        <v>30</v>
      </c>
      <c r="C188" s="47">
        <v>1</v>
      </c>
      <c r="D188" s="50">
        <v>4</v>
      </c>
      <c r="E188" s="49">
        <v>26</v>
      </c>
      <c r="F188" s="39"/>
      <c r="G188" s="39"/>
      <c r="H188" s="39"/>
      <c r="I188" s="60">
        <f t="shared" si="1"/>
        <v>137481322.14285713</v>
      </c>
      <c r="J188" s="61">
        <f t="shared" si="1"/>
        <v>17405639.285714287</v>
      </c>
      <c r="K188" s="61">
        <f t="shared" si="1"/>
        <v>0.71758100000000002</v>
      </c>
      <c r="L188" s="61">
        <f t="shared" si="1"/>
        <v>4.534442857142857E-2</v>
      </c>
      <c r="M188" s="61">
        <f t="shared" si="1"/>
        <v>1.1479000000000001E-2</v>
      </c>
      <c r="N188" s="61">
        <f t="shared" si="1"/>
        <v>6.1735285714285715E-2</v>
      </c>
      <c r="O188" s="61">
        <f t="shared" si="1"/>
        <v>0.23015885714285717</v>
      </c>
      <c r="P188" s="61">
        <f t="shared" si="1"/>
        <v>0.17861285714285716</v>
      </c>
      <c r="Q188" s="61">
        <f t="shared" si="1"/>
        <v>0.78219771428571427</v>
      </c>
      <c r="R188" s="61">
        <f t="shared" si="1"/>
        <v>4.9550000000000011E-3</v>
      </c>
      <c r="S188" s="61">
        <f t="shared" si="1"/>
        <v>0</v>
      </c>
      <c r="T188" s="61">
        <f t="shared" si="1"/>
        <v>0.27746385714285715</v>
      </c>
      <c r="U188" s="61">
        <f t="shared" si="1"/>
        <v>0.21615842857142858</v>
      </c>
      <c r="V188" s="61">
        <f t="shared" si="1"/>
        <v>0.15487928571428572</v>
      </c>
      <c r="W188" s="129">
        <f t="shared" si="1"/>
        <v>0.48497728571428578</v>
      </c>
      <c r="X188" s="130">
        <f t="shared" ref="X188" si="2">AVERAGE(X18,X42,X66,X90,X114,X138,X162)</f>
        <v>0.17636657142857143</v>
      </c>
    </row>
    <row r="189" spans="1:24" x14ac:dyDescent="0.25">
      <c r="A189" s="39"/>
      <c r="B189" s="39" t="s">
        <v>30</v>
      </c>
      <c r="C189" s="47">
        <v>1</v>
      </c>
      <c r="D189" s="50">
        <v>4</v>
      </c>
      <c r="E189" s="49">
        <v>30</v>
      </c>
      <c r="F189" s="39"/>
      <c r="G189" s="39"/>
      <c r="H189" s="39"/>
      <c r="I189" s="60">
        <f t="shared" ref="I189:X195" si="3">AVERAGE(I19,I43,I67,I91,I115,I139,I163)</f>
        <v>44829218.428571425</v>
      </c>
      <c r="J189" s="61">
        <f t="shared" si="3"/>
        <v>6023634.7142857146</v>
      </c>
      <c r="K189" s="61">
        <f t="shared" si="3"/>
        <v>0.81906928571428572</v>
      </c>
      <c r="L189" s="61">
        <f t="shared" si="3"/>
        <v>4.2737285714285714E-2</v>
      </c>
      <c r="M189" s="61">
        <f t="shared" si="3"/>
        <v>1.5200142857142858E-2</v>
      </c>
      <c r="N189" s="61">
        <f t="shared" si="3"/>
        <v>8.0669714285714275E-2</v>
      </c>
      <c r="O189" s="61">
        <f t="shared" si="3"/>
        <v>0.29556314285714286</v>
      </c>
      <c r="P189" s="61">
        <f t="shared" si="3"/>
        <v>0.19662957142857143</v>
      </c>
      <c r="Q189" s="61">
        <f t="shared" si="3"/>
        <v>0.85528428571428583</v>
      </c>
      <c r="R189" s="61">
        <f t="shared" si="3"/>
        <v>3.2807142857142857E-3</v>
      </c>
      <c r="S189" s="61">
        <f t="shared" si="3"/>
        <v>0</v>
      </c>
      <c r="T189" s="61">
        <f t="shared" si="3"/>
        <v>0.17765014285714287</v>
      </c>
      <c r="U189" s="61">
        <f t="shared" si="3"/>
        <v>0.13734028571428572</v>
      </c>
      <c r="V189" s="61">
        <f t="shared" si="3"/>
        <v>0.14193214285714287</v>
      </c>
      <c r="W189" s="129">
        <f t="shared" si="3"/>
        <v>0.27204014285714284</v>
      </c>
      <c r="X189" s="130">
        <f t="shared" si="3"/>
        <v>0.17816785714285716</v>
      </c>
    </row>
    <row r="190" spans="1:24" x14ac:dyDescent="0.25">
      <c r="A190" s="39"/>
      <c r="B190" s="39" t="s">
        <v>30</v>
      </c>
      <c r="C190" s="47">
        <v>1</v>
      </c>
      <c r="D190" s="50">
        <v>4</v>
      </c>
      <c r="E190" s="49">
        <v>34</v>
      </c>
      <c r="F190" s="39"/>
      <c r="G190" s="39"/>
      <c r="H190" s="39"/>
      <c r="I190" s="60">
        <f t="shared" si="3"/>
        <v>20825867.714285713</v>
      </c>
      <c r="J190" s="61">
        <f t="shared" si="3"/>
        <v>2908203.8571428573</v>
      </c>
      <c r="K190" s="61">
        <f t="shared" si="3"/>
        <v>0.85475428571428569</v>
      </c>
      <c r="L190" s="61">
        <f t="shared" si="3"/>
        <v>3.650357142857142E-2</v>
      </c>
      <c r="M190" s="61">
        <f t="shared" si="3"/>
        <v>1.8004714285714284E-2</v>
      </c>
      <c r="N190" s="61">
        <f t="shared" si="3"/>
        <v>9.1631285714285707E-2</v>
      </c>
      <c r="O190" s="61">
        <f t="shared" si="3"/>
        <v>0.34227885714285711</v>
      </c>
      <c r="P190" s="61">
        <f t="shared" si="3"/>
        <v>0.20197142857142855</v>
      </c>
      <c r="Q190" s="61">
        <f t="shared" si="3"/>
        <v>0.85526271428571421</v>
      </c>
      <c r="R190" s="61">
        <f t="shared" si="3"/>
        <v>4.0302857142857145E-3</v>
      </c>
      <c r="S190" s="61">
        <f t="shared" si="3"/>
        <v>0</v>
      </c>
      <c r="T190" s="61">
        <f t="shared" si="3"/>
        <v>0.14121528571428571</v>
      </c>
      <c r="U190" s="61">
        <f t="shared" si="3"/>
        <v>9.8793714285714276E-2</v>
      </c>
      <c r="V190" s="61">
        <f t="shared" si="3"/>
        <v>0.13663499999999998</v>
      </c>
      <c r="W190" s="129">
        <f t="shared" si="3"/>
        <v>0.14801642857142855</v>
      </c>
      <c r="X190" s="130">
        <f t="shared" si="3"/>
        <v>0.18128742857142857</v>
      </c>
    </row>
    <row r="191" spans="1:24" ht="15.75" thickBot="1" x14ac:dyDescent="0.3">
      <c r="A191" s="39"/>
      <c r="B191" s="39" t="s">
        <v>30</v>
      </c>
      <c r="C191" s="47">
        <v>1</v>
      </c>
      <c r="D191" s="52">
        <v>4</v>
      </c>
      <c r="E191" s="53">
        <v>38</v>
      </c>
      <c r="F191" s="39"/>
      <c r="G191" s="39"/>
      <c r="H191" s="39"/>
      <c r="I191" s="60">
        <f t="shared" si="3"/>
        <v>10836685.142857144</v>
      </c>
      <c r="J191" s="61">
        <f t="shared" si="3"/>
        <v>1463681.142857143</v>
      </c>
      <c r="K191" s="61">
        <f t="shared" si="3"/>
        <v>0.865980857142857</v>
      </c>
      <c r="L191" s="61">
        <f t="shared" si="3"/>
        <v>3.0547714285714286E-2</v>
      </c>
      <c r="M191" s="61">
        <f t="shared" si="3"/>
        <v>1.9806285714285717E-2</v>
      </c>
      <c r="N191" s="61">
        <f t="shared" si="3"/>
        <v>9.3400714285714295E-2</v>
      </c>
      <c r="O191" s="61">
        <f t="shared" si="3"/>
        <v>0.37781200000000004</v>
      </c>
      <c r="P191" s="61">
        <f t="shared" si="3"/>
        <v>0.20427300000000001</v>
      </c>
      <c r="Q191" s="61">
        <f t="shared" si="3"/>
        <v>0.84123799999999993</v>
      </c>
      <c r="R191" s="61">
        <f t="shared" si="3"/>
        <v>4.1308571428571427E-3</v>
      </c>
      <c r="S191" s="61">
        <f t="shared" si="3"/>
        <v>0</v>
      </c>
      <c r="T191" s="61">
        <f t="shared" si="3"/>
        <v>0.12988842857142857</v>
      </c>
      <c r="U191" s="61">
        <f t="shared" si="3"/>
        <v>6.904842857142858E-2</v>
      </c>
      <c r="V191" s="61">
        <f t="shared" si="3"/>
        <v>0.12625942857142855</v>
      </c>
      <c r="W191" s="129">
        <f t="shared" si="3"/>
        <v>0.10213342857142857</v>
      </c>
      <c r="X191" s="130">
        <f t="shared" si="3"/>
        <v>0.17983371428571426</v>
      </c>
    </row>
    <row r="192" spans="1:24" x14ac:dyDescent="0.25">
      <c r="A192" s="39"/>
      <c r="B192" s="39" t="s">
        <v>30</v>
      </c>
      <c r="C192" s="47">
        <v>1</v>
      </c>
      <c r="D192" s="50">
        <v>6</v>
      </c>
      <c r="E192" s="49">
        <v>26</v>
      </c>
      <c r="F192" s="39"/>
      <c r="G192" s="39"/>
      <c r="H192" s="39"/>
      <c r="I192" s="60">
        <f t="shared" si="3"/>
        <v>253714800</v>
      </c>
      <c r="J192" s="61">
        <f t="shared" si="3"/>
        <v>39127197.428571425</v>
      </c>
      <c r="K192" s="61">
        <f t="shared" si="3"/>
        <v>0.7184138571428571</v>
      </c>
      <c r="L192" s="61">
        <f t="shared" si="3"/>
        <v>3.6461714285714285E-2</v>
      </c>
      <c r="M192" s="61">
        <f t="shared" si="3"/>
        <v>1.3834571428571429E-2</v>
      </c>
      <c r="N192" s="61">
        <f t="shared" si="3"/>
        <v>6.7196000000000006E-2</v>
      </c>
      <c r="O192" s="61">
        <f t="shared" si="3"/>
        <v>0.21259828571428568</v>
      </c>
      <c r="P192" s="61">
        <f t="shared" si="3"/>
        <v>0.18751814285714286</v>
      </c>
      <c r="Q192" s="61">
        <f t="shared" si="3"/>
        <v>0.79656957142857132</v>
      </c>
      <c r="R192" s="61">
        <f t="shared" si="3"/>
        <v>1.4868428571428571E-2</v>
      </c>
      <c r="S192" s="61">
        <f t="shared" si="3"/>
        <v>0</v>
      </c>
      <c r="T192" s="61">
        <f t="shared" si="3"/>
        <v>0.26671785714285717</v>
      </c>
      <c r="U192" s="61">
        <f t="shared" si="3"/>
        <v>0.2999027142857143</v>
      </c>
      <c r="V192" s="61">
        <f t="shared" si="3"/>
        <v>0.15497885714285717</v>
      </c>
      <c r="W192" s="129">
        <f t="shared" si="3"/>
        <v>0.48319357142857139</v>
      </c>
      <c r="X192" s="130">
        <f t="shared" si="3"/>
        <v>0.19717885714285716</v>
      </c>
    </row>
    <row r="193" spans="1:24" x14ac:dyDescent="0.25">
      <c r="A193" s="39"/>
      <c r="B193" s="39" t="s">
        <v>30</v>
      </c>
      <c r="C193" s="47">
        <v>1</v>
      </c>
      <c r="D193" s="50">
        <v>6</v>
      </c>
      <c r="E193" s="49">
        <v>30</v>
      </c>
      <c r="F193" s="39"/>
      <c r="G193" s="39"/>
      <c r="H193" s="39"/>
      <c r="I193" s="60">
        <f t="shared" si="3"/>
        <v>84164712.428571433</v>
      </c>
      <c r="J193" s="61">
        <f t="shared" si="3"/>
        <v>13621483.714285715</v>
      </c>
      <c r="K193" s="61">
        <f t="shared" si="3"/>
        <v>0.84656799999999988</v>
      </c>
      <c r="L193" s="61">
        <f t="shared" si="3"/>
        <v>5.0377000000000005E-2</v>
      </c>
      <c r="M193" s="61">
        <f t="shared" si="3"/>
        <v>1.7198714285714282E-2</v>
      </c>
      <c r="N193" s="61">
        <f t="shared" si="3"/>
        <v>8.8159285714285732E-2</v>
      </c>
      <c r="O193" s="61">
        <f t="shared" si="3"/>
        <v>0.27468157142857141</v>
      </c>
      <c r="P193" s="61">
        <f t="shared" si="3"/>
        <v>0.20617542857142857</v>
      </c>
      <c r="Q193" s="61">
        <f t="shared" si="3"/>
        <v>0.88971328571428576</v>
      </c>
      <c r="R193" s="61">
        <f t="shared" si="3"/>
        <v>9.3427142857142858E-3</v>
      </c>
      <c r="S193" s="61">
        <f t="shared" si="3"/>
        <v>0</v>
      </c>
      <c r="T193" s="61">
        <f t="shared" si="3"/>
        <v>0.14408928571428573</v>
      </c>
      <c r="U193" s="61">
        <f t="shared" si="3"/>
        <v>0.18844314285714286</v>
      </c>
      <c r="V193" s="61">
        <f t="shared" si="3"/>
        <v>0.13922814285714286</v>
      </c>
      <c r="W193" s="129">
        <f t="shared" si="3"/>
        <v>0.39363971428571431</v>
      </c>
      <c r="X193" s="130">
        <f t="shared" si="3"/>
        <v>0.20202500000000004</v>
      </c>
    </row>
    <row r="194" spans="1:24" x14ac:dyDescent="0.25">
      <c r="A194" s="39"/>
      <c r="B194" s="39" t="s">
        <v>30</v>
      </c>
      <c r="C194" s="47">
        <v>1</v>
      </c>
      <c r="D194" s="50">
        <v>6</v>
      </c>
      <c r="E194" s="49">
        <v>34</v>
      </c>
      <c r="F194" s="39"/>
      <c r="G194" s="39"/>
      <c r="H194" s="39"/>
      <c r="I194" s="60">
        <f t="shared" si="3"/>
        <v>34542624.571428575</v>
      </c>
      <c r="J194" s="61">
        <f t="shared" si="3"/>
        <v>6120468.7142857146</v>
      </c>
      <c r="K194" s="61">
        <f t="shared" si="3"/>
        <v>0.88395728571428567</v>
      </c>
      <c r="L194" s="61">
        <f t="shared" si="3"/>
        <v>4.1888571428571428E-2</v>
      </c>
      <c r="M194" s="61">
        <f t="shared" si="3"/>
        <v>1.9493714285714284E-2</v>
      </c>
      <c r="N194" s="61">
        <f t="shared" si="3"/>
        <v>9.8452714285714268E-2</v>
      </c>
      <c r="O194" s="61">
        <f t="shared" si="3"/>
        <v>0.32947599999999999</v>
      </c>
      <c r="P194" s="61">
        <f t="shared" si="3"/>
        <v>0.20822928571428573</v>
      </c>
      <c r="Q194" s="61">
        <f t="shared" si="3"/>
        <v>0.89345242857142859</v>
      </c>
      <c r="R194" s="61">
        <f t="shared" si="3"/>
        <v>9.8619999999999992E-3</v>
      </c>
      <c r="S194" s="61">
        <f t="shared" si="3"/>
        <v>0</v>
      </c>
      <c r="T194" s="61">
        <f t="shared" si="3"/>
        <v>0.10618057142857143</v>
      </c>
      <c r="U194" s="61">
        <f t="shared" si="3"/>
        <v>0.13518042857142859</v>
      </c>
      <c r="V194" s="61">
        <f t="shared" si="3"/>
        <v>0.13781342857142859</v>
      </c>
      <c r="W194" s="129">
        <f t="shared" si="3"/>
        <v>0.18925128571428568</v>
      </c>
      <c r="X194" s="130">
        <f t="shared" si="3"/>
        <v>0.20835342857142858</v>
      </c>
    </row>
    <row r="195" spans="1:24" ht="15.75" thickBot="1" x14ac:dyDescent="0.3">
      <c r="A195" s="43"/>
      <c r="B195" s="43" t="s">
        <v>30</v>
      </c>
      <c r="C195" s="51">
        <v>1</v>
      </c>
      <c r="D195" s="52">
        <v>6</v>
      </c>
      <c r="E195" s="53">
        <v>38</v>
      </c>
      <c r="F195" s="39"/>
      <c r="G195" s="39"/>
      <c r="H195" s="39"/>
      <c r="I195" s="63">
        <f t="shared" si="3"/>
        <v>18011047.428571429</v>
      </c>
      <c r="J195" s="64">
        <f t="shared" si="3"/>
        <v>3236048.2857142859</v>
      </c>
      <c r="K195" s="64">
        <f t="shared" si="3"/>
        <v>0.89735685714285718</v>
      </c>
      <c r="L195" s="64">
        <f t="shared" si="3"/>
        <v>3.570157142857143E-2</v>
      </c>
      <c r="M195" s="64">
        <f t="shared" si="3"/>
        <v>2.1669428571428572E-2</v>
      </c>
      <c r="N195" s="64">
        <f t="shared" si="3"/>
        <v>0.10392557142857144</v>
      </c>
      <c r="O195" s="64">
        <f t="shared" si="3"/>
        <v>0.36613499999999999</v>
      </c>
      <c r="P195" s="64">
        <f t="shared" si="3"/>
        <v>0.20976628571428574</v>
      </c>
      <c r="Q195" s="64">
        <f t="shared" si="3"/>
        <v>0.87444814285714279</v>
      </c>
      <c r="R195" s="64">
        <f t="shared" si="3"/>
        <v>1.0372571428571429E-2</v>
      </c>
      <c r="S195" s="64">
        <f t="shared" si="3"/>
        <v>0</v>
      </c>
      <c r="T195" s="64">
        <f t="shared" si="3"/>
        <v>9.2270714285714289E-2</v>
      </c>
      <c r="U195" s="64">
        <f t="shared" si="3"/>
        <v>0.10023800000000002</v>
      </c>
      <c r="V195" s="64">
        <f t="shared" si="3"/>
        <v>0.13511885714285712</v>
      </c>
      <c r="W195" s="132">
        <f t="shared" si="3"/>
        <v>0.11877471428571428</v>
      </c>
      <c r="X195" s="133">
        <f t="shared" si="3"/>
        <v>0.21172985714285716</v>
      </c>
    </row>
    <row r="196" spans="1:24" x14ac:dyDescent="0.25">
      <c r="X196" s="134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5"/>
  <sheetViews>
    <sheetView workbookViewId="0">
      <pane xSplit="5" ySplit="1" topLeftCell="Q29" activePane="bottomRight" state="frozen"/>
      <selection pane="topRight" activeCell="F1" sqref="F1"/>
      <selection pane="bottomLeft" activeCell="A2" sqref="A2"/>
      <selection pane="bottomRight" activeCell="Z2" sqref="Z2:AK49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5.7109375" bestFit="1" customWidth="1"/>
    <col min="4" max="4" width="4.85546875" bestFit="1" customWidth="1"/>
    <col min="5" max="5" width="4.7109375" bestFit="1" customWidth="1"/>
    <col min="6" max="6" width="97.28515625" bestFit="1" customWidth="1"/>
    <col min="9" max="9" width="16.85546875" customWidth="1"/>
    <col min="10" max="10" width="15.140625" customWidth="1"/>
    <col min="12" max="12" width="15.5703125" bestFit="1" customWidth="1"/>
    <col min="13" max="13" width="15.85546875" bestFit="1" customWidth="1"/>
    <col min="14" max="14" width="19.28515625" bestFit="1" customWidth="1"/>
    <col min="15" max="15" width="14.28515625" bestFit="1" customWidth="1"/>
    <col min="25" max="25" width="9.42578125" customWidth="1"/>
    <col min="26" max="26" width="97.7109375" bestFit="1" customWidth="1"/>
  </cols>
  <sheetData>
    <row r="1" spans="1:37" ht="15.75" thickBot="1" x14ac:dyDescent="0.3">
      <c r="A1" s="42"/>
      <c r="B1" s="45" t="s">
        <v>15</v>
      </c>
      <c r="C1" s="51" t="s">
        <v>18</v>
      </c>
      <c r="D1" s="54" t="s">
        <v>19</v>
      </c>
      <c r="E1" s="55" t="s">
        <v>20</v>
      </c>
      <c r="F1" s="39" t="s">
        <v>15</v>
      </c>
      <c r="G1" s="39" t="s">
        <v>16</v>
      </c>
      <c r="H1" s="39" t="s">
        <v>17</v>
      </c>
      <c r="I1" s="39" t="s">
        <v>0</v>
      </c>
      <c r="J1" s="39" t="s">
        <v>1</v>
      </c>
      <c r="K1" s="39" t="s">
        <v>2</v>
      </c>
      <c r="L1" s="39" t="s">
        <v>3</v>
      </c>
      <c r="M1" s="39" t="s">
        <v>4</v>
      </c>
      <c r="N1" s="39" t="s">
        <v>5</v>
      </c>
      <c r="O1" s="39" t="s">
        <v>6</v>
      </c>
      <c r="P1" s="39" t="s">
        <v>7</v>
      </c>
      <c r="Q1" s="39" t="s">
        <v>8</v>
      </c>
      <c r="R1" s="39" t="s">
        <v>9</v>
      </c>
      <c r="S1" s="39" t="s">
        <v>10</v>
      </c>
      <c r="T1" s="39" t="s">
        <v>11</v>
      </c>
      <c r="U1" s="39" t="s">
        <v>12</v>
      </c>
      <c r="V1" s="39" t="s">
        <v>13</v>
      </c>
      <c r="W1" s="39" t="s">
        <v>14</v>
      </c>
      <c r="X1" s="110" t="s">
        <v>164</v>
      </c>
      <c r="Z1" s="111" t="s">
        <v>165</v>
      </c>
      <c r="AA1" s="111" t="s">
        <v>166</v>
      </c>
      <c r="AB1" s="111" t="s">
        <v>167</v>
      </c>
      <c r="AC1" s="111" t="s">
        <v>168</v>
      </c>
      <c r="AD1" s="111" t="s">
        <v>169</v>
      </c>
      <c r="AE1" s="111" t="s">
        <v>170</v>
      </c>
      <c r="AF1" s="111" t="s">
        <v>171</v>
      </c>
      <c r="AG1" s="111" t="s">
        <v>172</v>
      </c>
      <c r="AH1" s="111" t="s">
        <v>173</v>
      </c>
      <c r="AI1" s="111" t="s">
        <v>174</v>
      </c>
      <c r="AJ1" s="111" t="s">
        <v>175</v>
      </c>
      <c r="AK1" s="111" t="s">
        <v>176</v>
      </c>
    </row>
    <row r="2" spans="1:37" x14ac:dyDescent="0.25">
      <c r="A2" s="39" t="s">
        <v>21</v>
      </c>
      <c r="B2" s="40" t="s">
        <v>22</v>
      </c>
      <c r="C2" s="47">
        <v>0</v>
      </c>
      <c r="D2" s="48">
        <v>2</v>
      </c>
      <c r="E2" s="49">
        <v>26</v>
      </c>
      <c r="F2" s="135" t="s">
        <v>304</v>
      </c>
      <c r="G2" s="135">
        <v>0</v>
      </c>
      <c r="H2" s="135">
        <v>150</v>
      </c>
      <c r="I2" s="135">
        <v>76298573</v>
      </c>
      <c r="J2" s="135">
        <v>33181865</v>
      </c>
      <c r="K2" s="135">
        <v>0.93786499999999995</v>
      </c>
      <c r="L2" s="135">
        <v>0.10977000000000001</v>
      </c>
      <c r="M2" s="135">
        <v>4.2678000000000001E-2</v>
      </c>
      <c r="N2" s="135">
        <v>0.22315099999999999</v>
      </c>
      <c r="O2" s="135">
        <v>0.368174</v>
      </c>
      <c r="P2" s="135">
        <v>0.12839999999999999</v>
      </c>
      <c r="Q2" s="135">
        <v>0.62795800000000002</v>
      </c>
      <c r="R2" s="135">
        <v>6.2135000000000003E-2</v>
      </c>
      <c r="S2" s="135">
        <v>0</v>
      </c>
      <c r="T2" s="135">
        <v>0</v>
      </c>
      <c r="U2" s="135">
        <v>0.212839</v>
      </c>
      <c r="V2" s="135">
        <v>0.24054300000000001</v>
      </c>
      <c r="W2" s="135">
        <v>0.48695500000000003</v>
      </c>
      <c r="X2" s="135">
        <v>0.35120899999999999</v>
      </c>
      <c r="Z2" s="135" t="s">
        <v>352</v>
      </c>
      <c r="AA2" s="135">
        <v>18896.878400000001</v>
      </c>
      <c r="AB2" s="135">
        <v>37.442399999999999</v>
      </c>
      <c r="AC2" s="135">
        <v>43.156999999999996</v>
      </c>
      <c r="AD2" s="135">
        <v>43.419600000000003</v>
      </c>
      <c r="AE2" s="135">
        <v>0</v>
      </c>
      <c r="AF2" s="135">
        <v>2560</v>
      </c>
      <c r="AG2" s="135">
        <v>1600</v>
      </c>
      <c r="AH2" s="135">
        <v>30</v>
      </c>
      <c r="AI2" s="135">
        <v>150</v>
      </c>
      <c r="AJ2" s="135">
        <v>8</v>
      </c>
      <c r="AK2" s="135">
        <v>8</v>
      </c>
    </row>
    <row r="3" spans="1:37" x14ac:dyDescent="0.25">
      <c r="A3" s="39" t="s">
        <v>21</v>
      </c>
      <c r="B3" s="40" t="s">
        <v>22</v>
      </c>
      <c r="C3" s="47">
        <v>0</v>
      </c>
      <c r="D3" s="48">
        <v>2</v>
      </c>
      <c r="E3" s="49">
        <v>30</v>
      </c>
      <c r="F3" s="135" t="s">
        <v>305</v>
      </c>
      <c r="G3" s="135">
        <v>0</v>
      </c>
      <c r="H3" s="135">
        <v>150</v>
      </c>
      <c r="I3" s="135">
        <v>45607028</v>
      </c>
      <c r="J3" s="135">
        <v>19742597</v>
      </c>
      <c r="K3" s="135">
        <v>0.94684299999999999</v>
      </c>
      <c r="L3" s="135">
        <v>0.102815</v>
      </c>
      <c r="M3" s="135">
        <v>4.6082999999999999E-2</v>
      </c>
      <c r="N3" s="135">
        <v>0.23468</v>
      </c>
      <c r="O3" s="135">
        <v>0.38429999999999997</v>
      </c>
      <c r="P3" s="135">
        <v>0.13187499999999999</v>
      </c>
      <c r="Q3" s="135">
        <v>0.61035600000000001</v>
      </c>
      <c r="R3" s="135">
        <v>5.3157000000000003E-2</v>
      </c>
      <c r="S3" s="135">
        <v>0</v>
      </c>
      <c r="T3" s="135">
        <v>0</v>
      </c>
      <c r="U3" s="135">
        <v>0.147232</v>
      </c>
      <c r="V3" s="135">
        <v>0.25000600000000001</v>
      </c>
      <c r="W3" s="135">
        <v>0.29733199999999999</v>
      </c>
      <c r="X3" s="135">
        <v>0.35219200000000001</v>
      </c>
      <c r="Z3" s="135" t="s">
        <v>353</v>
      </c>
      <c r="AA3" s="135">
        <v>11212.3536</v>
      </c>
      <c r="AB3" s="135">
        <v>35.145800000000001</v>
      </c>
      <c r="AC3" s="135">
        <v>41.965800000000002</v>
      </c>
      <c r="AD3" s="135">
        <v>42.463700000000003</v>
      </c>
      <c r="AE3" s="135">
        <v>0</v>
      </c>
      <c r="AF3" s="135">
        <v>2560</v>
      </c>
      <c r="AG3" s="135">
        <v>1600</v>
      </c>
      <c r="AH3" s="135">
        <v>30</v>
      </c>
      <c r="AI3" s="135">
        <v>150</v>
      </c>
      <c r="AJ3" s="135">
        <v>8</v>
      </c>
      <c r="AK3" s="135">
        <v>8</v>
      </c>
    </row>
    <row r="4" spans="1:37" x14ac:dyDescent="0.25">
      <c r="A4" s="39" t="s">
        <v>21</v>
      </c>
      <c r="B4" s="40" t="s">
        <v>22</v>
      </c>
      <c r="C4" s="47">
        <v>0</v>
      </c>
      <c r="D4" s="48">
        <v>2</v>
      </c>
      <c r="E4" s="49">
        <v>34</v>
      </c>
      <c r="F4" s="135" t="s">
        <v>306</v>
      </c>
      <c r="G4" s="135">
        <v>0</v>
      </c>
      <c r="H4" s="135">
        <v>150</v>
      </c>
      <c r="I4" s="135">
        <v>28305887</v>
      </c>
      <c r="J4" s="135">
        <v>12028956</v>
      </c>
      <c r="K4" s="135">
        <v>0.95177400000000001</v>
      </c>
      <c r="L4" s="135">
        <v>8.5774000000000003E-2</v>
      </c>
      <c r="M4" s="135">
        <v>4.8078000000000003E-2</v>
      </c>
      <c r="N4" s="135">
        <v>0.227108</v>
      </c>
      <c r="O4" s="135">
        <v>0.39019700000000002</v>
      </c>
      <c r="P4" s="135">
        <v>0.14635699999999999</v>
      </c>
      <c r="Q4" s="135">
        <v>0.64507400000000004</v>
      </c>
      <c r="R4" s="135">
        <v>4.8225999999999998E-2</v>
      </c>
      <c r="S4" s="135">
        <v>0</v>
      </c>
      <c r="T4" s="135">
        <v>0</v>
      </c>
      <c r="U4" s="135">
        <v>0.110692</v>
      </c>
      <c r="V4" s="135">
        <v>0.2455</v>
      </c>
      <c r="W4" s="135">
        <v>0.16714100000000001</v>
      </c>
      <c r="X4" s="135">
        <v>0.35225499999999998</v>
      </c>
      <c r="Z4" s="135" t="s">
        <v>354</v>
      </c>
      <c r="AA4" s="135">
        <v>6830.7727999999997</v>
      </c>
      <c r="AB4" s="135">
        <v>32.849200000000003</v>
      </c>
      <c r="AC4" s="135">
        <v>40.520600000000002</v>
      </c>
      <c r="AD4" s="135">
        <v>41.240200000000002</v>
      </c>
      <c r="AE4" s="135">
        <v>0</v>
      </c>
      <c r="AF4" s="135">
        <v>2560</v>
      </c>
      <c r="AG4" s="135">
        <v>1600</v>
      </c>
      <c r="AH4" s="135">
        <v>30</v>
      </c>
      <c r="AI4" s="135">
        <v>150</v>
      </c>
      <c r="AJ4" s="135">
        <v>8</v>
      </c>
      <c r="AK4" s="135">
        <v>8</v>
      </c>
    </row>
    <row r="5" spans="1:37" ht="15.75" thickBot="1" x14ac:dyDescent="0.3">
      <c r="A5" s="39" t="s">
        <v>21</v>
      </c>
      <c r="B5" s="40" t="s">
        <v>22</v>
      </c>
      <c r="C5" s="47">
        <v>0</v>
      </c>
      <c r="D5" s="52">
        <v>2</v>
      </c>
      <c r="E5" s="53">
        <v>38</v>
      </c>
      <c r="F5" s="135" t="s">
        <v>307</v>
      </c>
      <c r="G5" s="135">
        <v>0</v>
      </c>
      <c r="H5" s="135">
        <v>150</v>
      </c>
      <c r="I5" s="135">
        <v>18363618</v>
      </c>
      <c r="J5" s="135">
        <v>7498159</v>
      </c>
      <c r="K5" s="135">
        <v>0.95550400000000002</v>
      </c>
      <c r="L5" s="135">
        <v>6.9537000000000002E-2</v>
      </c>
      <c r="M5" s="135">
        <v>4.5952E-2</v>
      </c>
      <c r="N5" s="135">
        <v>0.20299500000000001</v>
      </c>
      <c r="O5" s="135">
        <v>0.39856200000000003</v>
      </c>
      <c r="P5" s="135">
        <v>0.163685</v>
      </c>
      <c r="Q5" s="135">
        <v>0.71179199999999998</v>
      </c>
      <c r="R5" s="135">
        <v>4.4496000000000001E-2</v>
      </c>
      <c r="S5" s="135">
        <v>0</v>
      </c>
      <c r="T5" s="135">
        <v>0</v>
      </c>
      <c r="U5" s="135">
        <v>9.3673000000000006E-2</v>
      </c>
      <c r="V5" s="135">
        <v>0.22775999999999999</v>
      </c>
      <c r="W5" s="135">
        <v>9.8725999999999994E-2</v>
      </c>
      <c r="X5" s="135">
        <v>0.34880899999999998</v>
      </c>
      <c r="Z5" s="135" t="s">
        <v>355</v>
      </c>
      <c r="AA5" s="135">
        <v>4300.3855999999996</v>
      </c>
      <c r="AB5" s="135">
        <v>30.692799999999998</v>
      </c>
      <c r="AC5" s="135">
        <v>39.694899999999997</v>
      </c>
      <c r="AD5" s="135">
        <v>40.519100000000002</v>
      </c>
      <c r="AE5" s="135">
        <v>0</v>
      </c>
      <c r="AF5" s="135">
        <v>2560</v>
      </c>
      <c r="AG5" s="135">
        <v>1600</v>
      </c>
      <c r="AH5" s="135">
        <v>30</v>
      </c>
      <c r="AI5" s="135">
        <v>150</v>
      </c>
      <c r="AJ5" s="135">
        <v>8</v>
      </c>
      <c r="AK5" s="135">
        <v>8</v>
      </c>
    </row>
    <row r="6" spans="1:37" x14ac:dyDescent="0.25">
      <c r="A6" s="39" t="s">
        <v>21</v>
      </c>
      <c r="B6" s="40" t="s">
        <v>22</v>
      </c>
      <c r="C6" s="47">
        <v>0</v>
      </c>
      <c r="D6" s="50">
        <v>4</v>
      </c>
      <c r="E6" s="49">
        <v>26</v>
      </c>
      <c r="F6" s="135" t="s">
        <v>308</v>
      </c>
      <c r="G6" s="135">
        <v>0</v>
      </c>
      <c r="H6" s="135">
        <v>150</v>
      </c>
      <c r="I6" s="135">
        <v>75707563</v>
      </c>
      <c r="J6" s="135">
        <v>32990019</v>
      </c>
      <c r="K6" s="135">
        <v>0.93815300000000001</v>
      </c>
      <c r="L6" s="135">
        <v>0.109359</v>
      </c>
      <c r="M6" s="135">
        <v>4.0977E-2</v>
      </c>
      <c r="N6" s="135">
        <v>0.21465500000000001</v>
      </c>
      <c r="O6" s="135">
        <v>0.38099100000000002</v>
      </c>
      <c r="P6" s="135">
        <v>0.12710399999999999</v>
      </c>
      <c r="Q6" s="135">
        <v>0.63822999999999996</v>
      </c>
      <c r="R6" s="135">
        <v>6.1846999999999999E-2</v>
      </c>
      <c r="S6" s="135">
        <v>0</v>
      </c>
      <c r="T6" s="135">
        <v>0</v>
      </c>
      <c r="U6" s="135">
        <v>0.20873800000000001</v>
      </c>
      <c r="V6" s="135">
        <v>0.238954</v>
      </c>
      <c r="W6" s="135">
        <v>0.49792799999999998</v>
      </c>
      <c r="X6" s="135">
        <v>0.351412</v>
      </c>
      <c r="Z6" s="135" t="s">
        <v>356</v>
      </c>
      <c r="AA6" s="135">
        <v>18776.761600000002</v>
      </c>
      <c r="AB6" s="135">
        <v>37.241300000000003</v>
      </c>
      <c r="AC6" s="135">
        <v>43.110500000000002</v>
      </c>
      <c r="AD6" s="135">
        <v>43.383899999999997</v>
      </c>
      <c r="AE6" s="135">
        <v>0</v>
      </c>
      <c r="AF6" s="135">
        <v>2560</v>
      </c>
      <c r="AG6" s="135">
        <v>1600</v>
      </c>
      <c r="AH6" s="135">
        <v>30</v>
      </c>
      <c r="AI6" s="135">
        <v>150</v>
      </c>
      <c r="AJ6" s="135">
        <v>8</v>
      </c>
      <c r="AK6" s="135">
        <v>8</v>
      </c>
    </row>
    <row r="7" spans="1:37" x14ac:dyDescent="0.25">
      <c r="A7" s="39" t="s">
        <v>21</v>
      </c>
      <c r="B7" s="40" t="s">
        <v>22</v>
      </c>
      <c r="C7" s="47">
        <v>0</v>
      </c>
      <c r="D7" s="50">
        <v>4</v>
      </c>
      <c r="E7" s="49">
        <v>30</v>
      </c>
      <c r="F7" s="135" t="s">
        <v>309</v>
      </c>
      <c r="G7" s="135">
        <v>0</v>
      </c>
      <c r="H7" s="135">
        <v>150</v>
      </c>
      <c r="I7" s="135">
        <v>45437002</v>
      </c>
      <c r="J7" s="135">
        <v>19669558</v>
      </c>
      <c r="K7" s="135">
        <v>0.94699500000000003</v>
      </c>
      <c r="L7" s="135">
        <v>0.108837</v>
      </c>
      <c r="M7" s="135">
        <v>4.4607000000000001E-2</v>
      </c>
      <c r="N7" s="135">
        <v>0.23059499999999999</v>
      </c>
      <c r="O7" s="135">
        <v>0.39580300000000002</v>
      </c>
      <c r="P7" s="135">
        <v>0.13036900000000001</v>
      </c>
      <c r="Q7" s="135">
        <v>0.59974000000000005</v>
      </c>
      <c r="R7" s="135">
        <v>5.3004999999999997E-2</v>
      </c>
      <c r="S7" s="135">
        <v>0</v>
      </c>
      <c r="T7" s="135">
        <v>0</v>
      </c>
      <c r="U7" s="135">
        <v>0.14465700000000001</v>
      </c>
      <c r="V7" s="135">
        <v>0.24840699999999999</v>
      </c>
      <c r="W7" s="135">
        <v>0.29260599999999998</v>
      </c>
      <c r="X7" s="135">
        <v>0.35225899999999999</v>
      </c>
      <c r="Z7" s="135" t="s">
        <v>357</v>
      </c>
      <c r="AA7" s="135">
        <v>11168.763199999999</v>
      </c>
      <c r="AB7" s="135">
        <v>34.997</v>
      </c>
      <c r="AC7" s="135">
        <v>41.9358</v>
      </c>
      <c r="AD7" s="135">
        <v>42.439799999999998</v>
      </c>
      <c r="AE7" s="135">
        <v>0</v>
      </c>
      <c r="AF7" s="135">
        <v>2560</v>
      </c>
      <c r="AG7" s="135">
        <v>1600</v>
      </c>
      <c r="AH7" s="135">
        <v>30</v>
      </c>
      <c r="AI7" s="135">
        <v>150</v>
      </c>
      <c r="AJ7" s="135">
        <v>8</v>
      </c>
      <c r="AK7" s="135">
        <v>8</v>
      </c>
    </row>
    <row r="8" spans="1:37" x14ac:dyDescent="0.25">
      <c r="A8" s="39" t="s">
        <v>21</v>
      </c>
      <c r="B8" s="40" t="s">
        <v>22</v>
      </c>
      <c r="C8" s="47">
        <v>0</v>
      </c>
      <c r="D8" s="50">
        <v>4</v>
      </c>
      <c r="E8" s="49">
        <v>34</v>
      </c>
      <c r="F8" s="135" t="s">
        <v>310</v>
      </c>
      <c r="G8" s="135">
        <v>0</v>
      </c>
      <c r="H8" s="135">
        <v>150</v>
      </c>
      <c r="I8" s="135">
        <v>28267517</v>
      </c>
      <c r="J8" s="135">
        <v>11995410</v>
      </c>
      <c r="K8" s="135">
        <v>0.95188899999999999</v>
      </c>
      <c r="L8" s="135">
        <v>9.2753000000000002E-2</v>
      </c>
      <c r="M8" s="135">
        <v>4.6200999999999999E-2</v>
      </c>
      <c r="N8" s="135">
        <v>0.22525500000000001</v>
      </c>
      <c r="O8" s="135">
        <v>0.39376100000000003</v>
      </c>
      <c r="P8" s="135">
        <v>0.14499000000000001</v>
      </c>
      <c r="Q8" s="135">
        <v>0.63660899999999998</v>
      </c>
      <c r="R8" s="135">
        <v>4.8111000000000001E-2</v>
      </c>
      <c r="S8" s="135">
        <v>0</v>
      </c>
      <c r="T8" s="135">
        <v>0</v>
      </c>
      <c r="U8" s="135">
        <v>0.109515</v>
      </c>
      <c r="V8" s="135">
        <v>0.24455399999999999</v>
      </c>
      <c r="W8" s="135">
        <v>0.15909899999999999</v>
      </c>
      <c r="X8" s="135">
        <v>0.35200300000000001</v>
      </c>
      <c r="Z8" s="135" t="s">
        <v>358</v>
      </c>
      <c r="AA8" s="135">
        <v>6816.6144000000004</v>
      </c>
      <c r="AB8" s="135">
        <v>32.735700000000001</v>
      </c>
      <c r="AC8" s="135">
        <v>40.493200000000002</v>
      </c>
      <c r="AD8" s="135">
        <v>41.217700000000001</v>
      </c>
      <c r="AE8" s="135">
        <v>0</v>
      </c>
      <c r="AF8" s="135">
        <v>2560</v>
      </c>
      <c r="AG8" s="135">
        <v>1600</v>
      </c>
      <c r="AH8" s="135">
        <v>30</v>
      </c>
      <c r="AI8" s="135">
        <v>150</v>
      </c>
      <c r="AJ8" s="135">
        <v>8</v>
      </c>
      <c r="AK8" s="135">
        <v>8</v>
      </c>
    </row>
    <row r="9" spans="1:37" ht="15.75" thickBot="1" x14ac:dyDescent="0.3">
      <c r="A9" s="39" t="s">
        <v>21</v>
      </c>
      <c r="B9" s="40" t="s">
        <v>22</v>
      </c>
      <c r="C9" s="47">
        <v>0</v>
      </c>
      <c r="D9" s="52">
        <v>4</v>
      </c>
      <c r="E9" s="53">
        <v>38</v>
      </c>
      <c r="F9" s="135" t="s">
        <v>311</v>
      </c>
      <c r="G9" s="135">
        <v>0</v>
      </c>
      <c r="H9" s="135">
        <v>150</v>
      </c>
      <c r="I9" s="135">
        <v>18346898</v>
      </c>
      <c r="J9" s="135">
        <v>7488404</v>
      </c>
      <c r="K9" s="135">
        <v>0.95559400000000005</v>
      </c>
      <c r="L9" s="135">
        <v>7.3635000000000006E-2</v>
      </c>
      <c r="M9" s="135">
        <v>4.5370000000000001E-2</v>
      </c>
      <c r="N9" s="135">
        <v>0.20080899999999999</v>
      </c>
      <c r="O9" s="135">
        <v>0.41250599999999998</v>
      </c>
      <c r="P9" s="135">
        <v>0.16342899999999999</v>
      </c>
      <c r="Q9" s="135">
        <v>0.69562400000000002</v>
      </c>
      <c r="R9" s="135">
        <v>4.4406000000000001E-2</v>
      </c>
      <c r="S9" s="135">
        <v>0</v>
      </c>
      <c r="T9" s="135">
        <v>0</v>
      </c>
      <c r="U9" s="135">
        <v>9.2494999999999994E-2</v>
      </c>
      <c r="V9" s="135">
        <v>0.226995</v>
      </c>
      <c r="W9" s="135">
        <v>9.9712999999999996E-2</v>
      </c>
      <c r="X9" s="135">
        <v>0.34888799999999998</v>
      </c>
      <c r="Z9" s="135" t="s">
        <v>359</v>
      </c>
      <c r="AA9" s="135">
        <v>4293.8224</v>
      </c>
      <c r="AB9" s="135">
        <v>30.6065</v>
      </c>
      <c r="AC9" s="135">
        <v>39.682600000000001</v>
      </c>
      <c r="AD9" s="135">
        <v>40.503300000000003</v>
      </c>
      <c r="AE9" s="135">
        <v>0</v>
      </c>
      <c r="AF9" s="135">
        <v>2560</v>
      </c>
      <c r="AG9" s="135">
        <v>1600</v>
      </c>
      <c r="AH9" s="135">
        <v>30</v>
      </c>
      <c r="AI9" s="135">
        <v>150</v>
      </c>
      <c r="AJ9" s="135">
        <v>8</v>
      </c>
      <c r="AK9" s="135">
        <v>8</v>
      </c>
    </row>
    <row r="10" spans="1:37" x14ac:dyDescent="0.25">
      <c r="A10" s="39" t="s">
        <v>21</v>
      </c>
      <c r="B10" s="40" t="s">
        <v>22</v>
      </c>
      <c r="C10" s="47">
        <v>0</v>
      </c>
      <c r="D10" s="50">
        <v>6</v>
      </c>
      <c r="E10" s="49">
        <v>26</v>
      </c>
      <c r="F10" s="135" t="s">
        <v>312</v>
      </c>
      <c r="G10" s="135">
        <v>0</v>
      </c>
      <c r="H10" s="135">
        <v>150</v>
      </c>
      <c r="I10" s="135">
        <v>75412865</v>
      </c>
      <c r="J10" s="135">
        <v>32948096</v>
      </c>
      <c r="K10" s="135">
        <v>0.93815300000000001</v>
      </c>
      <c r="L10" s="135">
        <v>0.10037500000000001</v>
      </c>
      <c r="M10" s="135">
        <v>3.8767999999999997E-2</v>
      </c>
      <c r="N10" s="135">
        <v>0.201899</v>
      </c>
      <c r="O10" s="135">
        <v>0.41052100000000002</v>
      </c>
      <c r="P10" s="135">
        <v>0.127528</v>
      </c>
      <c r="Q10" s="135">
        <v>0.65617099999999995</v>
      </c>
      <c r="R10" s="135">
        <v>6.1846999999999999E-2</v>
      </c>
      <c r="S10" s="135">
        <v>0</v>
      </c>
      <c r="T10" s="135">
        <v>0</v>
      </c>
      <c r="U10" s="135">
        <v>0.20577599999999999</v>
      </c>
      <c r="V10" s="135">
        <v>0.238286</v>
      </c>
      <c r="W10" s="135">
        <v>0.54109700000000005</v>
      </c>
      <c r="X10" s="135">
        <v>0.35188700000000001</v>
      </c>
      <c r="Z10" s="135" t="s">
        <v>360</v>
      </c>
      <c r="AA10" s="135">
        <v>18727.632000000001</v>
      </c>
      <c r="AB10" s="135">
        <v>37.156700000000001</v>
      </c>
      <c r="AC10" s="135">
        <v>43.078600000000002</v>
      </c>
      <c r="AD10" s="135">
        <v>43.363599999999998</v>
      </c>
      <c r="AE10" s="135">
        <v>0</v>
      </c>
      <c r="AF10" s="135">
        <v>2560</v>
      </c>
      <c r="AG10" s="135">
        <v>1600</v>
      </c>
      <c r="AH10" s="135">
        <v>30</v>
      </c>
      <c r="AI10" s="135">
        <v>150</v>
      </c>
      <c r="AJ10" s="135">
        <v>8</v>
      </c>
      <c r="AK10" s="135">
        <v>8</v>
      </c>
    </row>
    <row r="11" spans="1:37" x14ac:dyDescent="0.25">
      <c r="A11" s="39" t="s">
        <v>21</v>
      </c>
      <c r="B11" s="40" t="s">
        <v>22</v>
      </c>
      <c r="C11" s="47">
        <v>0</v>
      </c>
      <c r="D11" s="50">
        <v>6</v>
      </c>
      <c r="E11" s="49">
        <v>30</v>
      </c>
      <c r="F11" s="135" t="s">
        <v>313</v>
      </c>
      <c r="G11" s="135">
        <v>0</v>
      </c>
      <c r="H11" s="135">
        <v>150</v>
      </c>
      <c r="I11" s="135">
        <v>45362333</v>
      </c>
      <c r="J11" s="135">
        <v>19647116</v>
      </c>
      <c r="K11" s="135">
        <v>0.94698800000000005</v>
      </c>
      <c r="L11" s="135">
        <v>0.109571</v>
      </c>
      <c r="M11" s="135">
        <v>4.2727000000000001E-2</v>
      </c>
      <c r="N11" s="135">
        <v>0.22506999999999999</v>
      </c>
      <c r="O11" s="135">
        <v>0.40593699999999999</v>
      </c>
      <c r="P11" s="135">
        <v>0.12959699999999999</v>
      </c>
      <c r="Q11" s="135">
        <v>0.60370699999999999</v>
      </c>
      <c r="R11" s="135">
        <v>5.3011999999999997E-2</v>
      </c>
      <c r="S11" s="135">
        <v>0</v>
      </c>
      <c r="T11" s="135">
        <v>0</v>
      </c>
      <c r="U11" s="135">
        <v>0.14289099999999999</v>
      </c>
      <c r="V11" s="135">
        <v>0.24816099999999999</v>
      </c>
      <c r="W11" s="135">
        <v>0.30688100000000001</v>
      </c>
      <c r="X11" s="135">
        <v>0.35236099999999998</v>
      </c>
      <c r="Z11" s="135" t="s">
        <v>361</v>
      </c>
      <c r="AA11" s="135">
        <v>11152.779200000001</v>
      </c>
      <c r="AB11" s="135">
        <v>34.914700000000003</v>
      </c>
      <c r="AC11" s="135">
        <v>41.908200000000001</v>
      </c>
      <c r="AD11" s="135">
        <v>42.42</v>
      </c>
      <c r="AE11" s="135">
        <v>0</v>
      </c>
      <c r="AF11" s="135">
        <v>2560</v>
      </c>
      <c r="AG11" s="135">
        <v>1600</v>
      </c>
      <c r="AH11" s="135">
        <v>30</v>
      </c>
      <c r="AI11" s="135">
        <v>150</v>
      </c>
      <c r="AJ11" s="135">
        <v>8</v>
      </c>
      <c r="AK11" s="135">
        <v>8</v>
      </c>
    </row>
    <row r="12" spans="1:37" x14ac:dyDescent="0.25">
      <c r="A12" s="39" t="s">
        <v>21</v>
      </c>
      <c r="B12" s="40" t="s">
        <v>22</v>
      </c>
      <c r="C12" s="47">
        <v>0</v>
      </c>
      <c r="D12" s="50">
        <v>6</v>
      </c>
      <c r="E12" s="49">
        <v>34</v>
      </c>
      <c r="F12" s="135" t="s">
        <v>314</v>
      </c>
      <c r="G12" s="135">
        <v>0</v>
      </c>
      <c r="H12" s="135">
        <v>150</v>
      </c>
      <c r="I12" s="135">
        <v>28262544</v>
      </c>
      <c r="J12" s="135">
        <v>11991568</v>
      </c>
      <c r="K12" s="135">
        <v>0.95186199999999999</v>
      </c>
      <c r="L12" s="135">
        <v>9.7433000000000006E-2</v>
      </c>
      <c r="M12" s="135">
        <v>4.4441000000000001E-2</v>
      </c>
      <c r="N12" s="135">
        <v>0.22133</v>
      </c>
      <c r="O12" s="135">
        <v>0.41903699999999999</v>
      </c>
      <c r="P12" s="135">
        <v>0.13974800000000001</v>
      </c>
      <c r="Q12" s="135">
        <v>0.61853100000000005</v>
      </c>
      <c r="R12" s="135">
        <v>4.8138E-2</v>
      </c>
      <c r="S12" s="135">
        <v>0</v>
      </c>
      <c r="T12" s="135">
        <v>0</v>
      </c>
      <c r="U12" s="135">
        <v>0.108015</v>
      </c>
      <c r="V12" s="135">
        <v>0.24393599999999999</v>
      </c>
      <c r="W12" s="135">
        <v>0.16011500000000001</v>
      </c>
      <c r="X12" s="135">
        <v>0.35206300000000001</v>
      </c>
      <c r="Z12" s="135" t="s">
        <v>362</v>
      </c>
      <c r="AA12" s="135">
        <v>6813.2752</v>
      </c>
      <c r="AB12" s="135">
        <v>32.657499999999999</v>
      </c>
      <c r="AC12" s="135">
        <v>40.474600000000002</v>
      </c>
      <c r="AD12" s="135">
        <v>41.201599999999999</v>
      </c>
      <c r="AE12" s="135">
        <v>0</v>
      </c>
      <c r="AF12" s="135">
        <v>2560</v>
      </c>
      <c r="AG12" s="135">
        <v>1600</v>
      </c>
      <c r="AH12" s="135">
        <v>30</v>
      </c>
      <c r="AI12" s="135">
        <v>150</v>
      </c>
      <c r="AJ12" s="135">
        <v>8</v>
      </c>
      <c r="AK12" s="135">
        <v>8</v>
      </c>
    </row>
    <row r="13" spans="1:37" ht="15.75" thickBot="1" x14ac:dyDescent="0.3">
      <c r="A13" s="39" t="s">
        <v>21</v>
      </c>
      <c r="B13" s="40" t="s">
        <v>22</v>
      </c>
      <c r="C13" s="51">
        <v>0</v>
      </c>
      <c r="D13" s="52">
        <v>6</v>
      </c>
      <c r="E13" s="53">
        <v>38</v>
      </c>
      <c r="F13" s="135" t="s">
        <v>315</v>
      </c>
      <c r="G13" s="135">
        <v>0</v>
      </c>
      <c r="H13" s="135">
        <v>150</v>
      </c>
      <c r="I13" s="135">
        <v>18356508</v>
      </c>
      <c r="J13" s="135">
        <v>7503771</v>
      </c>
      <c r="K13" s="135">
        <v>0.95566799999999996</v>
      </c>
      <c r="L13" s="135">
        <v>7.9767000000000005E-2</v>
      </c>
      <c r="M13" s="135">
        <v>4.3593E-2</v>
      </c>
      <c r="N13" s="135">
        <v>0.20063300000000001</v>
      </c>
      <c r="O13" s="135">
        <v>0.43170799999999998</v>
      </c>
      <c r="P13" s="135">
        <v>0.16580600000000001</v>
      </c>
      <c r="Q13" s="135">
        <v>0.66583499999999995</v>
      </c>
      <c r="R13" s="135">
        <v>4.4332000000000003E-2</v>
      </c>
      <c r="S13" s="135">
        <v>0</v>
      </c>
      <c r="T13" s="135">
        <v>0</v>
      </c>
      <c r="U13" s="135">
        <v>9.0986999999999998E-2</v>
      </c>
      <c r="V13" s="135">
        <v>0.226497</v>
      </c>
      <c r="W13" s="135">
        <v>9.9515000000000006E-2</v>
      </c>
      <c r="X13" s="135">
        <v>0.349273</v>
      </c>
      <c r="Z13" s="135" t="s">
        <v>363</v>
      </c>
      <c r="AA13" s="135">
        <v>4297.8879999999999</v>
      </c>
      <c r="AB13" s="135">
        <v>30.535599999999999</v>
      </c>
      <c r="AC13" s="135">
        <v>39.657800000000002</v>
      </c>
      <c r="AD13" s="135">
        <v>40.487299999999998</v>
      </c>
      <c r="AE13" s="135">
        <v>0</v>
      </c>
      <c r="AF13" s="135">
        <v>2560</v>
      </c>
      <c r="AG13" s="135">
        <v>1600</v>
      </c>
      <c r="AH13" s="135">
        <v>30</v>
      </c>
      <c r="AI13" s="135">
        <v>150</v>
      </c>
      <c r="AJ13" s="135">
        <v>8</v>
      </c>
      <c r="AK13" s="135">
        <v>8</v>
      </c>
    </row>
    <row r="14" spans="1:37" x14ac:dyDescent="0.25">
      <c r="A14" s="39" t="s">
        <v>21</v>
      </c>
      <c r="B14" s="40" t="s">
        <v>22</v>
      </c>
      <c r="C14" s="47">
        <v>1</v>
      </c>
      <c r="D14" s="48">
        <v>2</v>
      </c>
      <c r="E14" s="49">
        <v>26</v>
      </c>
      <c r="F14" s="135" t="s">
        <v>316</v>
      </c>
      <c r="G14" s="135">
        <v>1</v>
      </c>
      <c r="H14" s="135">
        <v>150</v>
      </c>
      <c r="I14" s="135">
        <v>17078354</v>
      </c>
      <c r="J14" s="135">
        <v>2511332</v>
      </c>
      <c r="K14" s="135">
        <v>0.93969000000000003</v>
      </c>
      <c r="L14" s="135">
        <v>0.114565</v>
      </c>
      <c r="M14" s="135">
        <v>4.2203999999999998E-2</v>
      </c>
      <c r="N14" s="135">
        <v>0.222557</v>
      </c>
      <c r="O14" s="135">
        <v>0.36673899999999998</v>
      </c>
      <c r="P14" s="135">
        <v>0.12685399999999999</v>
      </c>
      <c r="Q14" s="135">
        <v>0.62713700000000006</v>
      </c>
      <c r="R14" s="135">
        <v>6.7161999999999999E-2</v>
      </c>
      <c r="S14" s="135">
        <v>0.95012399999999997</v>
      </c>
      <c r="T14" s="135">
        <v>0</v>
      </c>
      <c r="U14" s="135">
        <v>0.16053899999999999</v>
      </c>
      <c r="V14" s="135">
        <v>0.17907999999999999</v>
      </c>
      <c r="W14" s="135">
        <v>0.74883100000000002</v>
      </c>
      <c r="X14" s="135">
        <v>0.196298</v>
      </c>
      <c r="Z14" s="135" t="s">
        <v>364</v>
      </c>
      <c r="AA14" s="135">
        <v>21456.6672</v>
      </c>
      <c r="AB14" s="135">
        <v>37.8551</v>
      </c>
      <c r="AC14" s="135">
        <v>43.360100000000003</v>
      </c>
      <c r="AD14" s="135">
        <v>43.5749</v>
      </c>
      <c r="AE14" s="135">
        <v>1</v>
      </c>
      <c r="AF14" s="135">
        <v>2560</v>
      </c>
      <c r="AG14" s="135">
        <v>1600</v>
      </c>
      <c r="AH14" s="135">
        <v>30</v>
      </c>
      <c r="AI14" s="135">
        <v>150</v>
      </c>
      <c r="AJ14" s="135">
        <v>8</v>
      </c>
      <c r="AK14" s="135">
        <v>8</v>
      </c>
    </row>
    <row r="15" spans="1:37" x14ac:dyDescent="0.25">
      <c r="A15" s="39" t="s">
        <v>21</v>
      </c>
      <c r="B15" s="40" t="s">
        <v>22</v>
      </c>
      <c r="C15" s="47">
        <v>1</v>
      </c>
      <c r="D15" s="48">
        <v>2</v>
      </c>
      <c r="E15" s="49">
        <v>30</v>
      </c>
      <c r="F15" s="135" t="s">
        <v>317</v>
      </c>
      <c r="G15" s="135">
        <v>1</v>
      </c>
      <c r="H15" s="135">
        <v>150</v>
      </c>
      <c r="I15" s="135">
        <v>10845282</v>
      </c>
      <c r="J15" s="135">
        <v>1475534</v>
      </c>
      <c r="K15" s="135">
        <v>0.95461600000000002</v>
      </c>
      <c r="L15" s="135">
        <v>0.10915999999999999</v>
      </c>
      <c r="M15" s="135">
        <v>4.5858000000000003E-2</v>
      </c>
      <c r="N15" s="135">
        <v>0.236128</v>
      </c>
      <c r="O15" s="135">
        <v>0.38463399999999998</v>
      </c>
      <c r="P15" s="135">
        <v>0.13128300000000001</v>
      </c>
      <c r="Q15" s="135">
        <v>0.61102299999999998</v>
      </c>
      <c r="R15" s="135">
        <v>5.8291999999999997E-2</v>
      </c>
      <c r="S15" s="135">
        <v>0.95284500000000005</v>
      </c>
      <c r="T15" s="135">
        <v>0</v>
      </c>
      <c r="U15" s="135">
        <v>0.12934499999999999</v>
      </c>
      <c r="V15" s="135">
        <v>0.194687</v>
      </c>
      <c r="W15" s="135">
        <v>0.46948899999999999</v>
      </c>
      <c r="X15" s="135">
        <v>0.200961</v>
      </c>
      <c r="Z15" s="135" t="s">
        <v>365</v>
      </c>
      <c r="AA15" s="135">
        <v>12681.928</v>
      </c>
      <c r="AB15" s="135">
        <v>35.536900000000003</v>
      </c>
      <c r="AC15" s="135">
        <v>42.096400000000003</v>
      </c>
      <c r="AD15" s="135">
        <v>42.576300000000003</v>
      </c>
      <c r="AE15" s="135">
        <v>1</v>
      </c>
      <c r="AF15" s="135">
        <v>2560</v>
      </c>
      <c r="AG15" s="135">
        <v>1600</v>
      </c>
      <c r="AH15" s="135">
        <v>30</v>
      </c>
      <c r="AI15" s="135">
        <v>150</v>
      </c>
      <c r="AJ15" s="135">
        <v>8</v>
      </c>
      <c r="AK15" s="135">
        <v>8</v>
      </c>
    </row>
    <row r="16" spans="1:37" x14ac:dyDescent="0.25">
      <c r="A16" s="39" t="s">
        <v>21</v>
      </c>
      <c r="B16" s="40" t="s">
        <v>22</v>
      </c>
      <c r="C16" s="47">
        <v>1</v>
      </c>
      <c r="D16" s="48">
        <v>2</v>
      </c>
      <c r="E16" s="49">
        <v>34</v>
      </c>
      <c r="F16" s="135" t="s">
        <v>318</v>
      </c>
      <c r="G16" s="135">
        <v>1</v>
      </c>
      <c r="H16" s="135">
        <v>150</v>
      </c>
      <c r="I16" s="135">
        <v>6976995</v>
      </c>
      <c r="J16" s="135">
        <v>873116</v>
      </c>
      <c r="K16" s="135">
        <v>0.95954799999999996</v>
      </c>
      <c r="L16" s="135">
        <v>9.1581999999999997E-2</v>
      </c>
      <c r="M16" s="135">
        <v>4.8184999999999999E-2</v>
      </c>
      <c r="N16" s="135">
        <v>0.22978100000000001</v>
      </c>
      <c r="O16" s="135">
        <v>0.390349</v>
      </c>
      <c r="P16" s="135">
        <v>0.14538000000000001</v>
      </c>
      <c r="Q16" s="135">
        <v>0.64426899999999998</v>
      </c>
      <c r="R16" s="135">
        <v>5.3721999999999999E-2</v>
      </c>
      <c r="S16" s="135">
        <v>0.961202</v>
      </c>
      <c r="T16" s="135">
        <v>0</v>
      </c>
      <c r="U16" s="135">
        <v>0.109069</v>
      </c>
      <c r="V16" s="135">
        <v>0.201376</v>
      </c>
      <c r="W16" s="135">
        <v>0.32714399999999999</v>
      </c>
      <c r="X16" s="135">
        <v>0.20600299999999999</v>
      </c>
      <c r="Z16" s="135" t="s">
        <v>366</v>
      </c>
      <c r="AA16" s="135">
        <v>7679.5375999999997</v>
      </c>
      <c r="AB16" s="135">
        <v>33.186500000000002</v>
      </c>
      <c r="AC16" s="135">
        <v>40.705300000000001</v>
      </c>
      <c r="AD16" s="135">
        <v>41.406300000000002</v>
      </c>
      <c r="AE16" s="135">
        <v>1</v>
      </c>
      <c r="AF16" s="135">
        <v>2560</v>
      </c>
      <c r="AG16" s="135">
        <v>1600</v>
      </c>
      <c r="AH16" s="135">
        <v>30</v>
      </c>
      <c r="AI16" s="135">
        <v>150</v>
      </c>
      <c r="AJ16" s="135">
        <v>8</v>
      </c>
      <c r="AK16" s="135">
        <v>8</v>
      </c>
    </row>
    <row r="17" spans="1:37" ht="15.75" thickBot="1" x14ac:dyDescent="0.3">
      <c r="A17" s="39" t="s">
        <v>21</v>
      </c>
      <c r="B17" s="40" t="s">
        <v>22</v>
      </c>
      <c r="C17" s="47">
        <v>1</v>
      </c>
      <c r="D17" s="52">
        <v>2</v>
      </c>
      <c r="E17" s="53">
        <v>38</v>
      </c>
      <c r="F17" s="135" t="s">
        <v>319</v>
      </c>
      <c r="G17" s="135">
        <v>1</v>
      </c>
      <c r="H17" s="135">
        <v>150</v>
      </c>
      <c r="I17" s="135">
        <v>4676508</v>
      </c>
      <c r="J17" s="135">
        <v>539367</v>
      </c>
      <c r="K17" s="135">
        <v>0.96123400000000003</v>
      </c>
      <c r="L17" s="135">
        <v>7.4073E-2</v>
      </c>
      <c r="M17" s="135">
        <v>4.6445E-2</v>
      </c>
      <c r="N17" s="135">
        <v>0.206871</v>
      </c>
      <c r="O17" s="135">
        <v>0.39727499999999999</v>
      </c>
      <c r="P17" s="135">
        <v>0.162742</v>
      </c>
      <c r="Q17" s="135">
        <v>0.70767199999999997</v>
      </c>
      <c r="R17" s="135">
        <v>4.9981999999999999E-2</v>
      </c>
      <c r="S17" s="135">
        <v>0.96640499999999996</v>
      </c>
      <c r="T17" s="135">
        <v>0</v>
      </c>
      <c r="U17" s="135">
        <v>9.4770999999999994E-2</v>
      </c>
      <c r="V17" s="135">
        <v>0.18968499999999999</v>
      </c>
      <c r="W17" s="135">
        <v>0.21588499999999999</v>
      </c>
      <c r="X17" s="135">
        <v>0.20963799999999999</v>
      </c>
      <c r="Z17" s="135" t="s">
        <v>367</v>
      </c>
      <c r="AA17" s="135">
        <v>4816.0479999999998</v>
      </c>
      <c r="AB17" s="135">
        <v>30.9815</v>
      </c>
      <c r="AC17" s="135">
        <v>39.843699999999998</v>
      </c>
      <c r="AD17" s="135">
        <v>40.671700000000001</v>
      </c>
      <c r="AE17" s="135">
        <v>1</v>
      </c>
      <c r="AF17" s="135">
        <v>2560</v>
      </c>
      <c r="AG17" s="135">
        <v>1600</v>
      </c>
      <c r="AH17" s="135">
        <v>30</v>
      </c>
      <c r="AI17" s="135">
        <v>150</v>
      </c>
      <c r="AJ17" s="135">
        <v>8</v>
      </c>
      <c r="AK17" s="135">
        <v>8</v>
      </c>
    </row>
    <row r="18" spans="1:37" x14ac:dyDescent="0.25">
      <c r="A18" s="39" t="s">
        <v>21</v>
      </c>
      <c r="B18" s="40" t="s">
        <v>22</v>
      </c>
      <c r="C18" s="47">
        <v>1</v>
      </c>
      <c r="D18" s="50">
        <v>4</v>
      </c>
      <c r="E18" s="49">
        <v>26</v>
      </c>
      <c r="F18" s="135" t="s">
        <v>320</v>
      </c>
      <c r="G18" s="135">
        <v>1</v>
      </c>
      <c r="H18" s="135">
        <v>150</v>
      </c>
      <c r="I18" s="135">
        <v>68408047</v>
      </c>
      <c r="J18" s="135">
        <v>12497753</v>
      </c>
      <c r="K18" s="135">
        <v>0.949048</v>
      </c>
      <c r="L18" s="135">
        <v>0.116631</v>
      </c>
      <c r="M18" s="135">
        <v>4.0739999999999998E-2</v>
      </c>
      <c r="N18" s="135">
        <v>0.216387</v>
      </c>
      <c r="O18" s="135">
        <v>0.37309599999999998</v>
      </c>
      <c r="P18" s="135">
        <v>0.125891</v>
      </c>
      <c r="Q18" s="135">
        <v>0.65159500000000004</v>
      </c>
      <c r="R18" s="135">
        <v>8.1702999999999998E-2</v>
      </c>
      <c r="S18" s="135">
        <v>0.814917</v>
      </c>
      <c r="T18" s="135">
        <v>0</v>
      </c>
      <c r="U18" s="135">
        <v>0.35469299999999998</v>
      </c>
      <c r="V18" s="135">
        <v>0.161713</v>
      </c>
      <c r="W18" s="135">
        <v>0.85866399999999998</v>
      </c>
      <c r="X18" s="135">
        <v>0.18648200000000001</v>
      </c>
      <c r="Z18" s="135" t="s">
        <v>368</v>
      </c>
      <c r="AA18" s="135">
        <v>32181.547200000001</v>
      </c>
      <c r="AB18" s="135">
        <v>39.036799999999999</v>
      </c>
      <c r="AC18" s="135">
        <v>44.231699999999996</v>
      </c>
      <c r="AD18" s="135">
        <v>44.202399999999997</v>
      </c>
      <c r="AE18" s="135">
        <v>0</v>
      </c>
      <c r="AF18" s="135">
        <v>2560</v>
      </c>
      <c r="AG18" s="135">
        <v>1600</v>
      </c>
      <c r="AH18" s="135">
        <v>30</v>
      </c>
      <c r="AI18" s="135">
        <v>150</v>
      </c>
      <c r="AJ18" s="135">
        <v>8</v>
      </c>
      <c r="AK18" s="135">
        <v>8</v>
      </c>
    </row>
    <row r="19" spans="1:37" x14ac:dyDescent="0.25">
      <c r="A19" s="39" t="s">
        <v>21</v>
      </c>
      <c r="B19" s="40" t="s">
        <v>22</v>
      </c>
      <c r="C19" s="47">
        <v>1</v>
      </c>
      <c r="D19" s="50">
        <v>4</v>
      </c>
      <c r="E19" s="49">
        <v>30</v>
      </c>
      <c r="F19" s="135" t="s">
        <v>321</v>
      </c>
      <c r="G19" s="135">
        <v>1</v>
      </c>
      <c r="H19" s="135">
        <v>150</v>
      </c>
      <c r="I19" s="135">
        <v>35185617</v>
      </c>
      <c r="J19" s="135">
        <v>6642458</v>
      </c>
      <c r="K19" s="135">
        <v>0.96610399999999996</v>
      </c>
      <c r="L19" s="135">
        <v>0.120558</v>
      </c>
      <c r="M19" s="135">
        <v>4.5310000000000003E-2</v>
      </c>
      <c r="N19" s="135">
        <v>0.23807200000000001</v>
      </c>
      <c r="O19" s="135">
        <v>0.38952300000000001</v>
      </c>
      <c r="P19" s="135">
        <v>0.128665</v>
      </c>
      <c r="Q19" s="135">
        <v>0.60613899999999998</v>
      </c>
      <c r="R19" s="135">
        <v>7.0143999999999998E-2</v>
      </c>
      <c r="S19" s="135">
        <v>0.835225</v>
      </c>
      <c r="T19" s="135">
        <v>0</v>
      </c>
      <c r="U19" s="135">
        <v>0.24448</v>
      </c>
      <c r="V19" s="135">
        <v>0.17993700000000001</v>
      </c>
      <c r="W19" s="135">
        <v>0.65621300000000005</v>
      </c>
      <c r="X19" s="135">
        <v>0.19297</v>
      </c>
      <c r="Z19" s="135" t="s">
        <v>369</v>
      </c>
      <c r="AA19" s="135">
        <v>18054.304</v>
      </c>
      <c r="AB19" s="135">
        <v>36.623600000000003</v>
      </c>
      <c r="AC19" s="135">
        <v>42.740200000000002</v>
      </c>
      <c r="AD19" s="135">
        <v>43.069899999999997</v>
      </c>
      <c r="AE19" s="135">
        <v>0</v>
      </c>
      <c r="AF19" s="135">
        <v>2560</v>
      </c>
      <c r="AG19" s="135">
        <v>1600</v>
      </c>
      <c r="AH19" s="135">
        <v>30</v>
      </c>
      <c r="AI19" s="135">
        <v>150</v>
      </c>
      <c r="AJ19" s="135">
        <v>8</v>
      </c>
      <c r="AK19" s="135">
        <v>8</v>
      </c>
    </row>
    <row r="20" spans="1:37" x14ac:dyDescent="0.25">
      <c r="A20" s="39" t="s">
        <v>21</v>
      </c>
      <c r="B20" s="40" t="s">
        <v>22</v>
      </c>
      <c r="C20" s="47">
        <v>1</v>
      </c>
      <c r="D20" s="50">
        <v>4</v>
      </c>
      <c r="E20" s="49">
        <v>34</v>
      </c>
      <c r="F20" s="135" t="s">
        <v>322</v>
      </c>
      <c r="G20" s="135">
        <v>1</v>
      </c>
      <c r="H20" s="135">
        <v>150</v>
      </c>
      <c r="I20" s="135">
        <v>19887444</v>
      </c>
      <c r="J20" s="135">
        <v>3782799</v>
      </c>
      <c r="K20" s="135">
        <v>0.97201800000000005</v>
      </c>
      <c r="L20" s="135">
        <v>0.106965</v>
      </c>
      <c r="M20" s="135">
        <v>4.7932000000000002E-2</v>
      </c>
      <c r="N20" s="135">
        <v>0.238481</v>
      </c>
      <c r="O20" s="135">
        <v>0.38616600000000001</v>
      </c>
      <c r="P20" s="135">
        <v>0.14147599999999999</v>
      </c>
      <c r="Q20" s="135">
        <v>0.62963800000000003</v>
      </c>
      <c r="R20" s="135">
        <v>6.3985E-2</v>
      </c>
      <c r="S20" s="135">
        <v>0.85449600000000003</v>
      </c>
      <c r="T20" s="135">
        <v>0</v>
      </c>
      <c r="U20" s="135">
        <v>0.18623400000000001</v>
      </c>
      <c r="V20" s="135">
        <v>0.18956600000000001</v>
      </c>
      <c r="W20" s="135">
        <v>0.38039099999999998</v>
      </c>
      <c r="X20" s="135">
        <v>0.19856099999999999</v>
      </c>
      <c r="Z20" s="135" t="s">
        <v>370</v>
      </c>
      <c r="AA20" s="135">
        <v>10627.923199999999</v>
      </c>
      <c r="AB20" s="135">
        <v>34.1999</v>
      </c>
      <c r="AC20" s="135">
        <v>41.382399999999997</v>
      </c>
      <c r="AD20" s="135">
        <v>41.965699999999998</v>
      </c>
      <c r="AE20" s="135">
        <v>0</v>
      </c>
      <c r="AF20" s="135">
        <v>2560</v>
      </c>
      <c r="AG20" s="135">
        <v>1600</v>
      </c>
      <c r="AH20" s="135">
        <v>30</v>
      </c>
      <c r="AI20" s="135">
        <v>150</v>
      </c>
      <c r="AJ20" s="135">
        <v>8</v>
      </c>
      <c r="AK20" s="135">
        <v>8</v>
      </c>
    </row>
    <row r="21" spans="1:37" ht="15.75" thickBot="1" x14ac:dyDescent="0.3">
      <c r="A21" s="39" t="s">
        <v>21</v>
      </c>
      <c r="B21" s="40" t="s">
        <v>22</v>
      </c>
      <c r="C21" s="47">
        <v>1</v>
      </c>
      <c r="D21" s="52">
        <v>4</v>
      </c>
      <c r="E21" s="53">
        <v>38</v>
      </c>
      <c r="F21" s="135" t="s">
        <v>323</v>
      </c>
      <c r="G21" s="135">
        <v>1</v>
      </c>
      <c r="H21" s="135">
        <v>150</v>
      </c>
      <c r="I21" s="135">
        <v>11275091</v>
      </c>
      <c r="J21" s="135">
        <v>2060664</v>
      </c>
      <c r="K21" s="135">
        <v>0.97396700000000003</v>
      </c>
      <c r="L21" s="135">
        <v>8.5936999999999999E-2</v>
      </c>
      <c r="M21" s="135">
        <v>4.8104000000000001E-2</v>
      </c>
      <c r="N21" s="135">
        <v>0.21768000000000001</v>
      </c>
      <c r="O21" s="135">
        <v>0.40368700000000002</v>
      </c>
      <c r="P21" s="135">
        <v>0.16006100000000001</v>
      </c>
      <c r="Q21" s="135">
        <v>0.68074500000000004</v>
      </c>
      <c r="R21" s="135">
        <v>5.8348999999999998E-2</v>
      </c>
      <c r="S21" s="135">
        <v>0.87856199999999995</v>
      </c>
      <c r="T21" s="135">
        <v>0</v>
      </c>
      <c r="U21" s="135">
        <v>0.146096</v>
      </c>
      <c r="V21" s="135">
        <v>0.186249</v>
      </c>
      <c r="W21" s="135">
        <v>0.307338</v>
      </c>
      <c r="X21" s="135">
        <v>0.20205000000000001</v>
      </c>
      <c r="Z21" s="135" t="s">
        <v>371</v>
      </c>
      <c r="AA21" s="135">
        <v>6334.6719999999996</v>
      </c>
      <c r="AB21" s="135">
        <v>31.8094</v>
      </c>
      <c r="AC21" s="135">
        <v>40.186</v>
      </c>
      <c r="AD21" s="135">
        <v>40.96</v>
      </c>
      <c r="AE21" s="135">
        <v>0</v>
      </c>
      <c r="AF21" s="135">
        <v>2560</v>
      </c>
      <c r="AG21" s="135">
        <v>1600</v>
      </c>
      <c r="AH21" s="135">
        <v>30</v>
      </c>
      <c r="AI21" s="135">
        <v>150</v>
      </c>
      <c r="AJ21" s="135">
        <v>8</v>
      </c>
      <c r="AK21" s="135">
        <v>8</v>
      </c>
    </row>
    <row r="22" spans="1:37" x14ac:dyDescent="0.25">
      <c r="A22" s="39" t="s">
        <v>21</v>
      </c>
      <c r="B22" s="40" t="s">
        <v>22</v>
      </c>
      <c r="C22" s="47">
        <v>1</v>
      </c>
      <c r="D22" s="50">
        <v>6</v>
      </c>
      <c r="E22" s="49">
        <v>26</v>
      </c>
      <c r="F22" s="135" t="s">
        <v>324</v>
      </c>
      <c r="G22" s="135">
        <v>1</v>
      </c>
      <c r="H22" s="135">
        <v>150</v>
      </c>
      <c r="I22" s="135">
        <v>135128845</v>
      </c>
      <c r="J22" s="135">
        <v>30976983</v>
      </c>
      <c r="K22" s="135">
        <v>0.94049899999999997</v>
      </c>
      <c r="L22" s="135">
        <v>0.10392700000000001</v>
      </c>
      <c r="M22" s="135">
        <v>3.7769999999999998E-2</v>
      </c>
      <c r="N22" s="135">
        <v>0.20018900000000001</v>
      </c>
      <c r="O22" s="135">
        <v>0.378718</v>
      </c>
      <c r="P22" s="135">
        <v>0.12737200000000001</v>
      </c>
      <c r="Q22" s="135">
        <v>0.69113500000000005</v>
      </c>
      <c r="R22" s="135">
        <v>9.9651000000000003E-2</v>
      </c>
      <c r="S22" s="135">
        <v>0.664439</v>
      </c>
      <c r="T22" s="135">
        <v>0</v>
      </c>
      <c r="U22" s="135">
        <v>0.52889200000000003</v>
      </c>
      <c r="V22" s="135">
        <v>0.13808400000000001</v>
      </c>
      <c r="W22" s="135">
        <v>0.91766400000000004</v>
      </c>
      <c r="X22" s="135">
        <v>0.22026999999999999</v>
      </c>
      <c r="Z22" s="135" t="s">
        <v>372</v>
      </c>
      <c r="AA22" s="135">
        <v>46855.088000000003</v>
      </c>
      <c r="AB22" s="135">
        <v>40.5687</v>
      </c>
      <c r="AC22" s="135">
        <v>45.1877</v>
      </c>
      <c r="AD22" s="135">
        <v>44.862099999999998</v>
      </c>
      <c r="AE22" s="135">
        <v>0</v>
      </c>
      <c r="AF22" s="135">
        <v>2560</v>
      </c>
      <c r="AG22" s="135">
        <v>1600</v>
      </c>
      <c r="AH22" s="135">
        <v>30</v>
      </c>
      <c r="AI22" s="135">
        <v>150</v>
      </c>
      <c r="AJ22" s="135">
        <v>8</v>
      </c>
      <c r="AK22" s="135">
        <v>8</v>
      </c>
    </row>
    <row r="23" spans="1:37" x14ac:dyDescent="0.25">
      <c r="A23" s="39" t="s">
        <v>21</v>
      </c>
      <c r="B23" s="40" t="s">
        <v>22</v>
      </c>
      <c r="C23" s="47">
        <v>1</v>
      </c>
      <c r="D23" s="50">
        <v>6</v>
      </c>
      <c r="E23" s="49">
        <v>30</v>
      </c>
      <c r="F23" s="135" t="s">
        <v>325</v>
      </c>
      <c r="G23" s="135">
        <v>1</v>
      </c>
      <c r="H23" s="135">
        <v>150</v>
      </c>
      <c r="I23" s="135">
        <v>70493405</v>
      </c>
      <c r="J23" s="135">
        <v>16359586</v>
      </c>
      <c r="K23" s="135">
        <v>0.96269700000000002</v>
      </c>
      <c r="L23" s="135">
        <v>0.120772</v>
      </c>
      <c r="M23" s="135">
        <v>4.2467999999999999E-2</v>
      </c>
      <c r="N23" s="135">
        <v>0.22953299999999999</v>
      </c>
      <c r="O23" s="135">
        <v>0.37951499999999999</v>
      </c>
      <c r="P23" s="135">
        <v>0.12772800000000001</v>
      </c>
      <c r="Q23" s="135">
        <v>0.632606</v>
      </c>
      <c r="R23" s="135">
        <v>8.5223999999999994E-2</v>
      </c>
      <c r="S23" s="135">
        <v>0.68300000000000005</v>
      </c>
      <c r="T23" s="135">
        <v>0</v>
      </c>
      <c r="U23" s="135">
        <v>0.36139199999999999</v>
      </c>
      <c r="V23" s="135">
        <v>0.157106</v>
      </c>
      <c r="W23" s="135">
        <v>0.784273</v>
      </c>
      <c r="X23" s="135">
        <v>0.219997</v>
      </c>
      <c r="Z23" s="135" t="s">
        <v>373</v>
      </c>
      <c r="AA23" s="135">
        <v>26026.398399999998</v>
      </c>
      <c r="AB23" s="135">
        <v>38.1008</v>
      </c>
      <c r="AC23" s="135">
        <v>43.624600000000001</v>
      </c>
      <c r="AD23" s="135">
        <v>43.728999999999999</v>
      </c>
      <c r="AE23" s="135">
        <v>0</v>
      </c>
      <c r="AF23" s="135">
        <v>2560</v>
      </c>
      <c r="AG23" s="135">
        <v>1600</v>
      </c>
      <c r="AH23" s="135">
        <v>30</v>
      </c>
      <c r="AI23" s="135">
        <v>150</v>
      </c>
      <c r="AJ23" s="135">
        <v>8</v>
      </c>
      <c r="AK23" s="135">
        <v>8</v>
      </c>
    </row>
    <row r="24" spans="1:37" x14ac:dyDescent="0.25">
      <c r="A24" s="39" t="s">
        <v>21</v>
      </c>
      <c r="B24" s="40" t="s">
        <v>22</v>
      </c>
      <c r="C24" s="47">
        <v>1</v>
      </c>
      <c r="D24" s="50">
        <v>6</v>
      </c>
      <c r="E24" s="49">
        <v>34</v>
      </c>
      <c r="F24" s="135" t="s">
        <v>326</v>
      </c>
      <c r="G24" s="135">
        <v>1</v>
      </c>
      <c r="H24" s="135">
        <v>150</v>
      </c>
      <c r="I24" s="135">
        <v>39815424</v>
      </c>
      <c r="J24" s="135">
        <v>9400550</v>
      </c>
      <c r="K24" s="135">
        <v>0.97631299999999999</v>
      </c>
      <c r="L24" s="135">
        <v>0.11476</v>
      </c>
      <c r="M24" s="135">
        <v>4.6734999999999999E-2</v>
      </c>
      <c r="N24" s="135">
        <v>0.24041100000000001</v>
      </c>
      <c r="O24" s="135">
        <v>0.395507</v>
      </c>
      <c r="P24" s="135">
        <v>0.135264</v>
      </c>
      <c r="Q24" s="135">
        <v>0.61804300000000001</v>
      </c>
      <c r="R24" s="135">
        <v>7.7715999999999993E-2</v>
      </c>
      <c r="S24" s="135">
        <v>0.71199100000000004</v>
      </c>
      <c r="T24" s="135">
        <v>0</v>
      </c>
      <c r="U24" s="135">
        <v>0.27246300000000001</v>
      </c>
      <c r="V24" s="135">
        <v>0.17385600000000001</v>
      </c>
      <c r="W24" s="135">
        <v>0.521563</v>
      </c>
      <c r="X24" s="135">
        <v>0.223166</v>
      </c>
      <c r="Z24" s="135" t="s">
        <v>374</v>
      </c>
      <c r="AA24" s="135">
        <v>15239.089599999999</v>
      </c>
      <c r="AB24" s="135">
        <v>35.667499999999997</v>
      </c>
      <c r="AC24" s="135">
        <v>42.098700000000001</v>
      </c>
      <c r="AD24" s="135">
        <v>42.543300000000002</v>
      </c>
      <c r="AE24" s="135">
        <v>0</v>
      </c>
      <c r="AF24" s="135">
        <v>2560</v>
      </c>
      <c r="AG24" s="135">
        <v>1600</v>
      </c>
      <c r="AH24" s="135">
        <v>30</v>
      </c>
      <c r="AI24" s="135">
        <v>150</v>
      </c>
      <c r="AJ24" s="135">
        <v>8</v>
      </c>
      <c r="AK24" s="135">
        <v>8</v>
      </c>
    </row>
    <row r="25" spans="1:37" ht="15.75" thickBot="1" x14ac:dyDescent="0.3">
      <c r="A25" s="39" t="s">
        <v>21</v>
      </c>
      <c r="B25" s="45" t="s">
        <v>22</v>
      </c>
      <c r="C25" s="51">
        <v>1</v>
      </c>
      <c r="D25" s="52">
        <v>6</v>
      </c>
      <c r="E25" s="53">
        <v>38</v>
      </c>
      <c r="F25" s="135" t="s">
        <v>327</v>
      </c>
      <c r="G25" s="135">
        <v>1</v>
      </c>
      <c r="H25" s="135">
        <v>150</v>
      </c>
      <c r="I25" s="135">
        <v>22476328</v>
      </c>
      <c r="J25" s="135">
        <v>5211882</v>
      </c>
      <c r="K25" s="135">
        <v>0.98249600000000004</v>
      </c>
      <c r="L25" s="135">
        <v>9.8902000000000004E-2</v>
      </c>
      <c r="M25" s="135">
        <v>4.8249E-2</v>
      </c>
      <c r="N25" s="135">
        <v>0.22896</v>
      </c>
      <c r="O25" s="135">
        <v>0.40773500000000001</v>
      </c>
      <c r="P25" s="135">
        <v>0.15935099999999999</v>
      </c>
      <c r="Q25" s="135">
        <v>0.64568199999999998</v>
      </c>
      <c r="R25" s="135">
        <v>6.9476999999999997E-2</v>
      </c>
      <c r="S25" s="135">
        <v>0.750309</v>
      </c>
      <c r="T25" s="135">
        <v>0</v>
      </c>
      <c r="U25" s="135">
        <v>0.211368</v>
      </c>
      <c r="V25" s="135">
        <v>0.180088</v>
      </c>
      <c r="W25" s="135">
        <v>0.34978999999999999</v>
      </c>
      <c r="X25" s="135">
        <v>0.22381799999999999</v>
      </c>
      <c r="Z25" s="135" t="s">
        <v>375</v>
      </c>
      <c r="AA25" s="135">
        <v>8956.2415999999994</v>
      </c>
      <c r="AB25" s="135">
        <v>33.146299999999997</v>
      </c>
      <c r="AC25" s="135">
        <v>40.8309</v>
      </c>
      <c r="AD25" s="135">
        <v>41.490900000000003</v>
      </c>
      <c r="AE25" s="135">
        <v>0</v>
      </c>
      <c r="AF25" s="135">
        <v>2560</v>
      </c>
      <c r="AG25" s="135">
        <v>1600</v>
      </c>
      <c r="AH25" s="135">
        <v>30</v>
      </c>
      <c r="AI25" s="135">
        <v>150</v>
      </c>
      <c r="AJ25" s="135">
        <v>8</v>
      </c>
      <c r="AK25" s="135">
        <v>8</v>
      </c>
    </row>
    <row r="26" spans="1:37" x14ac:dyDescent="0.25">
      <c r="A26" s="39" t="s">
        <v>21</v>
      </c>
      <c r="B26" s="40" t="s">
        <v>23</v>
      </c>
      <c r="C26" s="47">
        <v>0</v>
      </c>
      <c r="D26" s="48">
        <v>2</v>
      </c>
      <c r="E26" s="49">
        <v>26</v>
      </c>
      <c r="F26" s="135" t="s">
        <v>328</v>
      </c>
      <c r="G26" s="135">
        <v>0</v>
      </c>
      <c r="H26" s="135">
        <v>150</v>
      </c>
      <c r="I26" s="135">
        <v>28366484</v>
      </c>
      <c r="J26" s="135">
        <v>9030656</v>
      </c>
      <c r="K26" s="135">
        <v>0.96436200000000005</v>
      </c>
      <c r="L26" s="135">
        <v>4.7704999999999997E-2</v>
      </c>
      <c r="M26" s="135">
        <v>1.4421E-2</v>
      </c>
      <c r="N26" s="135">
        <v>0.10632999999999999</v>
      </c>
      <c r="O26" s="135">
        <v>0.39383800000000002</v>
      </c>
      <c r="P26" s="135">
        <v>0.16689699999999999</v>
      </c>
      <c r="Q26" s="135">
        <v>1.031077</v>
      </c>
      <c r="R26" s="135">
        <v>3.5638000000000003E-2</v>
      </c>
      <c r="S26" s="135">
        <v>0</v>
      </c>
      <c r="T26" s="135">
        <v>0</v>
      </c>
      <c r="U26" s="135">
        <v>9.4547999999999993E-2</v>
      </c>
      <c r="V26" s="135">
        <v>9.0306999999999998E-2</v>
      </c>
      <c r="W26" s="135">
        <v>0.115426</v>
      </c>
      <c r="X26" s="135">
        <v>0.28984199999999999</v>
      </c>
      <c r="Z26" s="135" t="s">
        <v>376</v>
      </c>
      <c r="AA26" s="135">
        <v>6232.5248000000001</v>
      </c>
      <c r="AB26" s="135">
        <v>39.403599999999997</v>
      </c>
      <c r="AC26" s="135">
        <v>40.022399999999998</v>
      </c>
      <c r="AD26" s="135">
        <v>42.525100000000002</v>
      </c>
      <c r="AE26" s="135">
        <v>0</v>
      </c>
      <c r="AF26" s="135">
        <v>2560</v>
      </c>
      <c r="AG26" s="135">
        <v>1600</v>
      </c>
      <c r="AH26" s="135">
        <v>30</v>
      </c>
      <c r="AI26" s="135">
        <v>150</v>
      </c>
      <c r="AJ26" s="135">
        <v>8</v>
      </c>
      <c r="AK26" s="135">
        <v>8</v>
      </c>
    </row>
    <row r="27" spans="1:37" x14ac:dyDescent="0.25">
      <c r="A27" s="39" t="s">
        <v>21</v>
      </c>
      <c r="B27" s="40" t="s">
        <v>23</v>
      </c>
      <c r="C27" s="47">
        <v>0</v>
      </c>
      <c r="D27" s="48">
        <v>2</v>
      </c>
      <c r="E27" s="49">
        <v>30</v>
      </c>
      <c r="F27" s="135" t="s">
        <v>329</v>
      </c>
      <c r="G27" s="135">
        <v>0</v>
      </c>
      <c r="H27" s="135">
        <v>150</v>
      </c>
      <c r="I27" s="135">
        <v>15876970</v>
      </c>
      <c r="J27" s="135">
        <v>5045716</v>
      </c>
      <c r="K27" s="135">
        <v>0.96486300000000003</v>
      </c>
      <c r="L27" s="135">
        <v>4.4455000000000001E-2</v>
      </c>
      <c r="M27" s="135">
        <v>1.8706E-2</v>
      </c>
      <c r="N27" s="135">
        <v>0.120133</v>
      </c>
      <c r="O27" s="135">
        <v>0.48386299999999999</v>
      </c>
      <c r="P27" s="135">
        <v>0.165599</v>
      </c>
      <c r="Q27" s="135">
        <v>0.91367699999999996</v>
      </c>
      <c r="R27" s="135">
        <v>3.5137000000000002E-2</v>
      </c>
      <c r="S27" s="135">
        <v>0</v>
      </c>
      <c r="T27" s="135">
        <v>0</v>
      </c>
      <c r="U27" s="135">
        <v>7.2802000000000006E-2</v>
      </c>
      <c r="V27" s="135">
        <v>8.6735999999999994E-2</v>
      </c>
      <c r="W27" s="135">
        <v>9.6325999999999995E-2</v>
      </c>
      <c r="X27" s="135">
        <v>0.29413699999999998</v>
      </c>
      <c r="Z27" s="135" t="s">
        <v>377</v>
      </c>
      <c r="AA27" s="135">
        <v>3431.9616000000001</v>
      </c>
      <c r="AB27" s="135">
        <v>37.445700000000002</v>
      </c>
      <c r="AC27" s="135">
        <v>39.050600000000003</v>
      </c>
      <c r="AD27" s="135">
        <v>41.435000000000002</v>
      </c>
      <c r="AE27" s="135">
        <v>0</v>
      </c>
      <c r="AF27" s="135">
        <v>2560</v>
      </c>
      <c r="AG27" s="135">
        <v>1600</v>
      </c>
      <c r="AH27" s="135">
        <v>30</v>
      </c>
      <c r="AI27" s="135">
        <v>150</v>
      </c>
      <c r="AJ27" s="135">
        <v>8</v>
      </c>
      <c r="AK27" s="135">
        <v>8</v>
      </c>
    </row>
    <row r="28" spans="1:37" x14ac:dyDescent="0.25">
      <c r="A28" s="39" t="s">
        <v>21</v>
      </c>
      <c r="B28" s="40" t="s">
        <v>23</v>
      </c>
      <c r="C28" s="47">
        <v>0</v>
      </c>
      <c r="D28" s="48">
        <v>2</v>
      </c>
      <c r="E28" s="49">
        <v>34</v>
      </c>
      <c r="F28" s="135" t="s">
        <v>330</v>
      </c>
      <c r="G28" s="135">
        <v>0</v>
      </c>
      <c r="H28" s="135">
        <v>150</v>
      </c>
      <c r="I28" s="135">
        <v>9392836</v>
      </c>
      <c r="J28" s="135">
        <v>2867682</v>
      </c>
      <c r="K28" s="135">
        <v>0.96503000000000005</v>
      </c>
      <c r="L28" s="135">
        <v>3.8114000000000002E-2</v>
      </c>
      <c r="M28" s="135">
        <v>1.966E-2</v>
      </c>
      <c r="N28" s="135">
        <v>0.13831599999999999</v>
      </c>
      <c r="O28" s="135">
        <v>0.59701000000000004</v>
      </c>
      <c r="P28" s="135">
        <v>0.15115600000000001</v>
      </c>
      <c r="Q28" s="135">
        <v>0.78971499999999994</v>
      </c>
      <c r="R28" s="135">
        <v>3.4970000000000001E-2</v>
      </c>
      <c r="S28" s="135">
        <v>0</v>
      </c>
      <c r="T28" s="135">
        <v>0</v>
      </c>
      <c r="U28" s="135">
        <v>5.8605999999999998E-2</v>
      </c>
      <c r="V28" s="135">
        <v>8.3579000000000001E-2</v>
      </c>
      <c r="W28" s="135">
        <v>7.8329999999999997E-2</v>
      </c>
      <c r="X28" s="135">
        <v>0.29333100000000001</v>
      </c>
      <c r="Z28" s="135" t="s">
        <v>378</v>
      </c>
      <c r="AA28" s="135">
        <v>1956.36</v>
      </c>
      <c r="AB28" s="135">
        <v>35.3613</v>
      </c>
      <c r="AC28" s="135">
        <v>37.8142</v>
      </c>
      <c r="AD28" s="135">
        <v>40.097499999999997</v>
      </c>
      <c r="AE28" s="135">
        <v>0</v>
      </c>
      <c r="AF28" s="135">
        <v>2560</v>
      </c>
      <c r="AG28" s="135">
        <v>1600</v>
      </c>
      <c r="AH28" s="135">
        <v>30</v>
      </c>
      <c r="AI28" s="135">
        <v>150</v>
      </c>
      <c r="AJ28" s="135">
        <v>8</v>
      </c>
      <c r="AK28" s="135">
        <v>8</v>
      </c>
    </row>
    <row r="29" spans="1:37" ht="15.75" thickBot="1" x14ac:dyDescent="0.3">
      <c r="A29" s="39" t="s">
        <v>21</v>
      </c>
      <c r="B29" s="40" t="s">
        <v>23</v>
      </c>
      <c r="C29" s="47">
        <v>0</v>
      </c>
      <c r="D29" s="52">
        <v>2</v>
      </c>
      <c r="E29" s="53">
        <v>38</v>
      </c>
      <c r="F29" s="135" t="s">
        <v>331</v>
      </c>
      <c r="G29" s="135">
        <v>0</v>
      </c>
      <c r="H29" s="135">
        <v>150</v>
      </c>
      <c r="I29" s="135">
        <v>5887915</v>
      </c>
      <c r="J29" s="135">
        <v>1697126</v>
      </c>
      <c r="K29" s="135">
        <v>0.965194</v>
      </c>
      <c r="L29" s="135">
        <v>4.2333000000000003E-2</v>
      </c>
      <c r="M29" s="135">
        <v>1.9331999999999998E-2</v>
      </c>
      <c r="N29" s="135">
        <v>0.12697800000000001</v>
      </c>
      <c r="O29" s="135">
        <v>0.69842300000000002</v>
      </c>
      <c r="P29" s="135">
        <v>0.152118</v>
      </c>
      <c r="Q29" s="135">
        <v>0.70256099999999999</v>
      </c>
      <c r="R29" s="135">
        <v>3.4805999999999997E-2</v>
      </c>
      <c r="S29" s="135">
        <v>0</v>
      </c>
      <c r="T29" s="135">
        <v>0</v>
      </c>
      <c r="U29" s="135">
        <v>5.0541999999999997E-2</v>
      </c>
      <c r="V29" s="135">
        <v>7.7228000000000005E-2</v>
      </c>
      <c r="W29" s="135">
        <v>4.4807E-2</v>
      </c>
      <c r="X29" s="135">
        <v>0.290188</v>
      </c>
      <c r="Z29" s="135" t="s">
        <v>379</v>
      </c>
      <c r="AA29" s="135">
        <v>1170.8</v>
      </c>
      <c r="AB29" s="135">
        <v>33.253</v>
      </c>
      <c r="AC29" s="135">
        <v>37.117199999999997</v>
      </c>
      <c r="AD29" s="135">
        <v>39.387900000000002</v>
      </c>
      <c r="AE29" s="135">
        <v>0</v>
      </c>
      <c r="AF29" s="135">
        <v>2560</v>
      </c>
      <c r="AG29" s="135">
        <v>1600</v>
      </c>
      <c r="AH29" s="135">
        <v>30</v>
      </c>
      <c r="AI29" s="135">
        <v>150</v>
      </c>
      <c r="AJ29" s="135">
        <v>8</v>
      </c>
      <c r="AK29" s="135">
        <v>8</v>
      </c>
    </row>
    <row r="30" spans="1:37" x14ac:dyDescent="0.25">
      <c r="A30" s="39" t="s">
        <v>21</v>
      </c>
      <c r="B30" s="40" t="s">
        <v>23</v>
      </c>
      <c r="C30" s="47">
        <v>0</v>
      </c>
      <c r="D30" s="50">
        <v>4</v>
      </c>
      <c r="E30" s="49">
        <v>26</v>
      </c>
      <c r="F30" s="135" t="s">
        <v>332</v>
      </c>
      <c r="G30" s="135">
        <v>0</v>
      </c>
      <c r="H30" s="135">
        <v>150</v>
      </c>
      <c r="I30" s="135">
        <v>28076817</v>
      </c>
      <c r="J30" s="135">
        <v>8966268</v>
      </c>
      <c r="K30" s="135">
        <v>0.96437899999999999</v>
      </c>
      <c r="L30" s="135">
        <v>4.4296000000000002E-2</v>
      </c>
      <c r="M30" s="135">
        <v>1.3022000000000001E-2</v>
      </c>
      <c r="N30" s="135">
        <v>9.4799999999999995E-2</v>
      </c>
      <c r="O30" s="135">
        <v>0.41894599999999999</v>
      </c>
      <c r="P30" s="135">
        <v>0.16503699999999999</v>
      </c>
      <c r="Q30" s="135">
        <v>1.040538</v>
      </c>
      <c r="R30" s="135">
        <v>3.5621E-2</v>
      </c>
      <c r="S30" s="135">
        <v>0</v>
      </c>
      <c r="T30" s="135">
        <v>0</v>
      </c>
      <c r="U30" s="135">
        <v>9.3340999999999993E-2</v>
      </c>
      <c r="V30" s="135">
        <v>8.8372000000000006E-2</v>
      </c>
      <c r="W30" s="135">
        <v>0.114899</v>
      </c>
      <c r="X30" s="135">
        <v>0.29031800000000002</v>
      </c>
      <c r="Z30" s="135" t="s">
        <v>380</v>
      </c>
      <c r="AA30" s="135">
        <v>6177.9488000000001</v>
      </c>
      <c r="AB30" s="135">
        <v>39.314399999999999</v>
      </c>
      <c r="AC30" s="135">
        <v>40.001199999999997</v>
      </c>
      <c r="AD30" s="135">
        <v>42.506799999999998</v>
      </c>
      <c r="AE30" s="135">
        <v>0</v>
      </c>
      <c r="AF30" s="135">
        <v>2560</v>
      </c>
      <c r="AG30" s="135">
        <v>1600</v>
      </c>
      <c r="AH30" s="135">
        <v>30</v>
      </c>
      <c r="AI30" s="135">
        <v>150</v>
      </c>
      <c r="AJ30" s="135">
        <v>8</v>
      </c>
      <c r="AK30" s="135">
        <v>8</v>
      </c>
    </row>
    <row r="31" spans="1:37" x14ac:dyDescent="0.25">
      <c r="A31" s="39" t="s">
        <v>21</v>
      </c>
      <c r="B31" s="40" t="s">
        <v>23</v>
      </c>
      <c r="C31" s="47">
        <v>0</v>
      </c>
      <c r="D31" s="50">
        <v>4</v>
      </c>
      <c r="E31" s="49">
        <v>30</v>
      </c>
      <c r="F31" s="135" t="s">
        <v>333</v>
      </c>
      <c r="G31" s="135">
        <v>0</v>
      </c>
      <c r="H31" s="135">
        <v>150</v>
      </c>
      <c r="I31" s="135">
        <v>15849662</v>
      </c>
      <c r="J31" s="135">
        <v>5031310</v>
      </c>
      <c r="K31" s="135">
        <v>0.96484199999999998</v>
      </c>
      <c r="L31" s="135">
        <v>4.3949000000000002E-2</v>
      </c>
      <c r="M31" s="135">
        <v>1.4421E-2</v>
      </c>
      <c r="N31" s="135">
        <v>0.112121</v>
      </c>
      <c r="O31" s="135">
        <v>0.482657</v>
      </c>
      <c r="P31" s="135">
        <v>0.16172500000000001</v>
      </c>
      <c r="Q31" s="135">
        <v>0.94432099999999997</v>
      </c>
      <c r="R31" s="135">
        <v>3.5158000000000002E-2</v>
      </c>
      <c r="S31" s="135">
        <v>0</v>
      </c>
      <c r="T31" s="135">
        <v>0</v>
      </c>
      <c r="U31" s="135">
        <v>7.2277999999999995E-2</v>
      </c>
      <c r="V31" s="135">
        <v>8.5377999999999996E-2</v>
      </c>
      <c r="W31" s="135">
        <v>9.7096000000000002E-2</v>
      </c>
      <c r="X31" s="135">
        <v>0.29411700000000002</v>
      </c>
      <c r="Z31" s="135" t="s">
        <v>381</v>
      </c>
      <c r="AA31" s="135">
        <v>3422.3968</v>
      </c>
      <c r="AB31" s="135">
        <v>37.399700000000003</v>
      </c>
      <c r="AC31" s="135">
        <v>39.042999999999999</v>
      </c>
      <c r="AD31" s="135">
        <v>41.4283</v>
      </c>
      <c r="AE31" s="135">
        <v>0</v>
      </c>
      <c r="AF31" s="135">
        <v>2560</v>
      </c>
      <c r="AG31" s="135">
        <v>1600</v>
      </c>
      <c r="AH31" s="135">
        <v>30</v>
      </c>
      <c r="AI31" s="135">
        <v>150</v>
      </c>
      <c r="AJ31" s="135">
        <v>8</v>
      </c>
      <c r="AK31" s="135">
        <v>8</v>
      </c>
    </row>
    <row r="32" spans="1:37" x14ac:dyDescent="0.25">
      <c r="A32" s="39" t="s">
        <v>21</v>
      </c>
      <c r="B32" s="40" t="s">
        <v>23</v>
      </c>
      <c r="C32" s="47">
        <v>0</v>
      </c>
      <c r="D32" s="50">
        <v>4</v>
      </c>
      <c r="E32" s="49">
        <v>34</v>
      </c>
      <c r="F32" s="135" t="s">
        <v>334</v>
      </c>
      <c r="G32" s="135">
        <v>0</v>
      </c>
      <c r="H32" s="135">
        <v>150</v>
      </c>
      <c r="I32" s="135">
        <v>9396565</v>
      </c>
      <c r="J32" s="135">
        <v>2863263</v>
      </c>
      <c r="K32" s="135">
        <v>0.96506099999999995</v>
      </c>
      <c r="L32" s="135">
        <v>3.9190999999999997E-2</v>
      </c>
      <c r="M32" s="135">
        <v>1.9892E-2</v>
      </c>
      <c r="N32" s="135">
        <v>0.115955</v>
      </c>
      <c r="O32" s="135">
        <v>0.61194199999999999</v>
      </c>
      <c r="P32" s="135">
        <v>0.158745</v>
      </c>
      <c r="Q32" s="135">
        <v>0.80935999999999997</v>
      </c>
      <c r="R32" s="135">
        <v>3.4938999999999998E-2</v>
      </c>
      <c r="S32" s="135">
        <v>0</v>
      </c>
      <c r="T32" s="135">
        <v>0</v>
      </c>
      <c r="U32" s="135">
        <v>5.8435000000000001E-2</v>
      </c>
      <c r="V32" s="135">
        <v>8.2272999999999999E-2</v>
      </c>
      <c r="W32" s="135">
        <v>7.9960000000000003E-2</v>
      </c>
      <c r="X32" s="135">
        <v>0.29308699999999999</v>
      </c>
      <c r="Z32" s="135" t="s">
        <v>382</v>
      </c>
      <c r="AA32" s="135">
        <v>1954.9824000000001</v>
      </c>
      <c r="AB32" s="135">
        <v>35.334400000000002</v>
      </c>
      <c r="AC32" s="135">
        <v>37.806600000000003</v>
      </c>
      <c r="AD32" s="135">
        <v>40.091799999999999</v>
      </c>
      <c r="AE32" s="135">
        <v>0</v>
      </c>
      <c r="AF32" s="135">
        <v>2560</v>
      </c>
      <c r="AG32" s="135">
        <v>1600</v>
      </c>
      <c r="AH32" s="135">
        <v>30</v>
      </c>
      <c r="AI32" s="135">
        <v>150</v>
      </c>
      <c r="AJ32" s="135">
        <v>8</v>
      </c>
      <c r="AK32" s="135">
        <v>8</v>
      </c>
    </row>
    <row r="33" spans="1:37" ht="15.75" thickBot="1" x14ac:dyDescent="0.3">
      <c r="A33" s="39" t="s">
        <v>21</v>
      </c>
      <c r="B33" s="40" t="s">
        <v>23</v>
      </c>
      <c r="C33" s="47">
        <v>0</v>
      </c>
      <c r="D33" s="52">
        <v>4</v>
      </c>
      <c r="E33" s="53">
        <v>38</v>
      </c>
      <c r="F33" s="135" t="s">
        <v>335</v>
      </c>
      <c r="G33" s="135">
        <v>0</v>
      </c>
      <c r="H33" s="135">
        <v>150</v>
      </c>
      <c r="I33" s="135">
        <v>5908997</v>
      </c>
      <c r="J33" s="135">
        <v>1697547</v>
      </c>
      <c r="K33" s="135">
        <v>0.96518400000000004</v>
      </c>
      <c r="L33" s="135">
        <v>3.7983000000000003E-2</v>
      </c>
      <c r="M33" s="135">
        <v>2.0264000000000001E-2</v>
      </c>
      <c r="N33" s="135">
        <v>0.116248</v>
      </c>
      <c r="O33" s="135">
        <v>0.73158100000000004</v>
      </c>
      <c r="P33" s="135">
        <v>0.15121200000000001</v>
      </c>
      <c r="Q33" s="135">
        <v>0.69858600000000004</v>
      </c>
      <c r="R33" s="135">
        <v>3.4816E-2</v>
      </c>
      <c r="S33" s="135">
        <v>0</v>
      </c>
      <c r="T33" s="135">
        <v>0</v>
      </c>
      <c r="U33" s="135">
        <v>5.0504E-2</v>
      </c>
      <c r="V33" s="135">
        <v>7.6344999999999996E-2</v>
      </c>
      <c r="W33" s="135">
        <v>4.5873999999999998E-2</v>
      </c>
      <c r="X33" s="135">
        <v>0.28981000000000001</v>
      </c>
      <c r="Z33" s="135" t="s">
        <v>383</v>
      </c>
      <c r="AA33" s="135">
        <v>1172.6288</v>
      </c>
      <c r="AB33" s="135">
        <v>33.239899999999999</v>
      </c>
      <c r="AC33" s="135">
        <v>37.112400000000001</v>
      </c>
      <c r="AD33" s="135">
        <v>39.3825</v>
      </c>
      <c r="AE33" s="135">
        <v>0</v>
      </c>
      <c r="AF33" s="135">
        <v>2560</v>
      </c>
      <c r="AG33" s="135">
        <v>1600</v>
      </c>
      <c r="AH33" s="135">
        <v>30</v>
      </c>
      <c r="AI33" s="135">
        <v>150</v>
      </c>
      <c r="AJ33" s="135">
        <v>8</v>
      </c>
      <c r="AK33" s="135">
        <v>8</v>
      </c>
    </row>
    <row r="34" spans="1:37" x14ac:dyDescent="0.25">
      <c r="A34" s="39" t="s">
        <v>21</v>
      </c>
      <c r="B34" s="40" t="s">
        <v>23</v>
      </c>
      <c r="C34" s="47">
        <v>0</v>
      </c>
      <c r="D34" s="50">
        <v>6</v>
      </c>
      <c r="E34" s="49">
        <v>26</v>
      </c>
      <c r="F34" s="135" t="s">
        <v>336</v>
      </c>
      <c r="G34" s="135">
        <v>0</v>
      </c>
      <c r="H34" s="135">
        <v>150</v>
      </c>
      <c r="I34" s="135">
        <v>27944254</v>
      </c>
      <c r="J34" s="135">
        <v>8943236</v>
      </c>
      <c r="K34" s="135">
        <v>0.96438100000000004</v>
      </c>
      <c r="L34" s="135">
        <v>4.0529000000000003E-2</v>
      </c>
      <c r="M34" s="135">
        <v>1.2859000000000001E-2</v>
      </c>
      <c r="N34" s="135">
        <v>8.5329000000000002E-2</v>
      </c>
      <c r="O34" s="135">
        <v>0.434749</v>
      </c>
      <c r="P34" s="135">
        <v>0.163438</v>
      </c>
      <c r="Q34" s="135">
        <v>1.053139</v>
      </c>
      <c r="R34" s="135">
        <v>3.5618999999999998E-2</v>
      </c>
      <c r="S34" s="135">
        <v>0</v>
      </c>
      <c r="T34" s="135">
        <v>0</v>
      </c>
      <c r="U34" s="135">
        <v>9.2251E-2</v>
      </c>
      <c r="V34" s="135">
        <v>8.6774000000000004E-2</v>
      </c>
      <c r="W34" s="135">
        <v>0.117703</v>
      </c>
      <c r="X34" s="135">
        <v>0.29067199999999999</v>
      </c>
      <c r="Z34" s="135" t="s">
        <v>384</v>
      </c>
      <c r="AA34" s="135">
        <v>6154.5968000000003</v>
      </c>
      <c r="AB34" s="135">
        <v>39.276000000000003</v>
      </c>
      <c r="AC34" s="135">
        <v>39.994100000000003</v>
      </c>
      <c r="AD34" s="135">
        <v>42.498199999999997</v>
      </c>
      <c r="AE34" s="135">
        <v>0</v>
      </c>
      <c r="AF34" s="135">
        <v>2560</v>
      </c>
      <c r="AG34" s="135">
        <v>1600</v>
      </c>
      <c r="AH34" s="135">
        <v>30</v>
      </c>
      <c r="AI34" s="135">
        <v>150</v>
      </c>
      <c r="AJ34" s="135">
        <v>8</v>
      </c>
      <c r="AK34" s="135">
        <v>8</v>
      </c>
    </row>
    <row r="35" spans="1:37" x14ac:dyDescent="0.25">
      <c r="A35" s="39" t="s">
        <v>21</v>
      </c>
      <c r="B35" s="40" t="s">
        <v>23</v>
      </c>
      <c r="C35" s="47">
        <v>0</v>
      </c>
      <c r="D35" s="50">
        <v>6</v>
      </c>
      <c r="E35" s="49">
        <v>30</v>
      </c>
      <c r="F35" s="135" t="s">
        <v>337</v>
      </c>
      <c r="G35" s="135">
        <v>0</v>
      </c>
      <c r="H35" s="135">
        <v>150</v>
      </c>
      <c r="I35" s="135">
        <v>15836474</v>
      </c>
      <c r="J35" s="135">
        <v>5027986</v>
      </c>
      <c r="K35" s="135">
        <v>0.96482699999999999</v>
      </c>
      <c r="L35" s="135">
        <v>3.8926000000000002E-2</v>
      </c>
      <c r="M35" s="135">
        <v>1.4147E-2</v>
      </c>
      <c r="N35" s="135">
        <v>9.8708000000000004E-2</v>
      </c>
      <c r="O35" s="135">
        <v>0.50866400000000001</v>
      </c>
      <c r="P35" s="135">
        <v>0.15931999999999999</v>
      </c>
      <c r="Q35" s="135">
        <v>0.95810700000000004</v>
      </c>
      <c r="R35" s="135">
        <v>3.5173000000000003E-2</v>
      </c>
      <c r="S35" s="135">
        <v>0</v>
      </c>
      <c r="T35" s="135">
        <v>0</v>
      </c>
      <c r="U35" s="135">
        <v>7.1987999999999996E-2</v>
      </c>
      <c r="V35" s="135">
        <v>8.4138000000000004E-2</v>
      </c>
      <c r="W35" s="135">
        <v>9.5430000000000001E-2</v>
      </c>
      <c r="X35" s="135">
        <v>0.29418100000000003</v>
      </c>
      <c r="Z35" s="135" t="s">
        <v>385</v>
      </c>
      <c r="AA35" s="135">
        <v>3419.3951999999999</v>
      </c>
      <c r="AB35" s="135">
        <v>37.372799999999998</v>
      </c>
      <c r="AC35" s="135">
        <v>39.037300000000002</v>
      </c>
      <c r="AD35" s="135">
        <v>41.421700000000001</v>
      </c>
      <c r="AE35" s="135">
        <v>0</v>
      </c>
      <c r="AF35" s="135">
        <v>2560</v>
      </c>
      <c r="AG35" s="135">
        <v>1600</v>
      </c>
      <c r="AH35" s="135">
        <v>30</v>
      </c>
      <c r="AI35" s="135">
        <v>150</v>
      </c>
      <c r="AJ35" s="135">
        <v>8</v>
      </c>
      <c r="AK35" s="135">
        <v>8</v>
      </c>
    </row>
    <row r="36" spans="1:37" x14ac:dyDescent="0.25">
      <c r="A36" s="39" t="s">
        <v>21</v>
      </c>
      <c r="B36" s="40" t="s">
        <v>23</v>
      </c>
      <c r="C36" s="47">
        <v>0</v>
      </c>
      <c r="D36" s="50">
        <v>6</v>
      </c>
      <c r="E36" s="49">
        <v>34</v>
      </c>
      <c r="F36" s="135" t="s">
        <v>338</v>
      </c>
      <c r="G36" s="135">
        <v>0</v>
      </c>
      <c r="H36" s="135">
        <v>150</v>
      </c>
      <c r="I36" s="135">
        <v>9419650</v>
      </c>
      <c r="J36" s="135">
        <v>2865250</v>
      </c>
      <c r="K36" s="135">
        <v>0.965028</v>
      </c>
      <c r="L36" s="135">
        <v>4.0993000000000002E-2</v>
      </c>
      <c r="M36" s="135">
        <v>1.4574999999999999E-2</v>
      </c>
      <c r="N36" s="135">
        <v>0.113014</v>
      </c>
      <c r="O36" s="135">
        <v>0.62496200000000002</v>
      </c>
      <c r="P36" s="135">
        <v>0.147207</v>
      </c>
      <c r="Q36" s="135">
        <v>0.82072299999999998</v>
      </c>
      <c r="R36" s="135">
        <v>3.4972000000000003E-2</v>
      </c>
      <c r="S36" s="135">
        <v>0</v>
      </c>
      <c r="T36" s="135">
        <v>0</v>
      </c>
      <c r="U36" s="135">
        <v>5.8356999999999999E-2</v>
      </c>
      <c r="V36" s="135">
        <v>8.1250000000000003E-2</v>
      </c>
      <c r="W36" s="135">
        <v>7.9814999999999997E-2</v>
      </c>
      <c r="X36" s="135">
        <v>0.29294500000000001</v>
      </c>
      <c r="Z36" s="135" t="s">
        <v>386</v>
      </c>
      <c r="AA36" s="135">
        <v>1957.2864</v>
      </c>
      <c r="AB36" s="135">
        <v>35.323599999999999</v>
      </c>
      <c r="AC36" s="135">
        <v>37.802300000000002</v>
      </c>
      <c r="AD36" s="135">
        <v>40.087400000000002</v>
      </c>
      <c r="AE36" s="135">
        <v>0</v>
      </c>
      <c r="AF36" s="135">
        <v>2560</v>
      </c>
      <c r="AG36" s="135">
        <v>1600</v>
      </c>
      <c r="AH36" s="135">
        <v>30</v>
      </c>
      <c r="AI36" s="135">
        <v>150</v>
      </c>
      <c r="AJ36" s="135">
        <v>8</v>
      </c>
      <c r="AK36" s="135">
        <v>8</v>
      </c>
    </row>
    <row r="37" spans="1:37" ht="15.75" thickBot="1" x14ac:dyDescent="0.3">
      <c r="A37" s="39" t="s">
        <v>21</v>
      </c>
      <c r="B37" s="40" t="s">
        <v>23</v>
      </c>
      <c r="C37" s="51">
        <v>0</v>
      </c>
      <c r="D37" s="52">
        <v>6</v>
      </c>
      <c r="E37" s="53">
        <v>38</v>
      </c>
      <c r="F37" s="135" t="s">
        <v>339</v>
      </c>
      <c r="G37" s="135">
        <v>0</v>
      </c>
      <c r="H37" s="135">
        <v>150</v>
      </c>
      <c r="I37" s="135">
        <v>5908175</v>
      </c>
      <c r="J37" s="135">
        <v>1697157</v>
      </c>
      <c r="K37" s="135">
        <v>0.96525000000000005</v>
      </c>
      <c r="L37" s="135">
        <v>3.4991000000000001E-2</v>
      </c>
      <c r="M37" s="135">
        <v>1.8408999999999998E-2</v>
      </c>
      <c r="N37" s="135">
        <v>0.112154</v>
      </c>
      <c r="O37" s="135">
        <v>0.73286499999999999</v>
      </c>
      <c r="P37" s="135">
        <v>0.14807000000000001</v>
      </c>
      <c r="Q37" s="135">
        <v>0.71845800000000004</v>
      </c>
      <c r="R37" s="135">
        <v>3.4750000000000003E-2</v>
      </c>
      <c r="S37" s="135">
        <v>0</v>
      </c>
      <c r="T37" s="135">
        <v>0</v>
      </c>
      <c r="U37" s="135">
        <v>5.0292999999999997E-2</v>
      </c>
      <c r="V37" s="135">
        <v>7.5387999999999997E-2</v>
      </c>
      <c r="W37" s="135">
        <v>4.2634999999999999E-2</v>
      </c>
      <c r="X37" s="135">
        <v>0.289358</v>
      </c>
      <c r="Z37" s="135" t="s">
        <v>387</v>
      </c>
      <c r="AA37" s="135">
        <v>1174.1728000000001</v>
      </c>
      <c r="AB37" s="135">
        <v>33.235900000000001</v>
      </c>
      <c r="AC37" s="135">
        <v>37.106299999999997</v>
      </c>
      <c r="AD37" s="135">
        <v>39.377899999999997</v>
      </c>
      <c r="AE37" s="135">
        <v>0</v>
      </c>
      <c r="AF37" s="135">
        <v>2560</v>
      </c>
      <c r="AG37" s="135">
        <v>1600</v>
      </c>
      <c r="AH37" s="135">
        <v>30</v>
      </c>
      <c r="AI37" s="135">
        <v>150</v>
      </c>
      <c r="AJ37" s="135">
        <v>8</v>
      </c>
      <c r="AK37" s="135">
        <v>8</v>
      </c>
    </row>
    <row r="38" spans="1:37" x14ac:dyDescent="0.25">
      <c r="A38" s="39" t="s">
        <v>21</v>
      </c>
      <c r="B38" s="40" t="s">
        <v>23</v>
      </c>
      <c r="C38" s="47">
        <v>1</v>
      </c>
      <c r="D38" s="48">
        <v>2</v>
      </c>
      <c r="E38" s="49">
        <v>26</v>
      </c>
      <c r="F38" s="135" t="s">
        <v>340</v>
      </c>
      <c r="G38" s="135">
        <v>1</v>
      </c>
      <c r="H38" s="135">
        <v>150</v>
      </c>
      <c r="I38" s="135">
        <v>7886144</v>
      </c>
      <c r="J38" s="135">
        <v>1130885</v>
      </c>
      <c r="K38" s="135">
        <v>0.98670899999999995</v>
      </c>
      <c r="L38" s="135">
        <v>5.0816E-2</v>
      </c>
      <c r="M38" s="135">
        <v>1.5268E-2</v>
      </c>
      <c r="N38" s="135">
        <v>0.112218</v>
      </c>
      <c r="O38" s="135">
        <v>0.394843</v>
      </c>
      <c r="P38" s="135">
        <v>0.17155699999999999</v>
      </c>
      <c r="Q38" s="135">
        <v>1.050416</v>
      </c>
      <c r="R38" s="135">
        <v>3.6394000000000003E-2</v>
      </c>
      <c r="S38" s="135">
        <v>0.92902600000000002</v>
      </c>
      <c r="T38" s="135">
        <v>0</v>
      </c>
      <c r="U38" s="135">
        <v>0.102434</v>
      </c>
      <c r="V38" s="135">
        <v>6.9149000000000002E-2</v>
      </c>
      <c r="W38" s="135">
        <v>0.18449199999999999</v>
      </c>
      <c r="X38" s="135">
        <v>0.18884500000000001</v>
      </c>
      <c r="Z38" s="135" t="s">
        <v>388</v>
      </c>
      <c r="AA38" s="135">
        <v>7431.3072000000002</v>
      </c>
      <c r="AB38" s="135">
        <v>39.722799999999999</v>
      </c>
      <c r="AC38" s="135">
        <v>40.231099999999998</v>
      </c>
      <c r="AD38" s="135">
        <v>42.699100000000001</v>
      </c>
      <c r="AE38" s="135">
        <v>0</v>
      </c>
      <c r="AF38" s="135">
        <v>2560</v>
      </c>
      <c r="AG38" s="135">
        <v>1600</v>
      </c>
      <c r="AH38" s="135">
        <v>30</v>
      </c>
      <c r="AI38" s="135">
        <v>150</v>
      </c>
      <c r="AJ38" s="135">
        <v>8</v>
      </c>
      <c r="AK38" s="135">
        <v>8</v>
      </c>
    </row>
    <row r="39" spans="1:37" x14ac:dyDescent="0.25">
      <c r="A39" s="39" t="s">
        <v>21</v>
      </c>
      <c r="B39" s="40" t="s">
        <v>23</v>
      </c>
      <c r="C39" s="47">
        <v>1</v>
      </c>
      <c r="D39" s="48">
        <v>2</v>
      </c>
      <c r="E39" s="49">
        <v>30</v>
      </c>
      <c r="F39" s="135" t="s">
        <v>341</v>
      </c>
      <c r="G39" s="135">
        <v>1</v>
      </c>
      <c r="H39" s="135">
        <v>150</v>
      </c>
      <c r="I39" s="135">
        <v>3921252</v>
      </c>
      <c r="J39" s="135">
        <v>541197</v>
      </c>
      <c r="K39" s="135">
        <v>0.98980100000000004</v>
      </c>
      <c r="L39" s="135">
        <v>4.8104000000000001E-2</v>
      </c>
      <c r="M39" s="135">
        <v>1.9636000000000001E-2</v>
      </c>
      <c r="N39" s="135">
        <v>0.12817500000000001</v>
      </c>
      <c r="O39" s="135">
        <v>0.48141600000000001</v>
      </c>
      <c r="P39" s="135">
        <v>0.17120099999999999</v>
      </c>
      <c r="Q39" s="135">
        <v>0.93515599999999999</v>
      </c>
      <c r="R39" s="135">
        <v>3.5784999999999997E-2</v>
      </c>
      <c r="S39" s="135">
        <v>0.93974999999999997</v>
      </c>
      <c r="T39" s="135">
        <v>0</v>
      </c>
      <c r="U39" s="135">
        <v>8.2225000000000006E-2</v>
      </c>
      <c r="V39" s="135">
        <v>7.0291999999999993E-2</v>
      </c>
      <c r="W39" s="135">
        <v>0.12685199999999999</v>
      </c>
      <c r="X39" s="135">
        <v>0.20951900000000001</v>
      </c>
      <c r="Z39" s="135" t="s">
        <v>389</v>
      </c>
      <c r="AA39" s="135">
        <v>3949.6704</v>
      </c>
      <c r="AB39" s="135">
        <v>37.700200000000002</v>
      </c>
      <c r="AC39" s="135">
        <v>39.146299999999997</v>
      </c>
      <c r="AD39" s="135">
        <v>41.5242</v>
      </c>
      <c r="AE39" s="135">
        <v>1</v>
      </c>
      <c r="AF39" s="135">
        <v>2560</v>
      </c>
      <c r="AG39" s="135">
        <v>1600</v>
      </c>
      <c r="AH39" s="135">
        <v>30</v>
      </c>
      <c r="AI39" s="135">
        <v>150</v>
      </c>
      <c r="AJ39" s="135">
        <v>8</v>
      </c>
      <c r="AK39" s="135">
        <v>8</v>
      </c>
    </row>
    <row r="40" spans="1:37" x14ac:dyDescent="0.25">
      <c r="A40" s="39" t="s">
        <v>21</v>
      </c>
      <c r="B40" s="40" t="s">
        <v>23</v>
      </c>
      <c r="C40" s="47">
        <v>1</v>
      </c>
      <c r="D40" s="48">
        <v>2</v>
      </c>
      <c r="E40" s="49">
        <v>34</v>
      </c>
      <c r="F40" s="135" t="s">
        <v>342</v>
      </c>
      <c r="G40" s="135">
        <v>1</v>
      </c>
      <c r="H40" s="135">
        <v>150</v>
      </c>
      <c r="I40" s="135">
        <v>2612979</v>
      </c>
      <c r="J40" s="135">
        <v>353739</v>
      </c>
      <c r="K40" s="135">
        <v>0.99405600000000005</v>
      </c>
      <c r="L40" s="135">
        <v>4.1057000000000003E-2</v>
      </c>
      <c r="M40" s="135">
        <v>2.1212000000000002E-2</v>
      </c>
      <c r="N40" s="135">
        <v>0.14673700000000001</v>
      </c>
      <c r="O40" s="135">
        <v>0.60047300000000003</v>
      </c>
      <c r="P40" s="135">
        <v>0.157975</v>
      </c>
      <c r="Q40" s="135">
        <v>0.81165100000000001</v>
      </c>
      <c r="R40" s="135">
        <v>3.5601000000000001E-2</v>
      </c>
      <c r="S40" s="135">
        <v>0.95416299999999998</v>
      </c>
      <c r="T40" s="135">
        <v>0</v>
      </c>
      <c r="U40" s="135">
        <v>7.0668999999999996E-2</v>
      </c>
      <c r="V40" s="135">
        <v>7.1356000000000003E-2</v>
      </c>
      <c r="W40" s="135">
        <v>0.108834</v>
      </c>
      <c r="X40" s="135">
        <v>0.220855</v>
      </c>
      <c r="Z40" s="135" t="s">
        <v>390</v>
      </c>
      <c r="AA40" s="135">
        <v>2277.8832000000002</v>
      </c>
      <c r="AB40" s="135">
        <v>35.623399999999997</v>
      </c>
      <c r="AC40" s="135">
        <v>37.945</v>
      </c>
      <c r="AD40" s="135">
        <v>40.225499999999997</v>
      </c>
      <c r="AE40" s="135">
        <v>0</v>
      </c>
      <c r="AF40" s="135">
        <v>2560</v>
      </c>
      <c r="AG40" s="135">
        <v>1600</v>
      </c>
      <c r="AH40" s="135">
        <v>30</v>
      </c>
      <c r="AI40" s="135">
        <v>150</v>
      </c>
      <c r="AJ40" s="135">
        <v>8</v>
      </c>
      <c r="AK40" s="135">
        <v>8</v>
      </c>
    </row>
    <row r="41" spans="1:37" ht="15.75" thickBot="1" x14ac:dyDescent="0.3">
      <c r="A41" s="39" t="s">
        <v>21</v>
      </c>
      <c r="B41" s="40" t="s">
        <v>23</v>
      </c>
      <c r="C41" s="47">
        <v>1</v>
      </c>
      <c r="D41" s="52">
        <v>2</v>
      </c>
      <c r="E41" s="53">
        <v>38</v>
      </c>
      <c r="F41" s="135" t="s">
        <v>343</v>
      </c>
      <c r="G41" s="135">
        <v>1</v>
      </c>
      <c r="H41" s="135">
        <v>150</v>
      </c>
      <c r="I41" s="135">
        <v>1791780</v>
      </c>
      <c r="J41" s="135">
        <v>200268</v>
      </c>
      <c r="K41" s="135">
        <v>0.995058</v>
      </c>
      <c r="L41" s="135">
        <v>4.5516000000000001E-2</v>
      </c>
      <c r="M41" s="135">
        <v>2.1107000000000001E-2</v>
      </c>
      <c r="N41" s="135">
        <v>0.136157</v>
      </c>
      <c r="O41" s="135">
        <v>0.70263900000000001</v>
      </c>
      <c r="P41" s="135">
        <v>0.15828500000000001</v>
      </c>
      <c r="Q41" s="135">
        <v>0.72363200000000005</v>
      </c>
      <c r="R41" s="135">
        <v>3.5462E-2</v>
      </c>
      <c r="S41" s="135">
        <v>0.96011800000000003</v>
      </c>
      <c r="T41" s="135">
        <v>0</v>
      </c>
      <c r="U41" s="135">
        <v>6.0636000000000002E-2</v>
      </c>
      <c r="V41" s="135">
        <v>6.7988000000000007E-2</v>
      </c>
      <c r="W41" s="135">
        <v>8.9502999999999999E-2</v>
      </c>
      <c r="X41" s="135">
        <v>0.21051600000000001</v>
      </c>
      <c r="Z41" s="135" t="s">
        <v>391</v>
      </c>
      <c r="AA41" s="135">
        <v>1362.3391999999999</v>
      </c>
      <c r="AB41" s="135">
        <v>33.5</v>
      </c>
      <c r="AC41" s="135">
        <v>37.2166</v>
      </c>
      <c r="AD41" s="135">
        <v>39.501600000000003</v>
      </c>
      <c r="AE41" s="135">
        <v>1</v>
      </c>
      <c r="AF41" s="135">
        <v>2560</v>
      </c>
      <c r="AG41" s="135">
        <v>1600</v>
      </c>
      <c r="AH41" s="135">
        <v>30</v>
      </c>
      <c r="AI41" s="135">
        <v>150</v>
      </c>
      <c r="AJ41" s="135">
        <v>8</v>
      </c>
      <c r="AK41" s="135">
        <v>8</v>
      </c>
    </row>
    <row r="42" spans="1:37" x14ac:dyDescent="0.25">
      <c r="A42" s="39" t="s">
        <v>21</v>
      </c>
      <c r="B42" s="40" t="s">
        <v>23</v>
      </c>
      <c r="C42" s="47">
        <v>1</v>
      </c>
      <c r="D42" s="50">
        <v>4</v>
      </c>
      <c r="E42" s="49">
        <v>26</v>
      </c>
      <c r="F42" s="135" t="s">
        <v>344</v>
      </c>
      <c r="G42" s="135">
        <v>1</v>
      </c>
      <c r="H42" s="135">
        <v>150</v>
      </c>
      <c r="I42" s="135">
        <v>36506709</v>
      </c>
      <c r="J42" s="135">
        <v>5933123</v>
      </c>
      <c r="K42" s="135">
        <v>1.025768</v>
      </c>
      <c r="L42" s="135">
        <v>5.1677000000000001E-2</v>
      </c>
      <c r="M42" s="135">
        <v>1.6147999999999999E-2</v>
      </c>
      <c r="N42" s="135">
        <v>0.111669</v>
      </c>
      <c r="O42" s="135">
        <v>0.40985100000000002</v>
      </c>
      <c r="P42" s="135">
        <v>0.179869</v>
      </c>
      <c r="Q42" s="135">
        <v>1.1028279999999999</v>
      </c>
      <c r="R42" s="135">
        <v>3.9393999999999998E-2</v>
      </c>
      <c r="S42" s="135">
        <v>0.73499000000000003</v>
      </c>
      <c r="T42" s="135">
        <v>0</v>
      </c>
      <c r="U42" s="135">
        <v>0.194244</v>
      </c>
      <c r="V42" s="135">
        <v>6.3372999999999999E-2</v>
      </c>
      <c r="W42" s="135">
        <v>0.242978</v>
      </c>
      <c r="X42" s="135">
        <v>0.17382300000000001</v>
      </c>
      <c r="Z42" s="135" t="s">
        <v>392</v>
      </c>
      <c r="AA42" s="135">
        <v>13005.668799999999</v>
      </c>
      <c r="AB42" s="135">
        <v>40.831099999999999</v>
      </c>
      <c r="AC42" s="135">
        <v>41.080500000000001</v>
      </c>
      <c r="AD42" s="135">
        <v>43.598999999999997</v>
      </c>
      <c r="AE42" s="135">
        <v>0</v>
      </c>
      <c r="AF42" s="135">
        <v>2560</v>
      </c>
      <c r="AG42" s="135">
        <v>1600</v>
      </c>
      <c r="AH42" s="135">
        <v>30</v>
      </c>
      <c r="AI42" s="135">
        <v>150</v>
      </c>
      <c r="AJ42" s="135">
        <v>8</v>
      </c>
      <c r="AK42" s="135">
        <v>8</v>
      </c>
    </row>
    <row r="43" spans="1:37" x14ac:dyDescent="0.25">
      <c r="A43" s="39" t="s">
        <v>21</v>
      </c>
      <c r="B43" s="40" t="s">
        <v>23</v>
      </c>
      <c r="C43" s="47">
        <v>1</v>
      </c>
      <c r="D43" s="50">
        <v>4</v>
      </c>
      <c r="E43" s="49">
        <v>30</v>
      </c>
      <c r="F43" s="135" t="s">
        <v>345</v>
      </c>
      <c r="G43" s="135">
        <v>1</v>
      </c>
      <c r="H43" s="135">
        <v>150</v>
      </c>
      <c r="I43" s="135">
        <v>15968734</v>
      </c>
      <c r="J43" s="135">
        <v>2606623</v>
      </c>
      <c r="K43" s="135">
        <v>1.0306200000000001</v>
      </c>
      <c r="L43" s="135">
        <v>5.2950999999999998E-2</v>
      </c>
      <c r="M43" s="135">
        <v>1.8731999999999999E-2</v>
      </c>
      <c r="N43" s="135">
        <v>0.136048</v>
      </c>
      <c r="O43" s="135">
        <v>0.466026</v>
      </c>
      <c r="P43" s="135">
        <v>0.17632900000000001</v>
      </c>
      <c r="Q43" s="135">
        <v>1.003425</v>
      </c>
      <c r="R43" s="135">
        <v>3.8580999999999997E-2</v>
      </c>
      <c r="S43" s="135">
        <v>0.777389</v>
      </c>
      <c r="T43" s="135">
        <v>0</v>
      </c>
      <c r="U43" s="135">
        <v>0.13711300000000001</v>
      </c>
      <c r="V43" s="135">
        <v>6.6544000000000006E-2</v>
      </c>
      <c r="W43" s="135">
        <v>0.14530799999999999</v>
      </c>
      <c r="X43" s="135">
        <v>0.176289</v>
      </c>
      <c r="Z43" s="135" t="s">
        <v>393</v>
      </c>
      <c r="AA43" s="135">
        <v>6380.7007999999996</v>
      </c>
      <c r="AB43" s="135">
        <v>38.771500000000003</v>
      </c>
      <c r="AC43" s="135">
        <v>39.730800000000002</v>
      </c>
      <c r="AD43" s="135">
        <v>42.142899999999997</v>
      </c>
      <c r="AE43" s="135">
        <v>0</v>
      </c>
      <c r="AF43" s="135">
        <v>2560</v>
      </c>
      <c r="AG43" s="135">
        <v>1600</v>
      </c>
      <c r="AH43" s="135">
        <v>30</v>
      </c>
      <c r="AI43" s="135">
        <v>150</v>
      </c>
      <c r="AJ43" s="135">
        <v>8</v>
      </c>
      <c r="AK43" s="135">
        <v>8</v>
      </c>
    </row>
    <row r="44" spans="1:37" x14ac:dyDescent="0.25">
      <c r="A44" s="39" t="s">
        <v>21</v>
      </c>
      <c r="B44" s="40" t="s">
        <v>23</v>
      </c>
      <c r="C44" s="47">
        <v>1</v>
      </c>
      <c r="D44" s="50">
        <v>4</v>
      </c>
      <c r="E44" s="49">
        <v>34</v>
      </c>
      <c r="F44" s="135" t="s">
        <v>346</v>
      </c>
      <c r="G44" s="135">
        <v>1</v>
      </c>
      <c r="H44" s="135">
        <v>150</v>
      </c>
      <c r="I44" s="135">
        <v>8968100</v>
      </c>
      <c r="J44" s="135">
        <v>1479665</v>
      </c>
      <c r="K44" s="135">
        <v>1.0328109999999999</v>
      </c>
      <c r="L44" s="135">
        <v>4.8707E-2</v>
      </c>
      <c r="M44" s="135">
        <v>2.4742E-2</v>
      </c>
      <c r="N44" s="135">
        <v>0.14498900000000001</v>
      </c>
      <c r="O44" s="135">
        <v>0.59742600000000001</v>
      </c>
      <c r="P44" s="135">
        <v>0.17271</v>
      </c>
      <c r="Q44" s="135">
        <v>0.85860899999999996</v>
      </c>
      <c r="R44" s="135">
        <v>3.7977999999999998E-2</v>
      </c>
      <c r="S44" s="135">
        <v>0.82521900000000004</v>
      </c>
      <c r="T44" s="135">
        <v>0</v>
      </c>
      <c r="U44" s="135">
        <v>0.11100500000000001</v>
      </c>
      <c r="V44" s="135">
        <v>6.7449999999999996E-2</v>
      </c>
      <c r="W44" s="135">
        <v>0.114637</v>
      </c>
      <c r="X44" s="135">
        <v>0.18173700000000001</v>
      </c>
      <c r="Z44" s="135" t="s">
        <v>394</v>
      </c>
      <c r="AA44" s="135">
        <v>3584.44</v>
      </c>
      <c r="AB44" s="135">
        <v>36.711399999999998</v>
      </c>
      <c r="AC44" s="135">
        <v>38.652299999999997</v>
      </c>
      <c r="AD44" s="135">
        <v>40.945900000000002</v>
      </c>
      <c r="AE44" s="135">
        <v>0</v>
      </c>
      <c r="AF44" s="135">
        <v>2560</v>
      </c>
      <c r="AG44" s="135">
        <v>1600</v>
      </c>
      <c r="AH44" s="135">
        <v>30</v>
      </c>
      <c r="AI44" s="135">
        <v>150</v>
      </c>
      <c r="AJ44" s="135">
        <v>8</v>
      </c>
      <c r="AK44" s="135">
        <v>8</v>
      </c>
    </row>
    <row r="45" spans="1:37" ht="15.75" thickBot="1" x14ac:dyDescent="0.3">
      <c r="A45" s="39" t="s">
        <v>21</v>
      </c>
      <c r="B45" s="40" t="s">
        <v>23</v>
      </c>
      <c r="C45" s="47">
        <v>1</v>
      </c>
      <c r="D45" s="52">
        <v>4</v>
      </c>
      <c r="E45" s="53">
        <v>38</v>
      </c>
      <c r="F45" s="135" t="s">
        <v>347</v>
      </c>
      <c r="G45" s="135">
        <v>1</v>
      </c>
      <c r="H45" s="135">
        <v>150</v>
      </c>
      <c r="I45" s="135">
        <v>4972026</v>
      </c>
      <c r="J45" s="135">
        <v>766289</v>
      </c>
      <c r="K45" s="135">
        <v>1.031131</v>
      </c>
      <c r="L45" s="135">
        <v>4.7849999999999997E-2</v>
      </c>
      <c r="M45" s="135">
        <v>2.5441999999999999E-2</v>
      </c>
      <c r="N45" s="135">
        <v>0.145263</v>
      </c>
      <c r="O45" s="135">
        <v>0.72384700000000002</v>
      </c>
      <c r="P45" s="135">
        <v>0.16203799999999999</v>
      </c>
      <c r="Q45" s="135">
        <v>0.73926499999999995</v>
      </c>
      <c r="R45" s="135">
        <v>3.7818999999999998E-2</v>
      </c>
      <c r="S45" s="135">
        <v>0.867174</v>
      </c>
      <c r="T45" s="135">
        <v>0</v>
      </c>
      <c r="U45" s="135">
        <v>9.0683E-2</v>
      </c>
      <c r="V45" s="135">
        <v>6.6292000000000004E-2</v>
      </c>
      <c r="W45" s="135">
        <v>9.9470000000000003E-2</v>
      </c>
      <c r="X45" s="135">
        <v>0.18199499999999999</v>
      </c>
      <c r="Z45" s="135" t="s">
        <v>395</v>
      </c>
      <c r="AA45" s="135">
        <v>2015.848</v>
      </c>
      <c r="AB45" s="135">
        <v>34.503100000000003</v>
      </c>
      <c r="AC45" s="135">
        <v>37.5428</v>
      </c>
      <c r="AD45" s="135">
        <v>39.798099999999998</v>
      </c>
      <c r="AE45" s="135">
        <v>0</v>
      </c>
      <c r="AF45" s="135">
        <v>2560</v>
      </c>
      <c r="AG45" s="135">
        <v>1600</v>
      </c>
      <c r="AH45" s="135">
        <v>30</v>
      </c>
      <c r="AI45" s="135">
        <v>150</v>
      </c>
      <c r="AJ45" s="135">
        <v>8</v>
      </c>
      <c r="AK45" s="135">
        <v>8</v>
      </c>
    </row>
    <row r="46" spans="1:37" x14ac:dyDescent="0.25">
      <c r="A46" s="39" t="s">
        <v>21</v>
      </c>
      <c r="B46" s="40" t="s">
        <v>23</v>
      </c>
      <c r="C46" s="47">
        <v>1</v>
      </c>
      <c r="D46" s="50">
        <v>6</v>
      </c>
      <c r="E46" s="49">
        <v>26</v>
      </c>
      <c r="F46" s="135" t="s">
        <v>348</v>
      </c>
      <c r="G46" s="135">
        <v>1</v>
      </c>
      <c r="H46" s="135">
        <v>150</v>
      </c>
      <c r="I46" s="135">
        <v>68857836</v>
      </c>
      <c r="J46" s="135">
        <v>13206623</v>
      </c>
      <c r="K46" s="135">
        <v>1.033299</v>
      </c>
      <c r="L46" s="135">
        <v>4.8903000000000002E-2</v>
      </c>
      <c r="M46" s="135">
        <v>1.583E-2</v>
      </c>
      <c r="N46" s="135">
        <v>0.10086199999999999</v>
      </c>
      <c r="O46" s="135">
        <v>0.40700399999999998</v>
      </c>
      <c r="P46" s="135">
        <v>0.18362100000000001</v>
      </c>
      <c r="Q46" s="135">
        <v>1.144784</v>
      </c>
      <c r="R46" s="135">
        <v>4.2730999999999998E-2</v>
      </c>
      <c r="S46" s="135">
        <v>0.55810800000000005</v>
      </c>
      <c r="T46" s="135">
        <v>0</v>
      </c>
      <c r="U46" s="135">
        <v>0.26412200000000002</v>
      </c>
      <c r="V46" s="135">
        <v>5.3636999999999997E-2</v>
      </c>
      <c r="W46" s="135">
        <v>0.32846999999999998</v>
      </c>
      <c r="X46" s="135">
        <v>0.19814999999999999</v>
      </c>
      <c r="Z46" s="135" t="s">
        <v>396</v>
      </c>
      <c r="AA46" s="135">
        <v>19485.641599999999</v>
      </c>
      <c r="AB46" s="135">
        <v>41.9512</v>
      </c>
      <c r="AC46" s="135">
        <v>41.9161</v>
      </c>
      <c r="AD46" s="135">
        <v>44.512599999999999</v>
      </c>
      <c r="AE46" s="135">
        <v>0</v>
      </c>
      <c r="AF46" s="135">
        <v>2560</v>
      </c>
      <c r="AG46" s="135">
        <v>1600</v>
      </c>
      <c r="AH46" s="135">
        <v>30</v>
      </c>
      <c r="AI46" s="135">
        <v>150</v>
      </c>
      <c r="AJ46" s="135">
        <v>8</v>
      </c>
      <c r="AK46" s="135">
        <v>8</v>
      </c>
    </row>
    <row r="47" spans="1:37" x14ac:dyDescent="0.25">
      <c r="A47" s="39" t="s">
        <v>21</v>
      </c>
      <c r="B47" s="40" t="s">
        <v>23</v>
      </c>
      <c r="C47" s="47">
        <v>1</v>
      </c>
      <c r="D47" s="50">
        <v>6</v>
      </c>
      <c r="E47" s="49">
        <v>30</v>
      </c>
      <c r="F47" s="135" t="s">
        <v>349</v>
      </c>
      <c r="G47" s="135">
        <v>1</v>
      </c>
      <c r="H47" s="135">
        <v>150</v>
      </c>
      <c r="I47" s="135">
        <v>30567157</v>
      </c>
      <c r="J47" s="135">
        <v>5941986</v>
      </c>
      <c r="K47" s="135">
        <v>1.0401279999999999</v>
      </c>
      <c r="L47" s="135">
        <v>5.2026000000000003E-2</v>
      </c>
      <c r="M47" s="135">
        <v>1.8190999999999999E-2</v>
      </c>
      <c r="N47" s="135">
        <v>0.12500600000000001</v>
      </c>
      <c r="O47" s="135">
        <v>0.459698</v>
      </c>
      <c r="P47" s="135">
        <v>0.18149100000000001</v>
      </c>
      <c r="Q47" s="135">
        <v>1.0486230000000001</v>
      </c>
      <c r="R47" s="135">
        <v>4.2172000000000001E-2</v>
      </c>
      <c r="S47" s="135">
        <v>0.60661500000000002</v>
      </c>
      <c r="T47" s="135">
        <v>0</v>
      </c>
      <c r="U47" s="135">
        <v>0.182167</v>
      </c>
      <c r="V47" s="135">
        <v>5.5753999999999998E-2</v>
      </c>
      <c r="W47" s="135">
        <v>0.20832000000000001</v>
      </c>
      <c r="X47" s="135">
        <v>0.19861100000000001</v>
      </c>
      <c r="Z47" s="135" t="s">
        <v>397</v>
      </c>
      <c r="AA47" s="135">
        <v>9404.0400000000009</v>
      </c>
      <c r="AB47" s="135">
        <v>39.965299999999999</v>
      </c>
      <c r="AC47" s="135">
        <v>40.480699999999999</v>
      </c>
      <c r="AD47" s="135">
        <v>43.001100000000001</v>
      </c>
      <c r="AE47" s="135">
        <v>0</v>
      </c>
      <c r="AF47" s="135">
        <v>2560</v>
      </c>
      <c r="AG47" s="135">
        <v>1600</v>
      </c>
      <c r="AH47" s="135">
        <v>30</v>
      </c>
      <c r="AI47" s="135">
        <v>150</v>
      </c>
      <c r="AJ47" s="135">
        <v>8</v>
      </c>
      <c r="AK47" s="135">
        <v>8</v>
      </c>
    </row>
    <row r="48" spans="1:37" x14ac:dyDescent="0.25">
      <c r="A48" s="39" t="s">
        <v>21</v>
      </c>
      <c r="B48" s="40" t="s">
        <v>23</v>
      </c>
      <c r="C48" s="47">
        <v>1</v>
      </c>
      <c r="D48" s="50">
        <v>6</v>
      </c>
      <c r="E48" s="49">
        <v>34</v>
      </c>
      <c r="F48" s="135" t="s">
        <v>350</v>
      </c>
      <c r="G48" s="135">
        <v>1</v>
      </c>
      <c r="H48" s="135">
        <v>150</v>
      </c>
      <c r="I48" s="135">
        <v>15623519</v>
      </c>
      <c r="J48" s="135">
        <v>3150187</v>
      </c>
      <c r="K48" s="135">
        <v>1.0448900000000001</v>
      </c>
      <c r="L48" s="135">
        <v>5.4475000000000003E-2</v>
      </c>
      <c r="M48" s="135">
        <v>2.0732E-2</v>
      </c>
      <c r="N48" s="135">
        <v>0.148562</v>
      </c>
      <c r="O48" s="135">
        <v>0.57692600000000005</v>
      </c>
      <c r="P48" s="135">
        <v>0.16644600000000001</v>
      </c>
      <c r="Q48" s="135">
        <v>0.89886999999999995</v>
      </c>
      <c r="R48" s="135">
        <v>4.2930999999999997E-2</v>
      </c>
      <c r="S48" s="135">
        <v>0.675705</v>
      </c>
      <c r="T48" s="135">
        <v>0</v>
      </c>
      <c r="U48" s="135">
        <v>0.13875899999999999</v>
      </c>
      <c r="V48" s="135">
        <v>6.0368999999999999E-2</v>
      </c>
      <c r="W48" s="135">
        <v>0.144839</v>
      </c>
      <c r="X48" s="135">
        <v>0.20561199999999999</v>
      </c>
      <c r="Z48" s="135" t="s">
        <v>398</v>
      </c>
      <c r="AA48" s="135">
        <v>5022.5936000000002</v>
      </c>
      <c r="AB48" s="135">
        <v>37.938899999999997</v>
      </c>
      <c r="AC48" s="135">
        <v>39.191299999999998</v>
      </c>
      <c r="AD48" s="135">
        <v>41.573500000000003</v>
      </c>
      <c r="AE48" s="135">
        <v>0</v>
      </c>
      <c r="AF48" s="135">
        <v>2560</v>
      </c>
      <c r="AG48" s="135">
        <v>1600</v>
      </c>
      <c r="AH48" s="135">
        <v>30</v>
      </c>
      <c r="AI48" s="135">
        <v>150</v>
      </c>
      <c r="AJ48" s="135">
        <v>8</v>
      </c>
      <c r="AK48" s="135">
        <v>8</v>
      </c>
    </row>
    <row r="49" spans="1:37" ht="15.75" thickBot="1" x14ac:dyDescent="0.3">
      <c r="A49" s="39" t="s">
        <v>21</v>
      </c>
      <c r="B49" s="40" t="s">
        <v>23</v>
      </c>
      <c r="C49" s="47">
        <v>1</v>
      </c>
      <c r="D49" s="50">
        <v>6</v>
      </c>
      <c r="E49" s="53">
        <v>38</v>
      </c>
      <c r="F49" s="135" t="s">
        <v>351</v>
      </c>
      <c r="G49" s="135">
        <v>1</v>
      </c>
      <c r="H49" s="135">
        <v>150</v>
      </c>
      <c r="I49" s="135">
        <v>8862456</v>
      </c>
      <c r="J49" s="135">
        <v>1709196</v>
      </c>
      <c r="K49" s="135">
        <v>1.0456030000000001</v>
      </c>
      <c r="L49" s="135">
        <v>5.0444999999999997E-2</v>
      </c>
      <c r="M49" s="135">
        <v>2.4635000000000001E-2</v>
      </c>
      <c r="N49" s="135">
        <v>0.15370400000000001</v>
      </c>
      <c r="O49" s="135">
        <v>0.69093800000000005</v>
      </c>
      <c r="P49" s="135">
        <v>0.16404299999999999</v>
      </c>
      <c r="Q49" s="135">
        <v>0.77865399999999996</v>
      </c>
      <c r="R49" s="135">
        <v>4.1570000000000003E-2</v>
      </c>
      <c r="S49" s="135">
        <v>0.74971500000000002</v>
      </c>
      <c r="T49" s="135">
        <v>0</v>
      </c>
      <c r="U49" s="135">
        <v>0.112409</v>
      </c>
      <c r="V49" s="135">
        <v>6.2600000000000003E-2</v>
      </c>
      <c r="W49" s="135">
        <v>0.11282200000000001</v>
      </c>
      <c r="X49" s="135">
        <v>0.20386899999999999</v>
      </c>
      <c r="Z49" s="135" t="s">
        <v>399</v>
      </c>
      <c r="AA49" s="135">
        <v>2852.0367999999999</v>
      </c>
      <c r="AB49" s="135">
        <v>35.813299999999998</v>
      </c>
      <c r="AC49" s="135">
        <v>38.183399999999999</v>
      </c>
      <c r="AD49" s="135">
        <v>40.471299999999999</v>
      </c>
      <c r="AE49" s="135">
        <v>0</v>
      </c>
      <c r="AF49" s="135">
        <v>2560</v>
      </c>
      <c r="AG49" s="135">
        <v>1600</v>
      </c>
      <c r="AH49" s="135">
        <v>30</v>
      </c>
      <c r="AI49" s="135">
        <v>150</v>
      </c>
      <c r="AJ49" s="135">
        <v>8</v>
      </c>
      <c r="AK49" s="135">
        <v>8</v>
      </c>
    </row>
    <row r="50" spans="1:37" x14ac:dyDescent="0.25">
      <c r="A50" s="46" t="s">
        <v>24</v>
      </c>
      <c r="B50" s="46" t="s">
        <v>26</v>
      </c>
      <c r="C50" s="56">
        <v>0</v>
      </c>
      <c r="D50" s="57">
        <v>2</v>
      </c>
      <c r="E50" s="49">
        <v>26</v>
      </c>
      <c r="F50" s="39" t="s">
        <v>36</v>
      </c>
      <c r="G50" s="1">
        <v>0</v>
      </c>
      <c r="H50" s="1">
        <v>600</v>
      </c>
      <c r="I50" s="1">
        <v>105675268</v>
      </c>
      <c r="J50" s="1">
        <v>23051570</v>
      </c>
      <c r="K50" s="1">
        <v>0.97919</v>
      </c>
      <c r="L50" s="1">
        <v>2.9967000000000001E-2</v>
      </c>
      <c r="M50" s="1">
        <v>1.9577000000000001E-2</v>
      </c>
      <c r="N50" s="1">
        <v>9.0312000000000003E-2</v>
      </c>
      <c r="O50" s="1">
        <v>0.26925500000000002</v>
      </c>
      <c r="P50" s="1">
        <v>0.251778</v>
      </c>
      <c r="Q50" s="1">
        <v>1.1576360000000001</v>
      </c>
      <c r="R50" s="1">
        <v>2.0809999999999999E-2</v>
      </c>
      <c r="S50" s="1">
        <v>0</v>
      </c>
      <c r="T50" s="1">
        <v>0</v>
      </c>
      <c r="U50" s="1">
        <v>9.3754000000000004E-2</v>
      </c>
      <c r="V50" s="1">
        <v>7.6200000000000004E-2</v>
      </c>
      <c r="W50" s="1">
        <v>0.45827000000000001</v>
      </c>
      <c r="X50" s="1">
        <v>0.249636</v>
      </c>
      <c r="Z50" s="111" t="s">
        <v>177</v>
      </c>
      <c r="AA50" s="111">
        <v>9236.0759999999991</v>
      </c>
      <c r="AB50" s="111">
        <v>35.4163</v>
      </c>
      <c r="AC50" s="111">
        <v>40.984200000000001</v>
      </c>
      <c r="AD50" s="111">
        <v>43.290199999999999</v>
      </c>
      <c r="AE50" s="111">
        <v>0</v>
      </c>
      <c r="AF50" s="111">
        <v>1920</v>
      </c>
      <c r="AG50" s="111">
        <v>1080</v>
      </c>
      <c r="AH50" s="111">
        <v>60</v>
      </c>
      <c r="AI50" s="111">
        <v>600</v>
      </c>
      <c r="AJ50" s="111">
        <v>8</v>
      </c>
      <c r="AK50" s="111">
        <v>8</v>
      </c>
    </row>
    <row r="51" spans="1:37" x14ac:dyDescent="0.25">
      <c r="A51" s="40" t="s">
        <v>24</v>
      </c>
      <c r="B51" s="40" t="s">
        <v>26</v>
      </c>
      <c r="C51" s="47">
        <v>0</v>
      </c>
      <c r="D51" s="48">
        <v>2</v>
      </c>
      <c r="E51" s="49">
        <v>30</v>
      </c>
      <c r="F51" s="39" t="s">
        <v>37</v>
      </c>
      <c r="G51" s="39">
        <v>0</v>
      </c>
      <c r="H51" s="39">
        <v>600</v>
      </c>
      <c r="I51" s="39">
        <v>37042230</v>
      </c>
      <c r="J51" s="39">
        <v>8981840</v>
      </c>
      <c r="K51" s="39">
        <v>0.981993</v>
      </c>
      <c r="L51" s="39">
        <v>2.6539E-2</v>
      </c>
      <c r="M51" s="39">
        <v>1.8530000000000001E-2</v>
      </c>
      <c r="N51" s="39">
        <v>8.5514000000000007E-2</v>
      </c>
      <c r="O51" s="39">
        <v>0.29614099999999999</v>
      </c>
      <c r="P51" s="39">
        <v>0.244259</v>
      </c>
      <c r="Q51" s="39">
        <v>1.1624209999999999</v>
      </c>
      <c r="R51" s="39">
        <v>1.8006999999999999E-2</v>
      </c>
      <c r="S51" s="39">
        <v>0</v>
      </c>
      <c r="T51" s="39">
        <v>0</v>
      </c>
      <c r="U51" s="39">
        <v>6.9106000000000001E-2</v>
      </c>
      <c r="V51" s="39">
        <v>6.9571999999999995E-2</v>
      </c>
      <c r="W51" s="39">
        <v>0.13731099999999999</v>
      </c>
      <c r="X51" s="39">
        <v>0.26425500000000002</v>
      </c>
      <c r="Z51" s="111" t="s">
        <v>178</v>
      </c>
      <c r="AA51" s="111">
        <v>3400.9679999999998</v>
      </c>
      <c r="AB51" s="111">
        <v>34.359099999999998</v>
      </c>
      <c r="AC51" s="111">
        <v>40.176200000000001</v>
      </c>
      <c r="AD51" s="111">
        <v>42.5655</v>
      </c>
      <c r="AE51" s="111">
        <v>0</v>
      </c>
      <c r="AF51" s="111">
        <v>1920</v>
      </c>
      <c r="AG51" s="111">
        <v>1080</v>
      </c>
      <c r="AH51" s="111">
        <v>60</v>
      </c>
      <c r="AI51" s="111">
        <v>600</v>
      </c>
      <c r="AJ51" s="111">
        <v>8</v>
      </c>
      <c r="AK51" s="111">
        <v>8</v>
      </c>
    </row>
    <row r="52" spans="1:37" x14ac:dyDescent="0.25">
      <c r="A52" s="40" t="s">
        <v>24</v>
      </c>
      <c r="B52" s="40" t="s">
        <v>26</v>
      </c>
      <c r="C52" s="47">
        <v>0</v>
      </c>
      <c r="D52" s="48">
        <v>2</v>
      </c>
      <c r="E52" s="49">
        <v>34</v>
      </c>
      <c r="F52" s="39" t="s">
        <v>38</v>
      </c>
      <c r="G52" s="39">
        <v>0</v>
      </c>
      <c r="H52" s="39">
        <v>600</v>
      </c>
      <c r="I52" s="39">
        <v>17333242</v>
      </c>
      <c r="J52" s="39">
        <v>4386816</v>
      </c>
      <c r="K52" s="39">
        <v>0.98246599999999995</v>
      </c>
      <c r="L52" s="39">
        <v>2.4871000000000001E-2</v>
      </c>
      <c r="M52" s="39">
        <v>2.3040999999999999E-2</v>
      </c>
      <c r="N52" s="39">
        <v>9.0801999999999994E-2</v>
      </c>
      <c r="O52" s="39">
        <v>0.29243400000000003</v>
      </c>
      <c r="P52" s="39">
        <v>0.24932799999999999</v>
      </c>
      <c r="Q52" s="39">
        <v>1.1457409999999999</v>
      </c>
      <c r="R52" s="39">
        <v>1.7534000000000001E-2</v>
      </c>
      <c r="S52" s="39">
        <v>0</v>
      </c>
      <c r="T52" s="39">
        <v>0</v>
      </c>
      <c r="U52" s="39">
        <v>5.0143E-2</v>
      </c>
      <c r="V52" s="39">
        <v>5.9992999999999998E-2</v>
      </c>
      <c r="W52" s="39">
        <v>9.2484999999999998E-2</v>
      </c>
      <c r="X52" s="39">
        <v>0.27625499999999997</v>
      </c>
      <c r="Z52" s="111" t="s">
        <v>179</v>
      </c>
      <c r="AA52" s="111">
        <v>1590.0735999999999</v>
      </c>
      <c r="AB52" s="111">
        <v>33.029699999999998</v>
      </c>
      <c r="AC52" s="111">
        <v>39.072299999999998</v>
      </c>
      <c r="AD52" s="111">
        <v>41.556899999999999</v>
      </c>
      <c r="AE52" s="111">
        <v>0</v>
      </c>
      <c r="AF52" s="111">
        <v>1920</v>
      </c>
      <c r="AG52" s="111">
        <v>1080</v>
      </c>
      <c r="AH52" s="111">
        <v>60</v>
      </c>
      <c r="AI52" s="111">
        <v>600</v>
      </c>
      <c r="AJ52" s="111">
        <v>8</v>
      </c>
      <c r="AK52" s="111">
        <v>8</v>
      </c>
    </row>
    <row r="53" spans="1:37" ht="15.75" thickBot="1" x14ac:dyDescent="0.3">
      <c r="A53" s="40" t="s">
        <v>24</v>
      </c>
      <c r="B53" s="40" t="s">
        <v>26</v>
      </c>
      <c r="C53" s="47">
        <v>0</v>
      </c>
      <c r="D53" s="52">
        <v>2</v>
      </c>
      <c r="E53" s="53">
        <v>38</v>
      </c>
      <c r="F53" s="39" t="s">
        <v>39</v>
      </c>
      <c r="G53" s="39">
        <v>0</v>
      </c>
      <c r="H53" s="39">
        <v>600</v>
      </c>
      <c r="I53" s="39">
        <v>9598125</v>
      </c>
      <c r="J53" s="39">
        <v>2342812</v>
      </c>
      <c r="K53" s="39">
        <v>0.98274700000000004</v>
      </c>
      <c r="L53" s="39">
        <v>1.5977999999999999E-2</v>
      </c>
      <c r="M53" s="39">
        <v>2.4496E-2</v>
      </c>
      <c r="N53" s="39">
        <v>9.5325999999999994E-2</v>
      </c>
      <c r="O53" s="39">
        <v>0.302979</v>
      </c>
      <c r="P53" s="39">
        <v>0.278673</v>
      </c>
      <c r="Q53" s="39">
        <v>1.112242</v>
      </c>
      <c r="R53" s="39">
        <v>1.7253000000000001E-2</v>
      </c>
      <c r="S53" s="39">
        <v>0</v>
      </c>
      <c r="T53" s="39">
        <v>0</v>
      </c>
      <c r="U53" s="39">
        <v>3.5089000000000002E-2</v>
      </c>
      <c r="V53" s="39">
        <v>4.8299000000000002E-2</v>
      </c>
      <c r="W53" s="39">
        <v>6.7278000000000004E-2</v>
      </c>
      <c r="X53" s="39">
        <v>0.27876400000000001</v>
      </c>
      <c r="Z53" s="111" t="s">
        <v>180</v>
      </c>
      <c r="AA53" s="111">
        <v>842.72720000000004</v>
      </c>
      <c r="AB53" s="111">
        <v>31.461400000000001</v>
      </c>
      <c r="AC53" s="111">
        <v>38.467100000000002</v>
      </c>
      <c r="AD53" s="111">
        <v>41.012300000000003</v>
      </c>
      <c r="AE53" s="111">
        <v>0</v>
      </c>
      <c r="AF53" s="111">
        <v>1920</v>
      </c>
      <c r="AG53" s="111">
        <v>1080</v>
      </c>
      <c r="AH53" s="111">
        <v>60</v>
      </c>
      <c r="AI53" s="111">
        <v>600</v>
      </c>
      <c r="AJ53" s="111">
        <v>8</v>
      </c>
      <c r="AK53" s="111">
        <v>8</v>
      </c>
    </row>
    <row r="54" spans="1:37" x14ac:dyDescent="0.25">
      <c r="A54" s="40" t="s">
        <v>24</v>
      </c>
      <c r="B54" s="40" t="s">
        <v>26</v>
      </c>
      <c r="C54" s="47">
        <v>0</v>
      </c>
      <c r="D54" s="50">
        <v>4</v>
      </c>
      <c r="E54" s="49">
        <v>26</v>
      </c>
      <c r="F54" s="39" t="s">
        <v>40</v>
      </c>
      <c r="G54" s="39">
        <v>0</v>
      </c>
      <c r="H54" s="39">
        <v>600</v>
      </c>
      <c r="I54" s="39">
        <v>104166868</v>
      </c>
      <c r="J54" s="39">
        <v>22940606</v>
      </c>
      <c r="K54" s="39">
        <v>0.97912699999999997</v>
      </c>
      <c r="L54" s="39">
        <v>2.1998E-2</v>
      </c>
      <c r="M54" s="39">
        <v>1.6455000000000001E-2</v>
      </c>
      <c r="N54" s="39">
        <v>7.6703999999999994E-2</v>
      </c>
      <c r="O54" s="39">
        <v>0.25354599999999999</v>
      </c>
      <c r="P54" s="39">
        <v>0.26128600000000002</v>
      </c>
      <c r="Q54" s="39">
        <v>1.213106</v>
      </c>
      <c r="R54" s="39">
        <v>2.0872999999999999E-2</v>
      </c>
      <c r="S54" s="39">
        <v>0</v>
      </c>
      <c r="T54" s="39">
        <v>0</v>
      </c>
      <c r="U54" s="39">
        <v>9.1850000000000001E-2</v>
      </c>
      <c r="V54" s="39">
        <v>7.7188999999999994E-2</v>
      </c>
      <c r="W54" s="39">
        <v>0.86972899999999997</v>
      </c>
      <c r="X54" s="39">
        <v>0.25082700000000002</v>
      </c>
      <c r="Z54" s="111" t="s">
        <v>181</v>
      </c>
      <c r="AA54" s="111">
        <v>9147.9768000000004</v>
      </c>
      <c r="AB54" s="111">
        <v>35.286200000000001</v>
      </c>
      <c r="AC54" s="111">
        <v>40.978900000000003</v>
      </c>
      <c r="AD54" s="111">
        <v>43.285299999999999</v>
      </c>
      <c r="AE54" s="111">
        <v>0</v>
      </c>
      <c r="AF54" s="111">
        <v>1920</v>
      </c>
      <c r="AG54" s="111">
        <v>1080</v>
      </c>
      <c r="AH54" s="111">
        <v>60</v>
      </c>
      <c r="AI54" s="111">
        <v>600</v>
      </c>
      <c r="AJ54" s="111">
        <v>8</v>
      </c>
      <c r="AK54" s="111">
        <v>8</v>
      </c>
    </row>
    <row r="55" spans="1:37" x14ac:dyDescent="0.25">
      <c r="A55" s="40" t="s">
        <v>24</v>
      </c>
      <c r="B55" s="40" t="s">
        <v>26</v>
      </c>
      <c r="C55" s="47">
        <v>0</v>
      </c>
      <c r="D55" s="50">
        <v>4</v>
      </c>
      <c r="E55" s="49">
        <v>30</v>
      </c>
      <c r="F55" s="39" t="s">
        <v>41</v>
      </c>
      <c r="G55" s="39">
        <v>0</v>
      </c>
      <c r="H55" s="39">
        <v>600</v>
      </c>
      <c r="I55" s="39">
        <v>36864448</v>
      </c>
      <c r="J55" s="39">
        <v>8948417</v>
      </c>
      <c r="K55" s="39">
        <v>0.98197400000000001</v>
      </c>
      <c r="L55" s="39">
        <v>2.606E-2</v>
      </c>
      <c r="M55" s="39">
        <v>1.6742E-2</v>
      </c>
      <c r="N55" s="39">
        <v>7.9815999999999998E-2</v>
      </c>
      <c r="O55" s="39">
        <v>0.28510400000000002</v>
      </c>
      <c r="P55" s="39">
        <v>0.240983</v>
      </c>
      <c r="Q55" s="39">
        <v>1.192628</v>
      </c>
      <c r="R55" s="39">
        <v>1.8026E-2</v>
      </c>
      <c r="S55" s="39">
        <v>0</v>
      </c>
      <c r="T55" s="39">
        <v>0</v>
      </c>
      <c r="U55" s="39">
        <v>6.9093000000000002E-2</v>
      </c>
      <c r="V55" s="39">
        <v>6.8490999999999996E-2</v>
      </c>
      <c r="W55" s="39">
        <v>0.16573199999999999</v>
      </c>
      <c r="X55" s="39">
        <v>0.26444899999999999</v>
      </c>
      <c r="Z55" s="111" t="s">
        <v>182</v>
      </c>
      <c r="AA55" s="111">
        <v>3385.8216000000002</v>
      </c>
      <c r="AB55" s="111">
        <v>34.312100000000001</v>
      </c>
      <c r="AC55" s="111">
        <v>40.167000000000002</v>
      </c>
      <c r="AD55" s="111">
        <v>42.560499999999998</v>
      </c>
      <c r="AE55" s="111">
        <v>0</v>
      </c>
      <c r="AF55" s="111">
        <v>1920</v>
      </c>
      <c r="AG55" s="111">
        <v>1080</v>
      </c>
      <c r="AH55" s="111">
        <v>60</v>
      </c>
      <c r="AI55" s="111">
        <v>600</v>
      </c>
      <c r="AJ55" s="111">
        <v>8</v>
      </c>
      <c r="AK55" s="111">
        <v>8</v>
      </c>
    </row>
    <row r="56" spans="1:37" x14ac:dyDescent="0.25">
      <c r="A56" s="40" t="s">
        <v>24</v>
      </c>
      <c r="B56" s="40" t="s">
        <v>26</v>
      </c>
      <c r="C56" s="47">
        <v>0</v>
      </c>
      <c r="D56" s="50">
        <v>4</v>
      </c>
      <c r="E56" s="49">
        <v>34</v>
      </c>
      <c r="F56" s="39" t="s">
        <v>42</v>
      </c>
      <c r="G56" s="39">
        <v>0</v>
      </c>
      <c r="H56" s="39">
        <v>600</v>
      </c>
      <c r="I56" s="39">
        <v>17303999</v>
      </c>
      <c r="J56" s="39">
        <v>4376972</v>
      </c>
      <c r="K56" s="39">
        <v>0.98245899999999997</v>
      </c>
      <c r="L56" s="39">
        <v>2.2393E-2</v>
      </c>
      <c r="M56" s="39">
        <v>2.1217E-2</v>
      </c>
      <c r="N56" s="39">
        <v>8.3779000000000006E-2</v>
      </c>
      <c r="O56" s="39">
        <v>0.30766300000000002</v>
      </c>
      <c r="P56" s="39">
        <v>0.24575900000000001</v>
      </c>
      <c r="Q56" s="39">
        <v>1.1567190000000001</v>
      </c>
      <c r="R56" s="39">
        <v>1.7541000000000001E-2</v>
      </c>
      <c r="S56" s="39">
        <v>0</v>
      </c>
      <c r="T56" s="39">
        <v>0</v>
      </c>
      <c r="U56" s="39">
        <v>5.0133999999999998E-2</v>
      </c>
      <c r="V56" s="39">
        <v>5.8612999999999998E-2</v>
      </c>
      <c r="W56" s="39">
        <v>9.2205999999999996E-2</v>
      </c>
      <c r="X56" s="39">
        <v>0.27637699999999998</v>
      </c>
      <c r="Z56" s="111" t="s">
        <v>183</v>
      </c>
      <c r="AA56" s="111">
        <v>1585.8144</v>
      </c>
      <c r="AB56" s="111">
        <v>33.003900000000002</v>
      </c>
      <c r="AC56" s="111">
        <v>39.067599999999999</v>
      </c>
      <c r="AD56" s="111">
        <v>41.551499999999997</v>
      </c>
      <c r="AE56" s="111">
        <v>0</v>
      </c>
      <c r="AF56" s="111">
        <v>1920</v>
      </c>
      <c r="AG56" s="111">
        <v>1080</v>
      </c>
      <c r="AH56" s="111">
        <v>60</v>
      </c>
      <c r="AI56" s="111">
        <v>600</v>
      </c>
      <c r="AJ56" s="111">
        <v>8</v>
      </c>
      <c r="AK56" s="111">
        <v>8</v>
      </c>
    </row>
    <row r="57" spans="1:37" ht="15.75" thickBot="1" x14ac:dyDescent="0.3">
      <c r="A57" s="40" t="s">
        <v>24</v>
      </c>
      <c r="B57" s="40" t="s">
        <v>26</v>
      </c>
      <c r="C57" s="47">
        <v>0</v>
      </c>
      <c r="D57" s="52">
        <v>4</v>
      </c>
      <c r="E57" s="53">
        <v>38</v>
      </c>
      <c r="F57" s="39" t="s">
        <v>43</v>
      </c>
      <c r="G57" s="39">
        <v>0</v>
      </c>
      <c r="H57" s="39">
        <v>600</v>
      </c>
      <c r="I57" s="39">
        <v>9608071</v>
      </c>
      <c r="J57" s="39">
        <v>2342315</v>
      </c>
      <c r="K57" s="39">
        <v>0.98274499999999998</v>
      </c>
      <c r="L57" s="39">
        <v>1.6419E-2</v>
      </c>
      <c r="M57" s="39">
        <v>2.2827E-2</v>
      </c>
      <c r="N57" s="39">
        <v>8.8580999999999993E-2</v>
      </c>
      <c r="O57" s="39">
        <v>0.31078600000000001</v>
      </c>
      <c r="P57" s="39">
        <v>0.231105</v>
      </c>
      <c r="Q57" s="39">
        <v>1.167945</v>
      </c>
      <c r="R57" s="39">
        <v>1.7255E-2</v>
      </c>
      <c r="S57" s="39">
        <v>0</v>
      </c>
      <c r="T57" s="39">
        <v>0</v>
      </c>
      <c r="U57" s="39">
        <v>3.5038E-2</v>
      </c>
      <c r="V57" s="39">
        <v>4.7502000000000003E-2</v>
      </c>
      <c r="W57" s="39">
        <v>7.0747000000000004E-2</v>
      </c>
      <c r="X57" s="39">
        <v>0.278887</v>
      </c>
      <c r="Z57" s="111" t="s">
        <v>184</v>
      </c>
      <c r="AA57" s="111">
        <v>842.17600000000004</v>
      </c>
      <c r="AB57" s="111">
        <v>31.4481</v>
      </c>
      <c r="AC57" s="111">
        <v>38.466099999999997</v>
      </c>
      <c r="AD57" s="111">
        <v>41.011800000000001</v>
      </c>
      <c r="AE57" s="111">
        <v>0</v>
      </c>
      <c r="AF57" s="111">
        <v>1920</v>
      </c>
      <c r="AG57" s="111">
        <v>1080</v>
      </c>
      <c r="AH57" s="111">
        <v>60</v>
      </c>
      <c r="AI57" s="111">
        <v>600</v>
      </c>
      <c r="AJ57" s="111">
        <v>8</v>
      </c>
      <c r="AK57" s="111">
        <v>8</v>
      </c>
    </row>
    <row r="58" spans="1:37" x14ac:dyDescent="0.25">
      <c r="A58" s="40" t="s">
        <v>24</v>
      </c>
      <c r="B58" s="40" t="s">
        <v>26</v>
      </c>
      <c r="C58" s="47">
        <v>0</v>
      </c>
      <c r="D58" s="50">
        <v>6</v>
      </c>
      <c r="E58" s="49">
        <v>26</v>
      </c>
      <c r="F58" s="39" t="s">
        <v>44</v>
      </c>
      <c r="G58" s="39">
        <v>0</v>
      </c>
      <c r="H58" s="39">
        <v>600</v>
      </c>
      <c r="I58" s="39">
        <v>104151739</v>
      </c>
      <c r="J58" s="39">
        <v>23153958</v>
      </c>
      <c r="K58" s="39">
        <v>0.97906599999999999</v>
      </c>
      <c r="L58" s="39">
        <v>1.123E-2</v>
      </c>
      <c r="M58" s="39">
        <v>1.2338999999999999E-2</v>
      </c>
      <c r="N58" s="39">
        <v>4.9607999999999999E-2</v>
      </c>
      <c r="O58" s="39">
        <v>0.22220599999999999</v>
      </c>
      <c r="P58" s="39">
        <v>0.27843499999999999</v>
      </c>
      <c r="Q58" s="39">
        <v>1.3111379999999999</v>
      </c>
      <c r="R58" s="39">
        <v>2.0934000000000001E-2</v>
      </c>
      <c r="S58" s="39">
        <v>0</v>
      </c>
      <c r="T58" s="39">
        <v>0</v>
      </c>
      <c r="U58" s="39">
        <v>9.0508000000000005E-2</v>
      </c>
      <c r="V58" s="39">
        <v>7.5143000000000001E-2</v>
      </c>
      <c r="W58" s="39">
        <v>0.95094599999999996</v>
      </c>
      <c r="X58" s="39">
        <v>0.25235299999999999</v>
      </c>
      <c r="Z58" s="111" t="s">
        <v>185</v>
      </c>
      <c r="AA58" s="111">
        <v>9177.2111999999997</v>
      </c>
      <c r="AB58" s="111">
        <v>35.223999999999997</v>
      </c>
      <c r="AC58" s="111">
        <v>40.981999999999999</v>
      </c>
      <c r="AD58" s="111">
        <v>43.287199999999999</v>
      </c>
      <c r="AE58" s="111">
        <v>0</v>
      </c>
      <c r="AF58" s="111">
        <v>1920</v>
      </c>
      <c r="AG58" s="111">
        <v>1080</v>
      </c>
      <c r="AH58" s="111">
        <v>60</v>
      </c>
      <c r="AI58" s="111">
        <v>600</v>
      </c>
      <c r="AJ58" s="111">
        <v>8</v>
      </c>
      <c r="AK58" s="111">
        <v>8</v>
      </c>
    </row>
    <row r="59" spans="1:37" x14ac:dyDescent="0.25">
      <c r="A59" s="40" t="s">
        <v>24</v>
      </c>
      <c r="B59" s="40" t="s">
        <v>26</v>
      </c>
      <c r="C59" s="47">
        <v>0</v>
      </c>
      <c r="D59" s="50">
        <v>6</v>
      </c>
      <c r="E59" s="49">
        <v>30</v>
      </c>
      <c r="F59" s="39" t="s">
        <v>45</v>
      </c>
      <c r="G59" s="39">
        <v>0</v>
      </c>
      <c r="H59" s="39">
        <v>600</v>
      </c>
      <c r="I59" s="39">
        <v>36946382</v>
      </c>
      <c r="J59" s="39">
        <v>8974223</v>
      </c>
      <c r="K59" s="39">
        <v>0.98198099999999999</v>
      </c>
      <c r="L59" s="39">
        <v>2.4067999999999999E-2</v>
      </c>
      <c r="M59" s="39">
        <v>1.5775000000000001E-2</v>
      </c>
      <c r="N59" s="39">
        <v>7.1480000000000002E-2</v>
      </c>
      <c r="O59" s="39">
        <v>0.28357900000000003</v>
      </c>
      <c r="P59" s="39">
        <v>0.23924500000000001</v>
      </c>
      <c r="Q59" s="39">
        <v>1.2184919999999999</v>
      </c>
      <c r="R59" s="39">
        <v>1.8019E-2</v>
      </c>
      <c r="S59" s="39">
        <v>0</v>
      </c>
      <c r="T59" s="39">
        <v>0</v>
      </c>
      <c r="U59" s="39">
        <v>6.9649000000000003E-2</v>
      </c>
      <c r="V59" s="39">
        <v>6.8405999999999995E-2</v>
      </c>
      <c r="W59" s="39">
        <v>0.29317900000000002</v>
      </c>
      <c r="X59" s="39">
        <v>0.26472099999999998</v>
      </c>
      <c r="Z59" s="111" t="s">
        <v>186</v>
      </c>
      <c r="AA59" s="111">
        <v>3392.1111999999998</v>
      </c>
      <c r="AB59" s="111">
        <v>34.2622</v>
      </c>
      <c r="AC59" s="111">
        <v>40.158000000000001</v>
      </c>
      <c r="AD59" s="111">
        <v>42.553699999999999</v>
      </c>
      <c r="AE59" s="111">
        <v>0</v>
      </c>
      <c r="AF59" s="111">
        <v>1920</v>
      </c>
      <c r="AG59" s="111">
        <v>1080</v>
      </c>
      <c r="AH59" s="111">
        <v>60</v>
      </c>
      <c r="AI59" s="111">
        <v>600</v>
      </c>
      <c r="AJ59" s="111">
        <v>8</v>
      </c>
      <c r="AK59" s="111">
        <v>8</v>
      </c>
    </row>
    <row r="60" spans="1:37" x14ac:dyDescent="0.25">
      <c r="A60" s="40" t="s">
        <v>24</v>
      </c>
      <c r="B60" s="40" t="s">
        <v>26</v>
      </c>
      <c r="C60" s="47">
        <v>0</v>
      </c>
      <c r="D60" s="50">
        <v>6</v>
      </c>
      <c r="E60" s="49">
        <v>34</v>
      </c>
      <c r="F60" s="39" t="s">
        <v>46</v>
      </c>
      <c r="G60" s="39">
        <v>0</v>
      </c>
      <c r="H60" s="39">
        <v>600</v>
      </c>
      <c r="I60" s="39">
        <v>17297445</v>
      </c>
      <c r="J60" s="39">
        <v>4378589</v>
      </c>
      <c r="K60" s="39">
        <v>0.98245199999999999</v>
      </c>
      <c r="L60" s="39">
        <v>2.0906000000000001E-2</v>
      </c>
      <c r="M60" s="39">
        <v>1.9022000000000001E-2</v>
      </c>
      <c r="N60" s="39">
        <v>7.8470999999999999E-2</v>
      </c>
      <c r="O60" s="39">
        <v>0.30999900000000002</v>
      </c>
      <c r="P60" s="39">
        <v>0.23496400000000001</v>
      </c>
      <c r="Q60" s="39">
        <v>1.183146</v>
      </c>
      <c r="R60" s="39">
        <v>1.7548000000000001E-2</v>
      </c>
      <c r="S60" s="39">
        <v>0</v>
      </c>
      <c r="T60" s="39">
        <v>0</v>
      </c>
      <c r="U60" s="39">
        <v>5.0159000000000002E-2</v>
      </c>
      <c r="V60" s="39">
        <v>5.7688999999999997E-2</v>
      </c>
      <c r="W60" s="39">
        <v>9.3380000000000005E-2</v>
      </c>
      <c r="X60" s="39">
        <v>0.27658199999999999</v>
      </c>
      <c r="Z60" s="111" t="s">
        <v>187</v>
      </c>
      <c r="AA60" s="111">
        <v>1585.2248</v>
      </c>
      <c r="AB60" s="111">
        <v>32.986699999999999</v>
      </c>
      <c r="AC60" s="111">
        <v>39.063600000000001</v>
      </c>
      <c r="AD60" s="111">
        <v>41.5488</v>
      </c>
      <c r="AE60" s="111">
        <v>0</v>
      </c>
      <c r="AF60" s="111">
        <v>1920</v>
      </c>
      <c r="AG60" s="111">
        <v>1080</v>
      </c>
      <c r="AH60" s="111">
        <v>60</v>
      </c>
      <c r="AI60" s="111">
        <v>600</v>
      </c>
      <c r="AJ60" s="111">
        <v>8</v>
      </c>
      <c r="AK60" s="111">
        <v>8</v>
      </c>
    </row>
    <row r="61" spans="1:37" ht="15.75" thickBot="1" x14ac:dyDescent="0.3">
      <c r="A61" s="40" t="s">
        <v>24</v>
      </c>
      <c r="B61" s="40" t="s">
        <v>26</v>
      </c>
      <c r="C61" s="51">
        <v>0</v>
      </c>
      <c r="D61" s="52">
        <v>6</v>
      </c>
      <c r="E61" s="53">
        <v>38</v>
      </c>
      <c r="F61" s="39" t="s">
        <v>47</v>
      </c>
      <c r="G61" s="39">
        <v>0</v>
      </c>
      <c r="H61" s="39">
        <v>600</v>
      </c>
      <c r="I61" s="39">
        <v>9626899</v>
      </c>
      <c r="J61" s="39">
        <v>2344467</v>
      </c>
      <c r="K61" s="39">
        <v>0.98275500000000005</v>
      </c>
      <c r="L61" s="39">
        <v>1.5507999999999999E-2</v>
      </c>
      <c r="M61" s="39">
        <v>2.0999E-2</v>
      </c>
      <c r="N61" s="39">
        <v>8.4430000000000005E-2</v>
      </c>
      <c r="O61" s="39">
        <v>0.31847700000000001</v>
      </c>
      <c r="P61" s="39">
        <v>0.23621600000000001</v>
      </c>
      <c r="Q61" s="39">
        <v>1.1689419999999999</v>
      </c>
      <c r="R61" s="39">
        <v>1.7245E-2</v>
      </c>
      <c r="S61" s="39">
        <v>0</v>
      </c>
      <c r="T61" s="39">
        <v>0</v>
      </c>
      <c r="U61" s="39">
        <v>3.5084999999999998E-2</v>
      </c>
      <c r="V61" s="39">
        <v>4.6854E-2</v>
      </c>
      <c r="W61" s="39">
        <v>6.8929000000000004E-2</v>
      </c>
      <c r="X61" s="39">
        <v>0.27904800000000002</v>
      </c>
      <c r="Z61" s="111" t="s">
        <v>188</v>
      </c>
      <c r="AA61" s="111">
        <v>842.46559999999999</v>
      </c>
      <c r="AB61" s="111">
        <v>31.434799999999999</v>
      </c>
      <c r="AC61" s="111">
        <v>38.461399999999998</v>
      </c>
      <c r="AD61" s="111">
        <v>41.006799999999998</v>
      </c>
      <c r="AE61" s="111">
        <v>0</v>
      </c>
      <c r="AF61" s="111">
        <v>1920</v>
      </c>
      <c r="AG61" s="111">
        <v>1080</v>
      </c>
      <c r="AH61" s="111">
        <v>60</v>
      </c>
      <c r="AI61" s="111">
        <v>600</v>
      </c>
      <c r="AJ61" s="111">
        <v>8</v>
      </c>
      <c r="AK61" s="111">
        <v>8</v>
      </c>
    </row>
    <row r="62" spans="1:37" x14ac:dyDescent="0.25">
      <c r="A62" s="40" t="s">
        <v>24</v>
      </c>
      <c r="B62" s="40" t="s">
        <v>26</v>
      </c>
      <c r="C62" s="47">
        <v>1</v>
      </c>
      <c r="D62" s="48">
        <v>2</v>
      </c>
      <c r="E62" s="49">
        <v>26</v>
      </c>
      <c r="F62" s="39" t="s">
        <v>48</v>
      </c>
      <c r="G62" s="39">
        <v>1</v>
      </c>
      <c r="H62" s="39">
        <v>600</v>
      </c>
      <c r="I62" s="39">
        <v>33420422</v>
      </c>
      <c r="J62" s="39">
        <v>4838928</v>
      </c>
      <c r="K62" s="39">
        <v>0.98282599999999998</v>
      </c>
      <c r="L62" s="39">
        <v>3.2598000000000002E-2</v>
      </c>
      <c r="M62" s="39">
        <v>2.0659E-2</v>
      </c>
      <c r="N62" s="39">
        <v>9.5368999999999995E-2</v>
      </c>
      <c r="O62" s="39">
        <v>0.27010400000000001</v>
      </c>
      <c r="P62" s="39">
        <v>0.25022299999999997</v>
      </c>
      <c r="Q62" s="39">
        <v>1.148074</v>
      </c>
      <c r="R62" s="39">
        <v>2.4028000000000001E-2</v>
      </c>
      <c r="S62" s="39">
        <v>0.93083499999999997</v>
      </c>
      <c r="T62" s="39">
        <v>0</v>
      </c>
      <c r="U62" s="39">
        <v>0.11410099999999999</v>
      </c>
      <c r="V62" s="39">
        <v>5.5738999999999997E-2</v>
      </c>
      <c r="W62" s="39">
        <v>0.65560799999999997</v>
      </c>
      <c r="X62" s="39">
        <v>0.19975899999999999</v>
      </c>
      <c r="Z62" s="111" t="s">
        <v>189</v>
      </c>
      <c r="AA62" s="111">
        <v>11660.444</v>
      </c>
      <c r="AB62" s="111">
        <v>35.643599999999999</v>
      </c>
      <c r="AC62" s="111">
        <v>41.087400000000002</v>
      </c>
      <c r="AD62" s="111">
        <v>43.3675</v>
      </c>
      <c r="AE62" s="111">
        <v>0</v>
      </c>
      <c r="AF62" s="111">
        <v>1920</v>
      </c>
      <c r="AG62" s="111">
        <v>1080</v>
      </c>
      <c r="AH62" s="111">
        <v>60</v>
      </c>
      <c r="AI62" s="111">
        <v>600</v>
      </c>
      <c r="AJ62" s="111">
        <v>8</v>
      </c>
      <c r="AK62" s="111">
        <v>8</v>
      </c>
    </row>
    <row r="63" spans="1:37" x14ac:dyDescent="0.25">
      <c r="A63" s="40" t="s">
        <v>24</v>
      </c>
      <c r="B63" s="40" t="s">
        <v>26</v>
      </c>
      <c r="C63" s="47">
        <v>1</v>
      </c>
      <c r="D63" s="48">
        <v>2</v>
      </c>
      <c r="E63" s="49">
        <v>30</v>
      </c>
      <c r="F63" s="39" t="s">
        <v>49</v>
      </c>
      <c r="G63" s="39">
        <v>1</v>
      </c>
      <c r="H63" s="39">
        <v>600</v>
      </c>
      <c r="I63" s="39">
        <v>8976466</v>
      </c>
      <c r="J63" s="39">
        <v>1386587</v>
      </c>
      <c r="K63" s="39">
        <v>0.99409099999999995</v>
      </c>
      <c r="L63" s="39">
        <v>2.8778999999999999E-2</v>
      </c>
      <c r="M63" s="39">
        <v>1.9384999999999999E-2</v>
      </c>
      <c r="N63" s="39">
        <v>9.0132000000000004E-2</v>
      </c>
      <c r="O63" s="39">
        <v>0.29703499999999999</v>
      </c>
      <c r="P63" s="39">
        <v>0.24535199999999999</v>
      </c>
      <c r="Q63" s="39">
        <v>1.1692020000000001</v>
      </c>
      <c r="R63" s="39">
        <v>1.9986E-2</v>
      </c>
      <c r="S63" s="39">
        <v>0.94963600000000004</v>
      </c>
      <c r="T63" s="39">
        <v>0</v>
      </c>
      <c r="U63" s="39">
        <v>8.0997E-2</v>
      </c>
      <c r="V63" s="39">
        <v>5.5376000000000002E-2</v>
      </c>
      <c r="W63" s="39">
        <v>0.25867600000000002</v>
      </c>
      <c r="X63" s="39">
        <v>0.22859399999999999</v>
      </c>
      <c r="Z63" s="111" t="s">
        <v>190</v>
      </c>
      <c r="AA63" s="111">
        <v>4009.5583999999999</v>
      </c>
      <c r="AB63" s="111">
        <v>34.500100000000003</v>
      </c>
      <c r="AC63" s="111">
        <v>40.233800000000002</v>
      </c>
      <c r="AD63" s="111">
        <v>42.610799999999998</v>
      </c>
      <c r="AE63" s="111">
        <v>0</v>
      </c>
      <c r="AF63" s="111">
        <v>1920</v>
      </c>
      <c r="AG63" s="111">
        <v>1080</v>
      </c>
      <c r="AH63" s="111">
        <v>60</v>
      </c>
      <c r="AI63" s="111">
        <v>600</v>
      </c>
      <c r="AJ63" s="111">
        <v>8</v>
      </c>
      <c r="AK63" s="111">
        <v>8</v>
      </c>
    </row>
    <row r="64" spans="1:37" x14ac:dyDescent="0.25">
      <c r="A64" s="40" t="s">
        <v>24</v>
      </c>
      <c r="B64" s="40" t="s">
        <v>26</v>
      </c>
      <c r="C64" s="47">
        <v>1</v>
      </c>
      <c r="D64" s="48">
        <v>2</v>
      </c>
      <c r="E64" s="49">
        <v>34</v>
      </c>
      <c r="F64" s="39" t="s">
        <v>50</v>
      </c>
      <c r="G64" s="39">
        <v>1</v>
      </c>
      <c r="H64" s="39">
        <v>600</v>
      </c>
      <c r="I64" s="39">
        <v>5843694</v>
      </c>
      <c r="J64" s="39">
        <v>827857</v>
      </c>
      <c r="K64" s="39">
        <v>1.0109790000000001</v>
      </c>
      <c r="L64" s="39">
        <v>2.7366000000000001E-2</v>
      </c>
      <c r="M64" s="39">
        <v>2.4745E-2</v>
      </c>
      <c r="N64" s="39">
        <v>9.7293000000000004E-2</v>
      </c>
      <c r="O64" s="39">
        <v>0.29563699999999998</v>
      </c>
      <c r="P64" s="39">
        <v>0.25656499999999999</v>
      </c>
      <c r="Q64" s="39">
        <v>1.170947</v>
      </c>
      <c r="R64" s="39">
        <v>1.9689000000000002E-2</v>
      </c>
      <c r="S64" s="39">
        <v>0.95311999999999997</v>
      </c>
      <c r="T64" s="39">
        <v>0</v>
      </c>
      <c r="U64" s="39">
        <v>6.5921999999999994E-2</v>
      </c>
      <c r="V64" s="39">
        <v>5.1265999999999999E-2</v>
      </c>
      <c r="W64" s="39">
        <v>0.115631</v>
      </c>
      <c r="X64" s="39">
        <v>0.23096900000000001</v>
      </c>
      <c r="Z64" s="111" t="s">
        <v>191</v>
      </c>
      <c r="AA64" s="111">
        <v>1950.7360000000001</v>
      </c>
      <c r="AB64" s="111">
        <v>33.2194</v>
      </c>
      <c r="AC64" s="111">
        <v>39.176200000000001</v>
      </c>
      <c r="AD64" s="111">
        <v>41.661799999999999</v>
      </c>
      <c r="AE64" s="111">
        <v>1</v>
      </c>
      <c r="AF64" s="111">
        <v>1920</v>
      </c>
      <c r="AG64" s="111">
        <v>1080</v>
      </c>
      <c r="AH64" s="111">
        <v>60</v>
      </c>
      <c r="AI64" s="111">
        <v>600</v>
      </c>
      <c r="AJ64" s="111">
        <v>8</v>
      </c>
      <c r="AK64" s="111">
        <v>8</v>
      </c>
    </row>
    <row r="65" spans="1:37" ht="15.75" thickBot="1" x14ac:dyDescent="0.3">
      <c r="A65" s="40" t="s">
        <v>24</v>
      </c>
      <c r="B65" s="40" t="s">
        <v>26</v>
      </c>
      <c r="C65" s="47">
        <v>1</v>
      </c>
      <c r="D65" s="52">
        <v>2</v>
      </c>
      <c r="E65" s="53">
        <v>38</v>
      </c>
      <c r="F65" s="39" t="s">
        <v>51</v>
      </c>
      <c r="G65" s="39">
        <v>1</v>
      </c>
      <c r="H65" s="39">
        <v>600</v>
      </c>
      <c r="I65" s="39">
        <v>3993406</v>
      </c>
      <c r="J65" s="39">
        <v>502233</v>
      </c>
      <c r="K65" s="39">
        <v>1.0258119999999999</v>
      </c>
      <c r="L65" s="39">
        <v>1.8474000000000001E-2</v>
      </c>
      <c r="M65" s="39">
        <v>2.7628E-2</v>
      </c>
      <c r="N65" s="39">
        <v>0.104532</v>
      </c>
      <c r="O65" s="39">
        <v>0.30806</v>
      </c>
      <c r="P65" s="39">
        <v>0.29183799999999999</v>
      </c>
      <c r="Q65" s="39">
        <v>1.150458</v>
      </c>
      <c r="R65" s="39">
        <v>1.9411000000000001E-2</v>
      </c>
      <c r="S65" s="39">
        <v>0.94785600000000003</v>
      </c>
      <c r="T65" s="39">
        <v>0</v>
      </c>
      <c r="U65" s="39">
        <v>4.8471E-2</v>
      </c>
      <c r="V65" s="39">
        <v>4.2162999999999999E-2</v>
      </c>
      <c r="W65" s="39">
        <v>9.0926000000000007E-2</v>
      </c>
      <c r="X65" s="39">
        <v>0.23171600000000001</v>
      </c>
      <c r="Z65" s="111" t="s">
        <v>192</v>
      </c>
      <c r="AA65" s="111">
        <v>1062.0008</v>
      </c>
      <c r="AB65" s="111">
        <v>31.709499999999998</v>
      </c>
      <c r="AC65" s="111">
        <v>38.588500000000003</v>
      </c>
      <c r="AD65" s="111">
        <v>41.139800000000001</v>
      </c>
      <c r="AE65" s="111">
        <v>1</v>
      </c>
      <c r="AF65" s="111">
        <v>1920</v>
      </c>
      <c r="AG65" s="111">
        <v>1080</v>
      </c>
      <c r="AH65" s="111">
        <v>60</v>
      </c>
      <c r="AI65" s="111">
        <v>600</v>
      </c>
      <c r="AJ65" s="111">
        <v>8</v>
      </c>
      <c r="AK65" s="111">
        <v>8</v>
      </c>
    </row>
    <row r="66" spans="1:37" x14ac:dyDescent="0.25">
      <c r="A66" s="40" t="s">
        <v>24</v>
      </c>
      <c r="B66" s="40" t="s">
        <v>26</v>
      </c>
      <c r="C66" s="47">
        <v>1</v>
      </c>
      <c r="D66" s="50">
        <v>4</v>
      </c>
      <c r="E66" s="49">
        <v>26</v>
      </c>
      <c r="F66" s="39" t="s">
        <v>52</v>
      </c>
      <c r="G66" s="39">
        <v>1</v>
      </c>
      <c r="H66" s="39">
        <v>600</v>
      </c>
      <c r="I66" s="39">
        <v>262535275</v>
      </c>
      <c r="J66" s="39">
        <v>38764578</v>
      </c>
      <c r="K66" s="39">
        <v>1.004729</v>
      </c>
      <c r="L66" s="39">
        <v>2.8830000000000001E-2</v>
      </c>
      <c r="M66" s="39">
        <v>2.1715000000000002E-2</v>
      </c>
      <c r="N66" s="39">
        <v>9.9113999999999994E-2</v>
      </c>
      <c r="O66" s="39">
        <v>0.244395</v>
      </c>
      <c r="P66" s="39">
        <v>0.26502999999999999</v>
      </c>
      <c r="Q66" s="39">
        <v>1.2007159999999999</v>
      </c>
      <c r="R66" s="39">
        <v>3.2818E-2</v>
      </c>
      <c r="S66" s="39">
        <v>0.67874699999999999</v>
      </c>
      <c r="T66" s="39">
        <v>0</v>
      </c>
      <c r="U66" s="39">
        <v>0.30139500000000002</v>
      </c>
      <c r="V66" s="39">
        <v>3.9544000000000003E-2</v>
      </c>
      <c r="W66" s="39">
        <v>0.92316900000000002</v>
      </c>
      <c r="X66" s="39">
        <v>0.188585</v>
      </c>
      <c r="Z66" s="111" t="s">
        <v>193</v>
      </c>
      <c r="AA66" s="111">
        <v>29705.488799999999</v>
      </c>
      <c r="AB66" s="111">
        <v>36.573099999999997</v>
      </c>
      <c r="AC66" s="111">
        <v>41.7014</v>
      </c>
      <c r="AD66" s="111">
        <v>43.835900000000002</v>
      </c>
      <c r="AE66" s="111">
        <v>0</v>
      </c>
      <c r="AF66" s="111">
        <v>1920</v>
      </c>
      <c r="AG66" s="111">
        <v>1080</v>
      </c>
      <c r="AH66" s="111">
        <v>60</v>
      </c>
      <c r="AI66" s="111">
        <v>600</v>
      </c>
      <c r="AJ66" s="111">
        <v>8</v>
      </c>
      <c r="AK66" s="111">
        <v>8</v>
      </c>
    </row>
    <row r="67" spans="1:37" x14ac:dyDescent="0.25">
      <c r="A67" s="40" t="s">
        <v>24</v>
      </c>
      <c r="B67" s="40" t="s">
        <v>26</v>
      </c>
      <c r="C67" s="47">
        <v>1</v>
      </c>
      <c r="D67" s="50">
        <v>4</v>
      </c>
      <c r="E67" s="49">
        <v>30</v>
      </c>
      <c r="F67" s="39" t="s">
        <v>53</v>
      </c>
      <c r="G67" s="39">
        <v>1</v>
      </c>
      <c r="H67" s="39">
        <v>600</v>
      </c>
      <c r="I67" s="39">
        <v>58190262</v>
      </c>
      <c r="J67" s="39">
        <v>8838734</v>
      </c>
      <c r="K67" s="39">
        <v>1.038918</v>
      </c>
      <c r="L67" s="39">
        <v>3.2686E-2</v>
      </c>
      <c r="M67" s="39">
        <v>2.0396000000000001E-2</v>
      </c>
      <c r="N67" s="39">
        <v>9.6592999999999998E-2</v>
      </c>
      <c r="O67" s="39">
        <v>0.29049399999999997</v>
      </c>
      <c r="P67" s="39">
        <v>0.25462200000000001</v>
      </c>
      <c r="Q67" s="39">
        <v>1.2333700000000001</v>
      </c>
      <c r="R67" s="39">
        <v>2.2976E-2</v>
      </c>
      <c r="S67" s="39">
        <v>0.75199000000000005</v>
      </c>
      <c r="T67" s="39">
        <v>0</v>
      </c>
      <c r="U67" s="39">
        <v>0.14105100000000001</v>
      </c>
      <c r="V67" s="39">
        <v>4.8245999999999997E-2</v>
      </c>
      <c r="W67" s="39">
        <v>0.437884</v>
      </c>
      <c r="X67" s="39">
        <v>0.185054</v>
      </c>
      <c r="Z67" s="111" t="s">
        <v>194</v>
      </c>
      <c r="AA67" s="111">
        <v>8164.1016</v>
      </c>
      <c r="AB67" s="111">
        <v>35.121899999999997</v>
      </c>
      <c r="AC67" s="111">
        <v>40.721400000000003</v>
      </c>
      <c r="AD67" s="111">
        <v>43.013199999999998</v>
      </c>
      <c r="AE67" s="111">
        <v>0</v>
      </c>
      <c r="AF67" s="111">
        <v>1920</v>
      </c>
      <c r="AG67" s="111">
        <v>1080</v>
      </c>
      <c r="AH67" s="111">
        <v>60</v>
      </c>
      <c r="AI67" s="111">
        <v>600</v>
      </c>
      <c r="AJ67" s="111">
        <v>8</v>
      </c>
      <c r="AK67" s="111">
        <v>8</v>
      </c>
    </row>
    <row r="68" spans="1:37" x14ac:dyDescent="0.25">
      <c r="A68" s="40" t="s">
        <v>24</v>
      </c>
      <c r="B68" s="40" t="s">
        <v>26</v>
      </c>
      <c r="C68" s="47">
        <v>1</v>
      </c>
      <c r="D68" s="50">
        <v>4</v>
      </c>
      <c r="E68" s="49">
        <v>34</v>
      </c>
      <c r="F68" s="39" t="s">
        <v>54</v>
      </c>
      <c r="G68" s="39">
        <v>1</v>
      </c>
      <c r="H68" s="39">
        <v>600</v>
      </c>
      <c r="I68" s="39">
        <v>21430560</v>
      </c>
      <c r="J68" s="39">
        <v>3369499</v>
      </c>
      <c r="K68" s="39">
        <v>1.0562579999999999</v>
      </c>
      <c r="L68" s="39">
        <v>2.9520999999999999E-2</v>
      </c>
      <c r="M68" s="39">
        <v>2.6342000000000001E-2</v>
      </c>
      <c r="N68" s="39">
        <v>0.105778</v>
      </c>
      <c r="O68" s="39">
        <v>0.311307</v>
      </c>
      <c r="P68" s="39">
        <v>0.26307599999999998</v>
      </c>
      <c r="Q68" s="39">
        <v>1.21485</v>
      </c>
      <c r="R68" s="39">
        <v>2.2339000000000001E-2</v>
      </c>
      <c r="S68" s="39">
        <v>0.80707200000000001</v>
      </c>
      <c r="T68" s="39">
        <v>0</v>
      </c>
      <c r="U68" s="39">
        <v>0.100576</v>
      </c>
      <c r="V68" s="39">
        <v>4.8142999999999998E-2</v>
      </c>
      <c r="W68" s="39">
        <v>0.17315900000000001</v>
      </c>
      <c r="X68" s="39">
        <v>0.18878400000000001</v>
      </c>
      <c r="Z68" s="111" t="s">
        <v>195</v>
      </c>
      <c r="AA68" s="111">
        <v>3372.6671999999999</v>
      </c>
      <c r="AB68" s="111">
        <v>33.960900000000002</v>
      </c>
      <c r="AC68" s="111">
        <v>39.832099999999997</v>
      </c>
      <c r="AD68" s="111">
        <v>42.220500000000001</v>
      </c>
      <c r="AE68" s="111">
        <v>0</v>
      </c>
      <c r="AF68" s="111">
        <v>1920</v>
      </c>
      <c r="AG68" s="111">
        <v>1080</v>
      </c>
      <c r="AH68" s="111">
        <v>60</v>
      </c>
      <c r="AI68" s="111">
        <v>600</v>
      </c>
      <c r="AJ68" s="111">
        <v>8</v>
      </c>
      <c r="AK68" s="111">
        <v>8</v>
      </c>
    </row>
    <row r="69" spans="1:37" ht="15.75" thickBot="1" x14ac:dyDescent="0.3">
      <c r="A69" s="40" t="s">
        <v>24</v>
      </c>
      <c r="B69" s="40" t="s">
        <v>26</v>
      </c>
      <c r="C69" s="47">
        <v>1</v>
      </c>
      <c r="D69" s="52">
        <v>4</v>
      </c>
      <c r="E69" s="53">
        <v>38</v>
      </c>
      <c r="F69" s="39" t="s">
        <v>55</v>
      </c>
      <c r="G69" s="39">
        <v>1</v>
      </c>
      <c r="H69" s="39">
        <v>600</v>
      </c>
      <c r="I69" s="39">
        <v>10482682</v>
      </c>
      <c r="J69" s="39">
        <v>1601825</v>
      </c>
      <c r="K69" s="39">
        <v>1.061356</v>
      </c>
      <c r="L69" s="39">
        <v>2.2317E-2</v>
      </c>
      <c r="M69" s="39">
        <v>2.9260000000000001E-2</v>
      </c>
      <c r="N69" s="39">
        <v>0.110446</v>
      </c>
      <c r="O69" s="39">
        <v>0.314944</v>
      </c>
      <c r="P69" s="39">
        <v>0.25280900000000001</v>
      </c>
      <c r="Q69" s="39">
        <v>1.2309129999999999</v>
      </c>
      <c r="R69" s="39">
        <v>2.2211999999999999E-2</v>
      </c>
      <c r="S69" s="39">
        <v>0.86613200000000001</v>
      </c>
      <c r="T69" s="39">
        <v>0</v>
      </c>
      <c r="U69" s="39">
        <v>7.3692999999999995E-2</v>
      </c>
      <c r="V69" s="39">
        <v>4.1548000000000002E-2</v>
      </c>
      <c r="W69" s="39">
        <v>9.7430000000000003E-2</v>
      </c>
      <c r="X69" s="39">
        <v>0.19681799999999999</v>
      </c>
      <c r="Z69" s="111" t="s">
        <v>196</v>
      </c>
      <c r="AA69" s="111">
        <v>1658.1776</v>
      </c>
      <c r="AB69" s="111">
        <v>32.527700000000003</v>
      </c>
      <c r="AC69" s="111">
        <v>38.910800000000002</v>
      </c>
      <c r="AD69" s="111">
        <v>41.422699999999999</v>
      </c>
      <c r="AE69" s="111">
        <v>0</v>
      </c>
      <c r="AF69" s="111">
        <v>1920</v>
      </c>
      <c r="AG69" s="111">
        <v>1080</v>
      </c>
      <c r="AH69" s="111">
        <v>60</v>
      </c>
      <c r="AI69" s="111">
        <v>600</v>
      </c>
      <c r="AJ69" s="111">
        <v>8</v>
      </c>
      <c r="AK69" s="111">
        <v>8</v>
      </c>
    </row>
    <row r="70" spans="1:37" x14ac:dyDescent="0.25">
      <c r="A70" s="40" t="s">
        <v>24</v>
      </c>
      <c r="B70" s="40" t="s">
        <v>26</v>
      </c>
      <c r="C70" s="47">
        <v>1</v>
      </c>
      <c r="D70" s="50">
        <v>6</v>
      </c>
      <c r="E70" s="49">
        <v>26</v>
      </c>
      <c r="F70" s="39" t="s">
        <v>56</v>
      </c>
      <c r="G70" s="39">
        <v>1</v>
      </c>
      <c r="H70" s="39">
        <v>600</v>
      </c>
      <c r="I70" s="39">
        <v>565672451</v>
      </c>
      <c r="J70" s="39">
        <v>101823854</v>
      </c>
      <c r="K70" s="39">
        <v>0.988398</v>
      </c>
      <c r="L70" s="39">
        <v>1.5462E-2</v>
      </c>
      <c r="M70" s="39">
        <v>1.8311999999999998E-2</v>
      </c>
      <c r="N70" s="39">
        <v>6.8351999999999996E-2</v>
      </c>
      <c r="O70" s="39">
        <v>0.19598399999999999</v>
      </c>
      <c r="P70" s="39">
        <v>0.29860100000000001</v>
      </c>
      <c r="Q70" s="39">
        <v>1.277957</v>
      </c>
      <c r="R70" s="39">
        <v>5.7251000000000003E-2</v>
      </c>
      <c r="S70" s="39">
        <v>0.46757100000000001</v>
      </c>
      <c r="T70" s="39">
        <v>0</v>
      </c>
      <c r="U70" s="39">
        <v>0.48334100000000002</v>
      </c>
      <c r="V70" s="39">
        <v>2.2658000000000001E-2</v>
      </c>
      <c r="W70" s="39">
        <v>0.88592199999999999</v>
      </c>
      <c r="X70" s="39">
        <v>0.21582000000000001</v>
      </c>
      <c r="Z70" s="111" t="s">
        <v>197</v>
      </c>
      <c r="AA70" s="111">
        <v>56359.196799999998</v>
      </c>
      <c r="AB70" s="111">
        <v>37.835000000000001</v>
      </c>
      <c r="AC70" s="111">
        <v>42.250500000000002</v>
      </c>
      <c r="AD70" s="111">
        <v>44.312100000000001</v>
      </c>
      <c r="AE70" s="111">
        <v>0</v>
      </c>
      <c r="AF70" s="111">
        <v>1920</v>
      </c>
      <c r="AG70" s="111">
        <v>1080</v>
      </c>
      <c r="AH70" s="111">
        <v>60</v>
      </c>
      <c r="AI70" s="111">
        <v>600</v>
      </c>
      <c r="AJ70" s="111">
        <v>8</v>
      </c>
      <c r="AK70" s="111">
        <v>8</v>
      </c>
    </row>
    <row r="71" spans="1:37" x14ac:dyDescent="0.25">
      <c r="A71" s="40" t="s">
        <v>24</v>
      </c>
      <c r="B71" s="40" t="s">
        <v>26</v>
      </c>
      <c r="C71" s="47">
        <v>1</v>
      </c>
      <c r="D71" s="50">
        <v>6</v>
      </c>
      <c r="E71" s="49">
        <v>30</v>
      </c>
      <c r="F71" s="39" t="s">
        <v>57</v>
      </c>
      <c r="G71" s="39">
        <v>1</v>
      </c>
      <c r="H71" s="39">
        <v>600</v>
      </c>
      <c r="I71" s="39">
        <v>152478367</v>
      </c>
      <c r="J71" s="39">
        <v>24964490</v>
      </c>
      <c r="K71" s="39">
        <v>1.043466</v>
      </c>
      <c r="L71" s="39">
        <v>3.4069000000000002E-2</v>
      </c>
      <c r="M71" s="39">
        <v>2.1477E-2</v>
      </c>
      <c r="N71" s="39">
        <v>0.100351</v>
      </c>
      <c r="O71" s="39">
        <v>0.27499099999999999</v>
      </c>
      <c r="P71" s="39">
        <v>0.25743100000000002</v>
      </c>
      <c r="Q71" s="39">
        <v>1.2427159999999999</v>
      </c>
      <c r="R71" s="39">
        <v>2.7529000000000001E-2</v>
      </c>
      <c r="S71" s="39">
        <v>0.54647000000000001</v>
      </c>
      <c r="T71" s="39">
        <v>0</v>
      </c>
      <c r="U71" s="39">
        <v>0.222132</v>
      </c>
      <c r="V71" s="39">
        <v>3.4542000000000003E-2</v>
      </c>
      <c r="W71" s="39">
        <v>0.72991799999999996</v>
      </c>
      <c r="X71" s="39">
        <v>0.20333999999999999</v>
      </c>
      <c r="Z71" s="111" t="s">
        <v>198</v>
      </c>
      <c r="AA71" s="111">
        <v>15671.3328</v>
      </c>
      <c r="AB71" s="111">
        <v>35.814799999999998</v>
      </c>
      <c r="AC71" s="111">
        <v>41.291400000000003</v>
      </c>
      <c r="AD71" s="111">
        <v>43.518900000000002</v>
      </c>
      <c r="AE71" s="111">
        <v>0</v>
      </c>
      <c r="AF71" s="111">
        <v>1920</v>
      </c>
      <c r="AG71" s="111">
        <v>1080</v>
      </c>
      <c r="AH71" s="111">
        <v>60</v>
      </c>
      <c r="AI71" s="111">
        <v>600</v>
      </c>
      <c r="AJ71" s="111">
        <v>8</v>
      </c>
      <c r="AK71" s="111">
        <v>8</v>
      </c>
    </row>
    <row r="72" spans="1:37" x14ac:dyDescent="0.25">
      <c r="A72" s="40" t="s">
        <v>24</v>
      </c>
      <c r="B72" s="40" t="s">
        <v>26</v>
      </c>
      <c r="C72" s="47">
        <v>1</v>
      </c>
      <c r="D72" s="50">
        <v>6</v>
      </c>
      <c r="E72" s="49">
        <v>34</v>
      </c>
      <c r="F72" s="39" t="s">
        <v>58</v>
      </c>
      <c r="G72" s="39">
        <v>1</v>
      </c>
      <c r="H72" s="39">
        <v>600</v>
      </c>
      <c r="I72" s="39">
        <v>41611190</v>
      </c>
      <c r="J72" s="39">
        <v>7414347</v>
      </c>
      <c r="K72" s="39">
        <v>1.067839</v>
      </c>
      <c r="L72" s="39">
        <v>3.1033999999999999E-2</v>
      </c>
      <c r="M72" s="39">
        <v>2.4568E-2</v>
      </c>
      <c r="N72" s="39">
        <v>0.10422099999999999</v>
      </c>
      <c r="O72" s="39">
        <v>0.31168099999999999</v>
      </c>
      <c r="P72" s="39">
        <v>0.25977800000000001</v>
      </c>
      <c r="Q72" s="39">
        <v>1.2445740000000001</v>
      </c>
      <c r="R72" s="39">
        <v>2.5794999999999998E-2</v>
      </c>
      <c r="S72" s="39">
        <v>0.63598299999999997</v>
      </c>
      <c r="T72" s="39">
        <v>0</v>
      </c>
      <c r="U72" s="39">
        <v>0.124866</v>
      </c>
      <c r="V72" s="39">
        <v>4.0903000000000002E-2</v>
      </c>
      <c r="W72" s="39">
        <v>0.29841200000000001</v>
      </c>
      <c r="X72" s="39">
        <v>0.205952</v>
      </c>
      <c r="Z72" s="111" t="s">
        <v>199</v>
      </c>
      <c r="AA72" s="111">
        <v>5187.2551999999996</v>
      </c>
      <c r="AB72" s="111">
        <v>34.621299999999998</v>
      </c>
      <c r="AC72" s="111">
        <v>40.279600000000002</v>
      </c>
      <c r="AD72" s="111">
        <v>42.6325</v>
      </c>
      <c r="AE72" s="111">
        <v>0</v>
      </c>
      <c r="AF72" s="111">
        <v>1920</v>
      </c>
      <c r="AG72" s="111">
        <v>1080</v>
      </c>
      <c r="AH72" s="111">
        <v>60</v>
      </c>
      <c r="AI72" s="111">
        <v>600</v>
      </c>
      <c r="AJ72" s="111">
        <v>8</v>
      </c>
      <c r="AK72" s="111">
        <v>8</v>
      </c>
    </row>
    <row r="73" spans="1:37" ht="15.75" thickBot="1" x14ac:dyDescent="0.3">
      <c r="A73" s="40" t="s">
        <v>24</v>
      </c>
      <c r="B73" s="40" t="s">
        <v>26</v>
      </c>
      <c r="C73" s="47">
        <v>1</v>
      </c>
      <c r="D73" s="50">
        <v>6</v>
      </c>
      <c r="E73" s="53">
        <v>38</v>
      </c>
      <c r="F73" s="39" t="s">
        <v>59</v>
      </c>
      <c r="G73" s="39">
        <v>1</v>
      </c>
      <c r="H73" s="39">
        <v>600</v>
      </c>
      <c r="I73" s="39">
        <v>18308772</v>
      </c>
      <c r="J73" s="39">
        <v>3287499</v>
      </c>
      <c r="K73" s="39">
        <v>1.0717589999999999</v>
      </c>
      <c r="L73" s="39">
        <v>2.5374000000000001E-2</v>
      </c>
      <c r="M73" s="39">
        <v>2.8617E-2</v>
      </c>
      <c r="N73" s="39">
        <v>0.11328100000000001</v>
      </c>
      <c r="O73" s="39">
        <v>0.31746200000000002</v>
      </c>
      <c r="P73" s="39">
        <v>0.259772</v>
      </c>
      <c r="Q73" s="39">
        <v>1.231741</v>
      </c>
      <c r="R73" s="39">
        <v>2.5146999999999999E-2</v>
      </c>
      <c r="S73" s="39">
        <v>0.75170499999999996</v>
      </c>
      <c r="T73" s="39">
        <v>0</v>
      </c>
      <c r="U73" s="39">
        <v>9.2157000000000003E-2</v>
      </c>
      <c r="V73" s="39">
        <v>3.8788999999999997E-2</v>
      </c>
      <c r="W73" s="39">
        <v>0.119352</v>
      </c>
      <c r="X73" s="39">
        <v>0.21198</v>
      </c>
      <c r="Z73" s="111" t="s">
        <v>200</v>
      </c>
      <c r="AA73" s="111">
        <v>2395.3688000000002</v>
      </c>
      <c r="AB73" s="111">
        <v>33.364400000000003</v>
      </c>
      <c r="AC73" s="111">
        <v>39.439</v>
      </c>
      <c r="AD73" s="111">
        <v>41.878799999999998</v>
      </c>
      <c r="AE73" s="111">
        <v>0</v>
      </c>
      <c r="AF73" s="111">
        <v>1920</v>
      </c>
      <c r="AG73" s="111">
        <v>1080</v>
      </c>
      <c r="AH73" s="111">
        <v>60</v>
      </c>
      <c r="AI73" s="111">
        <v>600</v>
      </c>
      <c r="AJ73" s="111">
        <v>8</v>
      </c>
      <c r="AK73" s="111">
        <v>8</v>
      </c>
    </row>
    <row r="74" spans="1:37" x14ac:dyDescent="0.25">
      <c r="A74" s="40" t="s">
        <v>24</v>
      </c>
      <c r="B74" s="46" t="s">
        <v>25</v>
      </c>
      <c r="C74" s="56">
        <v>0</v>
      </c>
      <c r="D74" s="57">
        <v>2</v>
      </c>
      <c r="E74" s="49">
        <v>26</v>
      </c>
      <c r="F74" s="39" t="s">
        <v>60</v>
      </c>
      <c r="G74" s="39">
        <v>0</v>
      </c>
      <c r="H74" s="39">
        <v>500</v>
      </c>
      <c r="I74" s="39">
        <v>71137426</v>
      </c>
      <c r="J74" s="39">
        <v>24663185</v>
      </c>
      <c r="K74" s="39">
        <v>0.93045599999999995</v>
      </c>
      <c r="L74" s="39">
        <v>1.7373E-2</v>
      </c>
      <c r="M74" s="39">
        <v>2.9638000000000001E-2</v>
      </c>
      <c r="N74" s="39">
        <v>0.119667</v>
      </c>
      <c r="O74" s="39">
        <v>0.123333</v>
      </c>
      <c r="P74" s="39">
        <v>0.28142200000000001</v>
      </c>
      <c r="Q74" s="39">
        <v>1.122803</v>
      </c>
      <c r="R74" s="39">
        <v>6.9543999999999995E-2</v>
      </c>
      <c r="S74" s="39">
        <v>0</v>
      </c>
      <c r="T74" s="39">
        <v>0</v>
      </c>
      <c r="U74" s="39">
        <v>0.23502899999999999</v>
      </c>
      <c r="V74" s="39">
        <v>0.142071</v>
      </c>
      <c r="W74" s="39">
        <v>0.36549100000000001</v>
      </c>
      <c r="X74" s="39">
        <v>0.32085200000000003</v>
      </c>
      <c r="Z74" s="111" t="s">
        <v>201</v>
      </c>
      <c r="AA74" s="111">
        <v>7688.4816000000001</v>
      </c>
      <c r="AB74" s="111">
        <v>37.6633</v>
      </c>
      <c r="AC74" s="111">
        <v>42.607700000000001</v>
      </c>
      <c r="AD74" s="111">
        <v>43.1873</v>
      </c>
      <c r="AE74" s="111">
        <v>0</v>
      </c>
      <c r="AF74" s="111">
        <v>1920</v>
      </c>
      <c r="AG74" s="111">
        <v>1080</v>
      </c>
      <c r="AH74" s="111">
        <v>50</v>
      </c>
      <c r="AI74" s="111">
        <v>500</v>
      </c>
      <c r="AJ74" s="111">
        <v>8</v>
      </c>
      <c r="AK74" s="111">
        <v>8</v>
      </c>
    </row>
    <row r="75" spans="1:37" x14ac:dyDescent="0.25">
      <c r="A75" s="40" t="s">
        <v>24</v>
      </c>
      <c r="B75" s="40" t="s">
        <v>25</v>
      </c>
      <c r="C75" s="47">
        <v>0</v>
      </c>
      <c r="D75" s="48">
        <v>2</v>
      </c>
      <c r="E75" s="49">
        <v>30</v>
      </c>
      <c r="F75" s="39" t="s">
        <v>61</v>
      </c>
      <c r="G75" s="39">
        <v>0</v>
      </c>
      <c r="H75" s="39">
        <v>500</v>
      </c>
      <c r="I75" s="39">
        <v>37314600</v>
      </c>
      <c r="J75" s="39">
        <v>13244193</v>
      </c>
      <c r="K75" s="39">
        <v>0.94161799999999996</v>
      </c>
      <c r="L75" s="39">
        <v>1.8872E-2</v>
      </c>
      <c r="M75" s="39">
        <v>3.2578999999999997E-2</v>
      </c>
      <c r="N75" s="39">
        <v>0.13761599999999999</v>
      </c>
      <c r="O75" s="39">
        <v>0.132831</v>
      </c>
      <c r="P75" s="39">
        <v>0.27222600000000002</v>
      </c>
      <c r="Q75" s="39">
        <v>1.1000430000000001</v>
      </c>
      <c r="R75" s="39">
        <v>5.8382000000000003E-2</v>
      </c>
      <c r="S75" s="39">
        <v>0</v>
      </c>
      <c r="T75" s="39">
        <v>0</v>
      </c>
      <c r="U75" s="39">
        <v>0.18565599999999999</v>
      </c>
      <c r="V75" s="39">
        <v>0.14463400000000001</v>
      </c>
      <c r="W75" s="39">
        <v>0.14962800000000001</v>
      </c>
      <c r="X75" s="39">
        <v>0.32498100000000002</v>
      </c>
      <c r="Z75" s="111" t="s">
        <v>202</v>
      </c>
      <c r="AA75" s="111">
        <v>4077.0871999999999</v>
      </c>
      <c r="AB75" s="111">
        <v>36.26</v>
      </c>
      <c r="AC75" s="111">
        <v>41.7393</v>
      </c>
      <c r="AD75" s="111">
        <v>41.836500000000001</v>
      </c>
      <c r="AE75" s="111">
        <v>0</v>
      </c>
      <c r="AF75" s="111">
        <v>1920</v>
      </c>
      <c r="AG75" s="111">
        <v>1080</v>
      </c>
      <c r="AH75" s="111">
        <v>50</v>
      </c>
      <c r="AI75" s="111">
        <v>500</v>
      </c>
      <c r="AJ75" s="111">
        <v>8</v>
      </c>
      <c r="AK75" s="111">
        <v>8</v>
      </c>
    </row>
    <row r="76" spans="1:37" x14ac:dyDescent="0.25">
      <c r="A76" s="40" t="s">
        <v>24</v>
      </c>
      <c r="B76" s="40" t="s">
        <v>25</v>
      </c>
      <c r="C76" s="47">
        <v>0</v>
      </c>
      <c r="D76" s="48">
        <v>2</v>
      </c>
      <c r="E76" s="49">
        <v>34</v>
      </c>
      <c r="F76" s="39" t="s">
        <v>62</v>
      </c>
      <c r="G76" s="39">
        <v>0</v>
      </c>
      <c r="H76" s="39">
        <v>500</v>
      </c>
      <c r="I76" s="39">
        <v>21656970</v>
      </c>
      <c r="J76" s="39">
        <v>7538684</v>
      </c>
      <c r="K76" s="39">
        <v>0.94764300000000001</v>
      </c>
      <c r="L76" s="39">
        <v>1.9612999999999998E-2</v>
      </c>
      <c r="M76" s="39">
        <v>3.3655999999999998E-2</v>
      </c>
      <c r="N76" s="39">
        <v>0.144923</v>
      </c>
      <c r="O76" s="39">
        <v>0.13825100000000001</v>
      </c>
      <c r="P76" s="39">
        <v>0.26728000000000002</v>
      </c>
      <c r="Q76" s="39">
        <v>1.09337</v>
      </c>
      <c r="R76" s="39">
        <v>5.2357000000000001E-2</v>
      </c>
      <c r="S76" s="39">
        <v>0</v>
      </c>
      <c r="T76" s="39">
        <v>0</v>
      </c>
      <c r="U76" s="39">
        <v>0.14172299999999999</v>
      </c>
      <c r="V76" s="39">
        <v>0.13764899999999999</v>
      </c>
      <c r="W76" s="39">
        <v>9.7310999999999995E-2</v>
      </c>
      <c r="X76" s="39">
        <v>0.32467200000000002</v>
      </c>
      <c r="Z76" s="111" t="s">
        <v>203</v>
      </c>
      <c r="AA76" s="111">
        <v>2323.6696000000002</v>
      </c>
      <c r="AB76" s="111">
        <v>34.677599999999998</v>
      </c>
      <c r="AC76" s="111">
        <v>40.7288</v>
      </c>
      <c r="AD76" s="111">
        <v>40.445900000000002</v>
      </c>
      <c r="AE76" s="111">
        <v>0</v>
      </c>
      <c r="AF76" s="111">
        <v>1920</v>
      </c>
      <c r="AG76" s="111">
        <v>1080</v>
      </c>
      <c r="AH76" s="111">
        <v>50</v>
      </c>
      <c r="AI76" s="111">
        <v>500</v>
      </c>
      <c r="AJ76" s="111">
        <v>8</v>
      </c>
      <c r="AK76" s="111">
        <v>8</v>
      </c>
    </row>
    <row r="77" spans="1:37" ht="15.75" thickBot="1" x14ac:dyDescent="0.3">
      <c r="A77" s="40" t="s">
        <v>24</v>
      </c>
      <c r="B77" s="40" t="s">
        <v>25</v>
      </c>
      <c r="C77" s="47">
        <v>0</v>
      </c>
      <c r="D77" s="52">
        <v>2</v>
      </c>
      <c r="E77" s="53">
        <v>38</v>
      </c>
      <c r="F77" s="39" t="s">
        <v>63</v>
      </c>
      <c r="G77" s="39">
        <v>0</v>
      </c>
      <c r="H77" s="39">
        <v>500</v>
      </c>
      <c r="I77" s="39">
        <v>13470304</v>
      </c>
      <c r="J77" s="39">
        <v>4453065</v>
      </c>
      <c r="K77" s="39">
        <v>0.95249300000000003</v>
      </c>
      <c r="L77" s="39">
        <v>2.0344999999999999E-2</v>
      </c>
      <c r="M77" s="39">
        <v>3.2836999999999998E-2</v>
      </c>
      <c r="N77" s="39">
        <v>0.14715200000000001</v>
      </c>
      <c r="O77" s="39">
        <v>0.152618</v>
      </c>
      <c r="P77" s="39">
        <v>0.28073900000000002</v>
      </c>
      <c r="Q77" s="39">
        <v>1.070962</v>
      </c>
      <c r="R77" s="39">
        <v>4.7507000000000001E-2</v>
      </c>
      <c r="S77" s="39">
        <v>0</v>
      </c>
      <c r="T77" s="39">
        <v>0</v>
      </c>
      <c r="U77" s="39">
        <v>0.11323800000000001</v>
      </c>
      <c r="V77" s="39">
        <v>0.12747700000000001</v>
      </c>
      <c r="W77" s="39">
        <v>6.0338999999999997E-2</v>
      </c>
      <c r="X77" s="39">
        <v>0.31959799999999999</v>
      </c>
      <c r="Z77" s="111" t="s">
        <v>204</v>
      </c>
      <c r="AA77" s="111">
        <v>1395.0912000000001</v>
      </c>
      <c r="AB77" s="111">
        <v>33.0411</v>
      </c>
      <c r="AC77" s="111">
        <v>40.036799999999999</v>
      </c>
      <c r="AD77" s="111">
        <v>39.509700000000002</v>
      </c>
      <c r="AE77" s="111">
        <v>0</v>
      </c>
      <c r="AF77" s="111">
        <v>1920</v>
      </c>
      <c r="AG77" s="111">
        <v>1080</v>
      </c>
      <c r="AH77" s="111">
        <v>50</v>
      </c>
      <c r="AI77" s="111">
        <v>500</v>
      </c>
      <c r="AJ77" s="111">
        <v>8</v>
      </c>
      <c r="AK77" s="111">
        <v>8</v>
      </c>
    </row>
    <row r="78" spans="1:37" x14ac:dyDescent="0.25">
      <c r="A78" s="40" t="s">
        <v>24</v>
      </c>
      <c r="B78" s="40" t="s">
        <v>25</v>
      </c>
      <c r="C78" s="47">
        <v>0</v>
      </c>
      <c r="D78" s="50">
        <v>4</v>
      </c>
      <c r="E78" s="49">
        <v>26</v>
      </c>
      <c r="F78" s="39" t="s">
        <v>64</v>
      </c>
      <c r="G78" s="39">
        <v>0</v>
      </c>
      <c r="H78" s="39">
        <v>500</v>
      </c>
      <c r="I78" s="39">
        <v>70594158</v>
      </c>
      <c r="J78" s="39">
        <v>24649806</v>
      </c>
      <c r="K78" s="39">
        <v>0.92707899999999999</v>
      </c>
      <c r="L78" s="39">
        <v>1.4623000000000001E-2</v>
      </c>
      <c r="M78" s="39">
        <v>2.8091000000000001E-2</v>
      </c>
      <c r="N78" s="39">
        <v>0.10947900000000001</v>
      </c>
      <c r="O78" s="39">
        <v>0.115039</v>
      </c>
      <c r="P78" s="39">
        <v>0.288518</v>
      </c>
      <c r="Q78" s="39">
        <v>1.1462159999999999</v>
      </c>
      <c r="R78" s="39">
        <v>7.2919999999999999E-2</v>
      </c>
      <c r="S78" s="39">
        <v>0</v>
      </c>
      <c r="T78" s="39">
        <v>0</v>
      </c>
      <c r="U78" s="39">
        <v>0.235897</v>
      </c>
      <c r="V78" s="39">
        <v>0.14132700000000001</v>
      </c>
      <c r="W78" s="39">
        <v>0.45531700000000003</v>
      </c>
      <c r="X78" s="39">
        <v>0.32214799999999999</v>
      </c>
      <c r="Z78" s="111" t="s">
        <v>205</v>
      </c>
      <c r="AA78" s="111">
        <v>7653.3984</v>
      </c>
      <c r="AB78" s="111">
        <v>37.5702</v>
      </c>
      <c r="AC78" s="111">
        <v>42.568300000000001</v>
      </c>
      <c r="AD78" s="111">
        <v>43.1205</v>
      </c>
      <c r="AE78" s="111">
        <v>0</v>
      </c>
      <c r="AF78" s="111">
        <v>1920</v>
      </c>
      <c r="AG78" s="111">
        <v>1080</v>
      </c>
      <c r="AH78" s="111">
        <v>50</v>
      </c>
      <c r="AI78" s="111">
        <v>500</v>
      </c>
      <c r="AJ78" s="111">
        <v>8</v>
      </c>
      <c r="AK78" s="111">
        <v>8</v>
      </c>
    </row>
    <row r="79" spans="1:37" x14ac:dyDescent="0.25">
      <c r="A79" s="40" t="s">
        <v>24</v>
      </c>
      <c r="B79" s="40" t="s">
        <v>25</v>
      </c>
      <c r="C79" s="47">
        <v>0</v>
      </c>
      <c r="D79" s="50">
        <v>4</v>
      </c>
      <c r="E79" s="49">
        <v>30</v>
      </c>
      <c r="F79" s="39" t="s">
        <v>65</v>
      </c>
      <c r="G79" s="39">
        <v>0</v>
      </c>
      <c r="H79" s="39">
        <v>500</v>
      </c>
      <c r="I79" s="39">
        <v>37063832</v>
      </c>
      <c r="J79" s="39">
        <v>13207122</v>
      </c>
      <c r="K79" s="39">
        <v>0.94111199999999995</v>
      </c>
      <c r="L79" s="39">
        <v>1.7853000000000001E-2</v>
      </c>
      <c r="M79" s="39">
        <v>3.1515000000000001E-2</v>
      </c>
      <c r="N79" s="39">
        <v>0.132859</v>
      </c>
      <c r="O79" s="39">
        <v>0.12767899999999999</v>
      </c>
      <c r="P79" s="39">
        <v>0.28667500000000001</v>
      </c>
      <c r="Q79" s="39">
        <v>1.1034170000000001</v>
      </c>
      <c r="R79" s="39">
        <v>5.8888000000000003E-2</v>
      </c>
      <c r="S79" s="39">
        <v>0</v>
      </c>
      <c r="T79" s="39">
        <v>0</v>
      </c>
      <c r="U79" s="39">
        <v>0.185781</v>
      </c>
      <c r="V79" s="39">
        <v>0.14283799999999999</v>
      </c>
      <c r="W79" s="39">
        <v>0.16641800000000001</v>
      </c>
      <c r="X79" s="39">
        <v>0.325743</v>
      </c>
      <c r="Z79" s="111" t="s">
        <v>206</v>
      </c>
      <c r="AA79" s="111">
        <v>4056.1559999999999</v>
      </c>
      <c r="AB79" s="111">
        <v>36.186399999999999</v>
      </c>
      <c r="AC79" s="111">
        <v>41.710799999999999</v>
      </c>
      <c r="AD79" s="111">
        <v>41.781500000000001</v>
      </c>
      <c r="AE79" s="111">
        <v>0</v>
      </c>
      <c r="AF79" s="111">
        <v>1920</v>
      </c>
      <c r="AG79" s="111">
        <v>1080</v>
      </c>
      <c r="AH79" s="111">
        <v>50</v>
      </c>
      <c r="AI79" s="111">
        <v>500</v>
      </c>
      <c r="AJ79" s="111">
        <v>8</v>
      </c>
      <c r="AK79" s="111">
        <v>8</v>
      </c>
    </row>
    <row r="80" spans="1:37" x14ac:dyDescent="0.25">
      <c r="A80" s="40" t="s">
        <v>24</v>
      </c>
      <c r="B80" s="40" t="s">
        <v>25</v>
      </c>
      <c r="C80" s="47">
        <v>0</v>
      </c>
      <c r="D80" s="50">
        <v>4</v>
      </c>
      <c r="E80" s="49">
        <v>34</v>
      </c>
      <c r="F80" s="39" t="s">
        <v>66</v>
      </c>
      <c r="G80" s="39">
        <v>0</v>
      </c>
      <c r="H80" s="39">
        <v>500</v>
      </c>
      <c r="I80" s="39">
        <v>21582282</v>
      </c>
      <c r="J80" s="39">
        <v>7530579</v>
      </c>
      <c r="K80" s="39">
        <v>0.94777699999999998</v>
      </c>
      <c r="L80" s="39">
        <v>1.8623000000000001E-2</v>
      </c>
      <c r="M80" s="39">
        <v>3.2497999999999999E-2</v>
      </c>
      <c r="N80" s="39">
        <v>0.14300399999999999</v>
      </c>
      <c r="O80" s="39">
        <v>0.13576199999999999</v>
      </c>
      <c r="P80" s="39">
        <v>0.279196</v>
      </c>
      <c r="Q80" s="39">
        <v>1.092349</v>
      </c>
      <c r="R80" s="39">
        <v>5.2222999999999999E-2</v>
      </c>
      <c r="S80" s="39">
        <v>0</v>
      </c>
      <c r="T80" s="39">
        <v>0</v>
      </c>
      <c r="U80" s="39">
        <v>0.14161499999999999</v>
      </c>
      <c r="V80" s="39">
        <v>0.13625799999999999</v>
      </c>
      <c r="W80" s="39">
        <v>9.5367999999999994E-2</v>
      </c>
      <c r="X80" s="39">
        <v>0.32525199999999999</v>
      </c>
      <c r="Z80" s="111" t="s">
        <v>207</v>
      </c>
      <c r="AA80" s="111">
        <v>2317.0183999999999</v>
      </c>
      <c r="AB80" s="111">
        <v>34.618400000000001</v>
      </c>
      <c r="AC80" s="111">
        <v>40.6997</v>
      </c>
      <c r="AD80" s="111">
        <v>40.404000000000003</v>
      </c>
      <c r="AE80" s="111">
        <v>0</v>
      </c>
      <c r="AF80" s="111">
        <v>1920</v>
      </c>
      <c r="AG80" s="111">
        <v>1080</v>
      </c>
      <c r="AH80" s="111">
        <v>50</v>
      </c>
      <c r="AI80" s="111">
        <v>500</v>
      </c>
      <c r="AJ80" s="111">
        <v>8</v>
      </c>
      <c r="AK80" s="111">
        <v>8</v>
      </c>
    </row>
    <row r="81" spans="1:37" ht="15.75" thickBot="1" x14ac:dyDescent="0.3">
      <c r="A81" s="44" t="s">
        <v>24</v>
      </c>
      <c r="B81" s="40" t="s">
        <v>25</v>
      </c>
      <c r="C81" s="47">
        <v>0</v>
      </c>
      <c r="D81" s="52">
        <v>4</v>
      </c>
      <c r="E81" s="53">
        <v>38</v>
      </c>
      <c r="F81" s="39" t="s">
        <v>67</v>
      </c>
      <c r="G81" s="39">
        <v>0</v>
      </c>
      <c r="H81" s="39">
        <v>500</v>
      </c>
      <c r="I81" s="39">
        <v>13455211</v>
      </c>
      <c r="J81" s="39">
        <v>4461074</v>
      </c>
      <c r="K81" s="39">
        <v>0.95227799999999996</v>
      </c>
      <c r="L81" s="39">
        <v>1.8414E-2</v>
      </c>
      <c r="M81" s="39">
        <v>3.4623000000000001E-2</v>
      </c>
      <c r="N81" s="39">
        <v>0.14657500000000001</v>
      </c>
      <c r="O81" s="39">
        <v>0.13893900000000001</v>
      </c>
      <c r="P81" s="39">
        <v>0.27250200000000002</v>
      </c>
      <c r="Q81" s="39">
        <v>1.0938920000000001</v>
      </c>
      <c r="R81" s="39">
        <v>4.7722000000000001E-2</v>
      </c>
      <c r="S81" s="39">
        <v>0</v>
      </c>
      <c r="T81" s="39">
        <v>0</v>
      </c>
      <c r="U81" s="39">
        <v>0.113012</v>
      </c>
      <c r="V81" s="39">
        <v>0.12625600000000001</v>
      </c>
      <c r="W81" s="39">
        <v>5.9367999999999997E-2</v>
      </c>
      <c r="X81" s="39">
        <v>0.32049100000000003</v>
      </c>
      <c r="Z81" s="111" t="s">
        <v>208</v>
      </c>
      <c r="AA81" s="111">
        <v>1393.6751999999999</v>
      </c>
      <c r="AB81" s="111">
        <v>32.992699999999999</v>
      </c>
      <c r="AC81" s="111">
        <v>40.0197</v>
      </c>
      <c r="AD81" s="111">
        <v>39.484299999999998</v>
      </c>
      <c r="AE81" s="111">
        <v>0</v>
      </c>
      <c r="AF81" s="111">
        <v>1920</v>
      </c>
      <c r="AG81" s="111">
        <v>1080</v>
      </c>
      <c r="AH81" s="111">
        <v>50</v>
      </c>
      <c r="AI81" s="111">
        <v>500</v>
      </c>
      <c r="AJ81" s="111">
        <v>8</v>
      </c>
      <c r="AK81" s="111">
        <v>8</v>
      </c>
    </row>
    <row r="82" spans="1:37" x14ac:dyDescent="0.25">
      <c r="A82" s="44" t="s">
        <v>24</v>
      </c>
      <c r="B82" s="40" t="s">
        <v>25</v>
      </c>
      <c r="C82" s="47">
        <v>0</v>
      </c>
      <c r="D82" s="50">
        <v>6</v>
      </c>
      <c r="E82" s="49">
        <v>26</v>
      </c>
      <c r="F82" s="39" t="s">
        <v>68</v>
      </c>
      <c r="G82" s="39">
        <v>0</v>
      </c>
      <c r="H82" s="39">
        <v>500</v>
      </c>
      <c r="I82" s="39">
        <v>70354315</v>
      </c>
      <c r="J82" s="39">
        <v>24739347</v>
      </c>
      <c r="K82" s="39">
        <v>0.92338500000000001</v>
      </c>
      <c r="L82" s="39">
        <v>1.2266000000000001E-2</v>
      </c>
      <c r="M82" s="39">
        <v>2.9330999999999999E-2</v>
      </c>
      <c r="N82" s="39">
        <v>0.10412</v>
      </c>
      <c r="O82" s="39">
        <v>8.9874999999999997E-2</v>
      </c>
      <c r="P82" s="39">
        <v>0.30313699999999999</v>
      </c>
      <c r="Q82" s="39">
        <v>1.1623250000000001</v>
      </c>
      <c r="R82" s="39">
        <v>7.6615000000000003E-2</v>
      </c>
      <c r="S82" s="39">
        <v>0</v>
      </c>
      <c r="T82" s="39">
        <v>0</v>
      </c>
      <c r="U82" s="39">
        <v>0.23677400000000001</v>
      </c>
      <c r="V82" s="39">
        <v>0.14249100000000001</v>
      </c>
      <c r="W82" s="39">
        <v>0.63845600000000002</v>
      </c>
      <c r="X82" s="39">
        <v>0.32340799999999997</v>
      </c>
      <c r="Z82" s="111" t="s">
        <v>209</v>
      </c>
      <c r="AA82" s="111">
        <v>7651.2615999999998</v>
      </c>
      <c r="AB82" s="111">
        <v>37.5124</v>
      </c>
      <c r="AC82" s="111">
        <v>42.545299999999997</v>
      </c>
      <c r="AD82" s="111">
        <v>43.0809</v>
      </c>
      <c r="AE82" s="111">
        <v>0</v>
      </c>
      <c r="AF82" s="111">
        <v>1920</v>
      </c>
      <c r="AG82" s="111">
        <v>1080</v>
      </c>
      <c r="AH82" s="111">
        <v>50</v>
      </c>
      <c r="AI82" s="111">
        <v>500</v>
      </c>
      <c r="AJ82" s="111">
        <v>8</v>
      </c>
      <c r="AK82" s="111">
        <v>8</v>
      </c>
    </row>
    <row r="83" spans="1:37" x14ac:dyDescent="0.25">
      <c r="A83" s="44" t="s">
        <v>24</v>
      </c>
      <c r="B83" s="40" t="s">
        <v>25</v>
      </c>
      <c r="C83" s="47">
        <v>0</v>
      </c>
      <c r="D83" s="50">
        <v>6</v>
      </c>
      <c r="E83" s="49">
        <v>30</v>
      </c>
      <c r="F83" s="39" t="s">
        <v>69</v>
      </c>
      <c r="G83" s="39">
        <v>0</v>
      </c>
      <c r="H83" s="39">
        <v>500</v>
      </c>
      <c r="I83" s="39">
        <v>36909448</v>
      </c>
      <c r="J83" s="39">
        <v>13233540</v>
      </c>
      <c r="K83" s="39">
        <v>0.93996100000000005</v>
      </c>
      <c r="L83" s="39">
        <v>1.7158E-2</v>
      </c>
      <c r="M83" s="39">
        <v>2.9808999999999999E-2</v>
      </c>
      <c r="N83" s="39">
        <v>0.123668</v>
      </c>
      <c r="O83" s="39">
        <v>0.124317</v>
      </c>
      <c r="P83" s="39">
        <v>0.28384700000000002</v>
      </c>
      <c r="Q83" s="39">
        <v>1.130485</v>
      </c>
      <c r="R83" s="39">
        <v>6.0039000000000002E-2</v>
      </c>
      <c r="S83" s="39">
        <v>0</v>
      </c>
      <c r="T83" s="39">
        <v>0</v>
      </c>
      <c r="U83" s="39">
        <v>0.18584899999999999</v>
      </c>
      <c r="V83" s="39">
        <v>0.141906</v>
      </c>
      <c r="W83" s="39">
        <v>0.19758800000000001</v>
      </c>
      <c r="X83" s="39">
        <v>0.32710899999999998</v>
      </c>
      <c r="Z83" s="111" t="s">
        <v>210</v>
      </c>
      <c r="AA83" s="111">
        <v>4047.3040000000001</v>
      </c>
      <c r="AB83" s="111">
        <v>36.136800000000001</v>
      </c>
      <c r="AC83" s="111">
        <v>41.686500000000002</v>
      </c>
      <c r="AD83" s="111">
        <v>41.735100000000003</v>
      </c>
      <c r="AE83" s="111">
        <v>0</v>
      </c>
      <c r="AF83" s="111">
        <v>1920</v>
      </c>
      <c r="AG83" s="111">
        <v>1080</v>
      </c>
      <c r="AH83" s="111">
        <v>50</v>
      </c>
      <c r="AI83" s="111">
        <v>500</v>
      </c>
      <c r="AJ83" s="111">
        <v>8</v>
      </c>
      <c r="AK83" s="111">
        <v>8</v>
      </c>
    </row>
    <row r="84" spans="1:37" x14ac:dyDescent="0.25">
      <c r="A84" s="44" t="s">
        <v>24</v>
      </c>
      <c r="B84" s="40" t="s">
        <v>25</v>
      </c>
      <c r="C84" s="47">
        <v>0</v>
      </c>
      <c r="D84" s="50">
        <v>6</v>
      </c>
      <c r="E84" s="49">
        <v>34</v>
      </c>
      <c r="F84" s="39" t="s">
        <v>70</v>
      </c>
      <c r="G84" s="39">
        <v>0</v>
      </c>
      <c r="H84" s="39">
        <v>500</v>
      </c>
      <c r="I84" s="39">
        <v>21494565</v>
      </c>
      <c r="J84" s="39">
        <v>7532403</v>
      </c>
      <c r="K84" s="39">
        <v>0.94774199999999997</v>
      </c>
      <c r="L84" s="39">
        <v>1.8452E-2</v>
      </c>
      <c r="M84" s="39">
        <v>3.2465000000000001E-2</v>
      </c>
      <c r="N84" s="39">
        <v>0.13749700000000001</v>
      </c>
      <c r="O84" s="39">
        <v>0.14095299999999999</v>
      </c>
      <c r="P84" s="39">
        <v>0.27863599999999999</v>
      </c>
      <c r="Q84" s="39">
        <v>1.0990690000000001</v>
      </c>
      <c r="R84" s="39">
        <v>5.2257999999999999E-2</v>
      </c>
      <c r="S84" s="39">
        <v>0</v>
      </c>
      <c r="T84" s="39">
        <v>0</v>
      </c>
      <c r="U84" s="39">
        <v>0.141265</v>
      </c>
      <c r="V84" s="39">
        <v>0.1348</v>
      </c>
      <c r="W84" s="39">
        <v>9.9140000000000006E-2</v>
      </c>
      <c r="X84" s="39">
        <v>0.32625199999999999</v>
      </c>
      <c r="Z84" s="111" t="s">
        <v>211</v>
      </c>
      <c r="AA84" s="111">
        <v>2310.4663999999998</v>
      </c>
      <c r="AB84" s="111">
        <v>34.569099999999999</v>
      </c>
      <c r="AC84" s="111">
        <v>40.674599999999998</v>
      </c>
      <c r="AD84" s="111">
        <v>40.350299999999997</v>
      </c>
      <c r="AE84" s="111">
        <v>0</v>
      </c>
      <c r="AF84" s="111">
        <v>1920</v>
      </c>
      <c r="AG84" s="111">
        <v>1080</v>
      </c>
      <c r="AH84" s="111">
        <v>50</v>
      </c>
      <c r="AI84" s="111">
        <v>500</v>
      </c>
      <c r="AJ84" s="111">
        <v>8</v>
      </c>
      <c r="AK84" s="111">
        <v>8</v>
      </c>
    </row>
    <row r="85" spans="1:37" ht="15.75" thickBot="1" x14ac:dyDescent="0.3">
      <c r="A85" s="40" t="s">
        <v>24</v>
      </c>
      <c r="B85" s="41" t="s">
        <v>25</v>
      </c>
      <c r="C85" s="51">
        <v>0</v>
      </c>
      <c r="D85" s="52">
        <v>6</v>
      </c>
      <c r="E85" s="53">
        <v>38</v>
      </c>
      <c r="F85" s="39" t="s">
        <v>71</v>
      </c>
      <c r="G85" s="39">
        <v>0</v>
      </c>
      <c r="H85" s="39">
        <v>500</v>
      </c>
      <c r="I85" s="39">
        <v>13408141</v>
      </c>
      <c r="J85" s="39">
        <v>4465581</v>
      </c>
      <c r="K85" s="39">
        <v>0.95243199999999995</v>
      </c>
      <c r="L85" s="39">
        <v>1.7930000000000001E-2</v>
      </c>
      <c r="M85" s="39">
        <v>3.4818000000000002E-2</v>
      </c>
      <c r="N85" s="39">
        <v>0.14224500000000001</v>
      </c>
      <c r="O85" s="39">
        <v>0.14114699999999999</v>
      </c>
      <c r="P85" s="39">
        <v>0.29160399999999997</v>
      </c>
      <c r="Q85" s="39">
        <v>1.0821270000000001</v>
      </c>
      <c r="R85" s="39">
        <v>4.7567999999999999E-2</v>
      </c>
      <c r="S85" s="39">
        <v>0</v>
      </c>
      <c r="T85" s="39">
        <v>0</v>
      </c>
      <c r="U85" s="39">
        <v>0.112264</v>
      </c>
      <c r="V85" s="39">
        <v>0.124893</v>
      </c>
      <c r="W85" s="39">
        <v>5.6494999999999997E-2</v>
      </c>
      <c r="X85" s="39">
        <v>0.32164599999999999</v>
      </c>
      <c r="Z85" s="111" t="s">
        <v>212</v>
      </c>
      <c r="AA85" s="111">
        <v>1390.0952</v>
      </c>
      <c r="AB85" s="111">
        <v>32.951300000000003</v>
      </c>
      <c r="AC85" s="111">
        <v>39.994599999999998</v>
      </c>
      <c r="AD85" s="111">
        <v>39.433300000000003</v>
      </c>
      <c r="AE85" s="111">
        <v>0</v>
      </c>
      <c r="AF85" s="111">
        <v>1920</v>
      </c>
      <c r="AG85" s="111">
        <v>1080</v>
      </c>
      <c r="AH85" s="111">
        <v>50</v>
      </c>
      <c r="AI85" s="111">
        <v>500</v>
      </c>
      <c r="AJ85" s="111">
        <v>8</v>
      </c>
      <c r="AK85" s="111">
        <v>8</v>
      </c>
    </row>
    <row r="86" spans="1:37" x14ac:dyDescent="0.25">
      <c r="A86" s="40" t="s">
        <v>24</v>
      </c>
      <c r="B86" s="41" t="s">
        <v>25</v>
      </c>
      <c r="C86" s="47">
        <v>1</v>
      </c>
      <c r="D86" s="48">
        <v>2</v>
      </c>
      <c r="E86" s="49">
        <v>26</v>
      </c>
      <c r="F86" s="39" t="s">
        <v>72</v>
      </c>
      <c r="G86" s="39">
        <v>1</v>
      </c>
      <c r="H86" s="39">
        <v>500</v>
      </c>
      <c r="I86" s="39">
        <v>14712656</v>
      </c>
      <c r="J86" s="39">
        <v>2742634</v>
      </c>
      <c r="K86" s="39">
        <v>0.93398700000000001</v>
      </c>
      <c r="L86" s="39">
        <v>1.8654E-2</v>
      </c>
      <c r="M86" s="39">
        <v>2.9846999999999999E-2</v>
      </c>
      <c r="N86" s="39">
        <v>0.12086</v>
      </c>
      <c r="O86" s="39">
        <v>0.124081</v>
      </c>
      <c r="P86" s="39">
        <v>0.28154800000000002</v>
      </c>
      <c r="Q86" s="39">
        <v>1.123624</v>
      </c>
      <c r="R86" s="39">
        <v>7.3158000000000001E-2</v>
      </c>
      <c r="S86" s="39">
        <v>0.96612100000000001</v>
      </c>
      <c r="T86" s="39">
        <v>0</v>
      </c>
      <c r="U86" s="39">
        <v>0.16569500000000001</v>
      </c>
      <c r="V86" s="39">
        <v>0.10562299999999999</v>
      </c>
      <c r="W86" s="39">
        <v>0.54366700000000001</v>
      </c>
      <c r="X86" s="39">
        <v>0.24811</v>
      </c>
      <c r="Z86" s="111" t="s">
        <v>213</v>
      </c>
      <c r="AA86" s="111">
        <v>8795.5871999999999</v>
      </c>
      <c r="AB86" s="111">
        <v>37.857100000000003</v>
      </c>
      <c r="AC86" s="111">
        <v>42.746699999999997</v>
      </c>
      <c r="AD86" s="111">
        <v>43.400100000000002</v>
      </c>
      <c r="AE86" s="111">
        <v>0</v>
      </c>
      <c r="AF86" s="111">
        <v>1920</v>
      </c>
      <c r="AG86" s="111">
        <v>1080</v>
      </c>
      <c r="AH86" s="111">
        <v>50</v>
      </c>
      <c r="AI86" s="111">
        <v>500</v>
      </c>
      <c r="AJ86" s="111">
        <v>8</v>
      </c>
      <c r="AK86" s="111">
        <v>8</v>
      </c>
    </row>
    <row r="87" spans="1:37" x14ac:dyDescent="0.25">
      <c r="A87" s="40" t="s">
        <v>24</v>
      </c>
      <c r="B87" s="41" t="s">
        <v>25</v>
      </c>
      <c r="C87" s="47">
        <v>1</v>
      </c>
      <c r="D87" s="48">
        <v>2</v>
      </c>
      <c r="E87" s="49">
        <v>30</v>
      </c>
      <c r="F87" s="39" t="s">
        <v>73</v>
      </c>
      <c r="G87" s="39">
        <v>1</v>
      </c>
      <c r="H87" s="39">
        <v>500</v>
      </c>
      <c r="I87" s="39">
        <v>7716092</v>
      </c>
      <c r="J87" s="39">
        <v>1463756</v>
      </c>
      <c r="K87" s="39">
        <v>0.94872500000000004</v>
      </c>
      <c r="L87" s="39">
        <v>2.0063999999999999E-2</v>
      </c>
      <c r="M87" s="39">
        <v>3.3029999999999997E-2</v>
      </c>
      <c r="N87" s="39">
        <v>0.140072</v>
      </c>
      <c r="O87" s="39">
        <v>0.13398199999999999</v>
      </c>
      <c r="P87" s="39">
        <v>0.27315600000000001</v>
      </c>
      <c r="Q87" s="39">
        <v>1.10398</v>
      </c>
      <c r="R87" s="39">
        <v>6.2359999999999999E-2</v>
      </c>
      <c r="S87" s="39">
        <v>0.96977800000000003</v>
      </c>
      <c r="T87" s="39">
        <v>0</v>
      </c>
      <c r="U87" s="39">
        <v>0.14865100000000001</v>
      </c>
      <c r="V87" s="39">
        <v>0.113958</v>
      </c>
      <c r="W87" s="39">
        <v>0.31747799999999998</v>
      </c>
      <c r="X87" s="39">
        <v>0.260293</v>
      </c>
      <c r="Z87" s="111" t="s">
        <v>214</v>
      </c>
      <c r="AA87" s="111">
        <v>4641.1224000000002</v>
      </c>
      <c r="AB87" s="111">
        <v>36.482100000000003</v>
      </c>
      <c r="AC87" s="111">
        <v>41.841999999999999</v>
      </c>
      <c r="AD87" s="111">
        <v>42.018799999999999</v>
      </c>
      <c r="AE87" s="111">
        <v>1</v>
      </c>
      <c r="AF87" s="111">
        <v>1920</v>
      </c>
      <c r="AG87" s="111">
        <v>1080</v>
      </c>
      <c r="AH87" s="111">
        <v>50</v>
      </c>
      <c r="AI87" s="111">
        <v>500</v>
      </c>
      <c r="AJ87" s="111">
        <v>8</v>
      </c>
      <c r="AK87" s="111">
        <v>8</v>
      </c>
    </row>
    <row r="88" spans="1:37" x14ac:dyDescent="0.25">
      <c r="A88" s="40" t="s">
        <v>24</v>
      </c>
      <c r="B88" s="41" t="s">
        <v>25</v>
      </c>
      <c r="C88" s="47">
        <v>1</v>
      </c>
      <c r="D88" s="48">
        <v>2</v>
      </c>
      <c r="E88" s="49">
        <v>34</v>
      </c>
      <c r="F88" s="39" t="s">
        <v>74</v>
      </c>
      <c r="G88" s="39">
        <v>1</v>
      </c>
      <c r="H88" s="39">
        <v>500</v>
      </c>
      <c r="I88" s="39">
        <v>5095229</v>
      </c>
      <c r="J88" s="39">
        <v>889467</v>
      </c>
      <c r="K88" s="39">
        <v>0.95552599999999999</v>
      </c>
      <c r="L88" s="39">
        <v>2.0722999999999998E-2</v>
      </c>
      <c r="M88" s="39">
        <v>3.4171E-2</v>
      </c>
      <c r="N88" s="39">
        <v>0.14754</v>
      </c>
      <c r="O88" s="39">
        <v>0.139297</v>
      </c>
      <c r="P88" s="39">
        <v>0.26846700000000001</v>
      </c>
      <c r="Q88" s="39">
        <v>1.0984179999999999</v>
      </c>
      <c r="R88" s="39">
        <v>5.6585000000000003E-2</v>
      </c>
      <c r="S88" s="39">
        <v>0.97529399999999999</v>
      </c>
      <c r="T88" s="39">
        <v>0</v>
      </c>
      <c r="U88" s="39">
        <v>0.13258700000000001</v>
      </c>
      <c r="V88" s="39">
        <v>0.114606</v>
      </c>
      <c r="W88" s="39">
        <v>0.16605900000000001</v>
      </c>
      <c r="X88" s="39">
        <v>0.26091999999999999</v>
      </c>
      <c r="Z88" s="111" t="s">
        <v>215</v>
      </c>
      <c r="AA88" s="111">
        <v>2666.268</v>
      </c>
      <c r="AB88" s="111">
        <v>34.911799999999999</v>
      </c>
      <c r="AC88" s="111">
        <v>40.8508</v>
      </c>
      <c r="AD88" s="111">
        <v>40.634999999999998</v>
      </c>
      <c r="AE88" s="111">
        <v>0</v>
      </c>
      <c r="AF88" s="111">
        <v>1920</v>
      </c>
      <c r="AG88" s="111">
        <v>1080</v>
      </c>
      <c r="AH88" s="111">
        <v>50</v>
      </c>
      <c r="AI88" s="111">
        <v>500</v>
      </c>
      <c r="AJ88" s="111">
        <v>8</v>
      </c>
      <c r="AK88" s="111">
        <v>8</v>
      </c>
    </row>
    <row r="89" spans="1:37" ht="15.75" thickBot="1" x14ac:dyDescent="0.3">
      <c r="A89" s="40" t="s">
        <v>24</v>
      </c>
      <c r="B89" s="41" t="s">
        <v>25</v>
      </c>
      <c r="C89" s="47">
        <v>1</v>
      </c>
      <c r="D89" s="52">
        <v>2</v>
      </c>
      <c r="E89" s="53">
        <v>38</v>
      </c>
      <c r="F89" s="39" t="s">
        <v>75</v>
      </c>
      <c r="G89" s="39">
        <v>1</v>
      </c>
      <c r="H89" s="39">
        <v>500</v>
      </c>
      <c r="I89" s="39">
        <v>3633739</v>
      </c>
      <c r="J89" s="39">
        <v>567530</v>
      </c>
      <c r="K89" s="39">
        <v>0.96178200000000003</v>
      </c>
      <c r="L89" s="39">
        <v>2.1465999999999999E-2</v>
      </c>
      <c r="M89" s="39">
        <v>3.3676999999999999E-2</v>
      </c>
      <c r="N89" s="39">
        <v>0.15099599999999999</v>
      </c>
      <c r="O89" s="39">
        <v>0.15332899999999999</v>
      </c>
      <c r="P89" s="39">
        <v>0.28158499999999997</v>
      </c>
      <c r="Q89" s="39">
        <v>1.076373</v>
      </c>
      <c r="R89" s="39">
        <v>5.1985000000000003E-2</v>
      </c>
      <c r="S89" s="39">
        <v>0.97629999999999995</v>
      </c>
      <c r="T89" s="39">
        <v>0</v>
      </c>
      <c r="U89" s="39">
        <v>0.111632</v>
      </c>
      <c r="V89" s="39">
        <v>0.10815900000000001</v>
      </c>
      <c r="W89" s="39">
        <v>9.7681000000000004E-2</v>
      </c>
      <c r="X89" s="39">
        <v>0.26266499999999998</v>
      </c>
      <c r="Z89" s="111" t="s">
        <v>216</v>
      </c>
      <c r="AA89" s="111">
        <v>1612.92</v>
      </c>
      <c r="AB89" s="111">
        <v>33.279899999999998</v>
      </c>
      <c r="AC89" s="111">
        <v>40.169600000000003</v>
      </c>
      <c r="AD89" s="111">
        <v>39.700400000000002</v>
      </c>
      <c r="AE89" s="111">
        <v>1</v>
      </c>
      <c r="AF89" s="111">
        <v>1920</v>
      </c>
      <c r="AG89" s="111">
        <v>1080</v>
      </c>
      <c r="AH89" s="111">
        <v>50</v>
      </c>
      <c r="AI89" s="111">
        <v>500</v>
      </c>
      <c r="AJ89" s="111">
        <v>8</v>
      </c>
      <c r="AK89" s="111">
        <v>8</v>
      </c>
    </row>
    <row r="90" spans="1:37" x14ac:dyDescent="0.25">
      <c r="A90" s="40" t="s">
        <v>24</v>
      </c>
      <c r="B90" s="41" t="s">
        <v>25</v>
      </c>
      <c r="C90" s="47">
        <v>1</v>
      </c>
      <c r="D90" s="50">
        <v>4</v>
      </c>
      <c r="E90" s="49">
        <v>26</v>
      </c>
      <c r="F90" s="39" t="s">
        <v>76</v>
      </c>
      <c r="G90" s="39">
        <v>1</v>
      </c>
      <c r="H90" s="39">
        <v>500</v>
      </c>
      <c r="I90" s="39">
        <v>92369897</v>
      </c>
      <c r="J90" s="39">
        <v>15389693</v>
      </c>
      <c r="K90" s="39">
        <v>0.94653399999999999</v>
      </c>
      <c r="L90" s="39">
        <v>1.6861000000000001E-2</v>
      </c>
      <c r="M90" s="39">
        <v>2.9509000000000001E-2</v>
      </c>
      <c r="N90" s="39">
        <v>0.116358</v>
      </c>
      <c r="O90" s="39">
        <v>0.116519</v>
      </c>
      <c r="P90" s="39">
        <v>0.29272599999999999</v>
      </c>
      <c r="Q90" s="39">
        <v>1.1583680000000001</v>
      </c>
      <c r="R90" s="39">
        <v>8.9106000000000005E-2</v>
      </c>
      <c r="S90" s="39">
        <v>0.80080200000000001</v>
      </c>
      <c r="T90" s="39">
        <v>0</v>
      </c>
      <c r="U90" s="39">
        <v>0.325797</v>
      </c>
      <c r="V90" s="39">
        <v>8.9521000000000003E-2</v>
      </c>
      <c r="W90" s="39">
        <v>0.75656299999999999</v>
      </c>
      <c r="X90" s="39">
        <v>0.19498499999999999</v>
      </c>
      <c r="Z90" s="111" t="s">
        <v>217</v>
      </c>
      <c r="AA90" s="111">
        <v>15547.816000000001</v>
      </c>
      <c r="AB90" s="111">
        <v>38.533099999999997</v>
      </c>
      <c r="AC90" s="111">
        <v>43.348500000000001</v>
      </c>
      <c r="AD90" s="111">
        <v>44.298400000000001</v>
      </c>
      <c r="AE90" s="111">
        <v>0</v>
      </c>
      <c r="AF90" s="111">
        <v>1920</v>
      </c>
      <c r="AG90" s="111">
        <v>1080</v>
      </c>
      <c r="AH90" s="111">
        <v>50</v>
      </c>
      <c r="AI90" s="111">
        <v>500</v>
      </c>
      <c r="AJ90" s="111">
        <v>8</v>
      </c>
      <c r="AK90" s="111">
        <v>8</v>
      </c>
    </row>
    <row r="91" spans="1:37" x14ac:dyDescent="0.25">
      <c r="A91" s="40" t="s">
        <v>24</v>
      </c>
      <c r="B91" s="41" t="s">
        <v>25</v>
      </c>
      <c r="C91" s="47">
        <v>1</v>
      </c>
      <c r="D91" s="50">
        <v>4</v>
      </c>
      <c r="E91" s="49">
        <v>30</v>
      </c>
      <c r="F91" s="39" t="s">
        <v>77</v>
      </c>
      <c r="G91" s="39">
        <v>1</v>
      </c>
      <c r="H91" s="39">
        <v>500</v>
      </c>
      <c r="I91" s="39">
        <v>33548595</v>
      </c>
      <c r="J91" s="39">
        <v>6326123</v>
      </c>
      <c r="K91" s="39">
        <v>0.97560100000000005</v>
      </c>
      <c r="L91" s="39">
        <v>2.0813000000000002E-2</v>
      </c>
      <c r="M91" s="39">
        <v>3.4070000000000003E-2</v>
      </c>
      <c r="N91" s="39">
        <v>0.14536399999999999</v>
      </c>
      <c r="O91" s="39">
        <v>0.131719</v>
      </c>
      <c r="P91" s="39">
        <v>0.29153000000000001</v>
      </c>
      <c r="Q91" s="39">
        <v>1.127459</v>
      </c>
      <c r="R91" s="39">
        <v>7.3174000000000003E-2</v>
      </c>
      <c r="S91" s="39">
        <v>0.84425600000000001</v>
      </c>
      <c r="T91" s="39">
        <v>0</v>
      </c>
      <c r="U91" s="39">
        <v>0.25523000000000001</v>
      </c>
      <c r="V91" s="39">
        <v>0.107487</v>
      </c>
      <c r="W91" s="39">
        <v>0.43945200000000001</v>
      </c>
      <c r="X91" s="39">
        <v>0.207785</v>
      </c>
      <c r="Z91" s="111" t="s">
        <v>218</v>
      </c>
      <c r="AA91" s="111">
        <v>7102.3984</v>
      </c>
      <c r="AB91" s="111">
        <v>37.170999999999999</v>
      </c>
      <c r="AC91" s="111">
        <v>42.316800000000001</v>
      </c>
      <c r="AD91" s="111">
        <v>42.679400000000001</v>
      </c>
      <c r="AE91" s="111">
        <v>0</v>
      </c>
      <c r="AF91" s="111">
        <v>1920</v>
      </c>
      <c r="AG91" s="111">
        <v>1080</v>
      </c>
      <c r="AH91" s="111">
        <v>50</v>
      </c>
      <c r="AI91" s="111">
        <v>500</v>
      </c>
      <c r="AJ91" s="111">
        <v>8</v>
      </c>
      <c r="AK91" s="111">
        <v>8</v>
      </c>
    </row>
    <row r="92" spans="1:37" x14ac:dyDescent="0.25">
      <c r="A92" s="40" t="s">
        <v>24</v>
      </c>
      <c r="B92" s="41" t="s">
        <v>25</v>
      </c>
      <c r="C92" s="47">
        <v>1</v>
      </c>
      <c r="D92" s="50">
        <v>4</v>
      </c>
      <c r="E92" s="49">
        <v>34</v>
      </c>
      <c r="F92" s="39" t="s">
        <v>78</v>
      </c>
      <c r="G92" s="39">
        <v>1</v>
      </c>
      <c r="H92" s="39">
        <v>500</v>
      </c>
      <c r="I92" s="39">
        <v>16766778</v>
      </c>
      <c r="J92" s="39">
        <v>3301265</v>
      </c>
      <c r="K92" s="39">
        <v>0.98152700000000004</v>
      </c>
      <c r="L92" s="39">
        <v>2.1600000000000001E-2</v>
      </c>
      <c r="M92" s="39">
        <v>3.5539000000000001E-2</v>
      </c>
      <c r="N92" s="39">
        <v>0.15759799999999999</v>
      </c>
      <c r="O92" s="39">
        <v>0.13914899999999999</v>
      </c>
      <c r="P92" s="39">
        <v>0.28245199999999998</v>
      </c>
      <c r="Q92" s="39">
        <v>1.1119790000000001</v>
      </c>
      <c r="R92" s="39">
        <v>6.5027000000000001E-2</v>
      </c>
      <c r="S92" s="39">
        <v>0.87678299999999998</v>
      </c>
      <c r="T92" s="39">
        <v>0</v>
      </c>
      <c r="U92" s="39">
        <v>0.209871</v>
      </c>
      <c r="V92" s="39">
        <v>0.110678</v>
      </c>
      <c r="W92" s="39">
        <v>0.25518099999999999</v>
      </c>
      <c r="X92" s="39">
        <v>0.216173</v>
      </c>
      <c r="Z92" s="111" t="s">
        <v>219</v>
      </c>
      <c r="AA92" s="111">
        <v>3845.8352</v>
      </c>
      <c r="AB92" s="111">
        <v>35.636400000000002</v>
      </c>
      <c r="AC92" s="111">
        <v>41.3386</v>
      </c>
      <c r="AD92" s="111">
        <v>41.258899999999997</v>
      </c>
      <c r="AE92" s="111">
        <v>0</v>
      </c>
      <c r="AF92" s="111">
        <v>1920</v>
      </c>
      <c r="AG92" s="111">
        <v>1080</v>
      </c>
      <c r="AH92" s="111">
        <v>50</v>
      </c>
      <c r="AI92" s="111">
        <v>500</v>
      </c>
      <c r="AJ92" s="111">
        <v>8</v>
      </c>
      <c r="AK92" s="111">
        <v>8</v>
      </c>
    </row>
    <row r="93" spans="1:37" ht="15.75" thickBot="1" x14ac:dyDescent="0.3">
      <c r="A93" s="40" t="s">
        <v>24</v>
      </c>
      <c r="B93" s="41" t="s">
        <v>25</v>
      </c>
      <c r="C93" s="47">
        <v>1</v>
      </c>
      <c r="D93" s="52">
        <v>4</v>
      </c>
      <c r="E93" s="53">
        <v>38</v>
      </c>
      <c r="F93" s="39" t="s">
        <v>79</v>
      </c>
      <c r="G93" s="39">
        <v>1</v>
      </c>
      <c r="H93" s="39">
        <v>500</v>
      </c>
      <c r="I93" s="39">
        <v>9279225</v>
      </c>
      <c r="J93" s="39">
        <v>1737511</v>
      </c>
      <c r="K93" s="39">
        <v>0.98392999999999997</v>
      </c>
      <c r="L93" s="39">
        <v>2.1829999999999999E-2</v>
      </c>
      <c r="M93" s="39">
        <v>3.7726000000000003E-2</v>
      </c>
      <c r="N93" s="39">
        <v>0.16151799999999999</v>
      </c>
      <c r="O93" s="39">
        <v>0.14144599999999999</v>
      </c>
      <c r="P93" s="39">
        <v>0.27526699999999998</v>
      </c>
      <c r="Q93" s="39">
        <v>1.1089990000000001</v>
      </c>
      <c r="R93" s="39">
        <v>5.969E-2</v>
      </c>
      <c r="S93" s="39">
        <v>0.90490300000000001</v>
      </c>
      <c r="T93" s="39">
        <v>0</v>
      </c>
      <c r="U93" s="39">
        <v>0.16674800000000001</v>
      </c>
      <c r="V93" s="39">
        <v>0.107698</v>
      </c>
      <c r="W93" s="39">
        <v>0.13647899999999999</v>
      </c>
      <c r="X93" s="39">
        <v>0.21915100000000001</v>
      </c>
      <c r="Z93" s="111" t="s">
        <v>220</v>
      </c>
      <c r="AA93" s="111">
        <v>2188.1912000000002</v>
      </c>
      <c r="AB93" s="111">
        <v>33.94</v>
      </c>
      <c r="AC93" s="111">
        <v>40.4313</v>
      </c>
      <c r="AD93" s="111">
        <v>40.042900000000003</v>
      </c>
      <c r="AE93" s="111">
        <v>0</v>
      </c>
      <c r="AF93" s="111">
        <v>1920</v>
      </c>
      <c r="AG93" s="111">
        <v>1080</v>
      </c>
      <c r="AH93" s="111">
        <v>50</v>
      </c>
      <c r="AI93" s="111">
        <v>500</v>
      </c>
      <c r="AJ93" s="111">
        <v>8</v>
      </c>
      <c r="AK93" s="111">
        <v>8</v>
      </c>
    </row>
    <row r="94" spans="1:37" x14ac:dyDescent="0.25">
      <c r="A94" s="40" t="s">
        <v>24</v>
      </c>
      <c r="B94" s="41" t="s">
        <v>25</v>
      </c>
      <c r="C94" s="47">
        <v>1</v>
      </c>
      <c r="D94" s="50">
        <v>6</v>
      </c>
      <c r="E94" s="49">
        <v>26</v>
      </c>
      <c r="F94" s="39" t="s">
        <v>80</v>
      </c>
      <c r="G94" s="39">
        <v>1</v>
      </c>
      <c r="H94" s="39">
        <v>500</v>
      </c>
      <c r="I94" s="39">
        <v>217773099</v>
      </c>
      <c r="J94" s="39">
        <v>40440942</v>
      </c>
      <c r="K94" s="39">
        <v>0.93040699999999998</v>
      </c>
      <c r="L94" s="39">
        <v>1.4683999999999999E-2</v>
      </c>
      <c r="M94" s="39">
        <v>3.092E-2</v>
      </c>
      <c r="N94" s="39">
        <v>0.114272</v>
      </c>
      <c r="O94" s="39">
        <v>8.6536000000000002E-2</v>
      </c>
      <c r="P94" s="39">
        <v>0.31474299999999999</v>
      </c>
      <c r="Q94" s="39">
        <v>1.139785</v>
      </c>
      <c r="R94" s="39">
        <v>0.10860499999999999</v>
      </c>
      <c r="S94" s="39">
        <v>0.57586099999999996</v>
      </c>
      <c r="T94" s="39">
        <v>0</v>
      </c>
      <c r="U94" s="39">
        <v>0.45689200000000002</v>
      </c>
      <c r="V94" s="39">
        <v>6.4672999999999994E-2</v>
      </c>
      <c r="W94" s="39">
        <v>0.88806200000000002</v>
      </c>
      <c r="X94" s="39">
        <v>0.214139</v>
      </c>
      <c r="Z94" s="111" t="s">
        <v>221</v>
      </c>
      <c r="AA94" s="111">
        <v>26538.2968</v>
      </c>
      <c r="AB94" s="111">
        <v>39.419499999999999</v>
      </c>
      <c r="AC94" s="111">
        <v>43.945099999999996</v>
      </c>
      <c r="AD94" s="111">
        <v>45.260599999999997</v>
      </c>
      <c r="AE94" s="111">
        <v>0</v>
      </c>
      <c r="AF94" s="111">
        <v>1920</v>
      </c>
      <c r="AG94" s="111">
        <v>1080</v>
      </c>
      <c r="AH94" s="111">
        <v>50</v>
      </c>
      <c r="AI94" s="111">
        <v>500</v>
      </c>
      <c r="AJ94" s="111">
        <v>8</v>
      </c>
      <c r="AK94" s="111">
        <v>8</v>
      </c>
    </row>
    <row r="95" spans="1:37" x14ac:dyDescent="0.25">
      <c r="A95" s="40" t="s">
        <v>24</v>
      </c>
      <c r="B95" s="41" t="s">
        <v>25</v>
      </c>
      <c r="C95" s="47">
        <v>1</v>
      </c>
      <c r="D95" s="50">
        <v>6</v>
      </c>
      <c r="E95" s="49">
        <v>30</v>
      </c>
      <c r="F95" s="39" t="s">
        <v>81</v>
      </c>
      <c r="G95" s="39">
        <v>1</v>
      </c>
      <c r="H95" s="39">
        <v>500</v>
      </c>
      <c r="I95" s="39">
        <v>78766387</v>
      </c>
      <c r="J95" s="39">
        <v>16089075</v>
      </c>
      <c r="K95" s="39">
        <v>0.97505299999999995</v>
      </c>
      <c r="L95" s="39">
        <v>1.9685000000000001E-2</v>
      </c>
      <c r="M95" s="39">
        <v>3.2374E-2</v>
      </c>
      <c r="N95" s="39">
        <v>0.13391700000000001</v>
      </c>
      <c r="O95" s="39">
        <v>0.12645100000000001</v>
      </c>
      <c r="P95" s="39">
        <v>0.29214099999999998</v>
      </c>
      <c r="Q95" s="39">
        <v>1.1595629999999999</v>
      </c>
      <c r="R95" s="39">
        <v>8.5781999999999997E-2</v>
      </c>
      <c r="S95" s="39">
        <v>0.68257999999999996</v>
      </c>
      <c r="T95" s="39">
        <v>0</v>
      </c>
      <c r="U95" s="39">
        <v>0.36095500000000003</v>
      </c>
      <c r="V95" s="39">
        <v>9.0492000000000003E-2</v>
      </c>
      <c r="W95" s="39">
        <v>0.56991099999999995</v>
      </c>
      <c r="X95" s="39">
        <v>0.219748</v>
      </c>
      <c r="Z95" s="111" t="s">
        <v>222</v>
      </c>
      <c r="AA95" s="111">
        <v>11370.5816</v>
      </c>
      <c r="AB95" s="111">
        <v>38.045999999999999</v>
      </c>
      <c r="AC95" s="111">
        <v>42.962400000000002</v>
      </c>
      <c r="AD95" s="111">
        <v>43.679699999999997</v>
      </c>
      <c r="AE95" s="111">
        <v>0</v>
      </c>
      <c r="AF95" s="111">
        <v>1920</v>
      </c>
      <c r="AG95" s="111">
        <v>1080</v>
      </c>
      <c r="AH95" s="111">
        <v>50</v>
      </c>
      <c r="AI95" s="111">
        <v>500</v>
      </c>
      <c r="AJ95" s="111">
        <v>8</v>
      </c>
      <c r="AK95" s="111">
        <v>8</v>
      </c>
    </row>
    <row r="96" spans="1:37" x14ac:dyDescent="0.25">
      <c r="A96" s="40" t="s">
        <v>24</v>
      </c>
      <c r="B96" s="41" t="s">
        <v>25</v>
      </c>
      <c r="C96" s="47">
        <v>1</v>
      </c>
      <c r="D96" s="50">
        <v>6</v>
      </c>
      <c r="E96" s="49">
        <v>34</v>
      </c>
      <c r="F96" s="39" t="s">
        <v>82</v>
      </c>
      <c r="G96" s="39">
        <v>1</v>
      </c>
      <c r="H96" s="39">
        <v>500</v>
      </c>
      <c r="I96" s="39">
        <v>36407038</v>
      </c>
      <c r="J96" s="39">
        <v>8028825</v>
      </c>
      <c r="K96" s="39">
        <v>0.99193200000000004</v>
      </c>
      <c r="L96" s="39">
        <v>2.2845000000000001E-2</v>
      </c>
      <c r="M96" s="39">
        <v>3.6410999999999999E-2</v>
      </c>
      <c r="N96" s="39">
        <v>0.15754799999999999</v>
      </c>
      <c r="O96" s="39">
        <v>0.14390600000000001</v>
      </c>
      <c r="P96" s="39">
        <v>0.280441</v>
      </c>
      <c r="Q96" s="39">
        <v>1.12591</v>
      </c>
      <c r="R96" s="39">
        <v>7.7973000000000001E-2</v>
      </c>
      <c r="S96" s="39">
        <v>0.73587499999999995</v>
      </c>
      <c r="T96" s="39">
        <v>0</v>
      </c>
      <c r="U96" s="39">
        <v>0.294178</v>
      </c>
      <c r="V96" s="39">
        <v>0.102377</v>
      </c>
      <c r="W96" s="39">
        <v>0.33985199999999999</v>
      </c>
      <c r="X96" s="39">
        <v>0.22617699999999999</v>
      </c>
      <c r="Z96" s="111" t="s">
        <v>223</v>
      </c>
      <c r="AA96" s="111">
        <v>5861.9359999999997</v>
      </c>
      <c r="AB96" s="111">
        <v>36.639099999999999</v>
      </c>
      <c r="AC96" s="111">
        <v>41.929299999999998</v>
      </c>
      <c r="AD96" s="111">
        <v>42.134500000000003</v>
      </c>
      <c r="AE96" s="111">
        <v>0</v>
      </c>
      <c r="AF96" s="111">
        <v>1920</v>
      </c>
      <c r="AG96" s="111">
        <v>1080</v>
      </c>
      <c r="AH96" s="111">
        <v>50</v>
      </c>
      <c r="AI96" s="111">
        <v>500</v>
      </c>
      <c r="AJ96" s="111">
        <v>8</v>
      </c>
      <c r="AK96" s="111">
        <v>8</v>
      </c>
    </row>
    <row r="97" spans="1:37" ht="15.75" thickBot="1" x14ac:dyDescent="0.3">
      <c r="A97" s="44" t="s">
        <v>24</v>
      </c>
      <c r="B97" s="40" t="s">
        <v>25</v>
      </c>
      <c r="C97" s="47">
        <v>1</v>
      </c>
      <c r="D97" s="50">
        <v>6</v>
      </c>
      <c r="E97" s="53">
        <v>38</v>
      </c>
      <c r="F97" s="39" t="s">
        <v>83</v>
      </c>
      <c r="G97" s="39">
        <v>1</v>
      </c>
      <c r="H97" s="39">
        <v>500</v>
      </c>
      <c r="I97" s="39">
        <v>18787822</v>
      </c>
      <c r="J97" s="39">
        <v>4088060</v>
      </c>
      <c r="K97" s="39">
        <v>0.99724299999999999</v>
      </c>
      <c r="L97" s="39">
        <v>2.3234999999999999E-2</v>
      </c>
      <c r="M97" s="39">
        <v>3.9243E-2</v>
      </c>
      <c r="N97" s="39">
        <v>0.16628999999999999</v>
      </c>
      <c r="O97" s="39">
        <v>0.14302599999999999</v>
      </c>
      <c r="P97" s="39">
        <v>0.29367100000000002</v>
      </c>
      <c r="Q97" s="39">
        <v>1.1002510000000001</v>
      </c>
      <c r="R97" s="39">
        <v>6.9994000000000001E-2</v>
      </c>
      <c r="S97" s="39">
        <v>0.79435199999999995</v>
      </c>
      <c r="T97" s="39">
        <v>0</v>
      </c>
      <c r="U97" s="39">
        <v>0.23005500000000001</v>
      </c>
      <c r="V97" s="39">
        <v>0.105383</v>
      </c>
      <c r="W97" s="39">
        <v>0.17771899999999999</v>
      </c>
      <c r="X97" s="39">
        <v>0.22686999999999999</v>
      </c>
      <c r="Z97" s="111" t="s">
        <v>224</v>
      </c>
      <c r="AA97" s="111">
        <v>3193.7055999999998</v>
      </c>
      <c r="AB97" s="111">
        <v>34.9664</v>
      </c>
      <c r="AC97" s="111">
        <v>40.947299999999998</v>
      </c>
      <c r="AD97" s="111">
        <v>40.698099999999997</v>
      </c>
      <c r="AE97" s="111">
        <v>0</v>
      </c>
      <c r="AF97" s="111">
        <v>1920</v>
      </c>
      <c r="AG97" s="111">
        <v>1080</v>
      </c>
      <c r="AH97" s="111">
        <v>50</v>
      </c>
      <c r="AI97" s="111">
        <v>500</v>
      </c>
      <c r="AJ97" s="111">
        <v>8</v>
      </c>
      <c r="AK97" s="111">
        <v>8</v>
      </c>
    </row>
    <row r="98" spans="1:37" x14ac:dyDescent="0.25">
      <c r="A98" s="44" t="s">
        <v>24</v>
      </c>
      <c r="B98" s="46" t="s">
        <v>27</v>
      </c>
      <c r="C98" s="56">
        <v>0</v>
      </c>
      <c r="D98" s="57">
        <v>2</v>
      </c>
      <c r="E98" s="49">
        <v>26</v>
      </c>
      <c r="F98" s="39" t="s">
        <v>84</v>
      </c>
      <c r="G98" s="39">
        <v>0</v>
      </c>
      <c r="H98" s="39">
        <v>500</v>
      </c>
      <c r="I98" s="39">
        <v>65910113</v>
      </c>
      <c r="J98" s="39">
        <v>22277391</v>
      </c>
      <c r="K98" s="39">
        <v>0.95564400000000005</v>
      </c>
      <c r="L98" s="39">
        <v>0.164212</v>
      </c>
      <c r="M98" s="39">
        <v>1.1792E-2</v>
      </c>
      <c r="N98" s="39">
        <v>5.1581000000000002E-2</v>
      </c>
      <c r="O98" s="39">
        <v>0.67060399999999998</v>
      </c>
      <c r="P98" s="39">
        <v>0.15749099999999999</v>
      </c>
      <c r="Q98" s="39">
        <v>0.62802199999999997</v>
      </c>
      <c r="R98" s="39">
        <v>4.4356E-2</v>
      </c>
      <c r="S98" s="39">
        <v>0</v>
      </c>
      <c r="T98" s="39">
        <v>0</v>
      </c>
      <c r="U98" s="39">
        <v>0.171874</v>
      </c>
      <c r="V98" s="39">
        <v>0.111536</v>
      </c>
      <c r="W98" s="39">
        <v>0.23685899999999999</v>
      </c>
      <c r="X98" s="39">
        <v>0.31098300000000001</v>
      </c>
      <c r="Z98" s="111" t="s">
        <v>225</v>
      </c>
      <c r="AA98" s="111">
        <v>7165.2160000000003</v>
      </c>
      <c r="AB98" s="111">
        <v>37.005800000000001</v>
      </c>
      <c r="AC98" s="111">
        <v>39.156599999999997</v>
      </c>
      <c r="AD98" s="111">
        <v>42.021900000000002</v>
      </c>
      <c r="AE98" s="111">
        <v>0</v>
      </c>
      <c r="AF98" s="111">
        <v>1920</v>
      </c>
      <c r="AG98" s="111">
        <v>1080</v>
      </c>
      <c r="AH98" s="111">
        <v>50</v>
      </c>
      <c r="AI98" s="111">
        <v>500</v>
      </c>
      <c r="AJ98" s="111">
        <v>8</v>
      </c>
      <c r="AK98" s="111">
        <v>8</v>
      </c>
    </row>
    <row r="99" spans="1:37" x14ac:dyDescent="0.25">
      <c r="A99" s="44" t="s">
        <v>24</v>
      </c>
      <c r="B99" s="40" t="s">
        <v>27</v>
      </c>
      <c r="C99" s="47">
        <v>0</v>
      </c>
      <c r="D99" s="48">
        <v>2</v>
      </c>
      <c r="E99" s="49">
        <v>30</v>
      </c>
      <c r="F99" s="39" t="s">
        <v>85</v>
      </c>
      <c r="G99" s="39">
        <v>0</v>
      </c>
      <c r="H99" s="39">
        <v>500</v>
      </c>
      <c r="I99" s="39">
        <v>33938001</v>
      </c>
      <c r="J99" s="39">
        <v>11805564</v>
      </c>
      <c r="K99" s="39">
        <v>0.96096599999999999</v>
      </c>
      <c r="L99" s="39">
        <v>0.134857</v>
      </c>
      <c r="M99" s="39">
        <v>1.2145E-2</v>
      </c>
      <c r="N99" s="39">
        <v>5.3999999999999999E-2</v>
      </c>
      <c r="O99" s="39">
        <v>0.79834499999999997</v>
      </c>
      <c r="P99" s="39">
        <v>0.144763</v>
      </c>
      <c r="Q99" s="39">
        <v>0.57682100000000003</v>
      </c>
      <c r="R99" s="39">
        <v>3.9033999999999999E-2</v>
      </c>
      <c r="S99" s="39">
        <v>0</v>
      </c>
      <c r="T99" s="39">
        <v>0</v>
      </c>
      <c r="U99" s="39">
        <v>0.13830799999999999</v>
      </c>
      <c r="V99" s="39">
        <v>0.112111</v>
      </c>
      <c r="W99" s="39">
        <v>0.10899200000000001</v>
      </c>
      <c r="X99" s="39">
        <v>0.31561</v>
      </c>
      <c r="Z99" s="111" t="s">
        <v>226</v>
      </c>
      <c r="AA99" s="111">
        <v>3742.2343999999998</v>
      </c>
      <c r="AB99" s="111">
        <v>35.579700000000003</v>
      </c>
      <c r="AC99" s="111">
        <v>38.577500000000001</v>
      </c>
      <c r="AD99" s="111">
        <v>40.923299999999998</v>
      </c>
      <c r="AE99" s="111">
        <v>0</v>
      </c>
      <c r="AF99" s="111">
        <v>1920</v>
      </c>
      <c r="AG99" s="111">
        <v>1080</v>
      </c>
      <c r="AH99" s="111">
        <v>50</v>
      </c>
      <c r="AI99" s="111">
        <v>500</v>
      </c>
      <c r="AJ99" s="111">
        <v>8</v>
      </c>
      <c r="AK99" s="111">
        <v>8</v>
      </c>
    </row>
    <row r="100" spans="1:37" x14ac:dyDescent="0.25">
      <c r="A100" s="44" t="s">
        <v>24</v>
      </c>
      <c r="B100" s="40" t="s">
        <v>27</v>
      </c>
      <c r="C100" s="47">
        <v>0</v>
      </c>
      <c r="D100" s="48">
        <v>2</v>
      </c>
      <c r="E100" s="49">
        <v>34</v>
      </c>
      <c r="F100" s="39" t="s">
        <v>86</v>
      </c>
      <c r="G100" s="39">
        <v>0</v>
      </c>
      <c r="H100" s="39">
        <v>500</v>
      </c>
      <c r="I100" s="39">
        <v>19747326</v>
      </c>
      <c r="J100" s="39">
        <v>6565732</v>
      </c>
      <c r="K100" s="39">
        <v>0.96400600000000003</v>
      </c>
      <c r="L100" s="39">
        <v>0.12241200000000001</v>
      </c>
      <c r="M100" s="39">
        <v>1.2241E-2</v>
      </c>
      <c r="N100" s="39">
        <v>5.6542000000000002E-2</v>
      </c>
      <c r="O100" s="39">
        <v>0.84145099999999995</v>
      </c>
      <c r="P100" s="39">
        <v>0.14852599999999999</v>
      </c>
      <c r="Q100" s="39">
        <v>0.555643</v>
      </c>
      <c r="R100" s="39">
        <v>3.5993999999999998E-2</v>
      </c>
      <c r="S100" s="39">
        <v>0</v>
      </c>
      <c r="T100" s="39">
        <v>0</v>
      </c>
      <c r="U100" s="39">
        <v>0.11106100000000001</v>
      </c>
      <c r="V100" s="39">
        <v>0.108476</v>
      </c>
      <c r="W100" s="39">
        <v>8.2217999999999999E-2</v>
      </c>
      <c r="X100" s="39">
        <v>0.31132799999999999</v>
      </c>
      <c r="Z100" s="111" t="s">
        <v>227</v>
      </c>
      <c r="AA100" s="111">
        <v>2110.6311999999998</v>
      </c>
      <c r="AB100" s="111">
        <v>33.909599999999998</v>
      </c>
      <c r="AC100" s="111">
        <v>37.800600000000003</v>
      </c>
      <c r="AD100" s="111">
        <v>39.578299999999999</v>
      </c>
      <c r="AE100" s="111">
        <v>0</v>
      </c>
      <c r="AF100" s="111">
        <v>1920</v>
      </c>
      <c r="AG100" s="111">
        <v>1080</v>
      </c>
      <c r="AH100" s="111">
        <v>50</v>
      </c>
      <c r="AI100" s="111">
        <v>500</v>
      </c>
      <c r="AJ100" s="111">
        <v>8</v>
      </c>
      <c r="AK100" s="111">
        <v>8</v>
      </c>
    </row>
    <row r="101" spans="1:37" ht="15.75" thickBot="1" x14ac:dyDescent="0.3">
      <c r="A101" s="44" t="s">
        <v>24</v>
      </c>
      <c r="B101" s="40" t="s">
        <v>27</v>
      </c>
      <c r="C101" s="47">
        <v>0</v>
      </c>
      <c r="D101" s="52">
        <v>2</v>
      </c>
      <c r="E101" s="53">
        <v>38</v>
      </c>
      <c r="F101" s="39" t="s">
        <v>87</v>
      </c>
      <c r="G101" s="39">
        <v>0</v>
      </c>
      <c r="H101" s="39">
        <v>500</v>
      </c>
      <c r="I101" s="39">
        <v>12157092</v>
      </c>
      <c r="J101" s="39">
        <v>3780676</v>
      </c>
      <c r="K101" s="39">
        <v>0.96582000000000001</v>
      </c>
      <c r="L101" s="39">
        <v>0.107613</v>
      </c>
      <c r="M101" s="39">
        <v>1.2553E-2</v>
      </c>
      <c r="N101" s="39">
        <v>5.6042000000000002E-2</v>
      </c>
      <c r="O101" s="39">
        <v>0.88300299999999998</v>
      </c>
      <c r="P101" s="39">
        <v>0.16356000000000001</v>
      </c>
      <c r="Q101" s="39">
        <v>0.532663</v>
      </c>
      <c r="R101" s="39">
        <v>3.4180000000000002E-2</v>
      </c>
      <c r="S101" s="39">
        <v>0</v>
      </c>
      <c r="T101" s="39">
        <v>0</v>
      </c>
      <c r="U101" s="39">
        <v>9.3677999999999997E-2</v>
      </c>
      <c r="V101" s="39">
        <v>0.100299</v>
      </c>
      <c r="W101" s="39">
        <v>5.4619000000000001E-2</v>
      </c>
      <c r="X101" s="39">
        <v>0.30444700000000002</v>
      </c>
      <c r="Z101" s="111" t="s">
        <v>228</v>
      </c>
      <c r="AA101" s="111">
        <v>1243.5152</v>
      </c>
      <c r="AB101" s="111">
        <v>32.139800000000001</v>
      </c>
      <c r="AC101" s="111">
        <v>37.289099999999998</v>
      </c>
      <c r="AD101" s="111">
        <v>38.760100000000001</v>
      </c>
      <c r="AE101" s="111">
        <v>0</v>
      </c>
      <c r="AF101" s="111">
        <v>1920</v>
      </c>
      <c r="AG101" s="111">
        <v>1080</v>
      </c>
      <c r="AH101" s="111">
        <v>50</v>
      </c>
      <c r="AI101" s="111">
        <v>500</v>
      </c>
      <c r="AJ101" s="111">
        <v>8</v>
      </c>
      <c r="AK101" s="111">
        <v>8</v>
      </c>
    </row>
    <row r="102" spans="1:37" x14ac:dyDescent="0.25">
      <c r="A102" s="44" t="s">
        <v>24</v>
      </c>
      <c r="B102" s="40" t="s">
        <v>27</v>
      </c>
      <c r="C102" s="47">
        <v>0</v>
      </c>
      <c r="D102" s="50">
        <v>4</v>
      </c>
      <c r="E102" s="49">
        <v>26</v>
      </c>
      <c r="F102" s="39" t="s">
        <v>88</v>
      </c>
      <c r="G102" s="39">
        <v>0</v>
      </c>
      <c r="H102" s="39">
        <v>500</v>
      </c>
      <c r="I102" s="39">
        <v>65229782</v>
      </c>
      <c r="J102" s="39">
        <v>22251430</v>
      </c>
      <c r="K102" s="39">
        <v>0.95488099999999998</v>
      </c>
      <c r="L102" s="39">
        <v>0.183421</v>
      </c>
      <c r="M102" s="39">
        <v>1.2050999999999999E-2</v>
      </c>
      <c r="N102" s="39">
        <v>5.0970000000000001E-2</v>
      </c>
      <c r="O102" s="39">
        <v>0.60350499999999996</v>
      </c>
      <c r="P102" s="39">
        <v>0.15762200000000001</v>
      </c>
      <c r="Q102" s="39">
        <v>0.65575099999999997</v>
      </c>
      <c r="R102" s="39">
        <v>4.5118999999999999E-2</v>
      </c>
      <c r="S102" s="39">
        <v>0</v>
      </c>
      <c r="T102" s="39">
        <v>0</v>
      </c>
      <c r="U102" s="39">
        <v>0.17324400000000001</v>
      </c>
      <c r="V102" s="39">
        <v>0.11440400000000001</v>
      </c>
      <c r="W102" s="39">
        <v>0.34370899999999999</v>
      </c>
      <c r="X102" s="39">
        <v>0.31246800000000002</v>
      </c>
      <c r="Z102" s="111" t="s">
        <v>229</v>
      </c>
      <c r="AA102" s="111">
        <v>7122.8735999999999</v>
      </c>
      <c r="AB102" s="111">
        <v>36.914999999999999</v>
      </c>
      <c r="AC102" s="111">
        <v>39.139299999999999</v>
      </c>
      <c r="AD102" s="111">
        <v>41.982900000000001</v>
      </c>
      <c r="AE102" s="111">
        <v>0</v>
      </c>
      <c r="AF102" s="111">
        <v>1920</v>
      </c>
      <c r="AG102" s="111">
        <v>1080</v>
      </c>
      <c r="AH102" s="111">
        <v>50</v>
      </c>
      <c r="AI102" s="111">
        <v>500</v>
      </c>
      <c r="AJ102" s="111">
        <v>8</v>
      </c>
      <c r="AK102" s="111">
        <v>8</v>
      </c>
    </row>
    <row r="103" spans="1:37" x14ac:dyDescent="0.25">
      <c r="A103" s="44" t="s">
        <v>24</v>
      </c>
      <c r="B103" s="40" t="s">
        <v>27</v>
      </c>
      <c r="C103" s="47">
        <v>0</v>
      </c>
      <c r="D103" s="50">
        <v>4</v>
      </c>
      <c r="E103" s="49">
        <v>30</v>
      </c>
      <c r="F103" s="39" t="s">
        <v>89</v>
      </c>
      <c r="G103" s="39">
        <v>0</v>
      </c>
      <c r="H103" s="39">
        <v>500</v>
      </c>
      <c r="I103" s="39">
        <v>33715974</v>
      </c>
      <c r="J103" s="39">
        <v>11784599</v>
      </c>
      <c r="K103" s="39">
        <v>0.96091800000000005</v>
      </c>
      <c r="L103" s="39">
        <v>0.13905000000000001</v>
      </c>
      <c r="M103" s="39">
        <v>1.1825E-2</v>
      </c>
      <c r="N103" s="39">
        <v>5.3013999999999999E-2</v>
      </c>
      <c r="O103" s="39">
        <v>0.78934599999999999</v>
      </c>
      <c r="P103" s="39">
        <v>0.143542</v>
      </c>
      <c r="Q103" s="39">
        <v>0.58116999999999996</v>
      </c>
      <c r="R103" s="39">
        <v>3.9081999999999999E-2</v>
      </c>
      <c r="S103" s="39">
        <v>0</v>
      </c>
      <c r="T103" s="39">
        <v>0</v>
      </c>
      <c r="U103" s="39">
        <v>0.13877999999999999</v>
      </c>
      <c r="V103" s="39">
        <v>0.112141</v>
      </c>
      <c r="W103" s="39">
        <v>0.11237800000000001</v>
      </c>
      <c r="X103" s="39">
        <v>0.31644800000000001</v>
      </c>
      <c r="Z103" s="111" t="s">
        <v>230</v>
      </c>
      <c r="AA103" s="111">
        <v>3725.7040000000002</v>
      </c>
      <c r="AB103" s="111">
        <v>35.527299999999997</v>
      </c>
      <c r="AC103" s="111">
        <v>38.565399999999997</v>
      </c>
      <c r="AD103" s="111">
        <v>40.900599999999997</v>
      </c>
      <c r="AE103" s="111">
        <v>0</v>
      </c>
      <c r="AF103" s="111">
        <v>1920</v>
      </c>
      <c r="AG103" s="111">
        <v>1080</v>
      </c>
      <c r="AH103" s="111">
        <v>50</v>
      </c>
      <c r="AI103" s="111">
        <v>500</v>
      </c>
      <c r="AJ103" s="111">
        <v>8</v>
      </c>
      <c r="AK103" s="111">
        <v>8</v>
      </c>
    </row>
    <row r="104" spans="1:37" x14ac:dyDescent="0.25">
      <c r="A104" s="44" t="s">
        <v>24</v>
      </c>
      <c r="B104" s="40" t="s">
        <v>27</v>
      </c>
      <c r="C104" s="47">
        <v>0</v>
      </c>
      <c r="D104" s="50">
        <v>4</v>
      </c>
      <c r="E104" s="49">
        <v>34</v>
      </c>
      <c r="F104" s="39" t="s">
        <v>90</v>
      </c>
      <c r="G104" s="39">
        <v>0</v>
      </c>
      <c r="H104" s="39">
        <v>500</v>
      </c>
      <c r="I104" s="39">
        <v>19727971</v>
      </c>
      <c r="J104" s="39">
        <v>6566481</v>
      </c>
      <c r="K104" s="39">
        <v>0.96389000000000002</v>
      </c>
      <c r="L104" s="39">
        <v>0.123696</v>
      </c>
      <c r="M104" s="39">
        <v>1.1839000000000001E-2</v>
      </c>
      <c r="N104" s="39">
        <v>5.4198000000000003E-2</v>
      </c>
      <c r="O104" s="39">
        <v>0.86214000000000002</v>
      </c>
      <c r="P104" s="39">
        <v>0.147701</v>
      </c>
      <c r="Q104" s="39">
        <v>0.53847199999999995</v>
      </c>
      <c r="R104" s="39">
        <v>3.6110000000000003E-2</v>
      </c>
      <c r="S104" s="39">
        <v>0</v>
      </c>
      <c r="T104" s="39">
        <v>0</v>
      </c>
      <c r="U104" s="39">
        <v>0.11146399999999999</v>
      </c>
      <c r="V104" s="39">
        <v>0.10836999999999999</v>
      </c>
      <c r="W104" s="39">
        <v>8.1505999999999995E-2</v>
      </c>
      <c r="X104" s="39">
        <v>0.31156899999999998</v>
      </c>
      <c r="Z104" s="111" t="s">
        <v>231</v>
      </c>
      <c r="AA104" s="111">
        <v>2109.2447999999999</v>
      </c>
      <c r="AB104" s="111">
        <v>33.880600000000001</v>
      </c>
      <c r="AC104" s="111">
        <v>37.790100000000002</v>
      </c>
      <c r="AD104" s="111">
        <v>39.562199999999997</v>
      </c>
      <c r="AE104" s="111">
        <v>0</v>
      </c>
      <c r="AF104" s="111">
        <v>1920</v>
      </c>
      <c r="AG104" s="111">
        <v>1080</v>
      </c>
      <c r="AH104" s="111">
        <v>50</v>
      </c>
      <c r="AI104" s="111">
        <v>500</v>
      </c>
      <c r="AJ104" s="111">
        <v>8</v>
      </c>
      <c r="AK104" s="111">
        <v>8</v>
      </c>
    </row>
    <row r="105" spans="1:37" ht="15.75" thickBot="1" x14ac:dyDescent="0.3">
      <c r="A105" s="44" t="s">
        <v>24</v>
      </c>
      <c r="B105" s="40" t="s">
        <v>27</v>
      </c>
      <c r="C105" s="47">
        <v>0</v>
      </c>
      <c r="D105" s="52">
        <v>4</v>
      </c>
      <c r="E105" s="53">
        <v>38</v>
      </c>
      <c r="F105" s="39" t="s">
        <v>91</v>
      </c>
      <c r="G105" s="39">
        <v>0</v>
      </c>
      <c r="H105" s="39">
        <v>500</v>
      </c>
      <c r="I105" s="39">
        <v>12183206</v>
      </c>
      <c r="J105" s="39">
        <v>3793544</v>
      </c>
      <c r="K105" s="39">
        <v>0.96596599999999999</v>
      </c>
      <c r="L105" s="39">
        <v>0.10893</v>
      </c>
      <c r="M105" s="39">
        <v>1.222E-2</v>
      </c>
      <c r="N105" s="39">
        <v>5.4324999999999998E-2</v>
      </c>
      <c r="O105" s="39">
        <v>0.89431499999999997</v>
      </c>
      <c r="P105" s="39">
        <v>0.15129699999999999</v>
      </c>
      <c r="Q105" s="39">
        <v>0.53536899999999998</v>
      </c>
      <c r="R105" s="39">
        <v>3.4034000000000002E-2</v>
      </c>
      <c r="S105" s="39">
        <v>0</v>
      </c>
      <c r="T105" s="39">
        <v>0</v>
      </c>
      <c r="U105" s="39">
        <v>9.4102000000000005E-2</v>
      </c>
      <c r="V105" s="39">
        <v>0.100052</v>
      </c>
      <c r="W105" s="39">
        <v>5.4078000000000001E-2</v>
      </c>
      <c r="X105" s="39">
        <v>0.30471500000000001</v>
      </c>
      <c r="Z105" s="111" t="s">
        <v>232</v>
      </c>
      <c r="AA105" s="111">
        <v>1246.6479999999999</v>
      </c>
      <c r="AB105" s="111">
        <v>32.122900000000001</v>
      </c>
      <c r="AC105" s="111">
        <v>37.279600000000002</v>
      </c>
      <c r="AD105" s="111">
        <v>38.745399999999997</v>
      </c>
      <c r="AE105" s="111">
        <v>0</v>
      </c>
      <c r="AF105" s="111">
        <v>1920</v>
      </c>
      <c r="AG105" s="111">
        <v>1080</v>
      </c>
      <c r="AH105" s="111">
        <v>50</v>
      </c>
      <c r="AI105" s="111">
        <v>500</v>
      </c>
      <c r="AJ105" s="111">
        <v>8</v>
      </c>
      <c r="AK105" s="111">
        <v>8</v>
      </c>
    </row>
    <row r="106" spans="1:37" x14ac:dyDescent="0.25">
      <c r="A106" s="44" t="s">
        <v>24</v>
      </c>
      <c r="B106" s="40" t="s">
        <v>27</v>
      </c>
      <c r="C106" s="47">
        <v>0</v>
      </c>
      <c r="D106" s="50">
        <v>6</v>
      </c>
      <c r="E106" s="49">
        <v>26</v>
      </c>
      <c r="F106" s="39" t="s">
        <v>92</v>
      </c>
      <c r="G106" s="39">
        <v>0</v>
      </c>
      <c r="H106" s="39">
        <v>500</v>
      </c>
      <c r="I106" s="39">
        <v>64891726</v>
      </c>
      <c r="J106" s="39">
        <v>22317542</v>
      </c>
      <c r="K106" s="39">
        <v>0.95302699999999996</v>
      </c>
      <c r="L106" s="39">
        <v>0.134078</v>
      </c>
      <c r="M106" s="39">
        <v>1.1502E-2</v>
      </c>
      <c r="N106" s="39">
        <v>4.7384999999999997E-2</v>
      </c>
      <c r="O106" s="39">
        <v>0.601109</v>
      </c>
      <c r="P106" s="39">
        <v>0.16264000000000001</v>
      </c>
      <c r="Q106" s="39">
        <v>0.75637699999999997</v>
      </c>
      <c r="R106" s="39">
        <v>4.6973000000000001E-2</v>
      </c>
      <c r="S106" s="39">
        <v>0</v>
      </c>
      <c r="T106" s="39">
        <v>0</v>
      </c>
      <c r="U106" s="39">
        <v>0.173931</v>
      </c>
      <c r="V106" s="39">
        <v>0.114552</v>
      </c>
      <c r="W106" s="39">
        <v>0.72947600000000001</v>
      </c>
      <c r="X106" s="39">
        <v>0.31350800000000001</v>
      </c>
      <c r="Z106" s="111" t="s">
        <v>233</v>
      </c>
      <c r="AA106" s="111">
        <v>7120.3288000000002</v>
      </c>
      <c r="AB106" s="111">
        <v>36.832099999999997</v>
      </c>
      <c r="AC106" s="111">
        <v>39.136200000000002</v>
      </c>
      <c r="AD106" s="111">
        <v>41.970700000000001</v>
      </c>
      <c r="AE106" s="111">
        <v>0</v>
      </c>
      <c r="AF106" s="111">
        <v>1920</v>
      </c>
      <c r="AG106" s="111">
        <v>1080</v>
      </c>
      <c r="AH106" s="111">
        <v>50</v>
      </c>
      <c r="AI106" s="111">
        <v>500</v>
      </c>
      <c r="AJ106" s="111">
        <v>8</v>
      </c>
      <c r="AK106" s="111">
        <v>8</v>
      </c>
    </row>
    <row r="107" spans="1:37" x14ac:dyDescent="0.25">
      <c r="A107" s="44" t="s">
        <v>24</v>
      </c>
      <c r="B107" s="40" t="s">
        <v>27</v>
      </c>
      <c r="C107" s="47">
        <v>0</v>
      </c>
      <c r="D107" s="50">
        <v>6</v>
      </c>
      <c r="E107" s="49">
        <v>30</v>
      </c>
      <c r="F107" s="39" t="s">
        <v>93</v>
      </c>
      <c r="G107" s="39">
        <v>0</v>
      </c>
      <c r="H107" s="39">
        <v>500</v>
      </c>
      <c r="I107" s="39">
        <v>33562573</v>
      </c>
      <c r="J107" s="39">
        <v>11785586</v>
      </c>
      <c r="K107" s="39">
        <v>0.96070100000000003</v>
      </c>
      <c r="L107" s="39">
        <v>0.155137</v>
      </c>
      <c r="M107" s="39">
        <v>1.1558000000000001E-2</v>
      </c>
      <c r="N107" s="39">
        <v>4.9924000000000003E-2</v>
      </c>
      <c r="O107" s="39">
        <v>0.74913700000000005</v>
      </c>
      <c r="P107" s="39">
        <v>0.14590700000000001</v>
      </c>
      <c r="Q107" s="39">
        <v>0.59311899999999995</v>
      </c>
      <c r="R107" s="39">
        <v>3.9300000000000002E-2</v>
      </c>
      <c r="S107" s="39">
        <v>0</v>
      </c>
      <c r="T107" s="39">
        <v>0</v>
      </c>
      <c r="U107" s="39">
        <v>0.138575</v>
      </c>
      <c r="V107" s="39">
        <v>0.113306</v>
      </c>
      <c r="W107" s="39">
        <v>0.137015</v>
      </c>
      <c r="X107" s="39">
        <v>0.31718099999999999</v>
      </c>
      <c r="Z107" s="111" t="s">
        <v>234</v>
      </c>
      <c r="AA107" s="111">
        <v>3717.4135999999999</v>
      </c>
      <c r="AB107" s="111">
        <v>35.497199999999999</v>
      </c>
      <c r="AC107" s="111">
        <v>38.555300000000003</v>
      </c>
      <c r="AD107" s="111">
        <v>40.880299999999998</v>
      </c>
      <c r="AE107" s="111">
        <v>0</v>
      </c>
      <c r="AF107" s="111">
        <v>1920</v>
      </c>
      <c r="AG107" s="111">
        <v>1080</v>
      </c>
      <c r="AH107" s="111">
        <v>50</v>
      </c>
      <c r="AI107" s="111">
        <v>500</v>
      </c>
      <c r="AJ107" s="111">
        <v>8</v>
      </c>
      <c r="AK107" s="111">
        <v>8</v>
      </c>
    </row>
    <row r="108" spans="1:37" x14ac:dyDescent="0.25">
      <c r="A108" s="44" t="s">
        <v>24</v>
      </c>
      <c r="B108" s="40" t="s">
        <v>27</v>
      </c>
      <c r="C108" s="47">
        <v>0</v>
      </c>
      <c r="D108" s="50">
        <v>6</v>
      </c>
      <c r="E108" s="49">
        <v>34</v>
      </c>
      <c r="F108" s="39" t="s">
        <v>94</v>
      </c>
      <c r="G108" s="39">
        <v>0</v>
      </c>
      <c r="H108" s="39">
        <v>500</v>
      </c>
      <c r="I108" s="39">
        <v>19705607</v>
      </c>
      <c r="J108" s="39">
        <v>6577462</v>
      </c>
      <c r="K108" s="39">
        <v>0.96385500000000002</v>
      </c>
      <c r="L108" s="39">
        <v>0.122809</v>
      </c>
      <c r="M108" s="39">
        <v>1.1403999999999999E-2</v>
      </c>
      <c r="N108" s="39">
        <v>5.2768000000000002E-2</v>
      </c>
      <c r="O108" s="39">
        <v>0.85452600000000001</v>
      </c>
      <c r="P108" s="39">
        <v>0.14394199999999999</v>
      </c>
      <c r="Q108" s="39">
        <v>0.55528200000000005</v>
      </c>
      <c r="R108" s="39">
        <v>3.6144999999999997E-2</v>
      </c>
      <c r="S108" s="39">
        <v>0</v>
      </c>
      <c r="T108" s="39">
        <v>0</v>
      </c>
      <c r="U108" s="39">
        <v>0.111314</v>
      </c>
      <c r="V108" s="39">
        <v>0.108306</v>
      </c>
      <c r="W108" s="39">
        <v>8.2136000000000001E-2</v>
      </c>
      <c r="X108" s="39">
        <v>0.31212899999999999</v>
      </c>
      <c r="Z108" s="111" t="s">
        <v>235</v>
      </c>
      <c r="AA108" s="111">
        <v>2108.9712</v>
      </c>
      <c r="AB108" s="111">
        <v>33.862299999999998</v>
      </c>
      <c r="AC108" s="111">
        <v>37.781599999999997</v>
      </c>
      <c r="AD108" s="111">
        <v>39.547199999999997</v>
      </c>
      <c r="AE108" s="111">
        <v>0</v>
      </c>
      <c r="AF108" s="111">
        <v>1920</v>
      </c>
      <c r="AG108" s="111">
        <v>1080</v>
      </c>
      <c r="AH108" s="111">
        <v>50</v>
      </c>
      <c r="AI108" s="111">
        <v>500</v>
      </c>
      <c r="AJ108" s="111">
        <v>8</v>
      </c>
      <c r="AK108" s="111">
        <v>8</v>
      </c>
    </row>
    <row r="109" spans="1:37" ht="15.75" thickBot="1" x14ac:dyDescent="0.3">
      <c r="A109" s="44" t="s">
        <v>24</v>
      </c>
      <c r="B109" s="40" t="s">
        <v>27</v>
      </c>
      <c r="C109" s="51">
        <v>0</v>
      </c>
      <c r="D109" s="52">
        <v>6</v>
      </c>
      <c r="E109" s="53">
        <v>38</v>
      </c>
      <c r="F109" s="39" t="s">
        <v>95</v>
      </c>
      <c r="G109" s="39">
        <v>0</v>
      </c>
      <c r="H109" s="39">
        <v>500</v>
      </c>
      <c r="I109" s="39">
        <v>12203097</v>
      </c>
      <c r="J109" s="39">
        <v>3803841</v>
      </c>
      <c r="K109" s="39">
        <v>0.96586399999999994</v>
      </c>
      <c r="L109" s="39">
        <v>0.112786</v>
      </c>
      <c r="M109" s="39">
        <v>1.1804E-2</v>
      </c>
      <c r="N109" s="39">
        <v>5.2470000000000003E-2</v>
      </c>
      <c r="O109" s="39">
        <v>0.89784699999999995</v>
      </c>
      <c r="P109" s="39">
        <v>0.157889</v>
      </c>
      <c r="Q109" s="39">
        <v>0.521872</v>
      </c>
      <c r="R109" s="39">
        <v>3.4136E-2</v>
      </c>
      <c r="S109" s="39">
        <v>0</v>
      </c>
      <c r="T109" s="39">
        <v>0</v>
      </c>
      <c r="U109" s="39">
        <v>9.3878000000000003E-2</v>
      </c>
      <c r="V109" s="39">
        <v>0.100342</v>
      </c>
      <c r="W109" s="39">
        <v>5.3529E-2</v>
      </c>
      <c r="X109" s="39">
        <v>0.304811</v>
      </c>
      <c r="Z109" s="111" t="s">
        <v>236</v>
      </c>
      <c r="AA109" s="111">
        <v>1249.6296</v>
      </c>
      <c r="AB109" s="111">
        <v>32.111499999999999</v>
      </c>
      <c r="AC109" s="111">
        <v>37.268599999999999</v>
      </c>
      <c r="AD109" s="111">
        <v>38.7258</v>
      </c>
      <c r="AE109" s="111">
        <v>0</v>
      </c>
      <c r="AF109" s="111">
        <v>1920</v>
      </c>
      <c r="AG109" s="111">
        <v>1080</v>
      </c>
      <c r="AH109" s="111">
        <v>50</v>
      </c>
      <c r="AI109" s="111">
        <v>500</v>
      </c>
      <c r="AJ109" s="111">
        <v>8</v>
      </c>
      <c r="AK109" s="111">
        <v>8</v>
      </c>
    </row>
    <row r="110" spans="1:37" x14ac:dyDescent="0.25">
      <c r="A110" s="44" t="s">
        <v>24</v>
      </c>
      <c r="B110" s="40" t="s">
        <v>27</v>
      </c>
      <c r="C110" s="47">
        <v>1</v>
      </c>
      <c r="D110" s="48">
        <v>2</v>
      </c>
      <c r="E110" s="49">
        <v>26</v>
      </c>
      <c r="F110" s="39" t="s">
        <v>96</v>
      </c>
      <c r="G110" s="39">
        <v>1</v>
      </c>
      <c r="H110" s="39">
        <v>500</v>
      </c>
      <c r="I110" s="39">
        <v>17215127</v>
      </c>
      <c r="J110" s="39">
        <v>2809492</v>
      </c>
      <c r="K110" s="39">
        <v>0.97626599999999997</v>
      </c>
      <c r="L110" s="39">
        <v>0.17388000000000001</v>
      </c>
      <c r="M110" s="39">
        <v>1.2319E-2</v>
      </c>
      <c r="N110" s="39">
        <v>5.4286000000000001E-2</v>
      </c>
      <c r="O110" s="39">
        <v>0.67500700000000002</v>
      </c>
      <c r="P110" s="39">
        <v>0.15911900000000001</v>
      </c>
      <c r="Q110" s="39">
        <v>0.63743499999999997</v>
      </c>
      <c r="R110" s="39">
        <v>4.7106000000000002E-2</v>
      </c>
      <c r="S110" s="39">
        <v>0.94487900000000002</v>
      </c>
      <c r="T110" s="39">
        <v>0</v>
      </c>
      <c r="U110" s="39">
        <v>0.118587</v>
      </c>
      <c r="V110" s="39">
        <v>8.4337999999999996E-2</v>
      </c>
      <c r="W110" s="39">
        <v>0.39567799999999997</v>
      </c>
      <c r="X110" s="39">
        <v>0.21826400000000001</v>
      </c>
      <c r="Z110" s="111" t="s">
        <v>237</v>
      </c>
      <c r="AA110" s="111">
        <v>8454.0928000000004</v>
      </c>
      <c r="AB110" s="111">
        <v>37.219099999999997</v>
      </c>
      <c r="AC110" s="111">
        <v>39.2791</v>
      </c>
      <c r="AD110" s="111">
        <v>42.192900000000002</v>
      </c>
      <c r="AE110" s="111">
        <v>0</v>
      </c>
      <c r="AF110" s="111">
        <v>1920</v>
      </c>
      <c r="AG110" s="111">
        <v>1080</v>
      </c>
      <c r="AH110" s="111">
        <v>50</v>
      </c>
      <c r="AI110" s="111">
        <v>500</v>
      </c>
      <c r="AJ110" s="111">
        <v>8</v>
      </c>
      <c r="AK110" s="111">
        <v>8</v>
      </c>
    </row>
    <row r="111" spans="1:37" x14ac:dyDescent="0.25">
      <c r="A111" s="44" t="s">
        <v>24</v>
      </c>
      <c r="B111" s="40" t="s">
        <v>27</v>
      </c>
      <c r="C111" s="47">
        <v>1</v>
      </c>
      <c r="D111" s="48">
        <v>2</v>
      </c>
      <c r="E111" s="49">
        <v>30</v>
      </c>
      <c r="F111" s="39" t="s">
        <v>97</v>
      </c>
      <c r="G111" s="39">
        <v>1</v>
      </c>
      <c r="H111" s="39">
        <v>500</v>
      </c>
      <c r="I111" s="39">
        <v>8620892</v>
      </c>
      <c r="J111" s="39">
        <v>1341196</v>
      </c>
      <c r="K111" s="39">
        <v>0.99266399999999999</v>
      </c>
      <c r="L111" s="39">
        <v>0.15116399999999999</v>
      </c>
      <c r="M111" s="39">
        <v>1.2501E-2</v>
      </c>
      <c r="N111" s="39">
        <v>5.6785000000000002E-2</v>
      </c>
      <c r="O111" s="39">
        <v>0.80825999999999998</v>
      </c>
      <c r="P111" s="39">
        <v>0.14522599999999999</v>
      </c>
      <c r="Q111" s="39">
        <v>0.59094199999999997</v>
      </c>
      <c r="R111" s="39">
        <v>4.1702000000000003E-2</v>
      </c>
      <c r="S111" s="39">
        <v>0.94902299999999995</v>
      </c>
      <c r="T111" s="39">
        <v>0</v>
      </c>
      <c r="U111" s="39">
        <v>0.104183</v>
      </c>
      <c r="V111" s="39">
        <v>8.9482000000000006E-2</v>
      </c>
      <c r="W111" s="39">
        <v>0.20846400000000001</v>
      </c>
      <c r="X111" s="39">
        <v>0.22359100000000001</v>
      </c>
      <c r="Z111" s="111" t="s">
        <v>238</v>
      </c>
      <c r="AA111" s="111">
        <v>4343.7551999999996</v>
      </c>
      <c r="AB111" s="111">
        <v>35.811199999999999</v>
      </c>
      <c r="AC111" s="111">
        <v>38.6556</v>
      </c>
      <c r="AD111" s="111">
        <v>41.0505</v>
      </c>
      <c r="AE111" s="111">
        <v>1</v>
      </c>
      <c r="AF111" s="111">
        <v>1920</v>
      </c>
      <c r="AG111" s="111">
        <v>1080</v>
      </c>
      <c r="AH111" s="111">
        <v>50</v>
      </c>
      <c r="AI111" s="111">
        <v>500</v>
      </c>
      <c r="AJ111" s="111">
        <v>8</v>
      </c>
      <c r="AK111" s="111">
        <v>8</v>
      </c>
    </row>
    <row r="112" spans="1:37" x14ac:dyDescent="0.25">
      <c r="A112" s="44" t="s">
        <v>24</v>
      </c>
      <c r="B112" s="40" t="s">
        <v>27</v>
      </c>
      <c r="C112" s="47">
        <v>1</v>
      </c>
      <c r="D112" s="48">
        <v>2</v>
      </c>
      <c r="E112" s="49">
        <v>34</v>
      </c>
      <c r="F112" s="39" t="s">
        <v>98</v>
      </c>
      <c r="G112" s="39">
        <v>1</v>
      </c>
      <c r="H112" s="39">
        <v>500</v>
      </c>
      <c r="I112" s="39">
        <v>5522633</v>
      </c>
      <c r="J112" s="39">
        <v>795180</v>
      </c>
      <c r="K112" s="39">
        <v>0.99502800000000002</v>
      </c>
      <c r="L112" s="39">
        <v>0.13855500000000001</v>
      </c>
      <c r="M112" s="39">
        <v>1.2624E-2</v>
      </c>
      <c r="N112" s="39">
        <v>5.9244999999999999E-2</v>
      </c>
      <c r="O112" s="39">
        <v>0.85136699999999998</v>
      </c>
      <c r="P112" s="39">
        <v>0.14887400000000001</v>
      </c>
      <c r="Q112" s="39">
        <v>0.56896800000000003</v>
      </c>
      <c r="R112" s="39">
        <v>3.8281000000000003E-2</v>
      </c>
      <c r="S112" s="39">
        <v>0.95589000000000002</v>
      </c>
      <c r="T112" s="39">
        <v>0</v>
      </c>
      <c r="U112" s="39">
        <v>9.3811000000000005E-2</v>
      </c>
      <c r="V112" s="39">
        <v>9.0824000000000002E-2</v>
      </c>
      <c r="W112" s="39">
        <v>0.11604</v>
      </c>
      <c r="X112" s="39">
        <v>0.22545999999999999</v>
      </c>
      <c r="Z112" s="111" t="s">
        <v>239</v>
      </c>
      <c r="AA112" s="111">
        <v>2465.04</v>
      </c>
      <c r="AB112" s="111">
        <v>34.148299999999999</v>
      </c>
      <c r="AC112" s="111">
        <v>37.903799999999997</v>
      </c>
      <c r="AD112" s="111">
        <v>39.747100000000003</v>
      </c>
      <c r="AE112" s="111">
        <v>1</v>
      </c>
      <c r="AF112" s="111">
        <v>1920</v>
      </c>
      <c r="AG112" s="111">
        <v>1080</v>
      </c>
      <c r="AH112" s="111">
        <v>50</v>
      </c>
      <c r="AI112" s="111">
        <v>500</v>
      </c>
      <c r="AJ112" s="111">
        <v>8</v>
      </c>
      <c r="AK112" s="111">
        <v>8</v>
      </c>
    </row>
    <row r="113" spans="1:37" ht="15.75" thickBot="1" x14ac:dyDescent="0.3">
      <c r="A113" s="44" t="s">
        <v>24</v>
      </c>
      <c r="B113" s="40" t="s">
        <v>27</v>
      </c>
      <c r="C113" s="47">
        <v>1</v>
      </c>
      <c r="D113" s="52">
        <v>2</v>
      </c>
      <c r="E113" s="53">
        <v>38</v>
      </c>
      <c r="F113" s="39" t="s">
        <v>99</v>
      </c>
      <c r="G113" s="39">
        <v>1</v>
      </c>
      <c r="H113" s="39">
        <v>500</v>
      </c>
      <c r="I113" s="39">
        <v>3719381</v>
      </c>
      <c r="J113" s="39">
        <v>476680</v>
      </c>
      <c r="K113" s="39">
        <v>0.995919</v>
      </c>
      <c r="L113" s="39">
        <v>0.123154</v>
      </c>
      <c r="M113" s="39">
        <v>1.2938E-2</v>
      </c>
      <c r="N113" s="39">
        <v>5.8810000000000001E-2</v>
      </c>
      <c r="O113" s="39">
        <v>0.89434599999999997</v>
      </c>
      <c r="P113" s="39">
        <v>0.16408500000000001</v>
      </c>
      <c r="Q113" s="39">
        <v>0.54360299999999995</v>
      </c>
      <c r="R113" s="39">
        <v>3.6343E-2</v>
      </c>
      <c r="S113" s="39">
        <v>0.96045000000000003</v>
      </c>
      <c r="T113" s="39">
        <v>0</v>
      </c>
      <c r="U113" s="39">
        <v>8.3993999999999999E-2</v>
      </c>
      <c r="V113" s="39">
        <v>8.5875999999999994E-2</v>
      </c>
      <c r="W113" s="39">
        <v>8.7789000000000006E-2</v>
      </c>
      <c r="X113" s="39">
        <v>0.227184</v>
      </c>
      <c r="Z113" s="111" t="s">
        <v>240</v>
      </c>
      <c r="AA113" s="111">
        <v>1455.1112000000001</v>
      </c>
      <c r="AB113" s="111">
        <v>32.371699999999997</v>
      </c>
      <c r="AC113" s="111">
        <v>37.382199999999997</v>
      </c>
      <c r="AD113" s="111">
        <v>38.909500000000001</v>
      </c>
      <c r="AE113" s="111">
        <v>1</v>
      </c>
      <c r="AF113" s="111">
        <v>1920</v>
      </c>
      <c r="AG113" s="111">
        <v>1080</v>
      </c>
      <c r="AH113" s="111">
        <v>50</v>
      </c>
      <c r="AI113" s="111">
        <v>500</v>
      </c>
      <c r="AJ113" s="111">
        <v>8</v>
      </c>
      <c r="AK113" s="111">
        <v>8</v>
      </c>
    </row>
    <row r="114" spans="1:37" x14ac:dyDescent="0.25">
      <c r="A114" s="44" t="s">
        <v>24</v>
      </c>
      <c r="B114" s="40" t="s">
        <v>27</v>
      </c>
      <c r="C114" s="47">
        <v>1</v>
      </c>
      <c r="D114" s="50">
        <v>4</v>
      </c>
      <c r="E114" s="49">
        <v>26</v>
      </c>
      <c r="F114" s="39" t="s">
        <v>100</v>
      </c>
      <c r="G114" s="39">
        <v>1</v>
      </c>
      <c r="H114" s="39">
        <v>500</v>
      </c>
      <c r="I114" s="39">
        <v>102841645</v>
      </c>
      <c r="J114" s="39">
        <v>16195610</v>
      </c>
      <c r="K114" s="39">
        <v>0.99217100000000003</v>
      </c>
      <c r="L114" s="39">
        <v>0.19962099999999999</v>
      </c>
      <c r="M114" s="39">
        <v>1.4397E-2</v>
      </c>
      <c r="N114" s="39">
        <v>6.1426000000000001E-2</v>
      </c>
      <c r="O114" s="39">
        <v>0.58547400000000005</v>
      </c>
      <c r="P114" s="39">
        <v>0.16445599999999999</v>
      </c>
      <c r="Q114" s="39">
        <v>0.68352299999999999</v>
      </c>
      <c r="R114" s="39">
        <v>5.4809999999999998E-2</v>
      </c>
      <c r="S114" s="39">
        <v>0.79350299999999996</v>
      </c>
      <c r="T114" s="39">
        <v>0</v>
      </c>
      <c r="U114" s="39">
        <v>0.24004200000000001</v>
      </c>
      <c r="V114" s="39">
        <v>6.9847999999999993E-2</v>
      </c>
      <c r="W114" s="39">
        <v>0.64488599999999996</v>
      </c>
      <c r="X114" s="39">
        <v>0.18571199999999999</v>
      </c>
      <c r="Z114" s="111" t="s">
        <v>241</v>
      </c>
      <c r="AA114" s="111">
        <v>15845.3832</v>
      </c>
      <c r="AB114" s="111">
        <v>37.918500000000002</v>
      </c>
      <c r="AC114" s="111">
        <v>39.749000000000002</v>
      </c>
      <c r="AD114" s="111">
        <v>42.969200000000001</v>
      </c>
      <c r="AE114" s="111">
        <v>0</v>
      </c>
      <c r="AF114" s="111">
        <v>1920</v>
      </c>
      <c r="AG114" s="111">
        <v>1080</v>
      </c>
      <c r="AH114" s="111">
        <v>50</v>
      </c>
      <c r="AI114" s="111">
        <v>500</v>
      </c>
      <c r="AJ114" s="111">
        <v>8</v>
      </c>
      <c r="AK114" s="111">
        <v>8</v>
      </c>
    </row>
    <row r="115" spans="1:37" x14ac:dyDescent="0.25">
      <c r="A115" s="44" t="s">
        <v>24</v>
      </c>
      <c r="B115" s="40" t="s">
        <v>27</v>
      </c>
      <c r="C115" s="47">
        <v>1</v>
      </c>
      <c r="D115" s="50">
        <v>4</v>
      </c>
      <c r="E115" s="49">
        <v>30</v>
      </c>
      <c r="F115" s="39" t="s">
        <v>101</v>
      </c>
      <c r="G115" s="39">
        <v>1</v>
      </c>
      <c r="H115" s="39">
        <v>500</v>
      </c>
      <c r="I115" s="39">
        <v>33847021</v>
      </c>
      <c r="J115" s="39">
        <v>5945658</v>
      </c>
      <c r="K115" s="39">
        <v>1.0145580000000001</v>
      </c>
      <c r="L115" s="39">
        <v>0.166076</v>
      </c>
      <c r="M115" s="39">
        <v>1.3479E-2</v>
      </c>
      <c r="N115" s="39">
        <v>6.1441999999999997E-2</v>
      </c>
      <c r="O115" s="39">
        <v>0.79155799999999998</v>
      </c>
      <c r="P115" s="39">
        <v>0.14541100000000001</v>
      </c>
      <c r="Q115" s="39">
        <v>0.61015399999999997</v>
      </c>
      <c r="R115" s="39">
        <v>4.7026999999999999E-2</v>
      </c>
      <c r="S115" s="39">
        <v>0.86003499999999999</v>
      </c>
      <c r="T115" s="39">
        <v>0</v>
      </c>
      <c r="U115" s="39">
        <v>0.17480899999999999</v>
      </c>
      <c r="V115" s="39">
        <v>8.2194000000000003E-2</v>
      </c>
      <c r="W115" s="39">
        <v>0.29144300000000001</v>
      </c>
      <c r="X115" s="39">
        <v>0.19387099999999999</v>
      </c>
      <c r="Z115" s="111" t="s">
        <v>242</v>
      </c>
      <c r="AA115" s="111">
        <v>6794.1840000000002</v>
      </c>
      <c r="AB115" s="111">
        <v>36.545900000000003</v>
      </c>
      <c r="AC115" s="111">
        <v>38.987400000000001</v>
      </c>
      <c r="AD115" s="111">
        <v>41.648499999999999</v>
      </c>
      <c r="AE115" s="111">
        <v>0</v>
      </c>
      <c r="AF115" s="111">
        <v>1920</v>
      </c>
      <c r="AG115" s="111">
        <v>1080</v>
      </c>
      <c r="AH115" s="111">
        <v>50</v>
      </c>
      <c r="AI115" s="111">
        <v>500</v>
      </c>
      <c r="AJ115" s="111">
        <v>8</v>
      </c>
      <c r="AK115" s="111">
        <v>8</v>
      </c>
    </row>
    <row r="116" spans="1:37" x14ac:dyDescent="0.25">
      <c r="A116" s="44" t="s">
        <v>24</v>
      </c>
      <c r="B116" s="40" t="s">
        <v>27</v>
      </c>
      <c r="C116" s="47">
        <v>1</v>
      </c>
      <c r="D116" s="50">
        <v>4</v>
      </c>
      <c r="E116" s="49">
        <v>34</v>
      </c>
      <c r="F116" s="39" t="s">
        <v>102</v>
      </c>
      <c r="G116" s="39">
        <v>1</v>
      </c>
      <c r="H116" s="39">
        <v>500</v>
      </c>
      <c r="I116" s="39">
        <v>17187319</v>
      </c>
      <c r="J116" s="39">
        <v>3109451</v>
      </c>
      <c r="K116" s="39">
        <v>1.018435</v>
      </c>
      <c r="L116" s="39">
        <v>0.15224599999999999</v>
      </c>
      <c r="M116" s="39">
        <v>1.3377999999999999E-2</v>
      </c>
      <c r="N116" s="39">
        <v>6.3370999999999997E-2</v>
      </c>
      <c r="O116" s="39">
        <v>0.86874099999999999</v>
      </c>
      <c r="P116" s="39">
        <v>0.14898900000000001</v>
      </c>
      <c r="Q116" s="39">
        <v>0.56115099999999996</v>
      </c>
      <c r="R116" s="39">
        <v>4.3020000000000003E-2</v>
      </c>
      <c r="S116" s="39">
        <v>0.886131</v>
      </c>
      <c r="T116" s="39">
        <v>0</v>
      </c>
      <c r="U116" s="39">
        <v>0.14821699999999999</v>
      </c>
      <c r="V116" s="39">
        <v>8.5894999999999999E-2</v>
      </c>
      <c r="W116" s="39">
        <v>0.16292799999999999</v>
      </c>
      <c r="X116" s="39">
        <v>0.197129</v>
      </c>
      <c r="Z116" s="111" t="s">
        <v>243</v>
      </c>
      <c r="AA116" s="111">
        <v>3688.28</v>
      </c>
      <c r="AB116" s="111">
        <v>34.968800000000002</v>
      </c>
      <c r="AC116" s="111">
        <v>38.327300000000001</v>
      </c>
      <c r="AD116" s="111">
        <v>40.447200000000002</v>
      </c>
      <c r="AE116" s="111">
        <v>0</v>
      </c>
      <c r="AF116" s="111">
        <v>1920</v>
      </c>
      <c r="AG116" s="111">
        <v>1080</v>
      </c>
      <c r="AH116" s="111">
        <v>50</v>
      </c>
      <c r="AI116" s="111">
        <v>500</v>
      </c>
      <c r="AJ116" s="111">
        <v>8</v>
      </c>
      <c r="AK116" s="111">
        <v>8</v>
      </c>
    </row>
    <row r="117" spans="1:37" ht="15.75" thickBot="1" x14ac:dyDescent="0.3">
      <c r="A117" s="44" t="s">
        <v>24</v>
      </c>
      <c r="B117" s="40" t="s">
        <v>27</v>
      </c>
      <c r="C117" s="47">
        <v>1</v>
      </c>
      <c r="D117" s="52">
        <v>4</v>
      </c>
      <c r="E117" s="53">
        <v>38</v>
      </c>
      <c r="F117" s="39" t="s">
        <v>103</v>
      </c>
      <c r="G117" s="39">
        <v>1</v>
      </c>
      <c r="H117" s="39">
        <v>500</v>
      </c>
      <c r="I117" s="39">
        <v>9668598</v>
      </c>
      <c r="J117" s="39">
        <v>1630187</v>
      </c>
      <c r="K117" s="39">
        <v>1.0187729999999999</v>
      </c>
      <c r="L117" s="39">
        <v>0.137378</v>
      </c>
      <c r="M117" s="39">
        <v>1.3781E-2</v>
      </c>
      <c r="N117" s="39">
        <v>6.3213000000000005E-2</v>
      </c>
      <c r="O117" s="39">
        <v>0.904501</v>
      </c>
      <c r="P117" s="39">
        <v>0.15224599999999999</v>
      </c>
      <c r="Q117" s="39">
        <v>0.55205300000000002</v>
      </c>
      <c r="R117" s="39">
        <v>4.0251000000000002E-2</v>
      </c>
      <c r="S117" s="39">
        <v>0.907412</v>
      </c>
      <c r="T117" s="39">
        <v>0</v>
      </c>
      <c r="U117" s="39">
        <v>0.125329</v>
      </c>
      <c r="V117" s="39">
        <v>8.4474999999999995E-2</v>
      </c>
      <c r="W117" s="39">
        <v>0.10365000000000001</v>
      </c>
      <c r="X117" s="39">
        <v>0.19706899999999999</v>
      </c>
      <c r="Z117" s="111" t="s">
        <v>244</v>
      </c>
      <c r="AA117" s="111">
        <v>2075.5423999999998</v>
      </c>
      <c r="AB117" s="111">
        <v>33.1676</v>
      </c>
      <c r="AC117" s="111">
        <v>37.602400000000003</v>
      </c>
      <c r="AD117" s="111">
        <v>39.253399999999999</v>
      </c>
      <c r="AE117" s="111">
        <v>0</v>
      </c>
      <c r="AF117" s="111">
        <v>1920</v>
      </c>
      <c r="AG117" s="111">
        <v>1080</v>
      </c>
      <c r="AH117" s="111">
        <v>50</v>
      </c>
      <c r="AI117" s="111">
        <v>500</v>
      </c>
      <c r="AJ117" s="111">
        <v>8</v>
      </c>
      <c r="AK117" s="111">
        <v>8</v>
      </c>
    </row>
    <row r="118" spans="1:37" x14ac:dyDescent="0.25">
      <c r="A118" s="44" t="s">
        <v>24</v>
      </c>
      <c r="B118" s="40" t="s">
        <v>27</v>
      </c>
      <c r="C118" s="47">
        <v>1</v>
      </c>
      <c r="D118" s="50">
        <v>6</v>
      </c>
      <c r="E118" s="49">
        <v>26</v>
      </c>
      <c r="F118" s="39" t="s">
        <v>104</v>
      </c>
      <c r="G118" s="39">
        <v>1</v>
      </c>
      <c r="H118" s="39">
        <v>500</v>
      </c>
      <c r="I118" s="39">
        <v>253738327</v>
      </c>
      <c r="J118" s="39">
        <v>43248248</v>
      </c>
      <c r="K118" s="39">
        <v>0.97823899999999997</v>
      </c>
      <c r="L118" s="39">
        <v>0.15773200000000001</v>
      </c>
      <c r="M118" s="39">
        <v>1.6230999999999999E-2</v>
      </c>
      <c r="N118" s="39">
        <v>6.7242999999999997E-2</v>
      </c>
      <c r="O118" s="39">
        <v>0.51545399999999997</v>
      </c>
      <c r="P118" s="39">
        <v>0.17819699999999999</v>
      </c>
      <c r="Q118" s="39">
        <v>0.78041400000000005</v>
      </c>
      <c r="R118" s="39">
        <v>6.5716999999999998E-2</v>
      </c>
      <c r="S118" s="39">
        <v>0.59850599999999998</v>
      </c>
      <c r="T118" s="39">
        <v>0</v>
      </c>
      <c r="U118" s="39">
        <v>0.371641</v>
      </c>
      <c r="V118" s="39">
        <v>4.6074999999999998E-2</v>
      </c>
      <c r="W118" s="39">
        <v>0.79344400000000004</v>
      </c>
      <c r="X118" s="39">
        <v>0.20385400000000001</v>
      </c>
      <c r="Z118" s="111" t="s">
        <v>245</v>
      </c>
      <c r="AA118" s="111">
        <v>28337.315200000001</v>
      </c>
      <c r="AB118" s="111">
        <v>38.718699999999998</v>
      </c>
      <c r="AC118" s="111">
        <v>40.363399999999999</v>
      </c>
      <c r="AD118" s="111">
        <v>43.7453</v>
      </c>
      <c r="AE118" s="111">
        <v>0</v>
      </c>
      <c r="AF118" s="111">
        <v>1920</v>
      </c>
      <c r="AG118" s="111">
        <v>1080</v>
      </c>
      <c r="AH118" s="111">
        <v>50</v>
      </c>
      <c r="AI118" s="111">
        <v>500</v>
      </c>
      <c r="AJ118" s="111">
        <v>8</v>
      </c>
      <c r="AK118" s="111">
        <v>8</v>
      </c>
    </row>
    <row r="119" spans="1:37" x14ac:dyDescent="0.25">
      <c r="A119" s="44" t="s">
        <v>24</v>
      </c>
      <c r="B119" s="40" t="s">
        <v>27</v>
      </c>
      <c r="C119" s="47">
        <v>1</v>
      </c>
      <c r="D119" s="50">
        <v>6</v>
      </c>
      <c r="E119" s="49">
        <v>30</v>
      </c>
      <c r="F119" s="39" t="s">
        <v>105</v>
      </c>
      <c r="G119" s="39">
        <v>1</v>
      </c>
      <c r="H119" s="39">
        <v>500</v>
      </c>
      <c r="I119" s="39">
        <v>74195300</v>
      </c>
      <c r="J119" s="39">
        <v>14388376</v>
      </c>
      <c r="K119" s="39">
        <v>1.015522</v>
      </c>
      <c r="L119" s="39">
        <v>0.184478</v>
      </c>
      <c r="M119" s="39">
        <v>1.3932999999999999E-2</v>
      </c>
      <c r="N119" s="39">
        <v>6.1379000000000003E-2</v>
      </c>
      <c r="O119" s="39">
        <v>0.71812100000000001</v>
      </c>
      <c r="P119" s="39">
        <v>0.15239900000000001</v>
      </c>
      <c r="Q119" s="39">
        <v>0.64094300000000004</v>
      </c>
      <c r="R119" s="39">
        <v>5.2606E-2</v>
      </c>
      <c r="S119" s="39">
        <v>0.72514199999999995</v>
      </c>
      <c r="T119" s="39">
        <v>0</v>
      </c>
      <c r="U119" s="39">
        <v>0.245893</v>
      </c>
      <c r="V119" s="39">
        <v>6.9100999999999996E-2</v>
      </c>
      <c r="W119" s="39">
        <v>0.44111499999999998</v>
      </c>
      <c r="X119" s="39">
        <v>0.20980199999999999</v>
      </c>
      <c r="Z119" s="111" t="s">
        <v>246</v>
      </c>
      <c r="AA119" s="111">
        <v>10577.1672</v>
      </c>
      <c r="AB119" s="111">
        <v>37.359699999999997</v>
      </c>
      <c r="AC119" s="111">
        <v>39.4041</v>
      </c>
      <c r="AD119" s="111">
        <v>42.4131</v>
      </c>
      <c r="AE119" s="111">
        <v>0</v>
      </c>
      <c r="AF119" s="111">
        <v>1920</v>
      </c>
      <c r="AG119" s="111">
        <v>1080</v>
      </c>
      <c r="AH119" s="111">
        <v>50</v>
      </c>
      <c r="AI119" s="111">
        <v>500</v>
      </c>
      <c r="AJ119" s="111">
        <v>8</v>
      </c>
      <c r="AK119" s="111">
        <v>8</v>
      </c>
    </row>
    <row r="120" spans="1:37" x14ac:dyDescent="0.25">
      <c r="A120" s="44" t="s">
        <v>24</v>
      </c>
      <c r="B120" s="40" t="s">
        <v>27</v>
      </c>
      <c r="C120" s="47">
        <v>1</v>
      </c>
      <c r="D120" s="50">
        <v>6</v>
      </c>
      <c r="E120" s="49">
        <v>34</v>
      </c>
      <c r="F120" s="39" t="s">
        <v>106</v>
      </c>
      <c r="G120" s="39">
        <v>1</v>
      </c>
      <c r="H120" s="39">
        <v>500</v>
      </c>
      <c r="I120" s="39">
        <v>32700880</v>
      </c>
      <c r="J120" s="39">
        <v>7054546</v>
      </c>
      <c r="K120" s="39">
        <v>1.0263549999999999</v>
      </c>
      <c r="L120" s="39">
        <v>0.155249</v>
      </c>
      <c r="M120" s="39">
        <v>1.4180999999999999E-2</v>
      </c>
      <c r="N120" s="39">
        <v>6.6563999999999998E-2</v>
      </c>
      <c r="O120" s="39">
        <v>0.84581899999999999</v>
      </c>
      <c r="P120" s="39">
        <v>0.146755</v>
      </c>
      <c r="Q120" s="39">
        <v>0.58814999999999995</v>
      </c>
      <c r="R120" s="39">
        <v>5.0687000000000003E-2</v>
      </c>
      <c r="S120" s="39">
        <v>0.78855200000000003</v>
      </c>
      <c r="T120" s="39">
        <v>0</v>
      </c>
      <c r="U120" s="39">
        <v>0.203648</v>
      </c>
      <c r="V120" s="39">
        <v>7.8863000000000003E-2</v>
      </c>
      <c r="W120" s="39">
        <v>0.226663</v>
      </c>
      <c r="X120" s="39">
        <v>0.21779100000000001</v>
      </c>
      <c r="Z120" s="111" t="s">
        <v>247</v>
      </c>
      <c r="AA120" s="111">
        <v>5349.7744000000002</v>
      </c>
      <c r="AB120" s="111">
        <v>35.9422</v>
      </c>
      <c r="AC120" s="111">
        <v>38.685299999999998</v>
      </c>
      <c r="AD120" s="111">
        <v>41.081600000000002</v>
      </c>
      <c r="AE120" s="111">
        <v>0</v>
      </c>
      <c r="AF120" s="111">
        <v>1920</v>
      </c>
      <c r="AG120" s="111">
        <v>1080</v>
      </c>
      <c r="AH120" s="111">
        <v>50</v>
      </c>
      <c r="AI120" s="111">
        <v>500</v>
      </c>
      <c r="AJ120" s="111">
        <v>8</v>
      </c>
      <c r="AK120" s="111">
        <v>8</v>
      </c>
    </row>
    <row r="121" spans="1:37" ht="15.75" thickBot="1" x14ac:dyDescent="0.3">
      <c r="A121" s="44" t="s">
        <v>24</v>
      </c>
      <c r="B121" s="40" t="s">
        <v>27</v>
      </c>
      <c r="C121" s="47">
        <v>1</v>
      </c>
      <c r="D121" s="50">
        <v>6</v>
      </c>
      <c r="E121" s="53">
        <v>38</v>
      </c>
      <c r="F121" s="39" t="s">
        <v>107</v>
      </c>
      <c r="G121" s="39">
        <v>1</v>
      </c>
      <c r="H121" s="39">
        <v>500</v>
      </c>
      <c r="I121" s="39">
        <v>17558521</v>
      </c>
      <c r="J121" s="39">
        <v>3663020</v>
      </c>
      <c r="K121" s="39">
        <v>1.028821</v>
      </c>
      <c r="L121" s="39">
        <v>0.146978</v>
      </c>
      <c r="M121" s="39">
        <v>1.4678999999999999E-2</v>
      </c>
      <c r="N121" s="39">
        <v>6.6610000000000003E-2</v>
      </c>
      <c r="O121" s="39">
        <v>0.89788699999999999</v>
      </c>
      <c r="P121" s="39">
        <v>0.158277</v>
      </c>
      <c r="Q121" s="39">
        <v>0.54494500000000001</v>
      </c>
      <c r="R121" s="39">
        <v>4.6117999999999999E-2</v>
      </c>
      <c r="S121" s="39">
        <v>0.83340199999999998</v>
      </c>
      <c r="T121" s="39">
        <v>0</v>
      </c>
      <c r="U121" s="39">
        <v>0.16864299999999999</v>
      </c>
      <c r="V121" s="39">
        <v>8.2266000000000006E-2</v>
      </c>
      <c r="W121" s="39">
        <v>0.121651</v>
      </c>
      <c r="X121" s="39">
        <v>0.21570600000000001</v>
      </c>
      <c r="Z121" s="111" t="s">
        <v>248</v>
      </c>
      <c r="AA121" s="111">
        <v>2949.4576000000002</v>
      </c>
      <c r="AB121" s="111">
        <v>34.2331</v>
      </c>
      <c r="AC121" s="111">
        <v>38.003</v>
      </c>
      <c r="AD121" s="111">
        <v>39.897300000000001</v>
      </c>
      <c r="AE121" s="111">
        <v>0</v>
      </c>
      <c r="AF121" s="111">
        <v>1920</v>
      </c>
      <c r="AG121" s="111">
        <v>1080</v>
      </c>
      <c r="AH121" s="111">
        <v>50</v>
      </c>
      <c r="AI121" s="111">
        <v>500</v>
      </c>
      <c r="AJ121" s="111">
        <v>8</v>
      </c>
      <c r="AK121" s="111">
        <v>8</v>
      </c>
    </row>
    <row r="122" spans="1:37" x14ac:dyDescent="0.25">
      <c r="A122" s="44" t="s">
        <v>24</v>
      </c>
      <c r="B122" s="46" t="s">
        <v>28</v>
      </c>
      <c r="C122" s="56">
        <v>0</v>
      </c>
      <c r="D122" s="57">
        <v>2</v>
      </c>
      <c r="E122" s="49">
        <v>26</v>
      </c>
      <c r="F122" s="39" t="s">
        <v>108</v>
      </c>
      <c r="G122" s="39">
        <v>0</v>
      </c>
      <c r="H122" s="39">
        <v>240</v>
      </c>
      <c r="I122" s="39">
        <v>21842629</v>
      </c>
      <c r="J122" s="39">
        <v>9153620</v>
      </c>
      <c r="K122" s="39">
        <v>0.93874899999999994</v>
      </c>
      <c r="L122" s="39">
        <v>1.4978999999999999E-2</v>
      </c>
      <c r="M122" s="39">
        <v>2.3845999999999999E-2</v>
      </c>
      <c r="N122" s="39">
        <v>0.10179199999999999</v>
      </c>
      <c r="O122" s="39">
        <v>0.149594</v>
      </c>
      <c r="P122" s="39">
        <v>0.29367599999999999</v>
      </c>
      <c r="Q122" s="39">
        <v>1.1529940000000001</v>
      </c>
      <c r="R122" s="39">
        <v>6.1251E-2</v>
      </c>
      <c r="S122" s="39">
        <v>0</v>
      </c>
      <c r="T122" s="39">
        <v>0</v>
      </c>
      <c r="U122" s="39">
        <v>0.23797299999999999</v>
      </c>
      <c r="V122" s="39">
        <v>0.155446</v>
      </c>
      <c r="W122" s="39">
        <v>0.14066799999999999</v>
      </c>
      <c r="X122" s="39">
        <v>0.35399700000000001</v>
      </c>
      <c r="Z122" s="111" t="s">
        <v>249</v>
      </c>
      <c r="AA122" s="111">
        <v>2586.6248000000001</v>
      </c>
      <c r="AB122" s="111">
        <v>39.9176</v>
      </c>
      <c r="AC122" s="111">
        <v>42.197899999999997</v>
      </c>
      <c r="AD122" s="111">
        <v>43.578499999999998</v>
      </c>
      <c r="AE122" s="111">
        <v>0</v>
      </c>
      <c r="AF122" s="111">
        <v>1920</v>
      </c>
      <c r="AG122" s="111">
        <v>1080</v>
      </c>
      <c r="AH122" s="111">
        <v>24</v>
      </c>
      <c r="AI122" s="111">
        <v>240</v>
      </c>
      <c r="AJ122" s="111">
        <v>8</v>
      </c>
      <c r="AK122" s="111">
        <v>8</v>
      </c>
    </row>
    <row r="123" spans="1:37" x14ac:dyDescent="0.25">
      <c r="A123" s="44" t="s">
        <v>24</v>
      </c>
      <c r="B123" s="40" t="s">
        <v>28</v>
      </c>
      <c r="C123" s="47">
        <v>0</v>
      </c>
      <c r="D123" s="48">
        <v>2</v>
      </c>
      <c r="E123" s="49">
        <v>30</v>
      </c>
      <c r="F123" s="39" t="s">
        <v>109</v>
      </c>
      <c r="G123" s="39">
        <v>0</v>
      </c>
      <c r="H123" s="39">
        <v>240</v>
      </c>
      <c r="I123" s="39">
        <v>12828826</v>
      </c>
      <c r="J123" s="39">
        <v>5008375</v>
      </c>
      <c r="K123" s="39">
        <v>0.94422200000000001</v>
      </c>
      <c r="L123" s="39">
        <v>1.6542000000000001E-2</v>
      </c>
      <c r="M123" s="39">
        <v>2.6370000000000001E-2</v>
      </c>
      <c r="N123" s="39">
        <v>0.11015</v>
      </c>
      <c r="O123" s="39">
        <v>0.15217</v>
      </c>
      <c r="P123" s="39">
        <v>0.27624500000000002</v>
      </c>
      <c r="Q123" s="39">
        <v>1.1539079999999999</v>
      </c>
      <c r="R123" s="39">
        <v>5.5778000000000001E-2</v>
      </c>
      <c r="S123" s="39">
        <v>0</v>
      </c>
      <c r="T123" s="39">
        <v>0</v>
      </c>
      <c r="U123" s="39">
        <v>0.179648</v>
      </c>
      <c r="V123" s="39">
        <v>0.14532</v>
      </c>
      <c r="W123" s="39">
        <v>8.8029999999999997E-2</v>
      </c>
      <c r="X123" s="39">
        <v>0.34178799999999998</v>
      </c>
      <c r="Z123" s="111" t="s">
        <v>250</v>
      </c>
      <c r="AA123" s="111">
        <v>1466.1823999999999</v>
      </c>
      <c r="AB123" s="111">
        <v>38.191699999999997</v>
      </c>
      <c r="AC123" s="111">
        <v>41.349800000000002</v>
      </c>
      <c r="AD123" s="111">
        <v>42.600900000000003</v>
      </c>
      <c r="AE123" s="111">
        <v>0</v>
      </c>
      <c r="AF123" s="111">
        <v>1920</v>
      </c>
      <c r="AG123" s="111">
        <v>1080</v>
      </c>
      <c r="AH123" s="111">
        <v>24</v>
      </c>
      <c r="AI123" s="111">
        <v>240</v>
      </c>
      <c r="AJ123" s="111">
        <v>8</v>
      </c>
      <c r="AK123" s="111">
        <v>8</v>
      </c>
    </row>
    <row r="124" spans="1:37" x14ac:dyDescent="0.25">
      <c r="A124" s="44" t="s">
        <v>24</v>
      </c>
      <c r="B124" s="40" t="s">
        <v>28</v>
      </c>
      <c r="C124" s="47">
        <v>0</v>
      </c>
      <c r="D124" s="48">
        <v>2</v>
      </c>
      <c r="E124" s="49">
        <v>34</v>
      </c>
      <c r="F124" s="39" t="s">
        <v>110</v>
      </c>
      <c r="G124" s="39">
        <v>0</v>
      </c>
      <c r="H124" s="39">
        <v>240</v>
      </c>
      <c r="I124" s="39">
        <v>7597712</v>
      </c>
      <c r="J124" s="39">
        <v>2707589</v>
      </c>
      <c r="K124" s="39">
        <v>0.94673200000000002</v>
      </c>
      <c r="L124" s="39">
        <v>1.5813000000000001E-2</v>
      </c>
      <c r="M124" s="39">
        <v>2.3952000000000001E-2</v>
      </c>
      <c r="N124" s="39">
        <v>0.112651</v>
      </c>
      <c r="O124" s="39">
        <v>0.19655900000000001</v>
      </c>
      <c r="P124" s="39">
        <v>0.25687300000000002</v>
      </c>
      <c r="Q124" s="39">
        <v>1.1351990000000001</v>
      </c>
      <c r="R124" s="39">
        <v>5.3268000000000003E-2</v>
      </c>
      <c r="S124" s="39">
        <v>0</v>
      </c>
      <c r="T124" s="39">
        <v>0</v>
      </c>
      <c r="U124" s="39">
        <v>0.13384399999999999</v>
      </c>
      <c r="V124" s="39">
        <v>0.13022800000000001</v>
      </c>
      <c r="W124" s="39">
        <v>5.1929000000000003E-2</v>
      </c>
      <c r="X124" s="39">
        <v>0.32889600000000002</v>
      </c>
      <c r="Z124" s="111" t="s">
        <v>251</v>
      </c>
      <c r="AA124" s="111">
        <v>824.07119999999998</v>
      </c>
      <c r="AB124" s="111">
        <v>36.265599999999999</v>
      </c>
      <c r="AC124" s="111">
        <v>40.324399999999997</v>
      </c>
      <c r="AD124" s="111">
        <v>41.506599999999999</v>
      </c>
      <c r="AE124" s="111">
        <v>0</v>
      </c>
      <c r="AF124" s="111">
        <v>1920</v>
      </c>
      <c r="AG124" s="111">
        <v>1080</v>
      </c>
      <c r="AH124" s="111">
        <v>24</v>
      </c>
      <c r="AI124" s="111">
        <v>240</v>
      </c>
      <c r="AJ124" s="111">
        <v>8</v>
      </c>
      <c r="AK124" s="111">
        <v>8</v>
      </c>
    </row>
    <row r="125" spans="1:37" ht="15.75" thickBot="1" x14ac:dyDescent="0.3">
      <c r="A125" s="44" t="s">
        <v>24</v>
      </c>
      <c r="B125" s="40" t="s">
        <v>28</v>
      </c>
      <c r="C125" s="47">
        <v>0</v>
      </c>
      <c r="D125" s="52">
        <v>2</v>
      </c>
      <c r="E125" s="53">
        <v>38</v>
      </c>
      <c r="F125" s="39" t="s">
        <v>111</v>
      </c>
      <c r="G125" s="39">
        <v>0</v>
      </c>
      <c r="H125" s="39">
        <v>240</v>
      </c>
      <c r="I125" s="39">
        <v>4687178</v>
      </c>
      <c r="J125" s="39">
        <v>1483465</v>
      </c>
      <c r="K125" s="39">
        <v>0.949681</v>
      </c>
      <c r="L125" s="39">
        <v>1.6240999999999998E-2</v>
      </c>
      <c r="M125" s="39">
        <v>2.5187999999999999E-2</v>
      </c>
      <c r="N125" s="39">
        <v>0.103607</v>
      </c>
      <c r="O125" s="39">
        <v>0.26812000000000002</v>
      </c>
      <c r="P125" s="39">
        <v>0.26885900000000001</v>
      </c>
      <c r="Q125" s="39">
        <v>1.0723119999999999</v>
      </c>
      <c r="R125" s="39">
        <v>5.0319000000000003E-2</v>
      </c>
      <c r="S125" s="39">
        <v>0</v>
      </c>
      <c r="T125" s="39">
        <v>0</v>
      </c>
      <c r="U125" s="39">
        <v>0.105424</v>
      </c>
      <c r="V125" s="39">
        <v>0.115074</v>
      </c>
      <c r="W125" s="39">
        <v>2.2282E-2</v>
      </c>
      <c r="X125" s="39">
        <v>0.31307499999999999</v>
      </c>
      <c r="Z125" s="111" t="s">
        <v>252</v>
      </c>
      <c r="AA125" s="111">
        <v>474.67200000000003</v>
      </c>
      <c r="AB125" s="111">
        <v>34.354500000000002</v>
      </c>
      <c r="AC125" s="111">
        <v>39.74</v>
      </c>
      <c r="AD125" s="111">
        <v>40.966000000000001</v>
      </c>
      <c r="AE125" s="111">
        <v>0</v>
      </c>
      <c r="AF125" s="111">
        <v>1920</v>
      </c>
      <c r="AG125" s="111">
        <v>1080</v>
      </c>
      <c r="AH125" s="111">
        <v>24</v>
      </c>
      <c r="AI125" s="111">
        <v>240</v>
      </c>
      <c r="AJ125" s="111">
        <v>8</v>
      </c>
      <c r="AK125" s="111">
        <v>8</v>
      </c>
    </row>
    <row r="126" spans="1:37" x14ac:dyDescent="0.25">
      <c r="A126" s="44" t="s">
        <v>24</v>
      </c>
      <c r="B126" s="40" t="s">
        <v>28</v>
      </c>
      <c r="C126" s="47">
        <v>0</v>
      </c>
      <c r="D126" s="50">
        <v>4</v>
      </c>
      <c r="E126" s="49">
        <v>26</v>
      </c>
      <c r="F126" s="39" t="s">
        <v>112</v>
      </c>
      <c r="G126" s="39">
        <v>0</v>
      </c>
      <c r="H126" s="39">
        <v>240</v>
      </c>
      <c r="I126" s="39">
        <v>21519988</v>
      </c>
      <c r="J126" s="39">
        <v>9051831</v>
      </c>
      <c r="K126" s="39">
        <v>0.93870399999999998</v>
      </c>
      <c r="L126" s="39">
        <v>1.4647E-2</v>
      </c>
      <c r="M126" s="39">
        <v>2.2842999999999999E-2</v>
      </c>
      <c r="N126" s="39">
        <v>9.7855999999999999E-2</v>
      </c>
      <c r="O126" s="39">
        <v>0.14968500000000001</v>
      </c>
      <c r="P126" s="39">
        <v>0.29405999999999999</v>
      </c>
      <c r="Q126" s="39">
        <v>1.162971</v>
      </c>
      <c r="R126" s="39">
        <v>6.1296000000000003E-2</v>
      </c>
      <c r="S126" s="39">
        <v>0</v>
      </c>
      <c r="T126" s="39">
        <v>0</v>
      </c>
      <c r="U126" s="39">
        <v>0.233929</v>
      </c>
      <c r="V126" s="39">
        <v>0.153951</v>
      </c>
      <c r="W126" s="39">
        <v>0.16131300000000001</v>
      </c>
      <c r="X126" s="39">
        <v>0.35456100000000002</v>
      </c>
      <c r="Z126" s="111" t="s">
        <v>253</v>
      </c>
      <c r="AA126" s="111">
        <v>2553.8031999999998</v>
      </c>
      <c r="AB126" s="111">
        <v>39.796199999999999</v>
      </c>
      <c r="AC126" s="111">
        <v>42.156300000000002</v>
      </c>
      <c r="AD126" s="111">
        <v>43.547199999999997</v>
      </c>
      <c r="AE126" s="111">
        <v>0</v>
      </c>
      <c r="AF126" s="111">
        <v>1920</v>
      </c>
      <c r="AG126" s="111">
        <v>1080</v>
      </c>
      <c r="AH126" s="111">
        <v>24</v>
      </c>
      <c r="AI126" s="111">
        <v>240</v>
      </c>
      <c r="AJ126" s="111">
        <v>8</v>
      </c>
      <c r="AK126" s="111">
        <v>8</v>
      </c>
    </row>
    <row r="127" spans="1:37" x14ac:dyDescent="0.25">
      <c r="A127" s="44" t="s">
        <v>24</v>
      </c>
      <c r="B127" s="40" t="s">
        <v>28</v>
      </c>
      <c r="C127" s="47">
        <v>0</v>
      </c>
      <c r="D127" s="50">
        <v>4</v>
      </c>
      <c r="E127" s="49">
        <v>30</v>
      </c>
      <c r="F127" s="39" t="s">
        <v>113</v>
      </c>
      <c r="G127" s="39">
        <v>0</v>
      </c>
      <c r="H127" s="39">
        <v>240</v>
      </c>
      <c r="I127" s="39">
        <v>12689320</v>
      </c>
      <c r="J127" s="39">
        <v>4968182</v>
      </c>
      <c r="K127" s="39">
        <v>0.94419200000000003</v>
      </c>
      <c r="L127" s="39">
        <v>1.6638E-2</v>
      </c>
      <c r="M127" s="39">
        <v>2.4306000000000001E-2</v>
      </c>
      <c r="N127" s="39">
        <v>0.10778500000000001</v>
      </c>
      <c r="O127" s="39">
        <v>0.15704599999999999</v>
      </c>
      <c r="P127" s="39">
        <v>0.274283</v>
      </c>
      <c r="Q127" s="39">
        <v>1.159597</v>
      </c>
      <c r="R127" s="39">
        <v>5.5808000000000003E-2</v>
      </c>
      <c r="S127" s="39">
        <v>0</v>
      </c>
      <c r="T127" s="39">
        <v>0</v>
      </c>
      <c r="U127" s="39">
        <v>0.17635200000000001</v>
      </c>
      <c r="V127" s="39">
        <v>0.14382700000000001</v>
      </c>
      <c r="W127" s="39">
        <v>8.4354999999999999E-2</v>
      </c>
      <c r="X127" s="39">
        <v>0.34238800000000003</v>
      </c>
      <c r="Z127" s="111" t="s">
        <v>254</v>
      </c>
      <c r="AA127" s="111">
        <v>1451.8728000000001</v>
      </c>
      <c r="AB127" s="111">
        <v>38.083399999999997</v>
      </c>
      <c r="AC127" s="111">
        <v>41.3232</v>
      </c>
      <c r="AD127" s="111">
        <v>42.582000000000001</v>
      </c>
      <c r="AE127" s="111">
        <v>0</v>
      </c>
      <c r="AF127" s="111">
        <v>1920</v>
      </c>
      <c r="AG127" s="111">
        <v>1080</v>
      </c>
      <c r="AH127" s="111">
        <v>24</v>
      </c>
      <c r="AI127" s="111">
        <v>240</v>
      </c>
      <c r="AJ127" s="111">
        <v>8</v>
      </c>
      <c r="AK127" s="111">
        <v>8</v>
      </c>
    </row>
    <row r="128" spans="1:37" x14ac:dyDescent="0.25">
      <c r="A128" s="44" t="s">
        <v>24</v>
      </c>
      <c r="B128" s="40" t="s">
        <v>28</v>
      </c>
      <c r="C128" s="47">
        <v>0</v>
      </c>
      <c r="D128" s="50">
        <v>4</v>
      </c>
      <c r="E128" s="49">
        <v>34</v>
      </c>
      <c r="F128" s="39" t="s">
        <v>114</v>
      </c>
      <c r="G128" s="39">
        <v>0</v>
      </c>
      <c r="H128" s="39">
        <v>240</v>
      </c>
      <c r="I128" s="39">
        <v>7555209</v>
      </c>
      <c r="J128" s="39">
        <v>2695680</v>
      </c>
      <c r="K128" s="39">
        <v>0.94672900000000004</v>
      </c>
      <c r="L128" s="39">
        <v>1.508E-2</v>
      </c>
      <c r="M128" s="39">
        <v>2.5019E-2</v>
      </c>
      <c r="N128" s="39">
        <v>0.10954999999999999</v>
      </c>
      <c r="O128" s="39">
        <v>0.188279</v>
      </c>
      <c r="P128" s="39">
        <v>0.26694800000000002</v>
      </c>
      <c r="Q128" s="39">
        <v>1.138935</v>
      </c>
      <c r="R128" s="39">
        <v>5.3270999999999999E-2</v>
      </c>
      <c r="S128" s="39">
        <v>0</v>
      </c>
      <c r="T128" s="39">
        <v>0</v>
      </c>
      <c r="U128" s="39">
        <v>0.13203599999999999</v>
      </c>
      <c r="V128" s="39">
        <v>0.12921099999999999</v>
      </c>
      <c r="W128" s="39">
        <v>5.2034999999999998E-2</v>
      </c>
      <c r="X128" s="39">
        <v>0.329179</v>
      </c>
      <c r="Z128" s="111" t="s">
        <v>255</v>
      </c>
      <c r="AA128" s="111">
        <v>819.74480000000005</v>
      </c>
      <c r="AB128" s="111">
        <v>36.197299999999998</v>
      </c>
      <c r="AC128" s="111">
        <v>40.3078</v>
      </c>
      <c r="AD128" s="111">
        <v>41.495899999999999</v>
      </c>
      <c r="AE128" s="111">
        <v>0</v>
      </c>
      <c r="AF128" s="111">
        <v>1920</v>
      </c>
      <c r="AG128" s="111">
        <v>1080</v>
      </c>
      <c r="AH128" s="111">
        <v>24</v>
      </c>
      <c r="AI128" s="111">
        <v>240</v>
      </c>
      <c r="AJ128" s="111">
        <v>8</v>
      </c>
      <c r="AK128" s="111">
        <v>8</v>
      </c>
    </row>
    <row r="129" spans="1:37" ht="15.75" thickBot="1" x14ac:dyDescent="0.3">
      <c r="A129" s="44" t="s">
        <v>24</v>
      </c>
      <c r="B129" s="40" t="s">
        <v>28</v>
      </c>
      <c r="C129" s="47">
        <v>0</v>
      </c>
      <c r="D129" s="52">
        <v>4</v>
      </c>
      <c r="E129" s="53">
        <v>38</v>
      </c>
      <c r="F129" s="39" t="s">
        <v>115</v>
      </c>
      <c r="G129" s="39">
        <v>0</v>
      </c>
      <c r="H129" s="39">
        <v>240</v>
      </c>
      <c r="I129" s="39">
        <v>4677934</v>
      </c>
      <c r="J129" s="39">
        <v>1481992</v>
      </c>
      <c r="K129" s="39">
        <v>0.94972999999999996</v>
      </c>
      <c r="L129" s="39">
        <v>1.5472E-2</v>
      </c>
      <c r="M129" s="39">
        <v>2.4351000000000001E-2</v>
      </c>
      <c r="N129" s="39">
        <v>0.105001</v>
      </c>
      <c r="O129" s="39">
        <v>0.26733800000000002</v>
      </c>
      <c r="P129" s="39">
        <v>0.25841700000000001</v>
      </c>
      <c r="Q129" s="39">
        <v>1.0840559999999999</v>
      </c>
      <c r="R129" s="39">
        <v>5.0270000000000002E-2</v>
      </c>
      <c r="S129" s="39">
        <v>0</v>
      </c>
      <c r="T129" s="39">
        <v>0</v>
      </c>
      <c r="U129" s="39">
        <v>0.10457900000000001</v>
      </c>
      <c r="V129" s="39">
        <v>0.114385</v>
      </c>
      <c r="W129" s="39">
        <v>2.1003000000000001E-2</v>
      </c>
      <c r="X129" s="39">
        <v>0.31333100000000003</v>
      </c>
      <c r="Z129" s="111" t="s">
        <v>256</v>
      </c>
      <c r="AA129" s="111">
        <v>473.81439999999998</v>
      </c>
      <c r="AB129" s="111">
        <v>34.312800000000003</v>
      </c>
      <c r="AC129" s="111">
        <v>39.730200000000004</v>
      </c>
      <c r="AD129" s="111">
        <v>40.962899999999998</v>
      </c>
      <c r="AE129" s="111">
        <v>0</v>
      </c>
      <c r="AF129" s="111">
        <v>1920</v>
      </c>
      <c r="AG129" s="111">
        <v>1080</v>
      </c>
      <c r="AH129" s="111">
        <v>24</v>
      </c>
      <c r="AI129" s="111">
        <v>240</v>
      </c>
      <c r="AJ129" s="111">
        <v>8</v>
      </c>
      <c r="AK129" s="111">
        <v>8</v>
      </c>
    </row>
    <row r="130" spans="1:37" x14ac:dyDescent="0.25">
      <c r="A130" s="44" t="s">
        <v>24</v>
      </c>
      <c r="B130" s="40" t="s">
        <v>28</v>
      </c>
      <c r="C130" s="47">
        <v>0</v>
      </c>
      <c r="D130" s="50">
        <v>6</v>
      </c>
      <c r="E130" s="49">
        <v>26</v>
      </c>
      <c r="F130" s="39" t="s">
        <v>116</v>
      </c>
      <c r="G130" s="39">
        <v>0</v>
      </c>
      <c r="H130" s="39">
        <v>240</v>
      </c>
      <c r="I130" s="39">
        <v>21388944</v>
      </c>
      <c r="J130" s="39">
        <v>9029389</v>
      </c>
      <c r="K130" s="39">
        <v>0.93837800000000005</v>
      </c>
      <c r="L130" s="39">
        <v>1.3807E-2</v>
      </c>
      <c r="M130" s="39">
        <v>2.3710999999999999E-2</v>
      </c>
      <c r="N130" s="39">
        <v>9.6437999999999996E-2</v>
      </c>
      <c r="O130" s="39">
        <v>0.13769200000000001</v>
      </c>
      <c r="P130" s="39">
        <v>0.29981600000000003</v>
      </c>
      <c r="Q130" s="39">
        <v>1.171335</v>
      </c>
      <c r="R130" s="39">
        <v>6.1622000000000003E-2</v>
      </c>
      <c r="S130" s="39">
        <v>0</v>
      </c>
      <c r="T130" s="39">
        <v>0</v>
      </c>
      <c r="U130" s="39">
        <v>0.230406</v>
      </c>
      <c r="V130" s="39">
        <v>0.15454399999999999</v>
      </c>
      <c r="W130" s="39">
        <v>0.23722699999999999</v>
      </c>
      <c r="X130" s="39">
        <v>0.35522999999999999</v>
      </c>
      <c r="Z130" s="111" t="s">
        <v>257</v>
      </c>
      <c r="AA130" s="111">
        <v>2542.6815999999999</v>
      </c>
      <c r="AB130" s="111">
        <v>39.756799999999998</v>
      </c>
      <c r="AC130" s="111">
        <v>42.151400000000002</v>
      </c>
      <c r="AD130" s="111">
        <v>43.5428</v>
      </c>
      <c r="AE130" s="111">
        <v>0</v>
      </c>
      <c r="AF130" s="111">
        <v>1920</v>
      </c>
      <c r="AG130" s="111">
        <v>1080</v>
      </c>
      <c r="AH130" s="111">
        <v>24</v>
      </c>
      <c r="AI130" s="111">
        <v>240</v>
      </c>
      <c r="AJ130" s="111">
        <v>8</v>
      </c>
      <c r="AK130" s="111">
        <v>8</v>
      </c>
    </row>
    <row r="131" spans="1:37" x14ac:dyDescent="0.25">
      <c r="A131" s="44" t="s">
        <v>24</v>
      </c>
      <c r="B131" s="40" t="s">
        <v>28</v>
      </c>
      <c r="C131" s="47">
        <v>0</v>
      </c>
      <c r="D131" s="50">
        <v>6</v>
      </c>
      <c r="E131" s="49">
        <v>30</v>
      </c>
      <c r="F131" s="39" t="s">
        <v>117</v>
      </c>
      <c r="G131" s="39">
        <v>0</v>
      </c>
      <c r="H131" s="39">
        <v>240</v>
      </c>
      <c r="I131" s="39">
        <v>12614487</v>
      </c>
      <c r="J131" s="39">
        <v>4946937</v>
      </c>
      <c r="K131" s="39">
        <v>0.94407700000000006</v>
      </c>
      <c r="L131" s="39">
        <v>1.5772999999999999E-2</v>
      </c>
      <c r="M131" s="39">
        <v>2.2499999999999999E-2</v>
      </c>
      <c r="N131" s="39">
        <v>0.10073799999999999</v>
      </c>
      <c r="O131" s="39">
        <v>0.154003</v>
      </c>
      <c r="P131" s="39">
        <v>0.281387</v>
      </c>
      <c r="Q131" s="39">
        <v>1.174742</v>
      </c>
      <c r="R131" s="39">
        <v>5.5923E-2</v>
      </c>
      <c r="S131" s="39">
        <v>0</v>
      </c>
      <c r="T131" s="39">
        <v>0</v>
      </c>
      <c r="U131" s="39">
        <v>0.17382500000000001</v>
      </c>
      <c r="V131" s="39">
        <v>0.143098</v>
      </c>
      <c r="W131" s="39">
        <v>8.6170999999999998E-2</v>
      </c>
      <c r="X131" s="39">
        <v>0.342638</v>
      </c>
      <c r="Z131" s="111" t="s">
        <v>258</v>
      </c>
      <c r="AA131" s="111">
        <v>1444.616</v>
      </c>
      <c r="AB131" s="111">
        <v>38.050199999999997</v>
      </c>
      <c r="AC131" s="111">
        <v>41.314700000000002</v>
      </c>
      <c r="AD131" s="111">
        <v>42.572800000000001</v>
      </c>
      <c r="AE131" s="111">
        <v>0</v>
      </c>
      <c r="AF131" s="111">
        <v>1920</v>
      </c>
      <c r="AG131" s="111">
        <v>1080</v>
      </c>
      <c r="AH131" s="111">
        <v>24</v>
      </c>
      <c r="AI131" s="111">
        <v>240</v>
      </c>
      <c r="AJ131" s="111">
        <v>8</v>
      </c>
      <c r="AK131" s="111">
        <v>8</v>
      </c>
    </row>
    <row r="132" spans="1:37" x14ac:dyDescent="0.25">
      <c r="A132" s="44" t="s">
        <v>24</v>
      </c>
      <c r="B132" s="40" t="s">
        <v>28</v>
      </c>
      <c r="C132" s="47">
        <v>0</v>
      </c>
      <c r="D132" s="50">
        <v>6</v>
      </c>
      <c r="E132" s="49">
        <v>34</v>
      </c>
      <c r="F132" s="39" t="s">
        <v>118</v>
      </c>
      <c r="G132" s="39">
        <v>0</v>
      </c>
      <c r="H132" s="39">
        <v>240</v>
      </c>
      <c r="I132" s="39">
        <v>7516058</v>
      </c>
      <c r="J132" s="39">
        <v>2685711</v>
      </c>
      <c r="K132" s="39">
        <v>0.94672199999999995</v>
      </c>
      <c r="L132" s="39">
        <v>1.5302E-2</v>
      </c>
      <c r="M132" s="39">
        <v>2.3008000000000001E-2</v>
      </c>
      <c r="N132" s="39">
        <v>0.105976</v>
      </c>
      <c r="O132" s="39">
        <v>0.18613299999999999</v>
      </c>
      <c r="P132" s="39">
        <v>0.26486900000000002</v>
      </c>
      <c r="Q132" s="39">
        <v>1.153869</v>
      </c>
      <c r="R132" s="39">
        <v>5.3277999999999999E-2</v>
      </c>
      <c r="S132" s="39">
        <v>0</v>
      </c>
      <c r="T132" s="39">
        <v>0</v>
      </c>
      <c r="U132" s="39">
        <v>0.13012499999999999</v>
      </c>
      <c r="V132" s="39">
        <v>0.128608</v>
      </c>
      <c r="W132" s="39">
        <v>5.2690000000000001E-2</v>
      </c>
      <c r="X132" s="39">
        <v>0.32944200000000001</v>
      </c>
      <c r="Z132" s="111" t="s">
        <v>259</v>
      </c>
      <c r="AA132" s="111">
        <v>816.06560000000002</v>
      </c>
      <c r="AB132" s="111">
        <v>36.163800000000002</v>
      </c>
      <c r="AC132" s="111">
        <v>40.297499999999999</v>
      </c>
      <c r="AD132" s="111">
        <v>41.4876</v>
      </c>
      <c r="AE132" s="111">
        <v>0</v>
      </c>
      <c r="AF132" s="111">
        <v>1920</v>
      </c>
      <c r="AG132" s="111">
        <v>1080</v>
      </c>
      <c r="AH132" s="111">
        <v>24</v>
      </c>
      <c r="AI132" s="111">
        <v>240</v>
      </c>
      <c r="AJ132" s="111">
        <v>8</v>
      </c>
      <c r="AK132" s="111">
        <v>8</v>
      </c>
    </row>
    <row r="133" spans="1:37" ht="15.75" thickBot="1" x14ac:dyDescent="0.3">
      <c r="A133" s="44" t="s">
        <v>24</v>
      </c>
      <c r="B133" s="40" t="s">
        <v>28</v>
      </c>
      <c r="C133" s="51">
        <v>0</v>
      </c>
      <c r="D133" s="52">
        <v>6</v>
      </c>
      <c r="E133" s="53">
        <v>38</v>
      </c>
      <c r="F133" s="39" t="s">
        <v>119</v>
      </c>
      <c r="G133" s="39">
        <v>0</v>
      </c>
      <c r="H133" s="39">
        <v>240</v>
      </c>
      <c r="I133" s="39">
        <v>4669299</v>
      </c>
      <c r="J133" s="39">
        <v>1481669</v>
      </c>
      <c r="K133" s="39">
        <v>0.94969899999999996</v>
      </c>
      <c r="L133" s="39">
        <v>1.6664999999999999E-2</v>
      </c>
      <c r="M133" s="39">
        <v>2.3033999999999999E-2</v>
      </c>
      <c r="N133" s="39">
        <v>0.10417899999999999</v>
      </c>
      <c r="O133" s="39">
        <v>0.26231100000000002</v>
      </c>
      <c r="P133" s="39">
        <v>0.26283400000000001</v>
      </c>
      <c r="Q133" s="39">
        <v>1.0864990000000001</v>
      </c>
      <c r="R133" s="39">
        <v>5.0300999999999998E-2</v>
      </c>
      <c r="S133" s="39">
        <v>0</v>
      </c>
      <c r="T133" s="39">
        <v>0</v>
      </c>
      <c r="U133" s="39">
        <v>0.10305499999999999</v>
      </c>
      <c r="V133" s="39">
        <v>0.113902</v>
      </c>
      <c r="W133" s="39">
        <v>2.214E-2</v>
      </c>
      <c r="X133" s="39">
        <v>0.31373299999999998</v>
      </c>
      <c r="Z133" s="111" t="s">
        <v>260</v>
      </c>
      <c r="AA133" s="111">
        <v>473.10559999999998</v>
      </c>
      <c r="AB133" s="111">
        <v>34.2958</v>
      </c>
      <c r="AC133" s="111">
        <v>39.719900000000003</v>
      </c>
      <c r="AD133" s="111">
        <v>40.952599999999997</v>
      </c>
      <c r="AE133" s="111">
        <v>0</v>
      </c>
      <c r="AF133" s="111">
        <v>1920</v>
      </c>
      <c r="AG133" s="111">
        <v>1080</v>
      </c>
      <c r="AH133" s="111">
        <v>24</v>
      </c>
      <c r="AI133" s="111">
        <v>240</v>
      </c>
      <c r="AJ133" s="111">
        <v>8</v>
      </c>
      <c r="AK133" s="111">
        <v>8</v>
      </c>
    </row>
    <row r="134" spans="1:37" x14ac:dyDescent="0.25">
      <c r="A134" s="44" t="s">
        <v>24</v>
      </c>
      <c r="B134" s="40" t="s">
        <v>28</v>
      </c>
      <c r="C134" s="47">
        <v>1</v>
      </c>
      <c r="D134" s="48">
        <v>2</v>
      </c>
      <c r="E134" s="49">
        <v>26</v>
      </c>
      <c r="F134" s="39" t="s">
        <v>120</v>
      </c>
      <c r="G134" s="39">
        <v>1</v>
      </c>
      <c r="H134" s="39">
        <v>240</v>
      </c>
      <c r="I134" s="39">
        <v>5538382</v>
      </c>
      <c r="J134" s="39">
        <v>867171</v>
      </c>
      <c r="K134" s="39">
        <v>0.94502900000000001</v>
      </c>
      <c r="L134" s="39">
        <v>1.5977999999999999E-2</v>
      </c>
      <c r="M134" s="39">
        <v>2.4733000000000002E-2</v>
      </c>
      <c r="N134" s="39">
        <v>0.105503</v>
      </c>
      <c r="O134" s="39">
        <v>0.15053800000000001</v>
      </c>
      <c r="P134" s="39">
        <v>0.29383300000000001</v>
      </c>
      <c r="Q134" s="39">
        <v>1.153259</v>
      </c>
      <c r="R134" s="39">
        <v>6.3440999999999997E-2</v>
      </c>
      <c r="S134" s="39">
        <v>0.96975199999999995</v>
      </c>
      <c r="T134" s="39">
        <v>0</v>
      </c>
      <c r="U134" s="39">
        <v>0.14660000000000001</v>
      </c>
      <c r="V134" s="39">
        <v>0.116992</v>
      </c>
      <c r="W134" s="39">
        <v>0.35850700000000002</v>
      </c>
      <c r="X134" s="39">
        <v>0.205096</v>
      </c>
      <c r="Z134" s="111" t="s">
        <v>261</v>
      </c>
      <c r="AA134" s="111">
        <v>3010.2887999999998</v>
      </c>
      <c r="AB134" s="111">
        <v>40.195</v>
      </c>
      <c r="AC134" s="111">
        <v>42.3874</v>
      </c>
      <c r="AD134" s="111">
        <v>43.804900000000004</v>
      </c>
      <c r="AE134" s="111">
        <v>0</v>
      </c>
      <c r="AF134" s="111">
        <v>1920</v>
      </c>
      <c r="AG134" s="111">
        <v>1080</v>
      </c>
      <c r="AH134" s="111">
        <v>24</v>
      </c>
      <c r="AI134" s="111">
        <v>240</v>
      </c>
      <c r="AJ134" s="111">
        <v>8</v>
      </c>
      <c r="AK134" s="111">
        <v>8</v>
      </c>
    </row>
    <row r="135" spans="1:37" x14ac:dyDescent="0.25">
      <c r="A135" s="44" t="s">
        <v>24</v>
      </c>
      <c r="B135" s="40" t="s">
        <v>28</v>
      </c>
      <c r="C135" s="47">
        <v>1</v>
      </c>
      <c r="D135" s="48">
        <v>2</v>
      </c>
      <c r="E135" s="49">
        <v>30</v>
      </c>
      <c r="F135" s="39" t="s">
        <v>121</v>
      </c>
      <c r="G135" s="39">
        <v>1</v>
      </c>
      <c r="H135" s="39">
        <v>240</v>
      </c>
      <c r="I135" s="39">
        <v>3004246</v>
      </c>
      <c r="J135" s="39">
        <v>418690</v>
      </c>
      <c r="K135" s="39">
        <v>0.95160599999999995</v>
      </c>
      <c r="L135" s="39">
        <v>1.7517999999999999E-2</v>
      </c>
      <c r="M135" s="39">
        <v>2.7373999999999999E-2</v>
      </c>
      <c r="N135" s="39">
        <v>0.11471199999999999</v>
      </c>
      <c r="O135" s="39">
        <v>0.15312899999999999</v>
      </c>
      <c r="P135" s="39">
        <v>0.27642</v>
      </c>
      <c r="Q135" s="39">
        <v>1.1544540000000001</v>
      </c>
      <c r="R135" s="39">
        <v>5.7696999999999998E-2</v>
      </c>
      <c r="S135" s="39">
        <v>0.97519100000000003</v>
      </c>
      <c r="T135" s="39">
        <v>0</v>
      </c>
      <c r="U135" s="39">
        <v>0.124212</v>
      </c>
      <c r="V135" s="39">
        <v>0.11368</v>
      </c>
      <c r="W135" s="39">
        <v>0.19947500000000001</v>
      </c>
      <c r="X135" s="39">
        <v>0.20541499999999999</v>
      </c>
      <c r="Z135" s="111" t="s">
        <v>262</v>
      </c>
      <c r="AA135" s="111">
        <v>1670.8688</v>
      </c>
      <c r="AB135" s="111">
        <v>38.451099999999997</v>
      </c>
      <c r="AC135" s="111">
        <v>41.4313</v>
      </c>
      <c r="AD135" s="111">
        <v>42.682299999999998</v>
      </c>
      <c r="AE135" s="111">
        <v>1</v>
      </c>
      <c r="AF135" s="111">
        <v>1920</v>
      </c>
      <c r="AG135" s="111">
        <v>1080</v>
      </c>
      <c r="AH135" s="111">
        <v>24</v>
      </c>
      <c r="AI135" s="111">
        <v>240</v>
      </c>
      <c r="AJ135" s="111">
        <v>8</v>
      </c>
      <c r="AK135" s="111">
        <v>8</v>
      </c>
    </row>
    <row r="136" spans="1:37" x14ac:dyDescent="0.25">
      <c r="A136" s="44" t="s">
        <v>24</v>
      </c>
      <c r="B136" s="40" t="s">
        <v>28</v>
      </c>
      <c r="C136" s="47">
        <v>1</v>
      </c>
      <c r="D136" s="48">
        <v>2</v>
      </c>
      <c r="E136" s="49">
        <v>34</v>
      </c>
      <c r="F136" s="39" t="s">
        <v>122</v>
      </c>
      <c r="G136" s="39">
        <v>1</v>
      </c>
      <c r="H136" s="39">
        <v>240</v>
      </c>
      <c r="I136" s="39">
        <v>2101113</v>
      </c>
      <c r="J136" s="39">
        <v>252619</v>
      </c>
      <c r="K136" s="39">
        <v>0.95617099999999999</v>
      </c>
      <c r="L136" s="39">
        <v>1.6951000000000001E-2</v>
      </c>
      <c r="M136" s="39">
        <v>2.5028999999999999E-2</v>
      </c>
      <c r="N136" s="39">
        <v>0.117756</v>
      </c>
      <c r="O136" s="39">
        <v>0.197993</v>
      </c>
      <c r="P136" s="39">
        <v>0.25702900000000001</v>
      </c>
      <c r="Q136" s="39">
        <v>1.137848</v>
      </c>
      <c r="R136" s="39">
        <v>5.5027E-2</v>
      </c>
      <c r="S136" s="39">
        <v>0.97933800000000004</v>
      </c>
      <c r="T136" s="39">
        <v>0</v>
      </c>
      <c r="U136" s="39">
        <v>0.115299</v>
      </c>
      <c r="V136" s="39">
        <v>0.10775899999999999</v>
      </c>
      <c r="W136" s="39">
        <v>0.113875</v>
      </c>
      <c r="X136" s="39">
        <v>0.19467799999999999</v>
      </c>
      <c r="Z136" s="111" t="s">
        <v>263</v>
      </c>
      <c r="AA136" s="111">
        <v>954.73440000000005</v>
      </c>
      <c r="AB136" s="111">
        <v>36.539299999999997</v>
      </c>
      <c r="AC136" s="111">
        <v>40.436500000000002</v>
      </c>
      <c r="AD136" s="111">
        <v>41.617600000000003</v>
      </c>
      <c r="AE136" s="111">
        <v>1</v>
      </c>
      <c r="AF136" s="111">
        <v>1920</v>
      </c>
      <c r="AG136" s="111">
        <v>1080</v>
      </c>
      <c r="AH136" s="111">
        <v>24</v>
      </c>
      <c r="AI136" s="111">
        <v>240</v>
      </c>
      <c r="AJ136" s="111">
        <v>8</v>
      </c>
      <c r="AK136" s="111">
        <v>8</v>
      </c>
    </row>
    <row r="137" spans="1:37" ht="15.75" thickBot="1" x14ac:dyDescent="0.3">
      <c r="A137" s="44" t="s">
        <v>24</v>
      </c>
      <c r="B137" s="40" t="s">
        <v>28</v>
      </c>
      <c r="C137" s="47">
        <v>1</v>
      </c>
      <c r="D137" s="52">
        <v>2</v>
      </c>
      <c r="E137" s="53">
        <v>38</v>
      </c>
      <c r="F137" s="39" t="s">
        <v>123</v>
      </c>
      <c r="G137" s="39">
        <v>1</v>
      </c>
      <c r="H137" s="39">
        <v>240</v>
      </c>
      <c r="I137" s="39">
        <v>1474335</v>
      </c>
      <c r="J137" s="39">
        <v>141474</v>
      </c>
      <c r="K137" s="39">
        <v>0.95815300000000003</v>
      </c>
      <c r="L137" s="39">
        <v>1.7101999999999999E-2</v>
      </c>
      <c r="M137" s="39">
        <v>2.6200000000000001E-2</v>
      </c>
      <c r="N137" s="39">
        <v>0.1084</v>
      </c>
      <c r="O137" s="39">
        <v>0.26925100000000002</v>
      </c>
      <c r="P137" s="39">
        <v>0.26924100000000001</v>
      </c>
      <c r="Q137" s="39">
        <v>1.0744089999999999</v>
      </c>
      <c r="R137" s="39">
        <v>5.1846000000000003E-2</v>
      </c>
      <c r="S137" s="39">
        <v>0.98281099999999999</v>
      </c>
      <c r="T137" s="39">
        <v>0</v>
      </c>
      <c r="U137" s="39">
        <v>0.10402699999999999</v>
      </c>
      <c r="V137" s="39">
        <v>9.8071000000000005E-2</v>
      </c>
      <c r="W137" s="39">
        <v>7.5235999999999997E-2</v>
      </c>
      <c r="X137" s="39">
        <v>0.18106900000000001</v>
      </c>
      <c r="Z137" s="111" t="s">
        <v>264</v>
      </c>
      <c r="AA137" s="111">
        <v>553.75199999999995</v>
      </c>
      <c r="AB137" s="111">
        <v>34.622100000000003</v>
      </c>
      <c r="AC137" s="111">
        <v>39.816600000000001</v>
      </c>
      <c r="AD137" s="111">
        <v>41.035200000000003</v>
      </c>
      <c r="AE137" s="111">
        <v>0</v>
      </c>
      <c r="AF137" s="111">
        <v>1920</v>
      </c>
      <c r="AG137" s="111">
        <v>1080</v>
      </c>
      <c r="AH137" s="111">
        <v>24</v>
      </c>
      <c r="AI137" s="111">
        <v>240</v>
      </c>
      <c r="AJ137" s="111">
        <v>8</v>
      </c>
      <c r="AK137" s="111">
        <v>8</v>
      </c>
    </row>
    <row r="138" spans="1:37" x14ac:dyDescent="0.25">
      <c r="A138" s="44" t="s">
        <v>24</v>
      </c>
      <c r="B138" s="40" t="s">
        <v>28</v>
      </c>
      <c r="C138" s="47">
        <v>1</v>
      </c>
      <c r="D138" s="50">
        <v>4</v>
      </c>
      <c r="E138" s="49">
        <v>26</v>
      </c>
      <c r="F138" s="39" t="s">
        <v>124</v>
      </c>
      <c r="G138" s="39">
        <v>1</v>
      </c>
      <c r="H138" s="39">
        <v>240</v>
      </c>
      <c r="I138" s="39">
        <v>24523284</v>
      </c>
      <c r="J138" s="39">
        <v>4155731</v>
      </c>
      <c r="K138" s="39">
        <v>0.95810899999999999</v>
      </c>
      <c r="L138" s="39">
        <v>1.7417999999999999E-2</v>
      </c>
      <c r="M138" s="39">
        <v>2.6237E-2</v>
      </c>
      <c r="N138" s="39">
        <v>0.11054899999999999</v>
      </c>
      <c r="O138" s="39">
        <v>0.15226000000000001</v>
      </c>
      <c r="P138" s="39">
        <v>0.29670600000000003</v>
      </c>
      <c r="Q138" s="39">
        <v>1.158844</v>
      </c>
      <c r="R138" s="39">
        <v>6.8734000000000003E-2</v>
      </c>
      <c r="S138" s="39">
        <v>0.83780200000000005</v>
      </c>
      <c r="T138" s="39">
        <v>0</v>
      </c>
      <c r="U138" s="39">
        <v>0.34699000000000002</v>
      </c>
      <c r="V138" s="39">
        <v>0.112593</v>
      </c>
      <c r="W138" s="39">
        <v>0.48285299999999998</v>
      </c>
      <c r="X138" s="39">
        <v>0.18234600000000001</v>
      </c>
      <c r="Z138" s="111" t="s">
        <v>265</v>
      </c>
      <c r="AA138" s="111">
        <v>4833.6783999999998</v>
      </c>
      <c r="AB138" s="111">
        <v>41.002800000000001</v>
      </c>
      <c r="AC138" s="111">
        <v>43.122199999999999</v>
      </c>
      <c r="AD138" s="111">
        <v>44.7607</v>
      </c>
      <c r="AE138" s="111">
        <v>0</v>
      </c>
      <c r="AF138" s="111">
        <v>1920</v>
      </c>
      <c r="AG138" s="111">
        <v>1080</v>
      </c>
      <c r="AH138" s="111">
        <v>24</v>
      </c>
      <c r="AI138" s="111">
        <v>240</v>
      </c>
      <c r="AJ138" s="111">
        <v>8</v>
      </c>
      <c r="AK138" s="111">
        <v>8</v>
      </c>
    </row>
    <row r="139" spans="1:37" x14ac:dyDescent="0.25">
      <c r="A139" s="44" t="s">
        <v>24</v>
      </c>
      <c r="B139" s="40" t="s">
        <v>28</v>
      </c>
      <c r="C139" s="47">
        <v>1</v>
      </c>
      <c r="D139" s="50">
        <v>4</v>
      </c>
      <c r="E139" s="49">
        <v>30</v>
      </c>
      <c r="F139" s="39" t="s">
        <v>125</v>
      </c>
      <c r="G139" s="39">
        <v>1</v>
      </c>
      <c r="H139" s="39">
        <v>240</v>
      </c>
      <c r="I139" s="39">
        <v>12292301</v>
      </c>
      <c r="J139" s="39">
        <v>2113874</v>
      </c>
      <c r="K139" s="39">
        <v>0.97028300000000001</v>
      </c>
      <c r="L139" s="39">
        <v>2.0053000000000001E-2</v>
      </c>
      <c r="M139" s="39">
        <v>2.8199999999999999E-2</v>
      </c>
      <c r="N139" s="39">
        <v>0.125032</v>
      </c>
      <c r="O139" s="39">
        <v>0.15857599999999999</v>
      </c>
      <c r="P139" s="39">
        <v>0.27429599999999998</v>
      </c>
      <c r="Q139" s="39">
        <v>1.161122</v>
      </c>
      <c r="R139" s="39">
        <v>6.2662999999999996E-2</v>
      </c>
      <c r="S139" s="39">
        <v>0.86568599999999996</v>
      </c>
      <c r="T139" s="39">
        <v>0</v>
      </c>
      <c r="U139" s="39">
        <v>0.26745099999999999</v>
      </c>
      <c r="V139" s="39">
        <v>0.11337899999999999</v>
      </c>
      <c r="W139" s="39">
        <v>0.25645299999999999</v>
      </c>
      <c r="X139" s="39">
        <v>0.18362100000000001</v>
      </c>
      <c r="Z139" s="111" t="s">
        <v>266</v>
      </c>
      <c r="AA139" s="111">
        <v>2603.9256</v>
      </c>
      <c r="AB139" s="111">
        <v>39.416200000000003</v>
      </c>
      <c r="AC139" s="111">
        <v>42.0381</v>
      </c>
      <c r="AD139" s="111">
        <v>43.366199999999999</v>
      </c>
      <c r="AE139" s="111">
        <v>0</v>
      </c>
      <c r="AF139" s="111">
        <v>1920</v>
      </c>
      <c r="AG139" s="111">
        <v>1080</v>
      </c>
      <c r="AH139" s="111">
        <v>24</v>
      </c>
      <c r="AI139" s="111">
        <v>240</v>
      </c>
      <c r="AJ139" s="111">
        <v>8</v>
      </c>
      <c r="AK139" s="111">
        <v>8</v>
      </c>
    </row>
    <row r="140" spans="1:37" x14ac:dyDescent="0.25">
      <c r="A140" s="44" t="s">
        <v>24</v>
      </c>
      <c r="B140" s="40" t="s">
        <v>28</v>
      </c>
      <c r="C140" s="47">
        <v>1</v>
      </c>
      <c r="D140" s="50">
        <v>4</v>
      </c>
      <c r="E140" s="49">
        <v>34</v>
      </c>
      <c r="F140" s="39" t="s">
        <v>126</v>
      </c>
      <c r="G140" s="39">
        <v>1</v>
      </c>
      <c r="H140" s="39">
        <v>240</v>
      </c>
      <c r="I140" s="39">
        <v>6851815</v>
      </c>
      <c r="J140" s="39">
        <v>1170855</v>
      </c>
      <c r="K140" s="39">
        <v>0.97328300000000001</v>
      </c>
      <c r="L140" s="39">
        <v>1.8550000000000001E-2</v>
      </c>
      <c r="M140" s="39">
        <v>2.9090999999999999E-2</v>
      </c>
      <c r="N140" s="39">
        <v>0.12875</v>
      </c>
      <c r="O140" s="39">
        <v>0.19000500000000001</v>
      </c>
      <c r="P140" s="39">
        <v>0.26652399999999998</v>
      </c>
      <c r="Q140" s="39">
        <v>1.137254</v>
      </c>
      <c r="R140" s="39">
        <v>5.9158000000000002E-2</v>
      </c>
      <c r="S140" s="39">
        <v>0.89900500000000005</v>
      </c>
      <c r="T140" s="39">
        <v>0</v>
      </c>
      <c r="U140" s="39">
        <v>0.20955499999999999</v>
      </c>
      <c r="V140" s="39">
        <v>0.10699599999999999</v>
      </c>
      <c r="W140" s="39">
        <v>0.154194</v>
      </c>
      <c r="X140" s="39">
        <v>0.18568999999999999</v>
      </c>
      <c r="Z140" s="111" t="s">
        <v>267</v>
      </c>
      <c r="AA140" s="111">
        <v>1451.1392000000001</v>
      </c>
      <c r="AB140" s="111">
        <v>37.515500000000003</v>
      </c>
      <c r="AC140" s="111">
        <v>41.049900000000001</v>
      </c>
      <c r="AD140" s="111">
        <v>42.255699999999997</v>
      </c>
      <c r="AE140" s="111">
        <v>1</v>
      </c>
      <c r="AF140" s="111">
        <v>1920</v>
      </c>
      <c r="AG140" s="111">
        <v>1080</v>
      </c>
      <c r="AH140" s="111">
        <v>24</v>
      </c>
      <c r="AI140" s="111">
        <v>240</v>
      </c>
      <c r="AJ140" s="111">
        <v>8</v>
      </c>
      <c r="AK140" s="111">
        <v>8</v>
      </c>
    </row>
    <row r="141" spans="1:37" ht="15.75" thickBot="1" x14ac:dyDescent="0.3">
      <c r="A141" s="44" t="s">
        <v>24</v>
      </c>
      <c r="B141" s="40" t="s">
        <v>28</v>
      </c>
      <c r="C141" s="47">
        <v>1</v>
      </c>
      <c r="D141" s="52">
        <v>4</v>
      </c>
      <c r="E141" s="53">
        <v>38</v>
      </c>
      <c r="F141" s="39" t="s">
        <v>127</v>
      </c>
      <c r="G141" s="39">
        <v>1</v>
      </c>
      <c r="H141" s="39">
        <v>240</v>
      </c>
      <c r="I141" s="39">
        <v>3918935</v>
      </c>
      <c r="J141" s="39">
        <v>600706</v>
      </c>
      <c r="K141" s="39">
        <v>0.97492000000000001</v>
      </c>
      <c r="L141" s="39">
        <v>1.8563E-2</v>
      </c>
      <c r="M141" s="39">
        <v>2.8389000000000001E-2</v>
      </c>
      <c r="N141" s="39">
        <v>0.122507</v>
      </c>
      <c r="O141" s="39">
        <v>0.26976</v>
      </c>
      <c r="P141" s="39">
        <v>0.25849</v>
      </c>
      <c r="Q141" s="39">
        <v>1.082673</v>
      </c>
      <c r="R141" s="39">
        <v>5.5335000000000002E-2</v>
      </c>
      <c r="S141" s="39">
        <v>0.92629399999999995</v>
      </c>
      <c r="T141" s="39">
        <v>0</v>
      </c>
      <c r="U141" s="39">
        <v>0.16764200000000001</v>
      </c>
      <c r="V141" s="39">
        <v>9.8525000000000001E-2</v>
      </c>
      <c r="W141" s="39">
        <v>8.9147000000000004E-2</v>
      </c>
      <c r="X141" s="39">
        <v>0.18094399999999999</v>
      </c>
      <c r="Z141" s="111" t="s">
        <v>268</v>
      </c>
      <c r="AA141" s="111">
        <v>806.66639999999995</v>
      </c>
      <c r="AB141" s="111">
        <v>35.506100000000004</v>
      </c>
      <c r="AC141" s="111">
        <v>40.1096</v>
      </c>
      <c r="AD141" s="111">
        <v>41.305500000000002</v>
      </c>
      <c r="AE141" s="111">
        <v>0</v>
      </c>
      <c r="AF141" s="111">
        <v>1920</v>
      </c>
      <c r="AG141" s="111">
        <v>1080</v>
      </c>
      <c r="AH141" s="111">
        <v>24</v>
      </c>
      <c r="AI141" s="111">
        <v>240</v>
      </c>
      <c r="AJ141" s="111">
        <v>8</v>
      </c>
      <c r="AK141" s="111">
        <v>8</v>
      </c>
    </row>
    <row r="142" spans="1:37" x14ac:dyDescent="0.25">
      <c r="A142" s="44" t="s">
        <v>24</v>
      </c>
      <c r="B142" s="40" t="s">
        <v>28</v>
      </c>
      <c r="C142" s="47">
        <v>1</v>
      </c>
      <c r="D142" s="50">
        <v>6</v>
      </c>
      <c r="E142" s="49">
        <v>26</v>
      </c>
      <c r="F142" s="39" t="s">
        <v>128</v>
      </c>
      <c r="G142" s="39">
        <v>1</v>
      </c>
      <c r="H142" s="39">
        <v>240</v>
      </c>
      <c r="I142" s="39">
        <v>47936067</v>
      </c>
      <c r="J142" s="39">
        <v>9371941</v>
      </c>
      <c r="K142" s="39">
        <v>0.95439799999999997</v>
      </c>
      <c r="L142" s="39">
        <v>1.7964999999999998E-2</v>
      </c>
      <c r="M142" s="39">
        <v>2.8192999999999999E-2</v>
      </c>
      <c r="N142" s="39">
        <v>0.114426</v>
      </c>
      <c r="O142" s="39">
        <v>0.13983599999999999</v>
      </c>
      <c r="P142" s="39">
        <v>0.29722100000000001</v>
      </c>
      <c r="Q142" s="39">
        <v>1.150571</v>
      </c>
      <c r="R142" s="39">
        <v>7.5488E-2</v>
      </c>
      <c r="S142" s="39">
        <v>0.65900400000000003</v>
      </c>
      <c r="T142" s="39">
        <v>0</v>
      </c>
      <c r="U142" s="39">
        <v>0.46574300000000002</v>
      </c>
      <c r="V142" s="39">
        <v>0.10113999999999999</v>
      </c>
      <c r="W142" s="39">
        <v>0.64412800000000003</v>
      </c>
      <c r="X142" s="39">
        <v>0.20779400000000001</v>
      </c>
      <c r="Z142" s="111" t="s">
        <v>269</v>
      </c>
      <c r="AA142" s="111">
        <v>6994.8671999999997</v>
      </c>
      <c r="AB142" s="111">
        <v>41.815100000000001</v>
      </c>
      <c r="AC142" s="111">
        <v>43.750399999999999</v>
      </c>
      <c r="AD142" s="111">
        <v>45.589100000000002</v>
      </c>
      <c r="AE142" s="111">
        <v>0</v>
      </c>
      <c r="AF142" s="111">
        <v>1920</v>
      </c>
      <c r="AG142" s="111">
        <v>1080</v>
      </c>
      <c r="AH142" s="111">
        <v>24</v>
      </c>
      <c r="AI142" s="111">
        <v>240</v>
      </c>
      <c r="AJ142" s="111">
        <v>8</v>
      </c>
      <c r="AK142" s="111">
        <v>8</v>
      </c>
    </row>
    <row r="143" spans="1:37" x14ac:dyDescent="0.25">
      <c r="A143" s="44" t="s">
        <v>24</v>
      </c>
      <c r="B143" s="40" t="s">
        <v>28</v>
      </c>
      <c r="C143" s="47">
        <v>1</v>
      </c>
      <c r="D143" s="50">
        <v>6</v>
      </c>
      <c r="E143" s="49">
        <v>30</v>
      </c>
      <c r="F143" s="39" t="s">
        <v>129</v>
      </c>
      <c r="G143" s="39">
        <v>1</v>
      </c>
      <c r="H143" s="39">
        <v>240</v>
      </c>
      <c r="I143" s="39">
        <v>22507064</v>
      </c>
      <c r="J143" s="39">
        <v>4694201</v>
      </c>
      <c r="K143" s="39">
        <v>0.97404199999999996</v>
      </c>
      <c r="L143" s="39">
        <v>2.0201E-2</v>
      </c>
      <c r="M143" s="39">
        <v>2.7494999999999999E-2</v>
      </c>
      <c r="N143" s="39">
        <v>0.120029</v>
      </c>
      <c r="O143" s="39">
        <v>0.15526999999999999</v>
      </c>
      <c r="P143" s="39">
        <v>0.28254400000000002</v>
      </c>
      <c r="Q143" s="39">
        <v>1.17482</v>
      </c>
      <c r="R143" s="39">
        <v>6.794E-2</v>
      </c>
      <c r="S143" s="39">
        <v>0.713584</v>
      </c>
      <c r="T143" s="39">
        <v>0</v>
      </c>
      <c r="U143" s="39">
        <v>0.37046600000000002</v>
      </c>
      <c r="V143" s="39">
        <v>0.10534499999999999</v>
      </c>
      <c r="W143" s="39">
        <v>0.374309</v>
      </c>
      <c r="X143" s="39">
        <v>0.20996000000000001</v>
      </c>
      <c r="Z143" s="111" t="s">
        <v>270</v>
      </c>
      <c r="AA143" s="111">
        <v>3681.22</v>
      </c>
      <c r="AB143" s="111">
        <v>40.4559</v>
      </c>
      <c r="AC143" s="111">
        <v>42.657600000000002</v>
      </c>
      <c r="AD143" s="111">
        <v>44.142699999999998</v>
      </c>
      <c r="AE143" s="111">
        <v>0</v>
      </c>
      <c r="AF143" s="111">
        <v>1920</v>
      </c>
      <c r="AG143" s="111">
        <v>1080</v>
      </c>
      <c r="AH143" s="111">
        <v>24</v>
      </c>
      <c r="AI143" s="111">
        <v>240</v>
      </c>
      <c r="AJ143" s="111">
        <v>8</v>
      </c>
      <c r="AK143" s="111">
        <v>8</v>
      </c>
    </row>
    <row r="144" spans="1:37" x14ac:dyDescent="0.25">
      <c r="A144" s="44" t="s">
        <v>24</v>
      </c>
      <c r="B144" s="40" t="s">
        <v>28</v>
      </c>
      <c r="C144" s="47">
        <v>1</v>
      </c>
      <c r="D144" s="50">
        <v>6</v>
      </c>
      <c r="E144" s="49">
        <v>34</v>
      </c>
      <c r="F144" s="39" t="s">
        <v>130</v>
      </c>
      <c r="G144" s="39">
        <v>1</v>
      </c>
      <c r="H144" s="39">
        <v>240</v>
      </c>
      <c r="I144" s="39">
        <v>12502432</v>
      </c>
      <c r="J144" s="39">
        <v>2644730</v>
      </c>
      <c r="K144" s="39">
        <v>0.98161500000000002</v>
      </c>
      <c r="L144" s="39">
        <v>1.9966999999999999E-2</v>
      </c>
      <c r="M144" s="39">
        <v>2.8707E-2</v>
      </c>
      <c r="N144" s="39">
        <v>0.13336899999999999</v>
      </c>
      <c r="O144" s="39">
        <v>0.18670800000000001</v>
      </c>
      <c r="P144" s="39">
        <v>0.26391599999999998</v>
      </c>
      <c r="Q144" s="39">
        <v>1.1485209999999999</v>
      </c>
      <c r="R144" s="39">
        <v>6.5790000000000001E-2</v>
      </c>
      <c r="S144" s="39">
        <v>0.76407199999999997</v>
      </c>
      <c r="T144" s="39">
        <v>0</v>
      </c>
      <c r="U144" s="39">
        <v>0.29500399999999999</v>
      </c>
      <c r="V144" s="39">
        <v>0.104061</v>
      </c>
      <c r="W144" s="39">
        <v>0.19919899999999999</v>
      </c>
      <c r="X144" s="39">
        <v>0.211617</v>
      </c>
      <c r="Z144" s="111" t="s">
        <v>271</v>
      </c>
      <c r="AA144" s="111">
        <v>2066.672</v>
      </c>
      <c r="AB144" s="111">
        <v>38.728200000000001</v>
      </c>
      <c r="AC144" s="111">
        <v>41.587000000000003</v>
      </c>
      <c r="AD144" s="111">
        <v>42.810899999999997</v>
      </c>
      <c r="AE144" s="111">
        <v>0</v>
      </c>
      <c r="AF144" s="111">
        <v>1920</v>
      </c>
      <c r="AG144" s="111">
        <v>1080</v>
      </c>
      <c r="AH144" s="111">
        <v>24</v>
      </c>
      <c r="AI144" s="111">
        <v>240</v>
      </c>
      <c r="AJ144" s="111">
        <v>8</v>
      </c>
      <c r="AK144" s="111">
        <v>8</v>
      </c>
    </row>
    <row r="145" spans="1:37" ht="15.75" thickBot="1" x14ac:dyDescent="0.3">
      <c r="A145" s="44" t="s">
        <v>24</v>
      </c>
      <c r="B145" s="45" t="s">
        <v>28</v>
      </c>
      <c r="C145" s="51">
        <v>1</v>
      </c>
      <c r="D145" s="52">
        <v>6</v>
      </c>
      <c r="E145" s="53">
        <v>38</v>
      </c>
      <c r="F145" s="39" t="s">
        <v>131</v>
      </c>
      <c r="G145" s="39">
        <v>1</v>
      </c>
      <c r="H145" s="39">
        <v>240</v>
      </c>
      <c r="I145" s="39">
        <v>7060968</v>
      </c>
      <c r="J145" s="39">
        <v>1413280</v>
      </c>
      <c r="K145" s="39">
        <v>0.98436299999999999</v>
      </c>
      <c r="L145" s="39">
        <v>2.1336999999999998E-2</v>
      </c>
      <c r="M145" s="39">
        <v>2.8715000000000001E-2</v>
      </c>
      <c r="N145" s="39">
        <v>0.130521</v>
      </c>
      <c r="O145" s="39">
        <v>0.26415499999999997</v>
      </c>
      <c r="P145" s="39">
        <v>0.260932</v>
      </c>
      <c r="Q145" s="39">
        <v>1.082492</v>
      </c>
      <c r="R145" s="39">
        <v>6.1033999999999998E-2</v>
      </c>
      <c r="S145" s="39">
        <v>0.82971700000000004</v>
      </c>
      <c r="T145" s="39">
        <v>0</v>
      </c>
      <c r="U145" s="39">
        <v>0.232289</v>
      </c>
      <c r="V145" s="39">
        <v>9.8805000000000004E-2</v>
      </c>
      <c r="W145" s="39">
        <v>0.11669</v>
      </c>
      <c r="X145" s="39">
        <v>0.20804300000000001</v>
      </c>
      <c r="Z145" s="111" t="s">
        <v>272</v>
      </c>
      <c r="AA145" s="111">
        <v>1153.2632000000001</v>
      </c>
      <c r="AB145" s="111">
        <v>36.731000000000002</v>
      </c>
      <c r="AC145" s="111">
        <v>40.643099999999997</v>
      </c>
      <c r="AD145" s="111">
        <v>41.812399999999997</v>
      </c>
      <c r="AE145" s="111">
        <v>0</v>
      </c>
      <c r="AF145" s="111">
        <v>1920</v>
      </c>
      <c r="AG145" s="111">
        <v>1080</v>
      </c>
      <c r="AH145" s="111">
        <v>24</v>
      </c>
      <c r="AI145" s="111">
        <v>240</v>
      </c>
      <c r="AJ145" s="111">
        <v>8</v>
      </c>
      <c r="AK145" s="111">
        <v>8</v>
      </c>
    </row>
    <row r="146" spans="1:37" x14ac:dyDescent="0.25">
      <c r="A146" s="44" t="s">
        <v>24</v>
      </c>
      <c r="B146" s="40" t="s">
        <v>29</v>
      </c>
      <c r="C146" s="47">
        <v>0</v>
      </c>
      <c r="D146" s="48">
        <v>2</v>
      </c>
      <c r="E146" s="49">
        <v>26</v>
      </c>
      <c r="F146" s="39" t="s">
        <v>132</v>
      </c>
      <c r="G146" s="39">
        <v>0</v>
      </c>
      <c r="H146" s="39">
        <v>240</v>
      </c>
      <c r="I146" s="39">
        <v>35410429</v>
      </c>
      <c r="J146" s="39">
        <v>11899989</v>
      </c>
      <c r="K146" s="39">
        <v>0.95222700000000005</v>
      </c>
      <c r="L146" s="39">
        <v>1.2923E-2</v>
      </c>
      <c r="M146" s="39">
        <v>2.7921999999999999E-2</v>
      </c>
      <c r="N146" s="39">
        <v>0.114509</v>
      </c>
      <c r="O146" s="39">
        <v>0.101689</v>
      </c>
      <c r="P146" s="39">
        <v>0.30498599999999998</v>
      </c>
      <c r="Q146" s="39">
        <v>1.1870719999999999</v>
      </c>
      <c r="R146" s="39">
        <v>4.7773000000000003E-2</v>
      </c>
      <c r="S146" s="39">
        <v>0</v>
      </c>
      <c r="T146" s="39">
        <v>0</v>
      </c>
      <c r="U146" s="39">
        <v>0.11122799999999999</v>
      </c>
      <c r="V146" s="39">
        <v>9.4095999999999999E-2</v>
      </c>
      <c r="W146" s="39">
        <v>0.18953200000000001</v>
      </c>
      <c r="X146" s="39">
        <v>0.30359700000000001</v>
      </c>
      <c r="Z146" s="111" t="s">
        <v>273</v>
      </c>
      <c r="AA146" s="111">
        <v>3920.4983999999999</v>
      </c>
      <c r="AB146" s="111">
        <v>37.813200000000002</v>
      </c>
      <c r="AC146" s="111">
        <v>40.688800000000001</v>
      </c>
      <c r="AD146" s="111">
        <v>41.811599999999999</v>
      </c>
      <c r="AE146" s="111">
        <v>0</v>
      </c>
      <c r="AF146" s="111">
        <v>1920</v>
      </c>
      <c r="AG146" s="111">
        <v>1080</v>
      </c>
      <c r="AH146" s="111">
        <v>24</v>
      </c>
      <c r="AI146" s="111">
        <v>240</v>
      </c>
      <c r="AJ146" s="111">
        <v>8</v>
      </c>
      <c r="AK146" s="111">
        <v>8</v>
      </c>
    </row>
    <row r="147" spans="1:37" x14ac:dyDescent="0.25">
      <c r="A147" s="44" t="s">
        <v>24</v>
      </c>
      <c r="B147" s="40" t="s">
        <v>29</v>
      </c>
      <c r="C147" s="47">
        <v>0</v>
      </c>
      <c r="D147" s="48">
        <v>2</v>
      </c>
      <c r="E147" s="49">
        <v>30</v>
      </c>
      <c r="F147" s="39" t="s">
        <v>133</v>
      </c>
      <c r="G147" s="39">
        <v>0</v>
      </c>
      <c r="H147" s="39">
        <v>240</v>
      </c>
      <c r="I147" s="39">
        <v>19766936</v>
      </c>
      <c r="J147" s="39">
        <v>6417275</v>
      </c>
      <c r="K147" s="39">
        <v>0.95364899999999997</v>
      </c>
      <c r="L147" s="39">
        <v>1.2841999999999999E-2</v>
      </c>
      <c r="M147" s="39">
        <v>2.9302999999999999E-2</v>
      </c>
      <c r="N147" s="39">
        <v>0.12303500000000001</v>
      </c>
      <c r="O147" s="39">
        <v>0.114506</v>
      </c>
      <c r="P147" s="39">
        <v>0.293462</v>
      </c>
      <c r="Q147" s="39">
        <v>1.1689700000000001</v>
      </c>
      <c r="R147" s="39">
        <v>4.6351000000000003E-2</v>
      </c>
      <c r="S147" s="39">
        <v>0</v>
      </c>
      <c r="T147" s="39">
        <v>0</v>
      </c>
      <c r="U147" s="39">
        <v>8.6763999999999994E-2</v>
      </c>
      <c r="V147" s="39">
        <v>9.9121000000000001E-2</v>
      </c>
      <c r="W147" s="39">
        <v>0.124019</v>
      </c>
      <c r="X147" s="39">
        <v>0.30066700000000002</v>
      </c>
      <c r="Z147" s="111" t="s">
        <v>274</v>
      </c>
      <c r="AA147" s="111">
        <v>2135.1824000000001</v>
      </c>
      <c r="AB147" s="111">
        <v>35.805599999999998</v>
      </c>
      <c r="AC147" s="111">
        <v>39.548699999999997</v>
      </c>
      <c r="AD147" s="111">
        <v>40.631300000000003</v>
      </c>
      <c r="AE147" s="111">
        <v>0</v>
      </c>
      <c r="AF147" s="111">
        <v>1920</v>
      </c>
      <c r="AG147" s="111">
        <v>1080</v>
      </c>
      <c r="AH147" s="111">
        <v>24</v>
      </c>
      <c r="AI147" s="111">
        <v>240</v>
      </c>
      <c r="AJ147" s="111">
        <v>8</v>
      </c>
      <c r="AK147" s="111">
        <v>8</v>
      </c>
    </row>
    <row r="148" spans="1:37" x14ac:dyDescent="0.25">
      <c r="A148" s="44" t="s">
        <v>24</v>
      </c>
      <c r="B148" s="40" t="s">
        <v>29</v>
      </c>
      <c r="C148" s="47">
        <v>0</v>
      </c>
      <c r="D148" s="48">
        <v>2</v>
      </c>
      <c r="E148" s="49">
        <v>34</v>
      </c>
      <c r="F148" s="39" t="s">
        <v>134</v>
      </c>
      <c r="G148" s="39">
        <v>0</v>
      </c>
      <c r="H148" s="39">
        <v>240</v>
      </c>
      <c r="I148" s="39">
        <v>11082737</v>
      </c>
      <c r="J148" s="39">
        <v>3371798</v>
      </c>
      <c r="K148" s="39">
        <v>0.95456799999999997</v>
      </c>
      <c r="L148" s="39">
        <v>1.2880000000000001E-2</v>
      </c>
      <c r="M148" s="39">
        <v>3.0956999999999998E-2</v>
      </c>
      <c r="N148" s="39">
        <v>0.122999</v>
      </c>
      <c r="O148" s="39">
        <v>0.14708299999999999</v>
      </c>
      <c r="P148" s="39">
        <v>0.29236200000000001</v>
      </c>
      <c r="Q148" s="39">
        <v>1.1360209999999999</v>
      </c>
      <c r="R148" s="39">
        <v>4.5432E-2</v>
      </c>
      <c r="S148" s="39">
        <v>0</v>
      </c>
      <c r="T148" s="39">
        <v>0</v>
      </c>
      <c r="U148" s="39">
        <v>7.2353000000000001E-2</v>
      </c>
      <c r="V148" s="39">
        <v>9.8474000000000006E-2</v>
      </c>
      <c r="W148" s="39">
        <v>9.9585000000000007E-2</v>
      </c>
      <c r="X148" s="39">
        <v>0.29563099999999998</v>
      </c>
      <c r="Z148" s="111" t="s">
        <v>275</v>
      </c>
      <c r="AA148" s="111">
        <v>1141.3832</v>
      </c>
      <c r="AB148" s="111">
        <v>33.760300000000001</v>
      </c>
      <c r="AC148" s="111">
        <v>38.114199999999997</v>
      </c>
      <c r="AD148" s="111">
        <v>39.370699999999999</v>
      </c>
      <c r="AE148" s="111">
        <v>0</v>
      </c>
      <c r="AF148" s="111">
        <v>1920</v>
      </c>
      <c r="AG148" s="111">
        <v>1080</v>
      </c>
      <c r="AH148" s="111">
        <v>24</v>
      </c>
      <c r="AI148" s="111">
        <v>240</v>
      </c>
      <c r="AJ148" s="111">
        <v>8</v>
      </c>
      <c r="AK148" s="111">
        <v>8</v>
      </c>
    </row>
    <row r="149" spans="1:37" ht="15.75" thickBot="1" x14ac:dyDescent="0.3">
      <c r="A149" s="44" t="s">
        <v>24</v>
      </c>
      <c r="B149" s="40" t="s">
        <v>29</v>
      </c>
      <c r="C149" s="47">
        <v>0</v>
      </c>
      <c r="D149" s="52">
        <v>2</v>
      </c>
      <c r="E149" s="53">
        <v>38</v>
      </c>
      <c r="F149" s="39" t="s">
        <v>135</v>
      </c>
      <c r="G149" s="39">
        <v>0</v>
      </c>
      <c r="H149" s="39">
        <v>240</v>
      </c>
      <c r="I149" s="39">
        <v>6442935</v>
      </c>
      <c r="J149" s="39">
        <v>1784180</v>
      </c>
      <c r="K149" s="39">
        <v>0.95526200000000006</v>
      </c>
      <c r="L149" s="39">
        <v>1.1566E-2</v>
      </c>
      <c r="M149" s="39">
        <v>3.0010999999999999E-2</v>
      </c>
      <c r="N149" s="39">
        <v>0.119528</v>
      </c>
      <c r="O149" s="39">
        <v>0.16669500000000001</v>
      </c>
      <c r="P149" s="39">
        <v>0.30367699999999997</v>
      </c>
      <c r="Q149" s="39">
        <v>1.1179410000000001</v>
      </c>
      <c r="R149" s="39">
        <v>4.4738E-2</v>
      </c>
      <c r="S149" s="39">
        <v>0</v>
      </c>
      <c r="T149" s="39">
        <v>0</v>
      </c>
      <c r="U149" s="39">
        <v>6.4552999999999999E-2</v>
      </c>
      <c r="V149" s="39">
        <v>9.1700000000000004E-2</v>
      </c>
      <c r="W149" s="39">
        <v>6.5240000000000006E-2</v>
      </c>
      <c r="X149" s="39">
        <v>0.287605</v>
      </c>
      <c r="Z149" s="111" t="s">
        <v>276</v>
      </c>
      <c r="AA149" s="111">
        <v>621.2192</v>
      </c>
      <c r="AB149" s="111">
        <v>31.819299999999998</v>
      </c>
      <c r="AC149" s="111">
        <v>37.3733</v>
      </c>
      <c r="AD149" s="111">
        <v>38.832999999999998</v>
      </c>
      <c r="AE149" s="111">
        <v>0</v>
      </c>
      <c r="AF149" s="111">
        <v>1920</v>
      </c>
      <c r="AG149" s="111">
        <v>1080</v>
      </c>
      <c r="AH149" s="111">
        <v>24</v>
      </c>
      <c r="AI149" s="111">
        <v>240</v>
      </c>
      <c r="AJ149" s="111">
        <v>8</v>
      </c>
      <c r="AK149" s="111">
        <v>8</v>
      </c>
    </row>
    <row r="150" spans="1:37" x14ac:dyDescent="0.25">
      <c r="A150" s="44" t="s">
        <v>24</v>
      </c>
      <c r="B150" s="40" t="s">
        <v>29</v>
      </c>
      <c r="C150" s="47">
        <v>0</v>
      </c>
      <c r="D150" s="50">
        <v>4</v>
      </c>
      <c r="E150" s="49">
        <v>26</v>
      </c>
      <c r="F150" s="39" t="s">
        <v>136</v>
      </c>
      <c r="G150" s="39">
        <v>0</v>
      </c>
      <c r="H150" s="39">
        <v>240</v>
      </c>
      <c r="I150" s="39">
        <v>35006258</v>
      </c>
      <c r="J150" s="39">
        <v>11822733</v>
      </c>
      <c r="K150" s="39">
        <v>0.95221900000000004</v>
      </c>
      <c r="L150" s="39">
        <v>1.2462000000000001E-2</v>
      </c>
      <c r="M150" s="39">
        <v>2.6431E-2</v>
      </c>
      <c r="N150" s="39">
        <v>0.105382</v>
      </c>
      <c r="O150" s="39">
        <v>0.104504</v>
      </c>
      <c r="P150" s="39">
        <v>0.30483900000000003</v>
      </c>
      <c r="Q150" s="39">
        <v>1.2065459999999999</v>
      </c>
      <c r="R150" s="39">
        <v>4.7780999999999997E-2</v>
      </c>
      <c r="S150" s="39">
        <v>0</v>
      </c>
      <c r="T150" s="39">
        <v>0</v>
      </c>
      <c r="U150" s="39">
        <v>0.109711</v>
      </c>
      <c r="V150" s="39">
        <v>9.2015E-2</v>
      </c>
      <c r="W150" s="39">
        <v>0.18366499999999999</v>
      </c>
      <c r="X150" s="39">
        <v>0.30460500000000001</v>
      </c>
      <c r="Z150" s="111" t="s">
        <v>277</v>
      </c>
      <c r="AA150" s="111">
        <v>3882.1640000000002</v>
      </c>
      <c r="AB150" s="111">
        <v>37.713299999999997</v>
      </c>
      <c r="AC150" s="111">
        <v>40.659700000000001</v>
      </c>
      <c r="AD150" s="111">
        <v>41.790599999999998</v>
      </c>
      <c r="AE150" s="111">
        <v>0</v>
      </c>
      <c r="AF150" s="111">
        <v>1920</v>
      </c>
      <c r="AG150" s="111">
        <v>1080</v>
      </c>
      <c r="AH150" s="111">
        <v>24</v>
      </c>
      <c r="AI150" s="111">
        <v>240</v>
      </c>
      <c r="AJ150" s="111">
        <v>8</v>
      </c>
      <c r="AK150" s="111">
        <v>8</v>
      </c>
    </row>
    <row r="151" spans="1:37" x14ac:dyDescent="0.25">
      <c r="A151" s="44" t="s">
        <v>24</v>
      </c>
      <c r="B151" s="40" t="s">
        <v>29</v>
      </c>
      <c r="C151" s="47">
        <v>0</v>
      </c>
      <c r="D151" s="50">
        <v>4</v>
      </c>
      <c r="E151" s="49">
        <v>30</v>
      </c>
      <c r="F151" s="39" t="s">
        <v>137</v>
      </c>
      <c r="G151" s="39">
        <v>0</v>
      </c>
      <c r="H151" s="39">
        <v>240</v>
      </c>
      <c r="I151" s="39">
        <v>19691408</v>
      </c>
      <c r="J151" s="39">
        <v>6400633</v>
      </c>
      <c r="K151" s="39">
        <v>0.95367500000000005</v>
      </c>
      <c r="L151" s="39">
        <v>1.1769999999999999E-2</v>
      </c>
      <c r="M151" s="39">
        <v>2.8077000000000001E-2</v>
      </c>
      <c r="N151" s="39">
        <v>0.114175</v>
      </c>
      <c r="O151" s="39">
        <v>0.11512699999999999</v>
      </c>
      <c r="P151" s="39">
        <v>0.29345199999999999</v>
      </c>
      <c r="Q151" s="39">
        <v>1.1907270000000001</v>
      </c>
      <c r="R151" s="39">
        <v>4.6324999999999998E-2</v>
      </c>
      <c r="S151" s="39">
        <v>0</v>
      </c>
      <c r="T151" s="39">
        <v>0</v>
      </c>
      <c r="U151" s="39">
        <v>8.6164000000000004E-2</v>
      </c>
      <c r="V151" s="39">
        <v>9.7679000000000002E-2</v>
      </c>
      <c r="W151" s="39">
        <v>0.13356100000000001</v>
      </c>
      <c r="X151" s="39">
        <v>0.30099599999999999</v>
      </c>
      <c r="Z151" s="111" t="s">
        <v>278</v>
      </c>
      <c r="AA151" s="111">
        <v>2127.3216000000002</v>
      </c>
      <c r="AB151" s="111">
        <v>35.752600000000001</v>
      </c>
      <c r="AC151" s="111">
        <v>39.533000000000001</v>
      </c>
      <c r="AD151" s="111">
        <v>40.619500000000002</v>
      </c>
      <c r="AE151" s="111">
        <v>0</v>
      </c>
      <c r="AF151" s="111">
        <v>1920</v>
      </c>
      <c r="AG151" s="111">
        <v>1080</v>
      </c>
      <c r="AH151" s="111">
        <v>24</v>
      </c>
      <c r="AI151" s="111">
        <v>240</v>
      </c>
      <c r="AJ151" s="111">
        <v>8</v>
      </c>
      <c r="AK151" s="111">
        <v>8</v>
      </c>
    </row>
    <row r="152" spans="1:37" x14ac:dyDescent="0.25">
      <c r="A152" s="44" t="s">
        <v>24</v>
      </c>
      <c r="B152" s="40" t="s">
        <v>29</v>
      </c>
      <c r="C152" s="47">
        <v>0</v>
      </c>
      <c r="D152" s="50">
        <v>4</v>
      </c>
      <c r="E152" s="49">
        <v>34</v>
      </c>
      <c r="F152" s="39" t="s">
        <v>138</v>
      </c>
      <c r="G152" s="39">
        <v>0</v>
      </c>
      <c r="H152" s="39">
        <v>240</v>
      </c>
      <c r="I152" s="39">
        <v>11089019</v>
      </c>
      <c r="J152" s="39">
        <v>3370485</v>
      </c>
      <c r="K152" s="39">
        <v>0.95464700000000002</v>
      </c>
      <c r="L152" s="39">
        <v>1.1981E-2</v>
      </c>
      <c r="M152" s="39">
        <v>2.9579000000000001E-2</v>
      </c>
      <c r="N152" s="39">
        <v>0.11677</v>
      </c>
      <c r="O152" s="39">
        <v>0.14219300000000001</v>
      </c>
      <c r="P152" s="39">
        <v>0.30669200000000002</v>
      </c>
      <c r="Q152" s="39">
        <v>1.1437489999999999</v>
      </c>
      <c r="R152" s="39">
        <v>4.5352999999999997E-2</v>
      </c>
      <c r="S152" s="39">
        <v>0</v>
      </c>
      <c r="T152" s="39">
        <v>0</v>
      </c>
      <c r="U152" s="39">
        <v>7.2243000000000002E-2</v>
      </c>
      <c r="V152" s="39">
        <v>9.7141000000000005E-2</v>
      </c>
      <c r="W152" s="39">
        <v>0.101326</v>
      </c>
      <c r="X152" s="39">
        <v>0.29555199999999998</v>
      </c>
      <c r="Z152" s="111" t="s">
        <v>279</v>
      </c>
      <c r="AA152" s="111">
        <v>1141.2416000000001</v>
      </c>
      <c r="AB152" s="111">
        <v>33.7361</v>
      </c>
      <c r="AC152" s="111">
        <v>38.106699999999996</v>
      </c>
      <c r="AD152" s="111">
        <v>39.365200000000002</v>
      </c>
      <c r="AE152" s="111">
        <v>0</v>
      </c>
      <c r="AF152" s="111">
        <v>1920</v>
      </c>
      <c r="AG152" s="111">
        <v>1080</v>
      </c>
      <c r="AH152" s="111">
        <v>24</v>
      </c>
      <c r="AI152" s="111">
        <v>240</v>
      </c>
      <c r="AJ152" s="111">
        <v>8</v>
      </c>
      <c r="AK152" s="111">
        <v>8</v>
      </c>
    </row>
    <row r="153" spans="1:37" ht="15.75" thickBot="1" x14ac:dyDescent="0.3">
      <c r="A153" s="44" t="s">
        <v>24</v>
      </c>
      <c r="B153" s="40" t="s">
        <v>29</v>
      </c>
      <c r="C153" s="47">
        <v>0</v>
      </c>
      <c r="D153" s="52">
        <v>4</v>
      </c>
      <c r="E153" s="53">
        <v>38</v>
      </c>
      <c r="F153" s="39" t="s">
        <v>139</v>
      </c>
      <c r="G153" s="39">
        <v>0</v>
      </c>
      <c r="H153" s="39">
        <v>240</v>
      </c>
      <c r="I153" s="39">
        <v>6452463</v>
      </c>
      <c r="J153" s="39">
        <v>1785591</v>
      </c>
      <c r="K153" s="39">
        <v>0.95533900000000005</v>
      </c>
      <c r="L153" s="39">
        <v>1.1457E-2</v>
      </c>
      <c r="M153" s="39">
        <v>3.0103999999999999E-2</v>
      </c>
      <c r="N153" s="39">
        <v>0.110994</v>
      </c>
      <c r="O153" s="39">
        <v>0.17954200000000001</v>
      </c>
      <c r="P153" s="39">
        <v>0.314579</v>
      </c>
      <c r="Q153" s="39">
        <v>1.1114459999999999</v>
      </c>
      <c r="R153" s="39">
        <v>4.4660999999999999E-2</v>
      </c>
      <c r="S153" s="39">
        <v>0</v>
      </c>
      <c r="T153" s="39">
        <v>0</v>
      </c>
      <c r="U153" s="39">
        <v>6.4200999999999994E-2</v>
      </c>
      <c r="V153" s="39">
        <v>9.1107999999999995E-2</v>
      </c>
      <c r="W153" s="39">
        <v>6.4699999999999994E-2</v>
      </c>
      <c r="X153" s="39">
        <v>0.28758600000000001</v>
      </c>
      <c r="Z153" s="111" t="s">
        <v>280</v>
      </c>
      <c r="AA153" s="111">
        <v>621.74639999999999</v>
      </c>
      <c r="AB153" s="111">
        <v>31.8109</v>
      </c>
      <c r="AC153" s="111">
        <v>37.366599999999998</v>
      </c>
      <c r="AD153" s="111">
        <v>38.83</v>
      </c>
      <c r="AE153" s="111">
        <v>0</v>
      </c>
      <c r="AF153" s="111">
        <v>1920</v>
      </c>
      <c r="AG153" s="111">
        <v>1080</v>
      </c>
      <c r="AH153" s="111">
        <v>24</v>
      </c>
      <c r="AI153" s="111">
        <v>240</v>
      </c>
      <c r="AJ153" s="111">
        <v>8</v>
      </c>
      <c r="AK153" s="111">
        <v>8</v>
      </c>
    </row>
    <row r="154" spans="1:37" x14ac:dyDescent="0.25">
      <c r="A154" s="44" t="s">
        <v>24</v>
      </c>
      <c r="B154" s="40" t="s">
        <v>29</v>
      </c>
      <c r="C154" s="47">
        <v>0</v>
      </c>
      <c r="D154" s="50">
        <v>6</v>
      </c>
      <c r="E154" s="49">
        <v>26</v>
      </c>
      <c r="F154" s="39" t="s">
        <v>140</v>
      </c>
      <c r="G154" s="39">
        <v>0</v>
      </c>
      <c r="H154" s="39">
        <v>240</v>
      </c>
      <c r="I154" s="39">
        <v>34819126</v>
      </c>
      <c r="J154" s="39">
        <v>11793114</v>
      </c>
      <c r="K154" s="39">
        <v>0.95216199999999995</v>
      </c>
      <c r="L154" s="39">
        <v>1.1322E-2</v>
      </c>
      <c r="M154" s="39">
        <v>2.5368000000000002E-2</v>
      </c>
      <c r="N154" s="39">
        <v>0.10334599999999999</v>
      </c>
      <c r="O154" s="39">
        <v>0.109471</v>
      </c>
      <c r="P154" s="39">
        <v>0.30811899999999998</v>
      </c>
      <c r="Q154" s="39">
        <v>1.2066619999999999</v>
      </c>
      <c r="R154" s="39">
        <v>4.7837999999999999E-2</v>
      </c>
      <c r="S154" s="39">
        <v>0</v>
      </c>
      <c r="T154" s="39">
        <v>0</v>
      </c>
      <c r="U154" s="39">
        <v>0.10853400000000001</v>
      </c>
      <c r="V154" s="39">
        <v>9.1080999999999995E-2</v>
      </c>
      <c r="W154" s="39">
        <v>0.24121000000000001</v>
      </c>
      <c r="X154" s="39">
        <v>0.305203</v>
      </c>
      <c r="Z154" s="111" t="s">
        <v>281</v>
      </c>
      <c r="AA154" s="111">
        <v>3864.8552</v>
      </c>
      <c r="AB154" s="111">
        <v>37.669800000000002</v>
      </c>
      <c r="AC154" s="111">
        <v>40.645800000000001</v>
      </c>
      <c r="AD154" s="111">
        <v>41.7776</v>
      </c>
      <c r="AE154" s="111">
        <v>0</v>
      </c>
      <c r="AF154" s="111">
        <v>1920</v>
      </c>
      <c r="AG154" s="111">
        <v>1080</v>
      </c>
      <c r="AH154" s="111">
        <v>24</v>
      </c>
      <c r="AI154" s="111">
        <v>240</v>
      </c>
      <c r="AJ154" s="111">
        <v>8</v>
      </c>
      <c r="AK154" s="111">
        <v>8</v>
      </c>
    </row>
    <row r="155" spans="1:37" x14ac:dyDescent="0.25">
      <c r="A155" s="44" t="s">
        <v>24</v>
      </c>
      <c r="B155" s="40" t="s">
        <v>29</v>
      </c>
      <c r="C155" s="47">
        <v>0</v>
      </c>
      <c r="D155" s="50">
        <v>6</v>
      </c>
      <c r="E155" s="49">
        <v>30</v>
      </c>
      <c r="F155" s="39" t="s">
        <v>141</v>
      </c>
      <c r="G155" s="39">
        <v>0</v>
      </c>
      <c r="H155" s="39">
        <v>240</v>
      </c>
      <c r="I155" s="39">
        <v>19648153</v>
      </c>
      <c r="J155" s="39">
        <v>6386065</v>
      </c>
      <c r="K155" s="39">
        <v>0.95365100000000003</v>
      </c>
      <c r="L155" s="39">
        <v>1.0893999999999999E-2</v>
      </c>
      <c r="M155" s="39">
        <v>2.5852E-2</v>
      </c>
      <c r="N155" s="39">
        <v>0.104324</v>
      </c>
      <c r="O155" s="39">
        <v>0.121249</v>
      </c>
      <c r="P155" s="39">
        <v>0.31297599999999998</v>
      </c>
      <c r="Q155" s="39">
        <v>1.190936</v>
      </c>
      <c r="R155" s="39">
        <v>4.6349000000000001E-2</v>
      </c>
      <c r="S155" s="39">
        <v>0</v>
      </c>
      <c r="T155" s="39">
        <v>0</v>
      </c>
      <c r="U155" s="39">
        <v>8.5456000000000004E-2</v>
      </c>
      <c r="V155" s="39">
        <v>9.6012E-2</v>
      </c>
      <c r="W155" s="39">
        <v>0.125138</v>
      </c>
      <c r="X155" s="39">
        <v>0.301064</v>
      </c>
      <c r="Z155" s="111" t="s">
        <v>282</v>
      </c>
      <c r="AA155" s="111">
        <v>2122.0048000000002</v>
      </c>
      <c r="AB155" s="111">
        <v>35.7241</v>
      </c>
      <c r="AC155" s="111">
        <v>39.5229</v>
      </c>
      <c r="AD155" s="111">
        <v>40.612000000000002</v>
      </c>
      <c r="AE155" s="111">
        <v>0</v>
      </c>
      <c r="AF155" s="111">
        <v>1920</v>
      </c>
      <c r="AG155" s="111">
        <v>1080</v>
      </c>
      <c r="AH155" s="111">
        <v>24</v>
      </c>
      <c r="AI155" s="111">
        <v>240</v>
      </c>
      <c r="AJ155" s="111">
        <v>8</v>
      </c>
      <c r="AK155" s="111">
        <v>8</v>
      </c>
    </row>
    <row r="156" spans="1:37" x14ac:dyDescent="0.25">
      <c r="A156" s="44" t="s">
        <v>24</v>
      </c>
      <c r="B156" s="40" t="s">
        <v>29</v>
      </c>
      <c r="C156" s="47">
        <v>0</v>
      </c>
      <c r="D156" s="50">
        <v>6</v>
      </c>
      <c r="E156" s="49">
        <v>34</v>
      </c>
      <c r="F156" s="39" t="s">
        <v>142</v>
      </c>
      <c r="G156" s="39">
        <v>0</v>
      </c>
      <c r="H156" s="39">
        <v>240</v>
      </c>
      <c r="I156" s="39">
        <v>11106316</v>
      </c>
      <c r="J156" s="39">
        <v>3371011</v>
      </c>
      <c r="K156" s="39">
        <v>0.95464899999999997</v>
      </c>
      <c r="L156" s="39">
        <v>1.1311999999999999E-2</v>
      </c>
      <c r="M156" s="39">
        <v>2.6294999999999999E-2</v>
      </c>
      <c r="N156" s="39">
        <v>0.109418</v>
      </c>
      <c r="O156" s="39">
        <v>0.13768</v>
      </c>
      <c r="P156" s="39">
        <v>0.30344500000000002</v>
      </c>
      <c r="Q156" s="39">
        <v>1.1741239999999999</v>
      </c>
      <c r="R156" s="39">
        <v>4.5351000000000002E-2</v>
      </c>
      <c r="S156" s="39">
        <v>0</v>
      </c>
      <c r="T156" s="39">
        <v>0</v>
      </c>
      <c r="U156" s="39">
        <v>7.2022000000000003E-2</v>
      </c>
      <c r="V156" s="39">
        <v>9.6360000000000001E-2</v>
      </c>
      <c r="W156" s="39">
        <v>9.9108000000000002E-2</v>
      </c>
      <c r="X156" s="39">
        <v>0.295377</v>
      </c>
      <c r="Z156" s="111" t="s">
        <v>283</v>
      </c>
      <c r="AA156" s="111">
        <v>1142.0968</v>
      </c>
      <c r="AB156" s="111">
        <v>33.720300000000002</v>
      </c>
      <c r="AC156" s="111">
        <v>38.097099999999998</v>
      </c>
      <c r="AD156" s="111">
        <v>39.358600000000003</v>
      </c>
      <c r="AE156" s="111">
        <v>0</v>
      </c>
      <c r="AF156" s="111">
        <v>1920</v>
      </c>
      <c r="AG156" s="111">
        <v>1080</v>
      </c>
      <c r="AH156" s="111">
        <v>24</v>
      </c>
      <c r="AI156" s="111">
        <v>240</v>
      </c>
      <c r="AJ156" s="111">
        <v>8</v>
      </c>
      <c r="AK156" s="111">
        <v>8</v>
      </c>
    </row>
    <row r="157" spans="1:37" ht="15.75" thickBot="1" x14ac:dyDescent="0.3">
      <c r="A157" s="44" t="s">
        <v>24</v>
      </c>
      <c r="B157" s="40" t="s">
        <v>29</v>
      </c>
      <c r="C157" s="51">
        <v>0</v>
      </c>
      <c r="D157" s="52">
        <v>6</v>
      </c>
      <c r="E157" s="53">
        <v>38</v>
      </c>
      <c r="F157" s="39" t="s">
        <v>143</v>
      </c>
      <c r="G157" s="39">
        <v>0</v>
      </c>
      <c r="H157" s="39">
        <v>240</v>
      </c>
      <c r="I157" s="39">
        <v>6477412</v>
      </c>
      <c r="J157" s="39">
        <v>1789356</v>
      </c>
      <c r="K157" s="39">
        <v>0.95525899999999997</v>
      </c>
      <c r="L157" s="39">
        <v>9.5429999999999994E-3</v>
      </c>
      <c r="M157" s="39">
        <v>2.5926000000000001E-2</v>
      </c>
      <c r="N157" s="39">
        <v>0.112521</v>
      </c>
      <c r="O157" s="39">
        <v>0.19389799999999999</v>
      </c>
      <c r="P157" s="39">
        <v>0.29931999999999997</v>
      </c>
      <c r="Q157" s="39">
        <v>1.121318</v>
      </c>
      <c r="R157" s="39">
        <v>4.4741000000000003E-2</v>
      </c>
      <c r="S157" s="39">
        <v>0</v>
      </c>
      <c r="T157" s="39">
        <v>0</v>
      </c>
      <c r="U157" s="39">
        <v>6.4188999999999996E-2</v>
      </c>
      <c r="V157" s="39">
        <v>9.0636999999999995E-2</v>
      </c>
      <c r="W157" s="39">
        <v>5.7500999999999997E-2</v>
      </c>
      <c r="X157" s="39">
        <v>0.28722399999999998</v>
      </c>
      <c r="Z157" s="111" t="s">
        <v>284</v>
      </c>
      <c r="AA157" s="111">
        <v>623.8424</v>
      </c>
      <c r="AB157" s="111">
        <v>31.8063</v>
      </c>
      <c r="AC157" s="111">
        <v>37.3613</v>
      </c>
      <c r="AD157" s="111">
        <v>38.824100000000001</v>
      </c>
      <c r="AE157" s="111">
        <v>0</v>
      </c>
      <c r="AF157" s="111">
        <v>1920</v>
      </c>
      <c r="AG157" s="111">
        <v>1080</v>
      </c>
      <c r="AH157" s="111">
        <v>24</v>
      </c>
      <c r="AI157" s="111">
        <v>240</v>
      </c>
      <c r="AJ157" s="111">
        <v>8</v>
      </c>
      <c r="AK157" s="111">
        <v>8</v>
      </c>
    </row>
    <row r="158" spans="1:37" x14ac:dyDescent="0.25">
      <c r="A158" s="44" t="s">
        <v>24</v>
      </c>
      <c r="B158" s="40" t="s">
        <v>29</v>
      </c>
      <c r="C158" s="47">
        <v>1</v>
      </c>
      <c r="D158" s="48">
        <v>2</v>
      </c>
      <c r="E158" s="49">
        <v>26</v>
      </c>
      <c r="F158" s="39" t="s">
        <v>144</v>
      </c>
      <c r="G158" s="39">
        <v>1</v>
      </c>
      <c r="H158" s="39">
        <v>240</v>
      </c>
      <c r="I158" s="39">
        <v>7985853</v>
      </c>
      <c r="J158" s="39">
        <v>1124146</v>
      </c>
      <c r="K158" s="39">
        <v>0.96053200000000005</v>
      </c>
      <c r="L158" s="39">
        <v>1.4311000000000001E-2</v>
      </c>
      <c r="M158" s="39">
        <v>2.9319999999999999E-2</v>
      </c>
      <c r="N158" s="39">
        <v>0.120592</v>
      </c>
      <c r="O158" s="39">
        <v>0.10241699999999999</v>
      </c>
      <c r="P158" s="39">
        <v>0.304421</v>
      </c>
      <c r="Q158" s="39">
        <v>1.1857789999999999</v>
      </c>
      <c r="R158" s="39">
        <v>4.9827999999999997E-2</v>
      </c>
      <c r="S158" s="39">
        <v>0.94951700000000006</v>
      </c>
      <c r="T158" s="39">
        <v>0</v>
      </c>
      <c r="U158" s="39">
        <v>0.10832899999999999</v>
      </c>
      <c r="V158" s="39">
        <v>7.0188E-2</v>
      </c>
      <c r="W158" s="39">
        <v>0.351636</v>
      </c>
      <c r="X158" s="39">
        <v>0.19148999999999999</v>
      </c>
      <c r="Z158" s="111" t="s">
        <v>285</v>
      </c>
      <c r="AA158" s="111">
        <v>4508.3864000000003</v>
      </c>
      <c r="AB158" s="111">
        <v>38.1053</v>
      </c>
      <c r="AC158" s="111">
        <v>40.868400000000001</v>
      </c>
      <c r="AD158" s="111">
        <v>41.972200000000001</v>
      </c>
      <c r="AE158" s="111">
        <v>0</v>
      </c>
      <c r="AF158" s="111">
        <v>1920</v>
      </c>
      <c r="AG158" s="111">
        <v>1080</v>
      </c>
      <c r="AH158" s="111">
        <v>24</v>
      </c>
      <c r="AI158" s="111">
        <v>240</v>
      </c>
      <c r="AJ158" s="111">
        <v>8</v>
      </c>
      <c r="AK158" s="111">
        <v>8</v>
      </c>
    </row>
    <row r="159" spans="1:37" x14ac:dyDescent="0.25">
      <c r="A159" s="44" t="s">
        <v>24</v>
      </c>
      <c r="B159" s="40" t="s">
        <v>29</v>
      </c>
      <c r="C159" s="47">
        <v>1</v>
      </c>
      <c r="D159" s="48">
        <v>2</v>
      </c>
      <c r="E159" s="49">
        <v>30</v>
      </c>
      <c r="F159" s="39" t="s">
        <v>145</v>
      </c>
      <c r="G159" s="39">
        <v>1</v>
      </c>
      <c r="H159" s="39">
        <v>240</v>
      </c>
      <c r="I159" s="39">
        <v>4231184</v>
      </c>
      <c r="J159" s="39">
        <v>555892</v>
      </c>
      <c r="K159" s="39">
        <v>0.96415899999999999</v>
      </c>
      <c r="L159" s="39">
        <v>1.4111E-2</v>
      </c>
      <c r="M159" s="39">
        <v>3.1036999999999999E-2</v>
      </c>
      <c r="N159" s="39">
        <v>0.13003200000000001</v>
      </c>
      <c r="O159" s="39">
        <v>0.115232</v>
      </c>
      <c r="P159" s="39">
        <v>0.29299399999999998</v>
      </c>
      <c r="Q159" s="39">
        <v>1.1697299999999999</v>
      </c>
      <c r="R159" s="39">
        <v>4.8038999999999998E-2</v>
      </c>
      <c r="S159" s="39">
        <v>0.959148</v>
      </c>
      <c r="T159" s="39">
        <v>0</v>
      </c>
      <c r="U159" s="39">
        <v>8.9360999999999996E-2</v>
      </c>
      <c r="V159" s="39">
        <v>7.8490000000000004E-2</v>
      </c>
      <c r="W159" s="39">
        <v>0.205512</v>
      </c>
      <c r="X159" s="39">
        <v>0.200263</v>
      </c>
      <c r="Z159" s="111" t="s">
        <v>286</v>
      </c>
      <c r="AA159" s="111">
        <v>2413.6039999999998</v>
      </c>
      <c r="AB159" s="111">
        <v>36.045099999999998</v>
      </c>
      <c r="AC159" s="111">
        <v>39.633200000000002</v>
      </c>
      <c r="AD159" s="111">
        <v>40.6999</v>
      </c>
      <c r="AE159" s="111">
        <v>0</v>
      </c>
      <c r="AF159" s="111">
        <v>1920</v>
      </c>
      <c r="AG159" s="111">
        <v>1080</v>
      </c>
      <c r="AH159" s="111">
        <v>24</v>
      </c>
      <c r="AI159" s="111">
        <v>240</v>
      </c>
      <c r="AJ159" s="111">
        <v>8</v>
      </c>
      <c r="AK159" s="111">
        <v>8</v>
      </c>
    </row>
    <row r="160" spans="1:37" x14ac:dyDescent="0.25">
      <c r="A160" s="44" t="s">
        <v>24</v>
      </c>
      <c r="B160" s="40" t="s">
        <v>29</v>
      </c>
      <c r="C160" s="47">
        <v>1</v>
      </c>
      <c r="D160" s="48">
        <v>2</v>
      </c>
      <c r="E160" s="49">
        <v>34</v>
      </c>
      <c r="F160" s="39" t="s">
        <v>146</v>
      </c>
      <c r="G160" s="39">
        <v>1</v>
      </c>
      <c r="H160" s="39">
        <v>240</v>
      </c>
      <c r="I160" s="39">
        <v>2810262</v>
      </c>
      <c r="J160" s="39">
        <v>361236</v>
      </c>
      <c r="K160" s="39">
        <v>0.96823999999999999</v>
      </c>
      <c r="L160" s="39">
        <v>1.3868E-2</v>
      </c>
      <c r="M160" s="39">
        <v>3.2825E-2</v>
      </c>
      <c r="N160" s="39">
        <v>0.13125600000000001</v>
      </c>
      <c r="O160" s="39">
        <v>0.14785899999999999</v>
      </c>
      <c r="P160" s="39">
        <v>0.29336099999999998</v>
      </c>
      <c r="Q160" s="39">
        <v>1.139362</v>
      </c>
      <c r="R160" s="39">
        <v>4.7245000000000002E-2</v>
      </c>
      <c r="S160" s="39">
        <v>0.968885</v>
      </c>
      <c r="T160" s="39">
        <v>0</v>
      </c>
      <c r="U160" s="39">
        <v>8.0613000000000004E-2</v>
      </c>
      <c r="V160" s="39">
        <v>8.2815E-2</v>
      </c>
      <c r="W160" s="39">
        <v>0.12879099999999999</v>
      </c>
      <c r="X160" s="39">
        <v>0.21091399999999999</v>
      </c>
      <c r="Z160" s="111" t="s">
        <v>287</v>
      </c>
      <c r="AA160" s="111">
        <v>1313.5352</v>
      </c>
      <c r="AB160" s="111">
        <v>33.9925</v>
      </c>
      <c r="AC160" s="111">
        <v>38.2378</v>
      </c>
      <c r="AD160" s="111">
        <v>39.476100000000002</v>
      </c>
      <c r="AE160" s="111">
        <v>1</v>
      </c>
      <c r="AF160" s="111">
        <v>1920</v>
      </c>
      <c r="AG160" s="111">
        <v>1080</v>
      </c>
      <c r="AH160" s="111">
        <v>24</v>
      </c>
      <c r="AI160" s="111">
        <v>240</v>
      </c>
      <c r="AJ160" s="111">
        <v>8</v>
      </c>
      <c r="AK160" s="111">
        <v>8</v>
      </c>
    </row>
    <row r="161" spans="1:37" ht="15.75" thickBot="1" x14ac:dyDescent="0.3">
      <c r="A161" s="44" t="s">
        <v>24</v>
      </c>
      <c r="B161" s="40" t="s">
        <v>29</v>
      </c>
      <c r="C161" s="47">
        <v>1</v>
      </c>
      <c r="D161" s="52">
        <v>2</v>
      </c>
      <c r="E161" s="53">
        <v>38</v>
      </c>
      <c r="F161" s="39" t="s">
        <v>147</v>
      </c>
      <c r="G161" s="39">
        <v>1</v>
      </c>
      <c r="H161" s="39">
        <v>240</v>
      </c>
      <c r="I161" s="39">
        <v>1852278</v>
      </c>
      <c r="J161" s="39">
        <v>192957</v>
      </c>
      <c r="K161" s="39">
        <v>0.97081899999999999</v>
      </c>
      <c r="L161" s="39">
        <v>1.2622E-2</v>
      </c>
      <c r="M161" s="39">
        <v>3.2176000000000003E-2</v>
      </c>
      <c r="N161" s="39">
        <v>0.12751699999999999</v>
      </c>
      <c r="O161" s="39">
        <v>0.167625</v>
      </c>
      <c r="P161" s="39">
        <v>0.30537500000000001</v>
      </c>
      <c r="Q161" s="39">
        <v>1.124009</v>
      </c>
      <c r="R161" s="39">
        <v>4.6370000000000001E-2</v>
      </c>
      <c r="S161" s="39">
        <v>0.97450000000000003</v>
      </c>
      <c r="T161" s="39">
        <v>0</v>
      </c>
      <c r="U161" s="39">
        <v>7.3292999999999997E-2</v>
      </c>
      <c r="V161" s="39">
        <v>7.9315999999999998E-2</v>
      </c>
      <c r="W161" s="39">
        <v>0.11200400000000001</v>
      </c>
      <c r="X161" s="39">
        <v>0.198794</v>
      </c>
      <c r="Z161" s="111" t="s">
        <v>288</v>
      </c>
      <c r="AA161" s="111">
        <v>719.23919999999998</v>
      </c>
      <c r="AB161" s="111">
        <v>32.025799999999997</v>
      </c>
      <c r="AC161" s="111">
        <v>37.460599999999999</v>
      </c>
      <c r="AD161" s="111">
        <v>38.907499999999999</v>
      </c>
      <c r="AE161" s="111">
        <v>0</v>
      </c>
      <c r="AF161" s="111">
        <v>1920</v>
      </c>
      <c r="AG161" s="111">
        <v>1080</v>
      </c>
      <c r="AH161" s="111">
        <v>24</v>
      </c>
      <c r="AI161" s="111">
        <v>240</v>
      </c>
      <c r="AJ161" s="111">
        <v>8</v>
      </c>
      <c r="AK161" s="111">
        <v>8</v>
      </c>
    </row>
    <row r="162" spans="1:37" x14ac:dyDescent="0.25">
      <c r="A162" s="44" t="s">
        <v>24</v>
      </c>
      <c r="B162" s="40" t="s">
        <v>29</v>
      </c>
      <c r="C162" s="47">
        <v>1</v>
      </c>
      <c r="D162" s="50">
        <v>4</v>
      </c>
      <c r="E162" s="49">
        <v>26</v>
      </c>
      <c r="F162" s="39" t="s">
        <v>148</v>
      </c>
      <c r="G162" s="39">
        <v>1</v>
      </c>
      <c r="H162" s="39">
        <v>240</v>
      </c>
      <c r="I162" s="39">
        <v>39484030</v>
      </c>
      <c r="J162" s="39">
        <v>6640716</v>
      </c>
      <c r="K162" s="39">
        <v>0.99111899999999997</v>
      </c>
      <c r="L162" s="39">
        <v>1.6164000000000001E-2</v>
      </c>
      <c r="M162" s="39">
        <v>3.1905999999999997E-2</v>
      </c>
      <c r="N162" s="39">
        <v>0.12903600000000001</v>
      </c>
      <c r="O162" s="39">
        <v>0.10605000000000001</v>
      </c>
      <c r="P162" s="39">
        <v>0.30887999999999999</v>
      </c>
      <c r="Q162" s="39">
        <v>1.2130970000000001</v>
      </c>
      <c r="R162" s="39">
        <v>5.5181000000000001E-2</v>
      </c>
      <c r="S162" s="39">
        <v>0.747726</v>
      </c>
      <c r="T162" s="39">
        <v>0</v>
      </c>
      <c r="U162" s="39">
        <v>0.21273700000000001</v>
      </c>
      <c r="V162" s="39">
        <v>6.0381999999999998E-2</v>
      </c>
      <c r="W162" s="39">
        <v>0.41444900000000001</v>
      </c>
      <c r="X162" s="39">
        <v>0.17921300000000001</v>
      </c>
      <c r="Z162" s="111" t="s">
        <v>289</v>
      </c>
      <c r="AA162" s="111">
        <v>7588.48</v>
      </c>
      <c r="AB162" s="111">
        <v>39.194400000000002</v>
      </c>
      <c r="AC162" s="111">
        <v>41.793999999999997</v>
      </c>
      <c r="AD162" s="111">
        <v>43.01</v>
      </c>
      <c r="AE162" s="111">
        <v>0</v>
      </c>
      <c r="AF162" s="111">
        <v>1920</v>
      </c>
      <c r="AG162" s="111">
        <v>1080</v>
      </c>
      <c r="AH162" s="111">
        <v>24</v>
      </c>
      <c r="AI162" s="111">
        <v>240</v>
      </c>
      <c r="AJ162" s="111">
        <v>8</v>
      </c>
      <c r="AK162" s="111">
        <v>8</v>
      </c>
    </row>
    <row r="163" spans="1:37" x14ac:dyDescent="0.25">
      <c r="A163" s="44" t="s">
        <v>24</v>
      </c>
      <c r="B163" s="40" t="s">
        <v>29</v>
      </c>
      <c r="C163" s="47">
        <v>1</v>
      </c>
      <c r="D163" s="50">
        <v>4</v>
      </c>
      <c r="E163" s="49">
        <v>30</v>
      </c>
      <c r="F163" s="39" t="s">
        <v>149</v>
      </c>
      <c r="G163" s="39">
        <v>1</v>
      </c>
      <c r="H163" s="39">
        <v>240</v>
      </c>
      <c r="I163" s="39">
        <v>19025246</v>
      </c>
      <c r="J163" s="39">
        <v>3192533</v>
      </c>
      <c r="K163" s="39">
        <v>0.999444</v>
      </c>
      <c r="L163" s="39">
        <v>1.5945000000000001E-2</v>
      </c>
      <c r="M163" s="39">
        <v>3.5171000000000001E-2</v>
      </c>
      <c r="N163" s="39">
        <v>0.14403199999999999</v>
      </c>
      <c r="O163" s="39">
        <v>0.115595</v>
      </c>
      <c r="P163" s="39">
        <v>0.29741800000000002</v>
      </c>
      <c r="Q163" s="39">
        <v>1.1955800000000001</v>
      </c>
      <c r="R163" s="39">
        <v>5.2856E-2</v>
      </c>
      <c r="S163" s="39">
        <v>0.78207400000000005</v>
      </c>
      <c r="T163" s="39">
        <v>0</v>
      </c>
      <c r="U163" s="39">
        <v>0.15405199999999999</v>
      </c>
      <c r="V163" s="39">
        <v>7.1077000000000001E-2</v>
      </c>
      <c r="W163" s="39">
        <v>0.29776399999999997</v>
      </c>
      <c r="X163" s="39">
        <v>0.18016499999999999</v>
      </c>
      <c r="Z163" s="111" t="s">
        <v>290</v>
      </c>
      <c r="AA163" s="111">
        <v>3900.1615999999999</v>
      </c>
      <c r="AB163" s="111">
        <v>37.118899999999996</v>
      </c>
      <c r="AC163" s="111">
        <v>40.307299999999998</v>
      </c>
      <c r="AD163" s="111">
        <v>41.358499999999999</v>
      </c>
      <c r="AE163" s="111">
        <v>0</v>
      </c>
      <c r="AF163" s="111">
        <v>1920</v>
      </c>
      <c r="AG163" s="111">
        <v>1080</v>
      </c>
      <c r="AH163" s="111">
        <v>24</v>
      </c>
      <c r="AI163" s="111">
        <v>240</v>
      </c>
      <c r="AJ163" s="111">
        <v>8</v>
      </c>
      <c r="AK163" s="111">
        <v>8</v>
      </c>
    </row>
    <row r="164" spans="1:37" x14ac:dyDescent="0.25">
      <c r="A164" s="44" t="s">
        <v>24</v>
      </c>
      <c r="B164" s="40" t="s">
        <v>29</v>
      </c>
      <c r="C164" s="47">
        <v>1</v>
      </c>
      <c r="D164" s="50">
        <v>4</v>
      </c>
      <c r="E164" s="49">
        <v>34</v>
      </c>
      <c r="F164" s="39" t="s">
        <v>150</v>
      </c>
      <c r="G164" s="39">
        <v>1</v>
      </c>
      <c r="H164" s="39">
        <v>240</v>
      </c>
      <c r="I164" s="39">
        <v>10740323</v>
      </c>
      <c r="J164" s="39">
        <v>1788687</v>
      </c>
      <c r="K164" s="39">
        <v>1.002289</v>
      </c>
      <c r="L164" s="39">
        <v>1.6289999999999999E-2</v>
      </c>
      <c r="M164" s="39">
        <v>3.78E-2</v>
      </c>
      <c r="N164" s="39">
        <v>0.15131900000000001</v>
      </c>
      <c r="O164" s="39">
        <v>0.141431</v>
      </c>
      <c r="P164" s="39">
        <v>0.30918200000000001</v>
      </c>
      <c r="Q164" s="39">
        <v>1.143149</v>
      </c>
      <c r="R164" s="39">
        <v>5.0913E-2</v>
      </c>
      <c r="S164" s="39">
        <v>0.82584299999999999</v>
      </c>
      <c r="T164" s="39">
        <v>0</v>
      </c>
      <c r="U164" s="39">
        <v>0.12917000000000001</v>
      </c>
      <c r="V164" s="39">
        <v>7.6827000000000006E-2</v>
      </c>
      <c r="W164" s="39">
        <v>0.158663</v>
      </c>
      <c r="X164" s="39">
        <v>0.182009</v>
      </c>
      <c r="Z164" s="111" t="s">
        <v>291</v>
      </c>
      <c r="AA164" s="111">
        <v>2124.8231999999998</v>
      </c>
      <c r="AB164" s="111">
        <v>35.0518</v>
      </c>
      <c r="AC164" s="111">
        <v>39.052300000000002</v>
      </c>
      <c r="AD164" s="111">
        <v>40.160299999999999</v>
      </c>
      <c r="AE164" s="111">
        <v>0</v>
      </c>
      <c r="AF164" s="111">
        <v>1920</v>
      </c>
      <c r="AG164" s="111">
        <v>1080</v>
      </c>
      <c r="AH164" s="111">
        <v>24</v>
      </c>
      <c r="AI164" s="111">
        <v>240</v>
      </c>
      <c r="AJ164" s="111">
        <v>8</v>
      </c>
      <c r="AK164" s="111">
        <v>8</v>
      </c>
    </row>
    <row r="165" spans="1:37" ht="15.75" thickBot="1" x14ac:dyDescent="0.3">
      <c r="A165" s="44" t="s">
        <v>24</v>
      </c>
      <c r="B165" s="40" t="s">
        <v>29</v>
      </c>
      <c r="C165" s="47">
        <v>1</v>
      </c>
      <c r="D165" s="52">
        <v>4</v>
      </c>
      <c r="E165" s="53">
        <v>38</v>
      </c>
      <c r="F165" s="39" t="s">
        <v>151</v>
      </c>
      <c r="G165" s="39">
        <v>1</v>
      </c>
      <c r="H165" s="39">
        <v>240</v>
      </c>
      <c r="I165" s="39">
        <v>5796057</v>
      </c>
      <c r="J165" s="39">
        <v>891490</v>
      </c>
      <c r="K165" s="39">
        <v>1.0014099999999999</v>
      </c>
      <c r="L165" s="39">
        <v>1.4858E-2</v>
      </c>
      <c r="M165" s="39">
        <v>3.8568999999999999E-2</v>
      </c>
      <c r="N165" s="39">
        <v>0.14271800000000001</v>
      </c>
      <c r="O165" s="39">
        <v>0.17963100000000001</v>
      </c>
      <c r="P165" s="39">
        <v>0.316749</v>
      </c>
      <c r="Q165" s="39">
        <v>1.11415</v>
      </c>
      <c r="R165" s="39">
        <v>4.9880000000000001E-2</v>
      </c>
      <c r="S165" s="39">
        <v>0.88344599999999995</v>
      </c>
      <c r="T165" s="39">
        <v>0</v>
      </c>
      <c r="U165" s="39">
        <v>0.110609</v>
      </c>
      <c r="V165" s="39">
        <v>7.7321000000000001E-2</v>
      </c>
      <c r="W165" s="39">
        <v>0.13025400000000001</v>
      </c>
      <c r="X165" s="39">
        <v>0.18071699999999999</v>
      </c>
      <c r="Z165" s="111" t="s">
        <v>292</v>
      </c>
      <c r="AA165" s="111">
        <v>1115.9087999999999</v>
      </c>
      <c r="AB165" s="111">
        <v>32.970100000000002</v>
      </c>
      <c r="AC165" s="111">
        <v>37.829000000000001</v>
      </c>
      <c r="AD165" s="111">
        <v>39.170200000000001</v>
      </c>
      <c r="AE165" s="111">
        <v>0</v>
      </c>
      <c r="AF165" s="111">
        <v>1920</v>
      </c>
      <c r="AG165" s="111">
        <v>1080</v>
      </c>
      <c r="AH165" s="111">
        <v>24</v>
      </c>
      <c r="AI165" s="111">
        <v>240</v>
      </c>
      <c r="AJ165" s="111">
        <v>8</v>
      </c>
      <c r="AK165" s="111">
        <v>8</v>
      </c>
    </row>
    <row r="166" spans="1:37" x14ac:dyDescent="0.25">
      <c r="A166" s="44" t="s">
        <v>24</v>
      </c>
      <c r="B166" s="40" t="s">
        <v>29</v>
      </c>
      <c r="C166" s="47">
        <v>1</v>
      </c>
      <c r="D166" s="50">
        <v>6</v>
      </c>
      <c r="E166" s="49">
        <v>26</v>
      </c>
      <c r="F166" s="39" t="s">
        <v>152</v>
      </c>
      <c r="G166" s="39">
        <v>1</v>
      </c>
      <c r="H166" s="39">
        <v>240</v>
      </c>
      <c r="I166" s="39">
        <v>75832396</v>
      </c>
      <c r="J166" s="39">
        <v>15339843</v>
      </c>
      <c r="K166" s="39">
        <v>0.99438899999999997</v>
      </c>
      <c r="L166" s="39">
        <v>1.5734999999999999E-2</v>
      </c>
      <c r="M166" s="39">
        <v>3.2536000000000002E-2</v>
      </c>
      <c r="N166" s="39">
        <v>0.13233</v>
      </c>
      <c r="O166" s="39">
        <v>0.105522</v>
      </c>
      <c r="P166" s="39">
        <v>0.30982199999999999</v>
      </c>
      <c r="Q166" s="39">
        <v>1.212232</v>
      </c>
      <c r="R166" s="39">
        <v>6.2995999999999996E-2</v>
      </c>
      <c r="S166" s="39">
        <v>0.54812799999999995</v>
      </c>
      <c r="T166" s="39">
        <v>0</v>
      </c>
      <c r="U166" s="39">
        <v>0.29683100000000001</v>
      </c>
      <c r="V166" s="39">
        <v>4.6223E-2</v>
      </c>
      <c r="W166" s="39">
        <v>0.49223299999999998</v>
      </c>
      <c r="X166" s="39">
        <v>0.20893300000000001</v>
      </c>
      <c r="Z166" s="111" t="s">
        <v>293</v>
      </c>
      <c r="AA166" s="111">
        <v>11207.6816</v>
      </c>
      <c r="AB166" s="111">
        <v>40.328200000000002</v>
      </c>
      <c r="AC166" s="111">
        <v>42.687100000000001</v>
      </c>
      <c r="AD166" s="111">
        <v>44.159599999999998</v>
      </c>
      <c r="AE166" s="111">
        <v>0</v>
      </c>
      <c r="AF166" s="111">
        <v>1920</v>
      </c>
      <c r="AG166" s="111">
        <v>1080</v>
      </c>
      <c r="AH166" s="111">
        <v>24</v>
      </c>
      <c r="AI166" s="111">
        <v>240</v>
      </c>
      <c r="AJ166" s="111">
        <v>8</v>
      </c>
      <c r="AK166" s="111">
        <v>8</v>
      </c>
    </row>
    <row r="167" spans="1:37" x14ac:dyDescent="0.25">
      <c r="A167" s="44" t="s">
        <v>24</v>
      </c>
      <c r="B167" s="40" t="s">
        <v>29</v>
      </c>
      <c r="C167" s="47">
        <v>1</v>
      </c>
      <c r="D167" s="50">
        <v>6</v>
      </c>
      <c r="E167" s="49">
        <v>30</v>
      </c>
      <c r="F167" s="39" t="s">
        <v>153</v>
      </c>
      <c r="G167" s="1">
        <v>1</v>
      </c>
      <c r="H167" s="1">
        <v>240</v>
      </c>
      <c r="I167" s="1">
        <v>36618269</v>
      </c>
      <c r="J167" s="1">
        <v>7501447</v>
      </c>
      <c r="K167" s="1">
        <v>1.0088649999999999</v>
      </c>
      <c r="L167" s="1">
        <v>1.5876999999999999E-2</v>
      </c>
      <c r="M167" s="1">
        <v>3.4105999999999997E-2</v>
      </c>
      <c r="N167" s="1">
        <v>0.13809099999999999</v>
      </c>
      <c r="O167" s="1">
        <v>0.117302</v>
      </c>
      <c r="P167" s="1">
        <v>0.31556099999999998</v>
      </c>
      <c r="Q167" s="1">
        <v>1.208717</v>
      </c>
      <c r="R167" s="1">
        <v>5.8473999999999998E-2</v>
      </c>
      <c r="S167" s="1">
        <v>0.59745499999999996</v>
      </c>
      <c r="T167" s="1">
        <v>0</v>
      </c>
      <c r="U167" s="1">
        <v>0.209124</v>
      </c>
      <c r="V167" s="1">
        <v>5.7125000000000002E-2</v>
      </c>
      <c r="W167" s="1">
        <v>0.38517899999999999</v>
      </c>
      <c r="X167" s="1">
        <v>0.20769899999999999</v>
      </c>
      <c r="Z167" s="111" t="s">
        <v>294</v>
      </c>
      <c r="AA167" s="111">
        <v>5734.5360000000001</v>
      </c>
      <c r="AB167" s="111">
        <v>38.366599999999998</v>
      </c>
      <c r="AC167" s="111">
        <v>41.216299999999997</v>
      </c>
      <c r="AD167" s="111">
        <v>42.382300000000001</v>
      </c>
      <c r="AE167" s="111">
        <v>0</v>
      </c>
      <c r="AF167" s="111">
        <v>1920</v>
      </c>
      <c r="AG167" s="111">
        <v>1080</v>
      </c>
      <c r="AH167" s="111">
        <v>24</v>
      </c>
      <c r="AI167" s="111">
        <v>240</v>
      </c>
      <c r="AJ167" s="111">
        <v>8</v>
      </c>
      <c r="AK167" s="111">
        <v>8</v>
      </c>
    </row>
    <row r="168" spans="1:37" x14ac:dyDescent="0.25">
      <c r="A168" s="44" t="s">
        <v>24</v>
      </c>
      <c r="B168" s="40" t="s">
        <v>29</v>
      </c>
      <c r="C168" s="47">
        <v>1</v>
      </c>
      <c r="D168" s="50">
        <v>6</v>
      </c>
      <c r="E168" s="49">
        <v>34</v>
      </c>
      <c r="F168" s="39" t="s">
        <v>154</v>
      </c>
      <c r="G168" s="39">
        <v>1</v>
      </c>
      <c r="H168" s="39">
        <v>240</v>
      </c>
      <c r="I168" s="39">
        <v>19465310</v>
      </c>
      <c r="J168" s="39">
        <v>4034842</v>
      </c>
      <c r="K168" s="39">
        <v>1.0150490000000001</v>
      </c>
      <c r="L168" s="39">
        <v>1.6567999999999999E-2</v>
      </c>
      <c r="M168" s="39">
        <v>3.7061999999999998E-2</v>
      </c>
      <c r="N168" s="39">
        <v>0.15423500000000001</v>
      </c>
      <c r="O168" s="39">
        <v>0.13114100000000001</v>
      </c>
      <c r="P168" s="39">
        <v>0.30629400000000001</v>
      </c>
      <c r="Q168" s="39">
        <v>1.176933</v>
      </c>
      <c r="R168" s="39">
        <v>5.8282E-2</v>
      </c>
      <c r="S168" s="39">
        <v>0.64699899999999999</v>
      </c>
      <c r="T168" s="39">
        <v>0</v>
      </c>
      <c r="U168" s="39">
        <v>0.16589899999999999</v>
      </c>
      <c r="V168" s="39">
        <v>6.6891000000000006E-2</v>
      </c>
      <c r="W168" s="39">
        <v>0.228044</v>
      </c>
      <c r="X168" s="39">
        <v>0.21018500000000001</v>
      </c>
      <c r="Z168" s="111" t="s">
        <v>295</v>
      </c>
      <c r="AA168" s="111">
        <v>3062.5944</v>
      </c>
      <c r="AB168" s="111">
        <v>36.294400000000003</v>
      </c>
      <c r="AC168" s="111">
        <v>39.699100000000001</v>
      </c>
      <c r="AD168" s="111">
        <v>40.793999999999997</v>
      </c>
      <c r="AE168" s="111">
        <v>0</v>
      </c>
      <c r="AF168" s="111">
        <v>1920</v>
      </c>
      <c r="AG168" s="111">
        <v>1080</v>
      </c>
      <c r="AH168" s="111">
        <v>24</v>
      </c>
      <c r="AI168" s="111">
        <v>240</v>
      </c>
      <c r="AJ168" s="111">
        <v>8</v>
      </c>
      <c r="AK168" s="111">
        <v>8</v>
      </c>
    </row>
    <row r="169" spans="1:37" ht="15.75" thickBot="1" x14ac:dyDescent="0.3">
      <c r="A169" s="42" t="s">
        <v>24</v>
      </c>
      <c r="B169" s="45" t="s">
        <v>29</v>
      </c>
      <c r="C169" s="51">
        <v>1</v>
      </c>
      <c r="D169" s="52">
        <v>6</v>
      </c>
      <c r="E169" s="53">
        <v>38</v>
      </c>
      <c r="F169" s="39" t="s">
        <v>155</v>
      </c>
      <c r="G169" s="1">
        <v>1</v>
      </c>
      <c r="H169" s="1">
        <v>240</v>
      </c>
      <c r="I169" s="1">
        <v>10581082</v>
      </c>
      <c r="J169" s="1">
        <v>2089836</v>
      </c>
      <c r="K169" s="1">
        <v>1.015023</v>
      </c>
      <c r="L169" s="1">
        <v>1.4522E-2</v>
      </c>
      <c r="M169" s="1">
        <v>3.7532999999999997E-2</v>
      </c>
      <c r="N169" s="1">
        <v>0.159217</v>
      </c>
      <c r="O169" s="1">
        <v>0.18598200000000001</v>
      </c>
      <c r="P169" s="1">
        <v>0.29933300000000002</v>
      </c>
      <c r="Q169" s="1">
        <v>1.122187</v>
      </c>
      <c r="R169" s="1">
        <v>5.5285000000000001E-2</v>
      </c>
      <c r="S169" s="1">
        <v>0.74729500000000004</v>
      </c>
      <c r="T169" s="1">
        <v>0</v>
      </c>
      <c r="U169" s="1">
        <v>0.139483</v>
      </c>
      <c r="V169" s="1">
        <v>7.2123000000000007E-2</v>
      </c>
      <c r="W169" s="1">
        <v>0.14499100000000001</v>
      </c>
      <c r="X169" s="1">
        <v>0.20777699999999999</v>
      </c>
      <c r="Z169" s="111" t="s">
        <v>296</v>
      </c>
      <c r="AA169" s="111">
        <v>1630.4928</v>
      </c>
      <c r="AB169" s="111">
        <v>34.180300000000003</v>
      </c>
      <c r="AC169" s="111">
        <v>38.525799999999997</v>
      </c>
      <c r="AD169" s="111">
        <v>39.738199999999999</v>
      </c>
      <c r="AE169" s="111">
        <v>0</v>
      </c>
      <c r="AF169" s="111">
        <v>1920</v>
      </c>
      <c r="AG169" s="111">
        <v>1080</v>
      </c>
      <c r="AH169" s="111">
        <v>24</v>
      </c>
      <c r="AI169" s="111">
        <v>240</v>
      </c>
      <c r="AJ169" s="111">
        <v>8</v>
      </c>
      <c r="AK169" s="111">
        <v>8</v>
      </c>
    </row>
    <row r="171" spans="1:37" ht="15.75" thickBot="1" x14ac:dyDescent="0.3">
      <c r="A171" s="43"/>
      <c r="B171" s="43"/>
      <c r="C171" s="43"/>
      <c r="D171" s="43"/>
      <c r="E171" s="43"/>
      <c r="X171" s="112"/>
    </row>
    <row r="172" spans="1:37" x14ac:dyDescent="0.25">
      <c r="A172" s="39"/>
      <c r="B172" s="39" t="s">
        <v>30</v>
      </c>
      <c r="C172" s="47">
        <v>0</v>
      </c>
      <c r="D172" s="48">
        <v>2</v>
      </c>
      <c r="E172" s="49">
        <v>26</v>
      </c>
      <c r="F172" s="39"/>
      <c r="G172" s="39"/>
      <c r="H172" s="39"/>
      <c r="I172" s="20">
        <f>AVERAGE(I2,I26,I50,I74,I98,I122,I146)</f>
        <v>57805846</v>
      </c>
      <c r="J172" s="58">
        <f t="shared" ref="J172:X172" si="0">AVERAGE(J2,J26,J50,J74,J98,J122,J146)</f>
        <v>19036896.571428571</v>
      </c>
      <c r="K172" s="58">
        <f t="shared" si="0"/>
        <v>0.95121328571428554</v>
      </c>
      <c r="L172" s="58">
        <f t="shared" si="0"/>
        <v>5.6704142857142863E-2</v>
      </c>
      <c r="M172" s="58">
        <f t="shared" si="0"/>
        <v>2.4267714285714285E-2</v>
      </c>
      <c r="N172" s="58">
        <f t="shared" si="0"/>
        <v>0.11533457142857141</v>
      </c>
      <c r="O172" s="58">
        <f t="shared" si="0"/>
        <v>0.29664100000000004</v>
      </c>
      <c r="P172" s="58">
        <f t="shared" si="0"/>
        <v>0.22637857142857146</v>
      </c>
      <c r="Q172" s="58">
        <f t="shared" si="0"/>
        <v>0.98679457142857141</v>
      </c>
      <c r="R172" s="58">
        <f t="shared" si="0"/>
        <v>4.8786714285714287E-2</v>
      </c>
      <c r="S172" s="58">
        <f t="shared" si="0"/>
        <v>0</v>
      </c>
      <c r="T172" s="58">
        <f t="shared" si="0"/>
        <v>0</v>
      </c>
      <c r="U172" s="58">
        <f t="shared" si="0"/>
        <v>0.16532071428571429</v>
      </c>
      <c r="V172" s="58">
        <f t="shared" si="0"/>
        <v>0.13002842857142854</v>
      </c>
      <c r="W172" s="113">
        <f t="shared" si="0"/>
        <v>0.28474300000000002</v>
      </c>
      <c r="X172" s="114">
        <f t="shared" si="0"/>
        <v>0.31144514285714286</v>
      </c>
    </row>
    <row r="173" spans="1:37" x14ac:dyDescent="0.25">
      <c r="A173" s="39"/>
      <c r="B173" s="39" t="s">
        <v>30</v>
      </c>
      <c r="C173" s="47">
        <v>0</v>
      </c>
      <c r="D173" s="48">
        <v>2</v>
      </c>
      <c r="E173" s="49">
        <v>30</v>
      </c>
      <c r="F173" s="39"/>
      <c r="G173" s="39"/>
      <c r="H173" s="39"/>
      <c r="I173" s="60">
        <f t="shared" ref="I173:X188" si="1">AVERAGE(I3,I27,I51,I75,I99,I123,I147)</f>
        <v>28910655.857142858</v>
      </c>
      <c r="J173" s="61">
        <f t="shared" si="1"/>
        <v>10035080</v>
      </c>
      <c r="K173" s="61">
        <f t="shared" si="1"/>
        <v>0.95630771428571448</v>
      </c>
      <c r="L173" s="61">
        <f t="shared" si="1"/>
        <v>5.0988857142857148E-2</v>
      </c>
      <c r="M173" s="61">
        <f t="shared" si="1"/>
        <v>2.6245142857142856E-2</v>
      </c>
      <c r="N173" s="61">
        <f t="shared" si="1"/>
        <v>0.12358971428571429</v>
      </c>
      <c r="O173" s="61">
        <f t="shared" si="1"/>
        <v>0.33745085714285711</v>
      </c>
      <c r="P173" s="61">
        <f t="shared" si="1"/>
        <v>0.21834700000000001</v>
      </c>
      <c r="Q173" s="61">
        <f t="shared" si="1"/>
        <v>0.95517085714285699</v>
      </c>
      <c r="R173" s="61">
        <f t="shared" si="1"/>
        <v>4.3692285714285725E-2</v>
      </c>
      <c r="S173" s="61">
        <f t="shared" si="1"/>
        <v>0</v>
      </c>
      <c r="T173" s="61">
        <f t="shared" si="1"/>
        <v>0</v>
      </c>
      <c r="U173" s="61">
        <f t="shared" si="1"/>
        <v>0.12564514285714284</v>
      </c>
      <c r="V173" s="61">
        <f t="shared" si="1"/>
        <v>0.12964285714285714</v>
      </c>
      <c r="W173" s="115">
        <f t="shared" si="1"/>
        <v>0.14309114285714286</v>
      </c>
      <c r="X173" s="116">
        <f t="shared" si="1"/>
        <v>0.31337571428571426</v>
      </c>
    </row>
    <row r="174" spans="1:37" x14ac:dyDescent="0.25">
      <c r="A174" s="39"/>
      <c r="B174" s="39" t="s">
        <v>30</v>
      </c>
      <c r="C174" s="47">
        <v>0</v>
      </c>
      <c r="D174" s="48">
        <v>2</v>
      </c>
      <c r="E174" s="49">
        <v>34</v>
      </c>
      <c r="F174" s="39"/>
      <c r="G174" s="39"/>
      <c r="H174" s="39"/>
      <c r="I174" s="60">
        <f t="shared" si="1"/>
        <v>16445244.285714285</v>
      </c>
      <c r="J174" s="61">
        <f t="shared" si="1"/>
        <v>5638179.5714285718</v>
      </c>
      <c r="K174" s="61">
        <f t="shared" si="1"/>
        <v>0.95888842857142864</v>
      </c>
      <c r="L174" s="61">
        <f t="shared" si="1"/>
        <v>4.5639571428571432E-2</v>
      </c>
      <c r="M174" s="61">
        <f t="shared" si="1"/>
        <v>2.7369285714285714E-2</v>
      </c>
      <c r="N174" s="61">
        <f t="shared" si="1"/>
        <v>0.12762014285714282</v>
      </c>
      <c r="O174" s="61">
        <f t="shared" si="1"/>
        <v>0.37185500000000005</v>
      </c>
      <c r="P174" s="61">
        <f t="shared" si="1"/>
        <v>0.21598314285714287</v>
      </c>
      <c r="Q174" s="61">
        <f t="shared" si="1"/>
        <v>0.92868042857142841</v>
      </c>
      <c r="R174" s="61">
        <f t="shared" si="1"/>
        <v>4.1111571428571421E-2</v>
      </c>
      <c r="S174" s="61">
        <f t="shared" si="1"/>
        <v>0</v>
      </c>
      <c r="T174" s="61">
        <f t="shared" si="1"/>
        <v>0</v>
      </c>
      <c r="U174" s="61">
        <f t="shared" si="1"/>
        <v>9.6917428571428571E-2</v>
      </c>
      <c r="V174" s="61">
        <f t="shared" si="1"/>
        <v>0.12341414285714285</v>
      </c>
      <c r="W174" s="115">
        <f t="shared" si="1"/>
        <v>9.557128571428572E-2</v>
      </c>
      <c r="X174" s="116">
        <f t="shared" si="1"/>
        <v>0.31176685714285718</v>
      </c>
    </row>
    <row r="175" spans="1:37" ht="15.75" thickBot="1" x14ac:dyDescent="0.3">
      <c r="A175" s="39"/>
      <c r="B175" s="39" t="s">
        <v>30</v>
      </c>
      <c r="C175" s="47">
        <v>0</v>
      </c>
      <c r="D175" s="52">
        <v>2</v>
      </c>
      <c r="E175" s="53">
        <v>38</v>
      </c>
      <c r="F175" s="39"/>
      <c r="G175" s="39"/>
      <c r="H175" s="39"/>
      <c r="I175" s="60">
        <f t="shared" si="1"/>
        <v>10086738.142857144</v>
      </c>
      <c r="J175" s="61">
        <f t="shared" si="1"/>
        <v>3291354.7142857141</v>
      </c>
      <c r="K175" s="61">
        <f t="shared" si="1"/>
        <v>0.96095728571428574</v>
      </c>
      <c r="L175" s="61">
        <f t="shared" si="1"/>
        <v>4.0516142857142855E-2</v>
      </c>
      <c r="M175" s="61">
        <f t="shared" si="1"/>
        <v>2.719557142857143E-2</v>
      </c>
      <c r="N175" s="61">
        <f t="shared" si="1"/>
        <v>0.12166114285714287</v>
      </c>
      <c r="O175" s="61">
        <f t="shared" si="1"/>
        <v>0.41005714285714284</v>
      </c>
      <c r="P175" s="61">
        <f t="shared" si="1"/>
        <v>0.23018728571428571</v>
      </c>
      <c r="Q175" s="61">
        <f t="shared" si="1"/>
        <v>0.90292471428571441</v>
      </c>
      <c r="R175" s="61">
        <f t="shared" si="1"/>
        <v>3.9042714285714285E-2</v>
      </c>
      <c r="S175" s="61">
        <f t="shared" si="1"/>
        <v>0</v>
      </c>
      <c r="T175" s="61">
        <f t="shared" si="1"/>
        <v>0</v>
      </c>
      <c r="U175" s="61">
        <f t="shared" si="1"/>
        <v>7.9456714285714297E-2</v>
      </c>
      <c r="V175" s="61">
        <f t="shared" si="1"/>
        <v>0.11254814285714286</v>
      </c>
      <c r="W175" s="115">
        <f t="shared" si="1"/>
        <v>5.9041571428571429E-2</v>
      </c>
      <c r="X175" s="116">
        <f t="shared" si="1"/>
        <v>0.3060694285714286</v>
      </c>
    </row>
    <row r="176" spans="1:37" x14ac:dyDescent="0.25">
      <c r="A176" s="39"/>
      <c r="B176" s="39" t="s">
        <v>30</v>
      </c>
      <c r="C176" s="47">
        <v>0</v>
      </c>
      <c r="D176" s="50">
        <v>4</v>
      </c>
      <c r="E176" s="49">
        <v>26</v>
      </c>
      <c r="F176" s="39"/>
      <c r="G176" s="39"/>
      <c r="H176" s="39"/>
      <c r="I176" s="60">
        <f t="shared" si="1"/>
        <v>57185919.142857142</v>
      </c>
      <c r="J176" s="61">
        <f t="shared" si="1"/>
        <v>18953241.857142858</v>
      </c>
      <c r="K176" s="61">
        <f t="shared" si="1"/>
        <v>0.95064885714285718</v>
      </c>
      <c r="L176" s="61">
        <f t="shared" si="1"/>
        <v>5.7257999999999996E-2</v>
      </c>
      <c r="M176" s="61">
        <f t="shared" si="1"/>
        <v>2.283857142857143E-2</v>
      </c>
      <c r="N176" s="61">
        <f t="shared" si="1"/>
        <v>0.10712085714285713</v>
      </c>
      <c r="O176" s="61">
        <f t="shared" si="1"/>
        <v>0.28945942857142853</v>
      </c>
      <c r="P176" s="61">
        <f t="shared" si="1"/>
        <v>0.2283522857142857</v>
      </c>
      <c r="Q176" s="61">
        <f t="shared" si="1"/>
        <v>1.0090511428571427</v>
      </c>
      <c r="R176" s="61">
        <f t="shared" si="1"/>
        <v>4.9350999999999999E-2</v>
      </c>
      <c r="S176" s="61">
        <f t="shared" si="1"/>
        <v>0</v>
      </c>
      <c r="T176" s="61">
        <f t="shared" si="1"/>
        <v>0</v>
      </c>
      <c r="U176" s="61">
        <f t="shared" si="1"/>
        <v>0.16381571428571431</v>
      </c>
      <c r="V176" s="61">
        <f t="shared" si="1"/>
        <v>0.12945885714285715</v>
      </c>
      <c r="W176" s="115">
        <f t="shared" si="1"/>
        <v>0.37522285714285708</v>
      </c>
      <c r="X176" s="116">
        <f t="shared" si="1"/>
        <v>0.31233414285714284</v>
      </c>
    </row>
    <row r="177" spans="1:24" x14ac:dyDescent="0.25">
      <c r="A177" s="39"/>
      <c r="B177" s="39" t="s">
        <v>30</v>
      </c>
      <c r="C177" s="47">
        <v>0</v>
      </c>
      <c r="D177" s="50">
        <v>4</v>
      </c>
      <c r="E177" s="49">
        <v>30</v>
      </c>
      <c r="F177" s="39"/>
      <c r="G177" s="39"/>
      <c r="H177" s="39"/>
      <c r="I177" s="60">
        <f t="shared" si="1"/>
        <v>28758806.571428571</v>
      </c>
      <c r="J177" s="61">
        <f t="shared" si="1"/>
        <v>10001403</v>
      </c>
      <c r="K177" s="61">
        <f t="shared" si="1"/>
        <v>0.95624400000000009</v>
      </c>
      <c r="L177" s="61">
        <f t="shared" si="1"/>
        <v>5.2022428571428574E-2</v>
      </c>
      <c r="M177" s="61">
        <f t="shared" si="1"/>
        <v>2.4499E-2</v>
      </c>
      <c r="N177" s="61">
        <f t="shared" si="1"/>
        <v>0.11862357142857143</v>
      </c>
      <c r="O177" s="61">
        <f t="shared" si="1"/>
        <v>0.33610885714285715</v>
      </c>
      <c r="P177" s="61">
        <f t="shared" si="1"/>
        <v>0.21871842857142859</v>
      </c>
      <c r="Q177" s="61">
        <f t="shared" si="1"/>
        <v>0.96737142857142866</v>
      </c>
      <c r="R177" s="61">
        <f t="shared" si="1"/>
        <v>4.3756000000000003E-2</v>
      </c>
      <c r="S177" s="61">
        <f t="shared" si="1"/>
        <v>0</v>
      </c>
      <c r="T177" s="61">
        <f t="shared" si="1"/>
        <v>0</v>
      </c>
      <c r="U177" s="61">
        <f t="shared" si="1"/>
        <v>0.12472928571428574</v>
      </c>
      <c r="V177" s="61">
        <f t="shared" si="1"/>
        <v>0.12839442857142858</v>
      </c>
      <c r="W177" s="115">
        <f t="shared" si="1"/>
        <v>0.1503065714285714</v>
      </c>
      <c r="X177" s="116">
        <f t="shared" si="1"/>
        <v>0.31377142857142859</v>
      </c>
    </row>
    <row r="178" spans="1:24" x14ac:dyDescent="0.25">
      <c r="A178" s="39"/>
      <c r="B178" s="39" t="s">
        <v>30</v>
      </c>
      <c r="C178" s="47">
        <v>0</v>
      </c>
      <c r="D178" s="50">
        <v>4</v>
      </c>
      <c r="E178" s="49">
        <v>34</v>
      </c>
      <c r="F178" s="39"/>
      <c r="G178" s="39"/>
      <c r="H178" s="39"/>
      <c r="I178" s="60">
        <f t="shared" si="1"/>
        <v>16417508.857142856</v>
      </c>
      <c r="J178" s="61">
        <f t="shared" si="1"/>
        <v>5628410</v>
      </c>
      <c r="K178" s="61">
        <f t="shared" si="1"/>
        <v>0.95892171428571438</v>
      </c>
      <c r="L178" s="61">
        <f t="shared" si="1"/>
        <v>4.6245285714285718E-2</v>
      </c>
      <c r="M178" s="61">
        <f t="shared" si="1"/>
        <v>2.6606428571428566E-2</v>
      </c>
      <c r="N178" s="61">
        <f t="shared" si="1"/>
        <v>0.12121585714285714</v>
      </c>
      <c r="O178" s="61">
        <f t="shared" si="1"/>
        <v>0.37739142857142866</v>
      </c>
      <c r="P178" s="61">
        <f t="shared" si="1"/>
        <v>0.22143299999999999</v>
      </c>
      <c r="Q178" s="61">
        <f t="shared" si="1"/>
        <v>0.93088471428571418</v>
      </c>
      <c r="R178" s="61">
        <f t="shared" si="1"/>
        <v>4.1078285714285713E-2</v>
      </c>
      <c r="S178" s="61">
        <f t="shared" si="1"/>
        <v>0</v>
      </c>
      <c r="T178" s="61">
        <f t="shared" si="1"/>
        <v>0</v>
      </c>
      <c r="U178" s="61">
        <f t="shared" si="1"/>
        <v>9.6491714285714306E-2</v>
      </c>
      <c r="V178" s="61">
        <f t="shared" si="1"/>
        <v>0.12234571428571428</v>
      </c>
      <c r="W178" s="115">
        <f t="shared" si="1"/>
        <v>9.4500000000000001E-2</v>
      </c>
      <c r="X178" s="116">
        <f t="shared" si="1"/>
        <v>0.31185985714285713</v>
      </c>
    </row>
    <row r="179" spans="1:24" ht="15.75" thickBot="1" x14ac:dyDescent="0.3">
      <c r="A179" s="39"/>
      <c r="B179" s="39" t="s">
        <v>30</v>
      </c>
      <c r="C179" s="47">
        <v>0</v>
      </c>
      <c r="D179" s="52">
        <v>4</v>
      </c>
      <c r="E179" s="53">
        <v>38</v>
      </c>
      <c r="F179" s="39"/>
      <c r="G179" s="39"/>
      <c r="H179" s="39"/>
      <c r="I179" s="60">
        <f t="shared" si="1"/>
        <v>10090397.142857144</v>
      </c>
      <c r="J179" s="61">
        <f t="shared" si="1"/>
        <v>3292923.8571428573</v>
      </c>
      <c r="K179" s="61">
        <f t="shared" si="1"/>
        <v>0.9609765714285714</v>
      </c>
      <c r="L179" s="61">
        <f t="shared" si="1"/>
        <v>4.0329999999999991E-2</v>
      </c>
      <c r="M179" s="61">
        <f t="shared" si="1"/>
        <v>2.7108428571428572E-2</v>
      </c>
      <c r="N179" s="61">
        <f t="shared" si="1"/>
        <v>0.11750471428571428</v>
      </c>
      <c r="O179" s="61">
        <f t="shared" si="1"/>
        <v>0.41928671428571429</v>
      </c>
      <c r="P179" s="61">
        <f t="shared" si="1"/>
        <v>0.22036300000000003</v>
      </c>
      <c r="Q179" s="61">
        <f t="shared" si="1"/>
        <v>0.91241685714285725</v>
      </c>
      <c r="R179" s="61">
        <f t="shared" si="1"/>
        <v>3.9023428571428577E-2</v>
      </c>
      <c r="S179" s="61">
        <f t="shared" si="1"/>
        <v>0</v>
      </c>
      <c r="T179" s="61">
        <f t="shared" si="1"/>
        <v>0</v>
      </c>
      <c r="U179" s="61">
        <f t="shared" si="1"/>
        <v>7.9132999999999995E-2</v>
      </c>
      <c r="V179" s="61">
        <f t="shared" si="1"/>
        <v>0.11180614285714285</v>
      </c>
      <c r="W179" s="115">
        <f t="shared" si="1"/>
        <v>5.9354714285714281E-2</v>
      </c>
      <c r="X179" s="116">
        <f t="shared" si="1"/>
        <v>0.30624400000000002</v>
      </c>
    </row>
    <row r="180" spans="1:24" x14ac:dyDescent="0.25">
      <c r="A180" s="39"/>
      <c r="B180" s="39" t="s">
        <v>30</v>
      </c>
      <c r="C180" s="47">
        <v>0</v>
      </c>
      <c r="D180" s="50">
        <v>6</v>
      </c>
      <c r="E180" s="49">
        <v>26</v>
      </c>
      <c r="F180" s="39"/>
      <c r="G180" s="39"/>
      <c r="H180" s="39"/>
      <c r="I180" s="60">
        <f t="shared" si="1"/>
        <v>56994709.857142858</v>
      </c>
      <c r="J180" s="61">
        <f t="shared" si="1"/>
        <v>18989240.285714287</v>
      </c>
      <c r="K180" s="61">
        <f t="shared" si="1"/>
        <v>0.94979314285714289</v>
      </c>
      <c r="L180" s="61">
        <f t="shared" si="1"/>
        <v>4.6229571428571432E-2</v>
      </c>
      <c r="M180" s="61">
        <f t="shared" si="1"/>
        <v>2.1982571428571428E-2</v>
      </c>
      <c r="N180" s="61">
        <f t="shared" si="1"/>
        <v>9.8303571428571407E-2</v>
      </c>
      <c r="O180" s="61">
        <f t="shared" si="1"/>
        <v>0.28651757142857143</v>
      </c>
      <c r="P180" s="61">
        <f t="shared" si="1"/>
        <v>0.23473042857142862</v>
      </c>
      <c r="Q180" s="61">
        <f t="shared" si="1"/>
        <v>1.0453067142857142</v>
      </c>
      <c r="R180" s="61">
        <f t="shared" si="1"/>
        <v>5.0206857142857143E-2</v>
      </c>
      <c r="S180" s="61">
        <f t="shared" si="1"/>
        <v>0</v>
      </c>
      <c r="T180" s="61">
        <f t="shared" si="1"/>
        <v>0</v>
      </c>
      <c r="U180" s="61">
        <f t="shared" si="1"/>
        <v>0.16259714285714286</v>
      </c>
      <c r="V180" s="61">
        <f t="shared" si="1"/>
        <v>0.12898157142857142</v>
      </c>
      <c r="W180" s="115">
        <f t="shared" si="1"/>
        <v>0.4937307142857143</v>
      </c>
      <c r="X180" s="116">
        <f t="shared" si="1"/>
        <v>0.31318014285714285</v>
      </c>
    </row>
    <row r="181" spans="1:24" x14ac:dyDescent="0.25">
      <c r="A181" s="39"/>
      <c r="B181" s="39" t="s">
        <v>30</v>
      </c>
      <c r="C181" s="47">
        <v>0</v>
      </c>
      <c r="D181" s="50">
        <v>6</v>
      </c>
      <c r="E181" s="49">
        <v>30</v>
      </c>
      <c r="F181" s="39"/>
      <c r="G181" s="39"/>
      <c r="H181" s="39"/>
      <c r="I181" s="60">
        <f t="shared" si="1"/>
        <v>28697121.428571429</v>
      </c>
      <c r="J181" s="61">
        <f t="shared" si="1"/>
        <v>10000207.571428571</v>
      </c>
      <c r="K181" s="61">
        <f t="shared" si="1"/>
        <v>0.9560265714285715</v>
      </c>
      <c r="L181" s="61">
        <f t="shared" si="1"/>
        <v>5.3075285714285714E-2</v>
      </c>
      <c r="M181" s="61">
        <f t="shared" si="1"/>
        <v>2.3195428571428572E-2</v>
      </c>
      <c r="N181" s="61">
        <f t="shared" si="1"/>
        <v>0.11055885714285714</v>
      </c>
      <c r="O181" s="61">
        <f t="shared" si="1"/>
        <v>0.33526942857142855</v>
      </c>
      <c r="P181" s="61">
        <f t="shared" si="1"/>
        <v>0.22175414285714284</v>
      </c>
      <c r="Q181" s="61">
        <f t="shared" si="1"/>
        <v>0.98136971428571418</v>
      </c>
      <c r="R181" s="61">
        <f t="shared" si="1"/>
        <v>4.3973571428571424E-2</v>
      </c>
      <c r="S181" s="61">
        <f t="shared" si="1"/>
        <v>0</v>
      </c>
      <c r="T181" s="61">
        <f t="shared" si="1"/>
        <v>0</v>
      </c>
      <c r="U181" s="61">
        <f t="shared" si="1"/>
        <v>0.12403328571428571</v>
      </c>
      <c r="V181" s="61">
        <f t="shared" si="1"/>
        <v>0.127861</v>
      </c>
      <c r="W181" s="115">
        <f t="shared" si="1"/>
        <v>0.17734314285714284</v>
      </c>
      <c r="X181" s="116">
        <f t="shared" si="1"/>
        <v>0.31417928571428572</v>
      </c>
    </row>
    <row r="182" spans="1:24" x14ac:dyDescent="0.25">
      <c r="A182" s="39"/>
      <c r="B182" s="39" t="s">
        <v>30</v>
      </c>
      <c r="C182" s="47">
        <v>0</v>
      </c>
      <c r="D182" s="50">
        <v>6</v>
      </c>
      <c r="E182" s="49">
        <v>34</v>
      </c>
      <c r="F182" s="39"/>
      <c r="G182" s="39"/>
      <c r="H182" s="39"/>
      <c r="I182" s="60">
        <f t="shared" si="1"/>
        <v>16400312.142857144</v>
      </c>
      <c r="J182" s="61">
        <f t="shared" si="1"/>
        <v>5628856.2857142854</v>
      </c>
      <c r="K182" s="61">
        <f t="shared" si="1"/>
        <v>0.95890142857142846</v>
      </c>
      <c r="L182" s="61">
        <f t="shared" si="1"/>
        <v>4.6743857142857136E-2</v>
      </c>
      <c r="M182" s="61">
        <f t="shared" si="1"/>
        <v>2.4458571428571423E-2</v>
      </c>
      <c r="N182" s="61">
        <f t="shared" si="1"/>
        <v>0.11692485714285715</v>
      </c>
      <c r="O182" s="61">
        <f t="shared" si="1"/>
        <v>0.38189857142857137</v>
      </c>
      <c r="P182" s="61">
        <f t="shared" si="1"/>
        <v>0.21611585714285717</v>
      </c>
      <c r="Q182" s="61">
        <f t="shared" si="1"/>
        <v>0.94353485714285712</v>
      </c>
      <c r="R182" s="61">
        <f t="shared" si="1"/>
        <v>4.1098571428571429E-2</v>
      </c>
      <c r="S182" s="61">
        <f t="shared" si="1"/>
        <v>0</v>
      </c>
      <c r="T182" s="61">
        <f t="shared" si="1"/>
        <v>0</v>
      </c>
      <c r="U182" s="61">
        <f t="shared" si="1"/>
        <v>9.5893857142857142E-2</v>
      </c>
      <c r="V182" s="61">
        <f t="shared" si="1"/>
        <v>0.12156414285714286</v>
      </c>
      <c r="W182" s="115">
        <f t="shared" si="1"/>
        <v>9.5197714285714288E-2</v>
      </c>
      <c r="X182" s="116">
        <f t="shared" si="1"/>
        <v>0.31211285714285714</v>
      </c>
    </row>
    <row r="183" spans="1:24" ht="15.75" thickBot="1" x14ac:dyDescent="0.3">
      <c r="A183" s="39"/>
      <c r="B183" s="39" t="s">
        <v>30</v>
      </c>
      <c r="C183" s="51">
        <v>0</v>
      </c>
      <c r="D183" s="52">
        <v>6</v>
      </c>
      <c r="E183" s="53">
        <v>38</v>
      </c>
      <c r="F183" s="39"/>
      <c r="G183" s="39"/>
      <c r="H183" s="39"/>
      <c r="I183" s="60">
        <f t="shared" si="1"/>
        <v>10092790.142857144</v>
      </c>
      <c r="J183" s="61">
        <f t="shared" si="1"/>
        <v>3297977.4285714286</v>
      </c>
      <c r="K183" s="61">
        <f t="shared" si="1"/>
        <v>0.96098957142857144</v>
      </c>
      <c r="L183" s="61">
        <f t="shared" si="1"/>
        <v>4.1027142857142859E-2</v>
      </c>
      <c r="M183" s="61">
        <f t="shared" si="1"/>
        <v>2.5511857142857145E-2</v>
      </c>
      <c r="N183" s="61">
        <f t="shared" si="1"/>
        <v>0.11551885714285716</v>
      </c>
      <c r="O183" s="61">
        <f t="shared" si="1"/>
        <v>0.42546471428571425</v>
      </c>
      <c r="P183" s="61">
        <f t="shared" si="1"/>
        <v>0.22310557142857143</v>
      </c>
      <c r="Q183" s="61">
        <f t="shared" si="1"/>
        <v>0.90929299999999991</v>
      </c>
      <c r="R183" s="61">
        <f t="shared" si="1"/>
        <v>3.9010428571428571E-2</v>
      </c>
      <c r="S183" s="61">
        <f t="shared" si="1"/>
        <v>0</v>
      </c>
      <c r="T183" s="61">
        <f t="shared" si="1"/>
        <v>0</v>
      </c>
      <c r="U183" s="61">
        <f t="shared" si="1"/>
        <v>7.8535857142857157E-2</v>
      </c>
      <c r="V183" s="61">
        <f t="shared" si="1"/>
        <v>0.11121614285714287</v>
      </c>
      <c r="W183" s="115">
        <f t="shared" si="1"/>
        <v>5.7249142857142853E-2</v>
      </c>
      <c r="X183" s="116">
        <f t="shared" si="1"/>
        <v>0.30644185714285715</v>
      </c>
    </row>
    <row r="184" spans="1:24" x14ac:dyDescent="0.25">
      <c r="A184" s="39"/>
      <c r="B184" s="39" t="s">
        <v>30</v>
      </c>
      <c r="C184" s="47">
        <v>1</v>
      </c>
      <c r="D184" s="48">
        <v>2</v>
      </c>
      <c r="E184" s="49">
        <v>26</v>
      </c>
      <c r="F184" s="39"/>
      <c r="G184" s="39"/>
      <c r="H184" s="39"/>
      <c r="I184" s="60">
        <f t="shared" si="1"/>
        <v>14833848.285714285</v>
      </c>
      <c r="J184" s="61">
        <f t="shared" si="1"/>
        <v>2289226.8571428573</v>
      </c>
      <c r="K184" s="61">
        <f t="shared" si="1"/>
        <v>0.96071985714285713</v>
      </c>
      <c r="L184" s="61">
        <f t="shared" si="1"/>
        <v>6.0114571428571427E-2</v>
      </c>
      <c r="M184" s="61">
        <f t="shared" si="1"/>
        <v>2.4907142857142857E-2</v>
      </c>
      <c r="N184" s="61">
        <f t="shared" si="1"/>
        <v>0.1187692857142857</v>
      </c>
      <c r="O184" s="61">
        <f t="shared" si="1"/>
        <v>0.29767557142857143</v>
      </c>
      <c r="P184" s="61">
        <f t="shared" si="1"/>
        <v>0.22679357142857143</v>
      </c>
      <c r="Q184" s="61">
        <f t="shared" si="1"/>
        <v>0.98938914285714297</v>
      </c>
      <c r="R184" s="61">
        <f t="shared" si="1"/>
        <v>5.158814285714286E-2</v>
      </c>
      <c r="S184" s="61">
        <f t="shared" si="1"/>
        <v>0.94860771428571433</v>
      </c>
      <c r="T184" s="61">
        <f t="shared" si="1"/>
        <v>0</v>
      </c>
      <c r="U184" s="61">
        <f t="shared" si="1"/>
        <v>0.13089785714285715</v>
      </c>
      <c r="V184" s="61">
        <f t="shared" si="1"/>
        <v>9.7301285714285715E-2</v>
      </c>
      <c r="W184" s="115">
        <f t="shared" si="1"/>
        <v>0.46263128571428569</v>
      </c>
      <c r="X184" s="116">
        <f t="shared" si="1"/>
        <v>0.20683742857142856</v>
      </c>
    </row>
    <row r="185" spans="1:24" x14ac:dyDescent="0.25">
      <c r="A185" s="39"/>
      <c r="B185" s="39" t="s">
        <v>30</v>
      </c>
      <c r="C185" s="47">
        <v>1</v>
      </c>
      <c r="D185" s="48">
        <v>2</v>
      </c>
      <c r="E185" s="49">
        <v>30</v>
      </c>
      <c r="F185" s="39"/>
      <c r="G185" s="39"/>
      <c r="H185" s="39"/>
      <c r="I185" s="60">
        <f t="shared" si="1"/>
        <v>6759344.8571428573</v>
      </c>
      <c r="J185" s="61">
        <f t="shared" si="1"/>
        <v>1026121.7142857143</v>
      </c>
      <c r="K185" s="61">
        <f t="shared" si="1"/>
        <v>0.97080885714285714</v>
      </c>
      <c r="L185" s="61">
        <f t="shared" si="1"/>
        <v>5.5557142857142854E-2</v>
      </c>
      <c r="M185" s="61">
        <f t="shared" si="1"/>
        <v>2.6974428571428573E-2</v>
      </c>
      <c r="N185" s="61">
        <f t="shared" si="1"/>
        <v>0.12800514285714287</v>
      </c>
      <c r="O185" s="61">
        <f t="shared" si="1"/>
        <v>0.33909828571428563</v>
      </c>
      <c r="P185" s="61">
        <f t="shared" si="1"/>
        <v>0.21937599999999999</v>
      </c>
      <c r="Q185" s="61">
        <f t="shared" si="1"/>
        <v>0.96206957142857141</v>
      </c>
      <c r="R185" s="61">
        <f t="shared" si="1"/>
        <v>4.6265857142857143E-2</v>
      </c>
      <c r="S185" s="61">
        <f t="shared" si="1"/>
        <v>0.95648157142857138</v>
      </c>
      <c r="T185" s="61">
        <f t="shared" si="1"/>
        <v>0</v>
      </c>
      <c r="U185" s="61">
        <f t="shared" si="1"/>
        <v>0.10842485714285714</v>
      </c>
      <c r="V185" s="61">
        <f t="shared" si="1"/>
        <v>0.10228071428571428</v>
      </c>
      <c r="W185" s="115">
        <f t="shared" si="1"/>
        <v>0.25513514285714284</v>
      </c>
      <c r="X185" s="116">
        <f t="shared" si="1"/>
        <v>0.21837657142857145</v>
      </c>
    </row>
    <row r="186" spans="1:24" x14ac:dyDescent="0.25">
      <c r="A186" s="39"/>
      <c r="B186" s="39" t="s">
        <v>30</v>
      </c>
      <c r="C186" s="47">
        <v>1</v>
      </c>
      <c r="D186" s="48">
        <v>2</v>
      </c>
      <c r="E186" s="49">
        <v>34</v>
      </c>
      <c r="F186" s="39"/>
      <c r="G186" s="39"/>
      <c r="H186" s="39"/>
      <c r="I186" s="60">
        <f t="shared" si="1"/>
        <v>4423272.1428571427</v>
      </c>
      <c r="J186" s="61">
        <f t="shared" si="1"/>
        <v>621887.71428571432</v>
      </c>
      <c r="K186" s="61">
        <f t="shared" si="1"/>
        <v>0.97707828571428568</v>
      </c>
      <c r="L186" s="61">
        <f t="shared" si="1"/>
        <v>5.0014571428571422E-2</v>
      </c>
      <c r="M186" s="61">
        <f t="shared" si="1"/>
        <v>2.8398714285714284E-2</v>
      </c>
      <c r="N186" s="61">
        <f t="shared" si="1"/>
        <v>0.13280114285714287</v>
      </c>
      <c r="O186" s="61">
        <f t="shared" si="1"/>
        <v>0.37471071428571429</v>
      </c>
      <c r="P186" s="61">
        <f t="shared" si="1"/>
        <v>0.21823585714285712</v>
      </c>
      <c r="Q186" s="61">
        <f t="shared" si="1"/>
        <v>0.93878042857142852</v>
      </c>
      <c r="R186" s="61">
        <f t="shared" si="1"/>
        <v>4.3735714285714281E-2</v>
      </c>
      <c r="S186" s="61">
        <f t="shared" si="1"/>
        <v>0.96398457142857141</v>
      </c>
      <c r="T186" s="61">
        <f t="shared" si="1"/>
        <v>0</v>
      </c>
      <c r="U186" s="61">
        <f t="shared" si="1"/>
        <v>9.5424285714285725E-2</v>
      </c>
      <c r="V186" s="61">
        <f t="shared" si="1"/>
        <v>0.10285742857142856</v>
      </c>
      <c r="W186" s="115">
        <f t="shared" si="1"/>
        <v>0.15376771428571429</v>
      </c>
      <c r="X186" s="116">
        <f t="shared" si="1"/>
        <v>0.22139985714285712</v>
      </c>
    </row>
    <row r="187" spans="1:24" ht="15.75" thickBot="1" x14ac:dyDescent="0.3">
      <c r="A187" s="39"/>
      <c r="B187" s="39" t="s">
        <v>30</v>
      </c>
      <c r="C187" s="47">
        <v>1</v>
      </c>
      <c r="D187" s="52">
        <v>2</v>
      </c>
      <c r="E187" s="53">
        <v>38</v>
      </c>
      <c r="F187" s="39"/>
      <c r="G187" s="39"/>
      <c r="H187" s="39"/>
      <c r="I187" s="60">
        <f t="shared" si="1"/>
        <v>3020203.8571428573</v>
      </c>
      <c r="J187" s="61">
        <f t="shared" si="1"/>
        <v>374358.42857142858</v>
      </c>
      <c r="K187" s="61">
        <f t="shared" si="1"/>
        <v>0.98125385714285707</v>
      </c>
      <c r="L187" s="61">
        <f t="shared" si="1"/>
        <v>4.4629571428571428E-2</v>
      </c>
      <c r="M187" s="61">
        <f t="shared" si="1"/>
        <v>2.8595857142857145E-2</v>
      </c>
      <c r="N187" s="61">
        <f t="shared" si="1"/>
        <v>0.12761185714285714</v>
      </c>
      <c r="O187" s="61">
        <f t="shared" si="1"/>
        <v>0.41321785714285719</v>
      </c>
      <c r="P187" s="61">
        <f t="shared" si="1"/>
        <v>0.23330728571428572</v>
      </c>
      <c r="Q187" s="61">
        <f t="shared" si="1"/>
        <v>0.91430800000000001</v>
      </c>
      <c r="R187" s="61">
        <f t="shared" si="1"/>
        <v>4.1628428571428573E-2</v>
      </c>
      <c r="S187" s="61">
        <f t="shared" si="1"/>
        <v>0.96692</v>
      </c>
      <c r="T187" s="61">
        <f t="shared" si="1"/>
        <v>0</v>
      </c>
      <c r="U187" s="61">
        <f t="shared" si="1"/>
        <v>8.2403428571428572E-2</v>
      </c>
      <c r="V187" s="61">
        <f t="shared" si="1"/>
        <v>9.5893999999999993E-2</v>
      </c>
      <c r="W187" s="115">
        <f t="shared" si="1"/>
        <v>0.10986057142857143</v>
      </c>
      <c r="X187" s="116">
        <f t="shared" si="1"/>
        <v>0.21736885714285714</v>
      </c>
    </row>
    <row r="188" spans="1:24" x14ac:dyDescent="0.25">
      <c r="A188" s="39"/>
      <c r="B188" s="39" t="s">
        <v>30</v>
      </c>
      <c r="C188" s="47">
        <v>1</v>
      </c>
      <c r="D188" s="50">
        <v>4</v>
      </c>
      <c r="E188" s="49">
        <v>26</v>
      </c>
      <c r="F188" s="39"/>
      <c r="G188" s="39"/>
      <c r="H188" s="39"/>
      <c r="I188" s="60">
        <f t="shared" si="1"/>
        <v>89524126.714285716</v>
      </c>
      <c r="J188" s="61">
        <f t="shared" si="1"/>
        <v>14225314.857142856</v>
      </c>
      <c r="K188" s="61">
        <f t="shared" si="1"/>
        <v>0.98106828571428573</v>
      </c>
      <c r="L188" s="61">
        <f t="shared" si="1"/>
        <v>6.3885999999999998E-2</v>
      </c>
      <c r="M188" s="61">
        <f t="shared" si="1"/>
        <v>2.5807428571428568E-2</v>
      </c>
      <c r="N188" s="61">
        <f t="shared" si="1"/>
        <v>0.12064842857142857</v>
      </c>
      <c r="O188" s="61">
        <f t="shared" si="1"/>
        <v>0.28394928571428574</v>
      </c>
      <c r="P188" s="61">
        <f t="shared" si="1"/>
        <v>0.23336542857142858</v>
      </c>
      <c r="Q188" s="61">
        <f t="shared" si="1"/>
        <v>1.0241387142857143</v>
      </c>
      <c r="R188" s="61">
        <f t="shared" si="1"/>
        <v>6.0249428571428565E-2</v>
      </c>
      <c r="S188" s="61">
        <f t="shared" si="1"/>
        <v>0.77264100000000002</v>
      </c>
      <c r="T188" s="61">
        <f t="shared" si="1"/>
        <v>0</v>
      </c>
      <c r="U188" s="61">
        <f t="shared" si="1"/>
        <v>0.28227114285714289</v>
      </c>
      <c r="V188" s="61">
        <f t="shared" si="1"/>
        <v>8.5281999999999997E-2</v>
      </c>
      <c r="W188" s="115">
        <f t="shared" si="1"/>
        <v>0.6176517142857143</v>
      </c>
      <c r="X188" s="116">
        <f t="shared" ref="X188" si="2">AVERAGE(X18,X42,X66,X90,X114,X138,X162)</f>
        <v>0.1844494285714286</v>
      </c>
    </row>
    <row r="189" spans="1:24" x14ac:dyDescent="0.25">
      <c r="A189" s="39"/>
      <c r="B189" s="39" t="s">
        <v>30</v>
      </c>
      <c r="C189" s="47">
        <v>1</v>
      </c>
      <c r="D189" s="50">
        <v>4</v>
      </c>
      <c r="E189" s="49">
        <v>30</v>
      </c>
      <c r="F189" s="39"/>
      <c r="G189" s="39"/>
      <c r="H189" s="39"/>
      <c r="I189" s="60">
        <f t="shared" ref="I189:X195" si="3">AVERAGE(I19,I43,I67,I91,I115,I139,I163)</f>
        <v>29722539.428571429</v>
      </c>
      <c r="J189" s="61">
        <f t="shared" si="3"/>
        <v>5095143.2857142854</v>
      </c>
      <c r="K189" s="61">
        <f t="shared" si="3"/>
        <v>0.99936114285714284</v>
      </c>
      <c r="L189" s="61">
        <f t="shared" si="3"/>
        <v>6.1297428571428565E-2</v>
      </c>
      <c r="M189" s="61">
        <f t="shared" si="3"/>
        <v>2.7908285714285715E-2</v>
      </c>
      <c r="N189" s="61">
        <f t="shared" si="3"/>
        <v>0.13522614285714285</v>
      </c>
      <c r="O189" s="61">
        <f t="shared" si="3"/>
        <v>0.33478442857142854</v>
      </c>
      <c r="P189" s="61">
        <f t="shared" si="3"/>
        <v>0.22403871428571426</v>
      </c>
      <c r="Q189" s="61">
        <f t="shared" si="3"/>
        <v>0.99103557142857135</v>
      </c>
      <c r="R189" s="61">
        <f t="shared" si="3"/>
        <v>5.2488714285714284E-2</v>
      </c>
      <c r="S189" s="61">
        <f t="shared" si="3"/>
        <v>0.81666500000000009</v>
      </c>
      <c r="T189" s="61">
        <f t="shared" si="3"/>
        <v>0</v>
      </c>
      <c r="U189" s="61">
        <f t="shared" si="3"/>
        <v>0.19631228571428569</v>
      </c>
      <c r="V189" s="61">
        <f t="shared" si="3"/>
        <v>9.5551999999999984E-2</v>
      </c>
      <c r="W189" s="115">
        <f t="shared" si="3"/>
        <v>0.36064528571428572</v>
      </c>
      <c r="X189" s="116">
        <f t="shared" si="3"/>
        <v>0.18853642857142858</v>
      </c>
    </row>
    <row r="190" spans="1:24" x14ac:dyDescent="0.25">
      <c r="A190" s="39"/>
      <c r="B190" s="39" t="s">
        <v>30</v>
      </c>
      <c r="C190" s="47">
        <v>1</v>
      </c>
      <c r="D190" s="50">
        <v>4</v>
      </c>
      <c r="E190" s="49">
        <v>34</v>
      </c>
      <c r="F190" s="39"/>
      <c r="G190" s="39"/>
      <c r="H190" s="39"/>
      <c r="I190" s="60">
        <f t="shared" si="3"/>
        <v>14547477</v>
      </c>
      <c r="J190" s="61">
        <f t="shared" si="3"/>
        <v>2571745.8571428573</v>
      </c>
      <c r="K190" s="61">
        <f t="shared" si="3"/>
        <v>1.0052315714285716</v>
      </c>
      <c r="L190" s="61">
        <f t="shared" si="3"/>
        <v>5.6268428571428566E-2</v>
      </c>
      <c r="M190" s="61">
        <f t="shared" si="3"/>
        <v>3.0689142857142859E-2</v>
      </c>
      <c r="N190" s="61">
        <f t="shared" si="3"/>
        <v>0.14146942857142855</v>
      </c>
      <c r="O190" s="61">
        <f t="shared" si="3"/>
        <v>0.37631785714285709</v>
      </c>
      <c r="P190" s="61">
        <f t="shared" si="3"/>
        <v>0.22634414285714285</v>
      </c>
      <c r="Q190" s="61">
        <f t="shared" si="3"/>
        <v>0.95094714285714266</v>
      </c>
      <c r="R190" s="61">
        <f t="shared" si="3"/>
        <v>4.891714285714286E-2</v>
      </c>
      <c r="S190" s="61">
        <f t="shared" si="3"/>
        <v>0.8535069999999999</v>
      </c>
      <c r="T190" s="61">
        <f t="shared" si="3"/>
        <v>0</v>
      </c>
      <c r="U190" s="61">
        <f t="shared" si="3"/>
        <v>0.15637542857142855</v>
      </c>
      <c r="V190" s="61">
        <f t="shared" si="3"/>
        <v>9.7936428571428577E-2</v>
      </c>
      <c r="W190" s="115">
        <f t="shared" si="3"/>
        <v>0.19987899999999997</v>
      </c>
      <c r="X190" s="116">
        <f t="shared" si="3"/>
        <v>0.19286900000000001</v>
      </c>
    </row>
    <row r="191" spans="1:24" ht="15.75" thickBot="1" x14ac:dyDescent="0.3">
      <c r="A191" s="39"/>
      <c r="B191" s="39" t="s">
        <v>30</v>
      </c>
      <c r="C191" s="47">
        <v>1</v>
      </c>
      <c r="D191" s="52">
        <v>4</v>
      </c>
      <c r="E191" s="53">
        <v>38</v>
      </c>
      <c r="F191" s="39"/>
      <c r="G191" s="39"/>
      <c r="H191" s="39"/>
      <c r="I191" s="60">
        <f t="shared" si="3"/>
        <v>7913230.5714285718</v>
      </c>
      <c r="J191" s="61">
        <f t="shared" si="3"/>
        <v>1326953.142857143</v>
      </c>
      <c r="K191" s="61">
        <f t="shared" si="3"/>
        <v>1.0064981428571429</v>
      </c>
      <c r="L191" s="61">
        <f t="shared" si="3"/>
        <v>4.9818999999999995E-2</v>
      </c>
      <c r="M191" s="61">
        <f t="shared" si="3"/>
        <v>3.1610142857142857E-2</v>
      </c>
      <c r="N191" s="61">
        <f t="shared" si="3"/>
        <v>0.13762071428571429</v>
      </c>
      <c r="O191" s="61">
        <f t="shared" si="3"/>
        <v>0.41968800000000001</v>
      </c>
      <c r="P191" s="61">
        <f t="shared" si="3"/>
        <v>0.22538</v>
      </c>
      <c r="Q191" s="61">
        <f t="shared" si="3"/>
        <v>0.92982828571428555</v>
      </c>
      <c r="R191" s="61">
        <f t="shared" si="3"/>
        <v>4.6219428571428571E-2</v>
      </c>
      <c r="S191" s="61">
        <f t="shared" si="3"/>
        <v>0.89056042857142859</v>
      </c>
      <c r="T191" s="61">
        <f t="shared" si="3"/>
        <v>0</v>
      </c>
      <c r="U191" s="61">
        <f t="shared" si="3"/>
        <v>0.12582857142857143</v>
      </c>
      <c r="V191" s="61">
        <f t="shared" si="3"/>
        <v>9.4586857142857153E-2</v>
      </c>
      <c r="W191" s="115">
        <f t="shared" si="3"/>
        <v>0.13768114285714286</v>
      </c>
      <c r="X191" s="116">
        <f t="shared" si="3"/>
        <v>0.1941062857142857</v>
      </c>
    </row>
    <row r="192" spans="1:24" x14ac:dyDescent="0.25">
      <c r="A192" s="39"/>
      <c r="B192" s="39" t="s">
        <v>30</v>
      </c>
      <c r="C192" s="47">
        <v>1</v>
      </c>
      <c r="D192" s="50">
        <v>6</v>
      </c>
      <c r="E192" s="49">
        <v>26</v>
      </c>
      <c r="F192" s="39"/>
      <c r="G192" s="39"/>
      <c r="H192" s="39"/>
      <c r="I192" s="60">
        <f t="shared" si="3"/>
        <v>194991288.7142857</v>
      </c>
      <c r="J192" s="61">
        <f t="shared" si="3"/>
        <v>36344062</v>
      </c>
      <c r="K192" s="61">
        <f t="shared" si="3"/>
        <v>0.97423271428571445</v>
      </c>
      <c r="L192" s="61">
        <f t="shared" si="3"/>
        <v>5.3486857142857148E-2</v>
      </c>
      <c r="M192" s="61">
        <f t="shared" si="3"/>
        <v>2.5684571428571428E-2</v>
      </c>
      <c r="N192" s="61">
        <f t="shared" si="3"/>
        <v>0.11395342857142857</v>
      </c>
      <c r="O192" s="61">
        <f t="shared" si="3"/>
        <v>0.26129342857142851</v>
      </c>
      <c r="P192" s="61">
        <f t="shared" si="3"/>
        <v>0.2442252857142857</v>
      </c>
      <c r="Q192" s="61">
        <f t="shared" si="3"/>
        <v>1.0566968571428572</v>
      </c>
      <c r="R192" s="61">
        <f t="shared" si="3"/>
        <v>7.3205571428571439E-2</v>
      </c>
      <c r="S192" s="61">
        <f t="shared" si="3"/>
        <v>0.58165957142857139</v>
      </c>
      <c r="T192" s="61">
        <f t="shared" si="3"/>
        <v>0</v>
      </c>
      <c r="U192" s="61">
        <f t="shared" si="3"/>
        <v>0.40963742857142865</v>
      </c>
      <c r="V192" s="61">
        <f t="shared" si="3"/>
        <v>6.7498571428571436E-2</v>
      </c>
      <c r="W192" s="115">
        <f t="shared" si="3"/>
        <v>0.7071318571428572</v>
      </c>
      <c r="X192" s="116">
        <f t="shared" si="3"/>
        <v>0.20985142857142858</v>
      </c>
    </row>
    <row r="193" spans="1:24" x14ac:dyDescent="0.25">
      <c r="A193" s="39"/>
      <c r="B193" s="39" t="s">
        <v>30</v>
      </c>
      <c r="C193" s="47">
        <v>1</v>
      </c>
      <c r="D193" s="50">
        <v>6</v>
      </c>
      <c r="E193" s="49">
        <v>30</v>
      </c>
      <c r="F193" s="39"/>
      <c r="G193" s="39"/>
      <c r="H193" s="39"/>
      <c r="I193" s="60">
        <f t="shared" si="3"/>
        <v>66517992.714285716</v>
      </c>
      <c r="J193" s="61">
        <f t="shared" si="3"/>
        <v>12848451.571428571</v>
      </c>
      <c r="K193" s="61">
        <f t="shared" si="3"/>
        <v>1.0028247142857143</v>
      </c>
      <c r="L193" s="61">
        <f t="shared" si="3"/>
        <v>6.3872571428571431E-2</v>
      </c>
      <c r="M193" s="61">
        <f t="shared" si="3"/>
        <v>2.7149142857142854E-2</v>
      </c>
      <c r="N193" s="61">
        <f t="shared" si="3"/>
        <v>0.12975800000000001</v>
      </c>
      <c r="O193" s="61">
        <f t="shared" si="3"/>
        <v>0.31876399999999999</v>
      </c>
      <c r="P193" s="61">
        <f t="shared" si="3"/>
        <v>0.22989928571428572</v>
      </c>
      <c r="Q193" s="61">
        <f t="shared" si="3"/>
        <v>1.0154268571428573</v>
      </c>
      <c r="R193" s="61">
        <f t="shared" si="3"/>
        <v>5.9960999999999993E-2</v>
      </c>
      <c r="S193" s="61">
        <f t="shared" si="3"/>
        <v>0.65069228571428561</v>
      </c>
      <c r="T193" s="61">
        <f t="shared" si="3"/>
        <v>0</v>
      </c>
      <c r="U193" s="61">
        <f t="shared" si="3"/>
        <v>0.27887557142857144</v>
      </c>
      <c r="V193" s="61">
        <f t="shared" si="3"/>
        <v>8.1352142857142859E-2</v>
      </c>
      <c r="W193" s="115">
        <f t="shared" si="3"/>
        <v>0.49900357142857132</v>
      </c>
      <c r="X193" s="116">
        <f t="shared" si="3"/>
        <v>0.20987957142857144</v>
      </c>
    </row>
    <row r="194" spans="1:24" x14ac:dyDescent="0.25">
      <c r="A194" s="39"/>
      <c r="B194" s="39" t="s">
        <v>30</v>
      </c>
      <c r="C194" s="47">
        <v>1</v>
      </c>
      <c r="D194" s="50">
        <v>6</v>
      </c>
      <c r="E194" s="49">
        <v>34</v>
      </c>
      <c r="F194" s="39"/>
      <c r="G194" s="39"/>
      <c r="H194" s="39"/>
      <c r="I194" s="60">
        <f t="shared" si="3"/>
        <v>28303684.714285713</v>
      </c>
      <c r="J194" s="61">
        <f t="shared" si="3"/>
        <v>5961146.7142857146</v>
      </c>
      <c r="K194" s="61">
        <f t="shared" si="3"/>
        <v>1.0148561428571428</v>
      </c>
      <c r="L194" s="61">
        <f t="shared" si="3"/>
        <v>5.9271142857142856E-2</v>
      </c>
      <c r="M194" s="61">
        <f t="shared" si="3"/>
        <v>2.9770857142857148E-2</v>
      </c>
      <c r="N194" s="61">
        <f t="shared" si="3"/>
        <v>0.14355857142857142</v>
      </c>
      <c r="O194" s="61">
        <f t="shared" si="3"/>
        <v>0.37024114285714288</v>
      </c>
      <c r="P194" s="61">
        <f t="shared" si="3"/>
        <v>0.22269914285714285</v>
      </c>
      <c r="Q194" s="61">
        <f t="shared" si="3"/>
        <v>0.97157157142857131</v>
      </c>
      <c r="R194" s="61">
        <f t="shared" si="3"/>
        <v>5.7024857142857141E-2</v>
      </c>
      <c r="S194" s="61">
        <f t="shared" si="3"/>
        <v>0.70845385714285725</v>
      </c>
      <c r="T194" s="61">
        <f t="shared" si="3"/>
        <v>0</v>
      </c>
      <c r="U194" s="61">
        <f t="shared" si="3"/>
        <v>0.21354528571428572</v>
      </c>
      <c r="V194" s="61">
        <f t="shared" si="3"/>
        <v>8.9617142857142867E-2</v>
      </c>
      <c r="W194" s="115">
        <f t="shared" si="3"/>
        <v>0.27979599999999999</v>
      </c>
      <c r="X194" s="116">
        <f t="shared" si="3"/>
        <v>0.21435714285714286</v>
      </c>
    </row>
    <row r="195" spans="1:24" ht="15.75" thickBot="1" x14ac:dyDescent="0.3">
      <c r="A195" s="43"/>
      <c r="B195" s="43" t="s">
        <v>30</v>
      </c>
      <c r="C195" s="51">
        <v>1</v>
      </c>
      <c r="D195" s="52">
        <v>6</v>
      </c>
      <c r="E195" s="53">
        <v>38</v>
      </c>
      <c r="F195" s="39"/>
      <c r="G195" s="39"/>
      <c r="H195" s="39"/>
      <c r="I195" s="63">
        <f t="shared" si="3"/>
        <v>14805135.571428571</v>
      </c>
      <c r="J195" s="64">
        <f t="shared" si="3"/>
        <v>3066110.4285714286</v>
      </c>
      <c r="K195" s="64">
        <f t="shared" si="3"/>
        <v>1.0179011428571429</v>
      </c>
      <c r="L195" s="64">
        <f t="shared" si="3"/>
        <v>5.4398999999999996E-2</v>
      </c>
      <c r="M195" s="64">
        <f t="shared" si="3"/>
        <v>3.1667285714285717E-2</v>
      </c>
      <c r="N195" s="64">
        <f t="shared" si="3"/>
        <v>0.14551185714285714</v>
      </c>
      <c r="O195" s="64">
        <f t="shared" si="3"/>
        <v>0.41531214285714285</v>
      </c>
      <c r="P195" s="64">
        <f t="shared" si="3"/>
        <v>0.22791128571428573</v>
      </c>
      <c r="Q195" s="64">
        <f t="shared" si="3"/>
        <v>0.92942171428571441</v>
      </c>
      <c r="R195" s="64">
        <f t="shared" si="3"/>
        <v>5.2660714285714283E-2</v>
      </c>
      <c r="S195" s="64">
        <f t="shared" si="3"/>
        <v>0.77949928571428573</v>
      </c>
      <c r="T195" s="64">
        <f t="shared" si="3"/>
        <v>0</v>
      </c>
      <c r="U195" s="64">
        <f t="shared" si="3"/>
        <v>0.16948628571428573</v>
      </c>
      <c r="V195" s="64">
        <f t="shared" si="3"/>
        <v>9.1436285714285734E-2</v>
      </c>
      <c r="W195" s="117">
        <f t="shared" si="3"/>
        <v>0.16328785714285712</v>
      </c>
      <c r="X195" s="118">
        <f t="shared" si="3"/>
        <v>0.21400900000000003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6"/>
  <sheetViews>
    <sheetView topLeftCell="A10" workbookViewId="0">
      <pane xSplit="3" topLeftCell="Z1" activePane="topRight" state="frozen"/>
      <selection pane="topRight" activeCell="AR32" activeCellId="5" sqref="N32:N33 T32:T33 Z32:Z33 AF32:AF33 AL32:AL33 AR32:AR33"/>
    </sheetView>
  </sheetViews>
  <sheetFormatPr baseColWidth="10" defaultRowHeight="15" x14ac:dyDescent="0.25"/>
  <cols>
    <col min="1" max="1" width="12.85546875" customWidth="1"/>
    <col min="2" max="2" width="10.42578125" customWidth="1"/>
    <col min="3" max="3" width="12.42578125" customWidth="1"/>
    <col min="7" max="7" width="9.28515625" style="39" customWidth="1"/>
    <col min="8" max="8" width="9.42578125" style="67" customWidth="1"/>
    <col min="9" max="9" width="2.140625" style="70" customWidth="1"/>
    <col min="13" max="13" width="11.42578125" style="39"/>
    <col min="14" max="14" width="10.42578125" style="67" customWidth="1"/>
    <col min="15" max="15" width="2.5703125" style="67" customWidth="1"/>
    <col min="19" max="19" width="11.28515625" style="39" customWidth="1"/>
    <col min="20" max="20" width="11.5703125" style="67" customWidth="1"/>
    <col min="21" max="21" width="2.42578125" style="70" customWidth="1"/>
    <col min="22" max="22" width="9.5703125" style="67" customWidth="1"/>
    <col min="23" max="23" width="10.140625" style="67" customWidth="1"/>
    <col min="24" max="24" width="10" style="67" customWidth="1"/>
    <col min="25" max="25" width="9.5703125" style="67" customWidth="1"/>
    <col min="26" max="26" width="9.28515625" style="67" customWidth="1"/>
    <col min="27" max="27" width="2.28515625" style="70" customWidth="1"/>
    <col min="31" max="31" width="11.42578125" style="39"/>
    <col min="32" max="32" width="10.42578125" style="67" customWidth="1"/>
    <col min="33" max="33" width="2.7109375" style="70" customWidth="1"/>
    <col min="37" max="37" width="11.42578125" style="39"/>
    <col min="38" max="38" width="10.85546875" style="67" customWidth="1"/>
    <col min="39" max="39" width="2" style="72" customWidth="1"/>
    <col min="43" max="43" width="11.42578125" style="39"/>
    <col min="44" max="44" width="10.85546875" customWidth="1"/>
  </cols>
  <sheetData>
    <row r="1" spans="1:44" ht="15.75" thickBot="1" x14ac:dyDescent="0.3">
      <c r="A1" s="43"/>
      <c r="B1" s="43"/>
      <c r="D1" s="147" t="s">
        <v>297</v>
      </c>
      <c r="E1" s="148"/>
      <c r="F1" s="148"/>
      <c r="G1" s="148"/>
      <c r="H1" s="149"/>
      <c r="J1" s="147" t="s">
        <v>298</v>
      </c>
      <c r="K1" s="148"/>
      <c r="L1" s="148"/>
      <c r="M1" s="148"/>
      <c r="N1" s="149"/>
      <c r="O1" s="70"/>
      <c r="P1" s="150" t="s">
        <v>303</v>
      </c>
      <c r="Q1" s="150"/>
      <c r="R1" s="150"/>
      <c r="S1" s="150"/>
      <c r="T1" s="151"/>
      <c r="V1" s="144" t="s">
        <v>300</v>
      </c>
      <c r="W1" s="145"/>
      <c r="X1" s="145"/>
      <c r="Y1" s="145"/>
      <c r="Z1" s="146"/>
      <c r="AB1" s="147" t="s">
        <v>299</v>
      </c>
      <c r="AC1" s="148"/>
      <c r="AD1" s="148"/>
      <c r="AE1" s="148"/>
      <c r="AF1" s="149"/>
      <c r="AG1" s="98"/>
      <c r="AH1" s="147" t="s">
        <v>301</v>
      </c>
      <c r="AI1" s="148"/>
      <c r="AJ1" s="148"/>
      <c r="AK1" s="148"/>
      <c r="AL1" s="149"/>
      <c r="AM1" s="96"/>
      <c r="AN1" s="147" t="s">
        <v>302</v>
      </c>
      <c r="AO1" s="148"/>
      <c r="AP1" s="148"/>
      <c r="AQ1" s="148"/>
      <c r="AR1" s="149"/>
    </row>
    <row r="2" spans="1:44" s="71" customFormat="1" ht="15.75" thickBot="1" x14ac:dyDescent="0.3">
      <c r="A2" s="90" t="s">
        <v>18</v>
      </c>
      <c r="B2" s="91" t="s">
        <v>19</v>
      </c>
      <c r="C2" s="75" t="s">
        <v>20</v>
      </c>
      <c r="D2" s="77" t="s">
        <v>31</v>
      </c>
      <c r="E2" s="78" t="s">
        <v>32</v>
      </c>
      <c r="F2" s="100" t="s">
        <v>33</v>
      </c>
      <c r="G2" s="79" t="s">
        <v>34</v>
      </c>
      <c r="H2" s="95" t="s">
        <v>35</v>
      </c>
      <c r="I2" s="81"/>
      <c r="J2" s="77" t="s">
        <v>31</v>
      </c>
      <c r="K2" s="78" t="s">
        <v>32</v>
      </c>
      <c r="L2" s="100" t="s">
        <v>33</v>
      </c>
      <c r="M2" s="79" t="s">
        <v>34</v>
      </c>
      <c r="N2" s="95" t="s">
        <v>35</v>
      </c>
      <c r="O2" s="81"/>
      <c r="P2" s="77" t="s">
        <v>31</v>
      </c>
      <c r="Q2" s="78" t="s">
        <v>32</v>
      </c>
      <c r="R2" s="100" t="s">
        <v>33</v>
      </c>
      <c r="S2" s="79" t="s">
        <v>34</v>
      </c>
      <c r="T2" s="95" t="s">
        <v>35</v>
      </c>
      <c r="U2" s="81"/>
      <c r="V2" s="77" t="s">
        <v>31</v>
      </c>
      <c r="W2" s="78" t="s">
        <v>32</v>
      </c>
      <c r="X2" s="100" t="s">
        <v>33</v>
      </c>
      <c r="Y2" s="79" t="s">
        <v>34</v>
      </c>
      <c r="Z2" s="95" t="s">
        <v>35</v>
      </c>
      <c r="AA2" s="81"/>
      <c r="AB2" s="77" t="s">
        <v>31</v>
      </c>
      <c r="AC2" s="78" t="s">
        <v>32</v>
      </c>
      <c r="AD2" s="100" t="s">
        <v>33</v>
      </c>
      <c r="AE2" s="79" t="s">
        <v>34</v>
      </c>
      <c r="AF2" s="95" t="s">
        <v>35</v>
      </c>
      <c r="AG2" s="99"/>
      <c r="AH2" s="78" t="s">
        <v>31</v>
      </c>
      <c r="AI2" s="78" t="s">
        <v>32</v>
      </c>
      <c r="AJ2" s="100" t="s">
        <v>33</v>
      </c>
      <c r="AK2" s="79" t="s">
        <v>34</v>
      </c>
      <c r="AL2" s="95" t="s">
        <v>35</v>
      </c>
      <c r="AM2" s="97"/>
      <c r="AN2" s="78" t="s">
        <v>31</v>
      </c>
      <c r="AO2" s="78" t="s">
        <v>32</v>
      </c>
      <c r="AP2" s="100" t="s">
        <v>33</v>
      </c>
      <c r="AQ2" s="79" t="s">
        <v>34</v>
      </c>
      <c r="AR2" s="95" t="s">
        <v>35</v>
      </c>
    </row>
    <row r="3" spans="1:44" x14ac:dyDescent="0.25">
      <c r="A3" s="47">
        <v>0</v>
      </c>
      <c r="B3" s="48">
        <v>2</v>
      </c>
      <c r="C3" s="48">
        <v>26</v>
      </c>
      <c r="D3" s="60">
        <f>'raw Simulcast'!$X172</f>
        <v>0.30788957142857143</v>
      </c>
      <c r="E3" s="61">
        <f>'raw SHM data'!$X172</f>
        <v>0.30788957142857143</v>
      </c>
      <c r="F3" s="62">
        <f>'raw experiment data'!$X172</f>
        <v>0.31144514285714286</v>
      </c>
      <c r="G3" s="89">
        <f>F3/D3</f>
        <v>1.0115482035071015</v>
      </c>
      <c r="H3" s="83">
        <f t="shared" ref="H3:H14" si="0">F3/E3</f>
        <v>1.0115482035071015</v>
      </c>
      <c r="I3" s="69"/>
      <c r="J3" s="60">
        <f>'raw Simulcast'!R172</f>
        <v>7.0913571428571423E-2</v>
      </c>
      <c r="K3" s="61">
        <f>'raw SHM data'!R172</f>
        <v>7.0913571428571423E-2</v>
      </c>
      <c r="L3" s="59">
        <f>'raw experiment data'!R172</f>
        <v>4.8786714285714287E-2</v>
      </c>
      <c r="M3" s="89">
        <f>L3/J3</f>
        <v>0.68797429466453131</v>
      </c>
      <c r="N3" s="83">
        <f t="shared" ref="N3:N14" si="1">L3/K3</f>
        <v>0.68797429466453131</v>
      </c>
      <c r="O3" s="69"/>
      <c r="P3" s="44"/>
      <c r="Q3" s="92"/>
      <c r="R3" s="93"/>
      <c r="S3" s="89"/>
      <c r="T3" s="83"/>
      <c r="U3" s="69"/>
      <c r="V3" s="101">
        <f>'raw Simulcast'!K172</f>
        <v>0.92908642857142854</v>
      </c>
      <c r="W3" s="102">
        <f>'raw SHM data'!K172</f>
        <v>0.92908642857142854</v>
      </c>
      <c r="X3" s="103">
        <f>'raw experiment data'!K172</f>
        <v>0.95121328571428554</v>
      </c>
      <c r="Y3" s="89">
        <f>X3/V3</f>
        <v>1.0238157145152571</v>
      </c>
      <c r="Z3" s="83">
        <f t="shared" ref="Z3" si="2">X3/W3</f>
        <v>1.0238157145152571</v>
      </c>
      <c r="AA3" s="69"/>
      <c r="AB3" s="60">
        <f>'raw Simulcast'!U172</f>
        <v>0.16777857142857147</v>
      </c>
      <c r="AC3" s="61">
        <f>'raw SHM data'!U172</f>
        <v>0.16777857142857147</v>
      </c>
      <c r="AD3" s="59">
        <f>'raw experiment data'!U172</f>
        <v>0.16532071428571429</v>
      </c>
      <c r="AE3" s="89">
        <f>AD3/AB3</f>
        <v>0.9853505896377025</v>
      </c>
      <c r="AF3" s="83">
        <f t="shared" ref="AF3:AF14" si="3">AD3/AC3</f>
        <v>0.9853505896377025</v>
      </c>
      <c r="AG3" s="69"/>
      <c r="AH3" s="20">
        <f>'raw Simulcast'!V172</f>
        <v>0.1351862857142857</v>
      </c>
      <c r="AI3" s="58">
        <f>'raw SHM data'!V172</f>
        <v>0.1351862857142857</v>
      </c>
      <c r="AJ3" s="59">
        <f>'raw experiment data'!V172</f>
        <v>0.13002842857142854</v>
      </c>
      <c r="AK3" s="88">
        <f>AJ3/AH3</f>
        <v>0.96184629886378992</v>
      </c>
      <c r="AL3" s="82">
        <f t="shared" ref="AL3:AL14" si="4">AJ3/AI3</f>
        <v>0.96184629886378992</v>
      </c>
      <c r="AM3" s="73"/>
      <c r="AN3" s="20">
        <f>'raw Simulcast'!W172</f>
        <v>0.25608728571428574</v>
      </c>
      <c r="AO3" s="58">
        <f>'raw SHM data'!W172</f>
        <v>0.25608728571428574</v>
      </c>
      <c r="AP3" s="59">
        <f>'raw experiment data'!W172</f>
        <v>0.28474300000000002</v>
      </c>
      <c r="AQ3" s="88">
        <f>AP3/AN3</f>
        <v>1.1118982311276679</v>
      </c>
      <c r="AR3" s="82">
        <f t="shared" ref="AR3:AR14" si="5">AP3/AO3</f>
        <v>1.1118982311276679</v>
      </c>
    </row>
    <row r="4" spans="1:44" x14ac:dyDescent="0.25">
      <c r="A4" s="47">
        <v>0</v>
      </c>
      <c r="B4" s="48">
        <v>2</v>
      </c>
      <c r="C4" s="48">
        <v>30</v>
      </c>
      <c r="D4" s="128">
        <f>'raw Simulcast'!$X173</f>
        <v>0.31036057142857143</v>
      </c>
      <c r="E4" s="129">
        <f>'raw SHM data'!$X173</f>
        <v>0.31036057142857143</v>
      </c>
      <c r="F4" s="130">
        <f>'raw experiment data'!$X173</f>
        <v>0.31337571428571426</v>
      </c>
      <c r="G4" s="89">
        <f t="shared" ref="G4:G26" si="6">F4/D4</f>
        <v>1.0097149674756181</v>
      </c>
      <c r="H4" s="83">
        <f t="shared" si="0"/>
        <v>1.0097149674756181</v>
      </c>
      <c r="I4" s="69"/>
      <c r="J4" s="60">
        <f>'raw Simulcast'!R173</f>
        <v>6.2623999999999999E-2</v>
      </c>
      <c r="K4" s="61">
        <f>'raw SHM data'!R173</f>
        <v>6.2623999999999999E-2</v>
      </c>
      <c r="L4" s="62">
        <f>'raw experiment data'!R173</f>
        <v>4.3692285714285725E-2</v>
      </c>
      <c r="M4" s="89">
        <f t="shared" ref="M4:M26" si="7">L4/J4</f>
        <v>0.69769234980655537</v>
      </c>
      <c r="N4" s="83">
        <f t="shared" si="1"/>
        <v>0.69769234980655537</v>
      </c>
      <c r="O4" s="69"/>
      <c r="P4" s="44"/>
      <c r="Q4" s="92"/>
      <c r="R4" s="41"/>
      <c r="S4" s="89"/>
      <c r="T4" s="83"/>
      <c r="U4" s="69"/>
      <c r="V4" s="101">
        <f>'raw Simulcast'!K173</f>
        <v>0.9373760000000001</v>
      </c>
      <c r="W4" s="102">
        <f>'raw SHM data'!K173</f>
        <v>0.9373760000000001</v>
      </c>
      <c r="X4" s="103">
        <f>'raw experiment data'!K173</f>
        <v>0.95630771428571448</v>
      </c>
      <c r="Y4" s="89">
        <f t="shared" ref="Y4:Y26" si="8">X4/V4</f>
        <v>1.020196499895148</v>
      </c>
      <c r="Z4" s="83">
        <f t="shared" ref="Z4:Z26" si="9">X4/W4</f>
        <v>1.020196499895148</v>
      </c>
      <c r="AA4" s="69"/>
      <c r="AB4" s="60">
        <f>'raw Simulcast'!U173</f>
        <v>0.12752185714285713</v>
      </c>
      <c r="AC4" s="61">
        <f>'raw SHM data'!U173</f>
        <v>0.12752185714285713</v>
      </c>
      <c r="AD4" s="62">
        <f>'raw experiment data'!U173</f>
        <v>0.12564514285714284</v>
      </c>
      <c r="AE4" s="89">
        <f t="shared" ref="AE4:AE26" si="10">AD4/AB4</f>
        <v>0.98528319514973906</v>
      </c>
      <c r="AF4" s="83">
        <f t="shared" si="3"/>
        <v>0.98528319514973906</v>
      </c>
      <c r="AG4" s="69"/>
      <c r="AH4" s="60">
        <f>'raw Simulcast'!V173</f>
        <v>0.13414242857142858</v>
      </c>
      <c r="AI4" s="61">
        <f>'raw SHM data'!V173</f>
        <v>0.13414242857142858</v>
      </c>
      <c r="AJ4" s="62">
        <f>'raw experiment data'!V173</f>
        <v>0.12964285714285714</v>
      </c>
      <c r="AK4" s="89">
        <f t="shared" ref="AK4:AK26" si="11">AJ4/AH4</f>
        <v>0.96645676184268958</v>
      </c>
      <c r="AL4" s="83">
        <f t="shared" si="4"/>
        <v>0.96645676184268958</v>
      </c>
      <c r="AM4" s="73"/>
      <c r="AN4" s="60">
        <f>'raw Simulcast'!W173</f>
        <v>0.13009414285714285</v>
      </c>
      <c r="AO4" s="61">
        <f>'raw SHM data'!W173</f>
        <v>0.13009414285714285</v>
      </c>
      <c r="AP4" s="62">
        <f>'raw experiment data'!W173</f>
        <v>0.14309114285714286</v>
      </c>
      <c r="AQ4" s="89">
        <f t="shared" ref="AQ4:AQ26" si="12">AP4/AN4</f>
        <v>1.0999045745992737</v>
      </c>
      <c r="AR4" s="83">
        <f t="shared" si="5"/>
        <v>1.0999045745992737</v>
      </c>
    </row>
    <row r="5" spans="1:44" x14ac:dyDescent="0.25">
      <c r="A5" s="47">
        <v>0</v>
      </c>
      <c r="B5" s="48">
        <v>2</v>
      </c>
      <c r="C5" s="48">
        <v>34</v>
      </c>
      <c r="D5" s="128">
        <f>'raw Simulcast'!$X174</f>
        <v>0.30972</v>
      </c>
      <c r="E5" s="129">
        <f>'raw SHM data'!$X174</f>
        <v>0.30972</v>
      </c>
      <c r="F5" s="130">
        <f>'raw experiment data'!$X174</f>
        <v>0.31176685714285718</v>
      </c>
      <c r="G5" s="89">
        <f t="shared" si="6"/>
        <v>1.0066087341561964</v>
      </c>
      <c r="H5" s="83">
        <f t="shared" si="0"/>
        <v>1.0066087341561964</v>
      </c>
      <c r="I5" s="69"/>
      <c r="J5" s="60">
        <f>'raw Simulcast'!R174</f>
        <v>5.6952999999999997E-2</v>
      </c>
      <c r="K5" s="61">
        <f>'raw SHM data'!R174</f>
        <v>5.6952999999999997E-2</v>
      </c>
      <c r="L5" s="62">
        <f>'raw experiment data'!R174</f>
        <v>4.1111571428571421E-2</v>
      </c>
      <c r="M5" s="89">
        <f t="shared" si="7"/>
        <v>0.7218508494472885</v>
      </c>
      <c r="N5" s="83">
        <f t="shared" si="1"/>
        <v>0.7218508494472885</v>
      </c>
      <c r="O5" s="69"/>
      <c r="P5" s="44"/>
      <c r="Q5" s="92"/>
      <c r="R5" s="41"/>
      <c r="S5" s="89"/>
      <c r="T5" s="83"/>
      <c r="U5" s="69"/>
      <c r="V5" s="101">
        <f>'raw Simulcast'!K174</f>
        <v>0.94304699999999997</v>
      </c>
      <c r="W5" s="102">
        <f>'raw SHM data'!K174</f>
        <v>0.94304699999999997</v>
      </c>
      <c r="X5" s="103">
        <f>'raw experiment data'!K174</f>
        <v>0.95888842857142864</v>
      </c>
      <c r="Y5" s="89">
        <f t="shared" si="8"/>
        <v>1.016798132618447</v>
      </c>
      <c r="Z5" s="83">
        <f t="shared" si="9"/>
        <v>1.016798132618447</v>
      </c>
      <c r="AA5" s="69"/>
      <c r="AB5" s="60">
        <f>'raw Simulcast'!U174</f>
        <v>9.8898285714285716E-2</v>
      </c>
      <c r="AC5" s="61">
        <f>'raw SHM data'!U174</f>
        <v>9.8898285714285716E-2</v>
      </c>
      <c r="AD5" s="62">
        <f>'raw experiment data'!U174</f>
        <v>9.6917428571428571E-2</v>
      </c>
      <c r="AE5" s="89">
        <f t="shared" si="10"/>
        <v>0.97997076361283164</v>
      </c>
      <c r="AF5" s="83">
        <f t="shared" si="3"/>
        <v>0.97997076361283164</v>
      </c>
      <c r="AG5" s="69"/>
      <c r="AH5" s="60">
        <f>'raw Simulcast'!V174</f>
        <v>0.126945</v>
      </c>
      <c r="AI5" s="61">
        <f>'raw SHM data'!V174</f>
        <v>0.126945</v>
      </c>
      <c r="AJ5" s="62">
        <f>'raw experiment data'!V174</f>
        <v>0.12341414285714285</v>
      </c>
      <c r="AK5" s="89">
        <f t="shared" si="11"/>
        <v>0.97218592978961638</v>
      </c>
      <c r="AL5" s="83">
        <f t="shared" si="4"/>
        <v>0.97218592978961638</v>
      </c>
      <c r="AM5" s="73"/>
      <c r="AN5" s="60">
        <f>'raw Simulcast'!W174</f>
        <v>8.5428714285714275E-2</v>
      </c>
      <c r="AO5" s="61">
        <f>'raw SHM data'!W174</f>
        <v>8.5428714285714275E-2</v>
      </c>
      <c r="AP5" s="62">
        <f>'raw experiment data'!W174</f>
        <v>9.557128571428572E-2</v>
      </c>
      <c r="AQ5" s="89">
        <f t="shared" si="12"/>
        <v>1.1187255539706458</v>
      </c>
      <c r="AR5" s="83">
        <f t="shared" si="5"/>
        <v>1.1187255539706458</v>
      </c>
    </row>
    <row r="6" spans="1:44" ht="15.75" thickBot="1" x14ac:dyDescent="0.3">
      <c r="A6" s="47">
        <v>0</v>
      </c>
      <c r="B6" s="52">
        <v>2</v>
      </c>
      <c r="C6" s="107">
        <v>38</v>
      </c>
      <c r="D6" s="128">
        <f>'raw Simulcast'!$X175</f>
        <v>0.30489228571428573</v>
      </c>
      <c r="E6" s="129">
        <f>'raw SHM data'!$X175</f>
        <v>0.30489228571428573</v>
      </c>
      <c r="F6" s="130">
        <f>'raw experiment data'!$X175</f>
        <v>0.3060694285714286</v>
      </c>
      <c r="G6" s="89">
        <f t="shared" si="6"/>
        <v>1.0038608482808449</v>
      </c>
      <c r="H6" s="83">
        <f t="shared" si="0"/>
        <v>1.0038608482808449</v>
      </c>
      <c r="I6" s="69"/>
      <c r="J6" s="60">
        <f>'raw Simulcast'!R175</f>
        <v>5.313028571428572E-2</v>
      </c>
      <c r="K6" s="61">
        <f>'raw SHM data'!R175</f>
        <v>5.313028571428572E-2</v>
      </c>
      <c r="L6" s="62">
        <f>'raw experiment data'!R175</f>
        <v>3.9042714285714285E-2</v>
      </c>
      <c r="M6" s="89">
        <f t="shared" si="7"/>
        <v>0.73484856632751827</v>
      </c>
      <c r="N6" s="83">
        <f t="shared" si="1"/>
        <v>0.73484856632751827</v>
      </c>
      <c r="O6" s="69"/>
      <c r="P6" s="44"/>
      <c r="Q6" s="92"/>
      <c r="R6" s="41"/>
      <c r="S6" s="89"/>
      <c r="T6" s="83"/>
      <c r="U6" s="69"/>
      <c r="V6" s="101">
        <f>'raw Simulcast'!K175</f>
        <v>0.94686971428571431</v>
      </c>
      <c r="W6" s="102">
        <f>'raw SHM data'!K175</f>
        <v>0.94686971428571431</v>
      </c>
      <c r="X6" s="103">
        <f>'raw experiment data'!K175</f>
        <v>0.96095728571428574</v>
      </c>
      <c r="Y6" s="89">
        <f t="shared" si="8"/>
        <v>1.0148780462782028</v>
      </c>
      <c r="Z6" s="83">
        <f t="shared" si="9"/>
        <v>1.0148780462782028</v>
      </c>
      <c r="AA6" s="69"/>
      <c r="AB6" s="60">
        <f>'raw Simulcast'!U175</f>
        <v>8.1492857142857131E-2</v>
      </c>
      <c r="AC6" s="61">
        <f>'raw SHM data'!U175</f>
        <v>8.1492857142857131E-2</v>
      </c>
      <c r="AD6" s="62">
        <f>'raw experiment data'!U175</f>
        <v>7.9456714285714297E-2</v>
      </c>
      <c r="AE6" s="89">
        <f t="shared" si="10"/>
        <v>0.97501446226663191</v>
      </c>
      <c r="AF6" s="83">
        <f t="shared" si="3"/>
        <v>0.97501446226663191</v>
      </c>
      <c r="AG6" s="69"/>
      <c r="AH6" s="60">
        <f>'raw Simulcast'!V175</f>
        <v>0.11509185714285715</v>
      </c>
      <c r="AI6" s="61">
        <f>'raw SHM data'!V175</f>
        <v>0.11509185714285715</v>
      </c>
      <c r="AJ6" s="62">
        <f>'raw experiment data'!V175</f>
        <v>0.11254814285714286</v>
      </c>
      <c r="AK6" s="89">
        <f t="shared" si="11"/>
        <v>0.9778983991668766</v>
      </c>
      <c r="AL6" s="83">
        <f t="shared" si="4"/>
        <v>0.9778983991668766</v>
      </c>
      <c r="AM6" s="73"/>
      <c r="AN6" s="60">
        <f>'raw Simulcast'!W175</f>
        <v>5.3692857142857146E-2</v>
      </c>
      <c r="AO6" s="61">
        <f>'raw SHM data'!W175</f>
        <v>5.3692857142857146E-2</v>
      </c>
      <c r="AP6" s="62">
        <f>'raw experiment data'!W175</f>
        <v>5.9041571428571429E-2</v>
      </c>
      <c r="AQ6" s="89">
        <f t="shared" si="12"/>
        <v>1.099616868431555</v>
      </c>
      <c r="AR6" s="83">
        <f t="shared" si="5"/>
        <v>1.099616868431555</v>
      </c>
    </row>
    <row r="7" spans="1:44" x14ac:dyDescent="0.25">
      <c r="A7" s="47">
        <v>0</v>
      </c>
      <c r="B7" s="50">
        <v>4</v>
      </c>
      <c r="C7" s="48">
        <v>26</v>
      </c>
      <c r="D7" s="128">
        <f>'raw Simulcast'!$X176</f>
        <v>0.30788957142857143</v>
      </c>
      <c r="E7" s="129">
        <f>'raw SHM data'!$X176</f>
        <v>0.30788957142857143</v>
      </c>
      <c r="F7" s="130">
        <f>'raw experiment data'!$X176</f>
        <v>0.31233414285714284</v>
      </c>
      <c r="G7" s="89">
        <f t="shared" si="6"/>
        <v>1.0144356023750629</v>
      </c>
      <c r="H7" s="83">
        <f t="shared" si="0"/>
        <v>1.0144356023750629</v>
      </c>
      <c r="I7" s="69"/>
      <c r="J7" s="60">
        <f>'raw Simulcast'!R176</f>
        <v>7.0913571428571423E-2</v>
      </c>
      <c r="K7" s="61">
        <f>'raw SHM data'!R176</f>
        <v>7.0913571428571423E-2</v>
      </c>
      <c r="L7" s="62">
        <f>'raw experiment data'!R176</f>
        <v>4.9350999999999999E-2</v>
      </c>
      <c r="M7" s="89">
        <f t="shared" si="7"/>
        <v>0.69593166732138723</v>
      </c>
      <c r="N7" s="83">
        <f t="shared" si="1"/>
        <v>0.69593166732138723</v>
      </c>
      <c r="O7" s="69"/>
      <c r="P7" s="44"/>
      <c r="Q7" s="92"/>
      <c r="R7" s="41"/>
      <c r="S7" s="89"/>
      <c r="T7" s="83"/>
      <c r="U7" s="69"/>
      <c r="V7" s="101">
        <f>'raw Simulcast'!K176</f>
        <v>0.92908642857142854</v>
      </c>
      <c r="W7" s="102">
        <f>'raw SHM data'!K176</f>
        <v>0.92908642857142854</v>
      </c>
      <c r="X7" s="103">
        <f>'raw experiment data'!K176</f>
        <v>0.95064885714285718</v>
      </c>
      <c r="Y7" s="89">
        <f t="shared" si="8"/>
        <v>1.0232082052953708</v>
      </c>
      <c r="Z7" s="83">
        <f t="shared" si="9"/>
        <v>1.0232082052953708</v>
      </c>
      <c r="AA7" s="69"/>
      <c r="AB7" s="60">
        <f>'raw Simulcast'!U176</f>
        <v>0.16777857142857147</v>
      </c>
      <c r="AC7" s="61">
        <f>'raw SHM data'!U176</f>
        <v>0.16777857142857147</v>
      </c>
      <c r="AD7" s="62">
        <f>'raw experiment data'!U176</f>
        <v>0.16381571428571431</v>
      </c>
      <c r="AE7" s="89">
        <f t="shared" si="10"/>
        <v>0.97638043339435476</v>
      </c>
      <c r="AF7" s="83">
        <f t="shared" si="3"/>
        <v>0.97638043339435476</v>
      </c>
      <c r="AG7" s="69"/>
      <c r="AH7" s="60">
        <f>'raw Simulcast'!V176</f>
        <v>0.1351862857142857</v>
      </c>
      <c r="AI7" s="61">
        <f>'raw SHM data'!V176</f>
        <v>0.1351862857142857</v>
      </c>
      <c r="AJ7" s="62">
        <f>'raw experiment data'!V176</f>
        <v>0.12945885714285715</v>
      </c>
      <c r="AK7" s="89">
        <f t="shared" si="11"/>
        <v>0.95763306506154489</v>
      </c>
      <c r="AL7" s="83">
        <f t="shared" si="4"/>
        <v>0.95763306506154489</v>
      </c>
      <c r="AM7" s="73"/>
      <c r="AN7" s="60">
        <f>'raw Simulcast'!W176</f>
        <v>0.25608728571428574</v>
      </c>
      <c r="AO7" s="61">
        <f>'raw SHM data'!W176</f>
        <v>0.25608728571428574</v>
      </c>
      <c r="AP7" s="62">
        <f>'raw experiment data'!W176</f>
        <v>0.37522285714285708</v>
      </c>
      <c r="AQ7" s="89">
        <f t="shared" si="12"/>
        <v>1.465214706369647</v>
      </c>
      <c r="AR7" s="83">
        <f t="shared" si="5"/>
        <v>1.465214706369647</v>
      </c>
    </row>
    <row r="8" spans="1:44" x14ac:dyDescent="0.25">
      <c r="A8" s="47">
        <v>0</v>
      </c>
      <c r="B8" s="50">
        <v>4</v>
      </c>
      <c r="C8" s="48">
        <v>30</v>
      </c>
      <c r="D8" s="128">
        <f>'raw Simulcast'!$X177</f>
        <v>0.31036057142857143</v>
      </c>
      <c r="E8" s="129">
        <f>'raw SHM data'!$X177</f>
        <v>0.31036057142857143</v>
      </c>
      <c r="F8" s="130">
        <f>'raw experiment data'!$X177</f>
        <v>0.31377142857142859</v>
      </c>
      <c r="G8" s="89">
        <f t="shared" si="6"/>
        <v>1.0109899821590003</v>
      </c>
      <c r="H8" s="83">
        <f t="shared" si="0"/>
        <v>1.0109899821590003</v>
      </c>
      <c r="I8" s="69"/>
      <c r="J8" s="60">
        <f>'raw Simulcast'!R177</f>
        <v>6.2623999999999999E-2</v>
      </c>
      <c r="K8" s="61">
        <f>'raw SHM data'!R177</f>
        <v>6.2623999999999999E-2</v>
      </c>
      <c r="L8" s="62">
        <f>'raw experiment data'!R177</f>
        <v>4.3756000000000003E-2</v>
      </c>
      <c r="M8" s="89">
        <f t="shared" si="7"/>
        <v>0.69870975983648442</v>
      </c>
      <c r="N8" s="83">
        <f t="shared" si="1"/>
        <v>0.69870975983648442</v>
      </c>
      <c r="O8" s="69"/>
      <c r="P8" s="44"/>
      <c r="Q8" s="92"/>
      <c r="R8" s="41"/>
      <c r="S8" s="89"/>
      <c r="T8" s="83"/>
      <c r="U8" s="69"/>
      <c r="V8" s="101">
        <f>'raw Simulcast'!K177</f>
        <v>0.9373760000000001</v>
      </c>
      <c r="W8" s="102">
        <f>'raw SHM data'!K177</f>
        <v>0.9373760000000001</v>
      </c>
      <c r="X8" s="103">
        <f>'raw experiment data'!K177</f>
        <v>0.95624400000000009</v>
      </c>
      <c r="Y8" s="89">
        <f t="shared" si="8"/>
        <v>1.0201285290001023</v>
      </c>
      <c r="Z8" s="83">
        <f t="shared" si="9"/>
        <v>1.0201285290001023</v>
      </c>
      <c r="AA8" s="69"/>
      <c r="AB8" s="60">
        <f>'raw Simulcast'!U177</f>
        <v>0.12752185714285713</v>
      </c>
      <c r="AC8" s="61">
        <f>'raw SHM data'!U177</f>
        <v>0.12752185714285713</v>
      </c>
      <c r="AD8" s="62">
        <f>'raw experiment data'!U177</f>
        <v>0.12472928571428574</v>
      </c>
      <c r="AE8" s="89">
        <f t="shared" si="10"/>
        <v>0.97810123306592844</v>
      </c>
      <c r="AF8" s="83">
        <f t="shared" si="3"/>
        <v>0.97810123306592844</v>
      </c>
      <c r="AG8" s="69"/>
      <c r="AH8" s="60">
        <f>'raw Simulcast'!V177</f>
        <v>0.13414242857142858</v>
      </c>
      <c r="AI8" s="61">
        <f>'raw SHM data'!V177</f>
        <v>0.13414242857142858</v>
      </c>
      <c r="AJ8" s="62">
        <f>'raw experiment data'!V177</f>
        <v>0.12839442857142858</v>
      </c>
      <c r="AK8" s="89">
        <f t="shared" si="11"/>
        <v>0.95715002284352346</v>
      </c>
      <c r="AL8" s="83">
        <f t="shared" si="4"/>
        <v>0.95715002284352346</v>
      </c>
      <c r="AM8" s="73"/>
      <c r="AN8" s="60">
        <f>'raw Simulcast'!W177</f>
        <v>0.13009414285714285</v>
      </c>
      <c r="AO8" s="61">
        <f>'raw SHM data'!W177</f>
        <v>0.13009414285714285</v>
      </c>
      <c r="AP8" s="62">
        <f>'raw experiment data'!W177</f>
        <v>0.1503065714285714</v>
      </c>
      <c r="AQ8" s="89">
        <f t="shared" si="12"/>
        <v>1.1553677062435004</v>
      </c>
      <c r="AR8" s="83">
        <f t="shared" si="5"/>
        <v>1.1553677062435004</v>
      </c>
    </row>
    <row r="9" spans="1:44" x14ac:dyDescent="0.25">
      <c r="A9" s="47">
        <v>0</v>
      </c>
      <c r="B9" s="50">
        <v>4</v>
      </c>
      <c r="C9" s="48">
        <v>34</v>
      </c>
      <c r="D9" s="128">
        <f>'raw Simulcast'!$X178</f>
        <v>0.30972</v>
      </c>
      <c r="E9" s="129">
        <f>'raw SHM data'!$X178</f>
        <v>0.30972</v>
      </c>
      <c r="F9" s="130">
        <f>'raw experiment data'!$X178</f>
        <v>0.31185985714285713</v>
      </c>
      <c r="G9" s="89">
        <f t="shared" si="6"/>
        <v>1.0069090053689047</v>
      </c>
      <c r="H9" s="83">
        <f t="shared" si="0"/>
        <v>1.0069090053689047</v>
      </c>
      <c r="I9" s="69"/>
      <c r="J9" s="60">
        <f>'raw Simulcast'!R178</f>
        <v>5.6952999999999997E-2</v>
      </c>
      <c r="K9" s="61">
        <f>'raw SHM data'!R178</f>
        <v>5.6952999999999997E-2</v>
      </c>
      <c r="L9" s="62">
        <f>'raw experiment data'!R178</f>
        <v>4.1078285714285713E-2</v>
      </c>
      <c r="M9" s="89">
        <f t="shared" si="7"/>
        <v>0.72126640763938188</v>
      </c>
      <c r="N9" s="83">
        <f t="shared" si="1"/>
        <v>0.72126640763938188</v>
      </c>
      <c r="O9" s="69"/>
      <c r="P9" s="44"/>
      <c r="Q9" s="92"/>
      <c r="R9" s="41"/>
      <c r="S9" s="89"/>
      <c r="T9" s="83"/>
      <c r="U9" s="69"/>
      <c r="V9" s="101">
        <f>'raw Simulcast'!K178</f>
        <v>0.94304699999999997</v>
      </c>
      <c r="W9" s="102">
        <f>'raw SHM data'!K178</f>
        <v>0.94304699999999997</v>
      </c>
      <c r="X9" s="103">
        <f>'raw experiment data'!K178</f>
        <v>0.95892171428571438</v>
      </c>
      <c r="Y9" s="89">
        <f t="shared" si="8"/>
        <v>1.0168334285414347</v>
      </c>
      <c r="Z9" s="83">
        <f t="shared" si="9"/>
        <v>1.0168334285414347</v>
      </c>
      <c r="AA9" s="69"/>
      <c r="AB9" s="60">
        <f>'raw Simulcast'!U178</f>
        <v>9.8898285714285716E-2</v>
      </c>
      <c r="AC9" s="61">
        <f>'raw SHM data'!U178</f>
        <v>9.8898285714285716E-2</v>
      </c>
      <c r="AD9" s="62">
        <f>'raw experiment data'!U178</f>
        <v>9.6491714285714306E-2</v>
      </c>
      <c r="AE9" s="89">
        <f t="shared" si="10"/>
        <v>0.97566619672737376</v>
      </c>
      <c r="AF9" s="83">
        <f t="shared" si="3"/>
        <v>0.97566619672737376</v>
      </c>
      <c r="AG9" s="69"/>
      <c r="AH9" s="60">
        <f>'raw Simulcast'!V178</f>
        <v>0.126945</v>
      </c>
      <c r="AI9" s="61">
        <f>'raw SHM data'!V178</f>
        <v>0.126945</v>
      </c>
      <c r="AJ9" s="62">
        <f>'raw experiment data'!V178</f>
        <v>0.12234571428571428</v>
      </c>
      <c r="AK9" s="89">
        <f t="shared" si="11"/>
        <v>0.96376946146531395</v>
      </c>
      <c r="AL9" s="83">
        <f t="shared" si="4"/>
        <v>0.96376946146531395</v>
      </c>
      <c r="AM9" s="73"/>
      <c r="AN9" s="60">
        <f>'raw Simulcast'!W178</f>
        <v>8.5428714285714275E-2</v>
      </c>
      <c r="AO9" s="61">
        <f>'raw SHM data'!W178</f>
        <v>8.5428714285714275E-2</v>
      </c>
      <c r="AP9" s="62">
        <f>'raw experiment data'!W178</f>
        <v>9.4500000000000001E-2</v>
      </c>
      <c r="AQ9" s="89">
        <f t="shared" si="12"/>
        <v>1.1061854411614698</v>
      </c>
      <c r="AR9" s="83">
        <f t="shared" si="5"/>
        <v>1.1061854411614698</v>
      </c>
    </row>
    <row r="10" spans="1:44" ht="15.75" thickBot="1" x14ac:dyDescent="0.3">
      <c r="A10" s="47">
        <v>0</v>
      </c>
      <c r="B10" s="52">
        <v>4</v>
      </c>
      <c r="C10" s="107">
        <v>38</v>
      </c>
      <c r="D10" s="128">
        <f>'raw Simulcast'!$X179</f>
        <v>0.30489228571428573</v>
      </c>
      <c r="E10" s="129">
        <f>'raw SHM data'!$X179</f>
        <v>0.30489228571428573</v>
      </c>
      <c r="F10" s="130">
        <f>'raw experiment data'!$X179</f>
        <v>0.30624400000000002</v>
      </c>
      <c r="G10" s="89">
        <f t="shared" si="6"/>
        <v>1.0044334158292905</v>
      </c>
      <c r="H10" s="83">
        <f t="shared" si="0"/>
        <v>1.0044334158292905</v>
      </c>
      <c r="I10" s="69"/>
      <c r="J10" s="60">
        <f>'raw Simulcast'!R179</f>
        <v>5.313028571428572E-2</v>
      </c>
      <c r="K10" s="61">
        <f>'raw SHM data'!R179</f>
        <v>5.313028571428572E-2</v>
      </c>
      <c r="L10" s="62">
        <f>'raw experiment data'!R179</f>
        <v>3.9023428571428577E-2</v>
      </c>
      <c r="M10" s="89">
        <f t="shared" si="7"/>
        <v>0.73448557723332408</v>
      </c>
      <c r="N10" s="83">
        <f t="shared" si="1"/>
        <v>0.73448557723332408</v>
      </c>
      <c r="O10" s="69"/>
      <c r="P10" s="44"/>
      <c r="Q10" s="92"/>
      <c r="R10" s="41"/>
      <c r="S10" s="89"/>
      <c r="T10" s="83"/>
      <c r="U10" s="69"/>
      <c r="V10" s="101">
        <f>'raw Simulcast'!K179</f>
        <v>0.94686971428571431</v>
      </c>
      <c r="W10" s="102">
        <f>'raw SHM data'!K179</f>
        <v>0.94686971428571431</v>
      </c>
      <c r="X10" s="103">
        <f>'raw experiment data'!K179</f>
        <v>0.9609765714285714</v>
      </c>
      <c r="Y10" s="89">
        <f t="shared" si="8"/>
        <v>1.0148984141429624</v>
      </c>
      <c r="Z10" s="83">
        <f t="shared" si="9"/>
        <v>1.0148984141429624</v>
      </c>
      <c r="AA10" s="69"/>
      <c r="AB10" s="60">
        <f>'raw Simulcast'!U179</f>
        <v>8.1492857142857131E-2</v>
      </c>
      <c r="AC10" s="61">
        <f>'raw SHM data'!U179</f>
        <v>8.1492857142857131E-2</v>
      </c>
      <c r="AD10" s="62">
        <f>'raw experiment data'!U179</f>
        <v>7.9132999999999995E-2</v>
      </c>
      <c r="AE10" s="89">
        <f t="shared" si="10"/>
        <v>0.97104215969848373</v>
      </c>
      <c r="AF10" s="83">
        <f t="shared" si="3"/>
        <v>0.97104215969848373</v>
      </c>
      <c r="AG10" s="69"/>
      <c r="AH10" s="60">
        <f>'raw Simulcast'!V179</f>
        <v>0.11509185714285715</v>
      </c>
      <c r="AI10" s="61">
        <f>'raw SHM data'!V179</f>
        <v>0.11509185714285715</v>
      </c>
      <c r="AJ10" s="62">
        <f>'raw experiment data'!V179</f>
        <v>0.11180614285714285</v>
      </c>
      <c r="AK10" s="89">
        <f t="shared" si="11"/>
        <v>0.97145137486454913</v>
      </c>
      <c r="AL10" s="83">
        <f t="shared" si="4"/>
        <v>0.97145137486454913</v>
      </c>
      <c r="AM10" s="73"/>
      <c r="AN10" s="60">
        <f>'raw Simulcast'!W179</f>
        <v>5.3692857142857146E-2</v>
      </c>
      <c r="AO10" s="61">
        <f>'raw SHM data'!W179</f>
        <v>5.3692857142857146E-2</v>
      </c>
      <c r="AP10" s="62">
        <f>'raw experiment data'!W179</f>
        <v>5.9354714285714281E-2</v>
      </c>
      <c r="AQ10" s="89">
        <f t="shared" si="12"/>
        <v>1.1054489823067712</v>
      </c>
      <c r="AR10" s="83">
        <f t="shared" si="5"/>
        <v>1.1054489823067712</v>
      </c>
    </row>
    <row r="11" spans="1:44" x14ac:dyDescent="0.25">
      <c r="A11" s="47">
        <v>0</v>
      </c>
      <c r="B11" s="50">
        <v>6</v>
      </c>
      <c r="C11" s="48">
        <v>26</v>
      </c>
      <c r="D11" s="128">
        <f>'raw Simulcast'!$X180</f>
        <v>0.30788957142857143</v>
      </c>
      <c r="E11" s="129">
        <f>'raw SHM data'!$X180</f>
        <v>0.30788957142857143</v>
      </c>
      <c r="F11" s="130">
        <f>'raw experiment data'!$X180</f>
        <v>0.31318014285714285</v>
      </c>
      <c r="G11" s="89">
        <f t="shared" si="6"/>
        <v>1.0171833407803448</v>
      </c>
      <c r="H11" s="83">
        <f t="shared" si="0"/>
        <v>1.0171833407803448</v>
      </c>
      <c r="I11" s="69"/>
      <c r="J11" s="60">
        <f>'raw Simulcast'!R180</f>
        <v>7.0913571428571423E-2</v>
      </c>
      <c r="K11" s="61">
        <f>'raw SHM data'!R180</f>
        <v>7.0913571428571423E-2</v>
      </c>
      <c r="L11" s="62">
        <f>'raw experiment data'!R180</f>
        <v>5.0206857142857143E-2</v>
      </c>
      <c r="M11" s="89">
        <f t="shared" si="7"/>
        <v>0.70800068493840596</v>
      </c>
      <c r="N11" s="83">
        <f t="shared" si="1"/>
        <v>0.70800068493840596</v>
      </c>
      <c r="O11" s="69"/>
      <c r="P11" s="44"/>
      <c r="Q11" s="92"/>
      <c r="R11" s="41"/>
      <c r="S11" s="89"/>
      <c r="T11" s="83"/>
      <c r="U11" s="69"/>
      <c r="V11" s="101">
        <f>'raw Simulcast'!K180</f>
        <v>0.92908642857142854</v>
      </c>
      <c r="W11" s="102">
        <f>'raw SHM data'!K180</f>
        <v>0.92908642857142854</v>
      </c>
      <c r="X11" s="103">
        <f>'raw experiment data'!K180</f>
        <v>0.94979314285714289</v>
      </c>
      <c r="Y11" s="89">
        <f t="shared" si="8"/>
        <v>1.0222871776499343</v>
      </c>
      <c r="Z11" s="83">
        <f t="shared" si="9"/>
        <v>1.0222871776499343</v>
      </c>
      <c r="AA11" s="69"/>
      <c r="AB11" s="60">
        <f>'raw Simulcast'!U180</f>
        <v>0.16777857142857147</v>
      </c>
      <c r="AC11" s="61">
        <f>'raw SHM data'!U180</f>
        <v>0.16777857142857147</v>
      </c>
      <c r="AD11" s="62">
        <f>'raw experiment data'!U180</f>
        <v>0.16259714285714286</v>
      </c>
      <c r="AE11" s="89">
        <f t="shared" si="10"/>
        <v>0.96911745923623804</v>
      </c>
      <c r="AF11" s="83">
        <f t="shared" si="3"/>
        <v>0.96911745923623804</v>
      </c>
      <c r="AG11" s="69"/>
      <c r="AH11" s="60">
        <f>'raw Simulcast'!V180</f>
        <v>0.1351862857142857</v>
      </c>
      <c r="AI11" s="61">
        <f>'raw SHM data'!V180</f>
        <v>0.1351862857142857</v>
      </c>
      <c r="AJ11" s="62">
        <f>'raw experiment data'!V180</f>
        <v>0.12898157142857142</v>
      </c>
      <c r="AK11" s="89">
        <f t="shared" si="11"/>
        <v>0.95410248715000678</v>
      </c>
      <c r="AL11" s="83">
        <f t="shared" si="4"/>
        <v>0.95410248715000678</v>
      </c>
      <c r="AM11" s="73"/>
      <c r="AN11" s="60">
        <f>'raw Simulcast'!W180</f>
        <v>0.25608728571428574</v>
      </c>
      <c r="AO11" s="61">
        <f>'raw SHM data'!W180</f>
        <v>0.25608728571428574</v>
      </c>
      <c r="AP11" s="62">
        <f>'raw experiment data'!W180</f>
        <v>0.4937307142857143</v>
      </c>
      <c r="AQ11" s="89">
        <f t="shared" si="12"/>
        <v>1.927978239562292</v>
      </c>
      <c r="AR11" s="83">
        <f t="shared" si="5"/>
        <v>1.927978239562292</v>
      </c>
    </row>
    <row r="12" spans="1:44" x14ac:dyDescent="0.25">
      <c r="A12" s="47">
        <v>0</v>
      </c>
      <c r="B12" s="50">
        <v>6</v>
      </c>
      <c r="C12" s="48">
        <v>30</v>
      </c>
      <c r="D12" s="128">
        <f>'raw Simulcast'!$X181</f>
        <v>0.31036057142857143</v>
      </c>
      <c r="E12" s="129">
        <f>'raw SHM data'!$X181</f>
        <v>0.31036057142857143</v>
      </c>
      <c r="F12" s="130">
        <f>'raw experiment data'!$X181</f>
        <v>0.31417928571428572</v>
      </c>
      <c r="G12" s="89">
        <f t="shared" si="6"/>
        <v>1.0123041218416919</v>
      </c>
      <c r="H12" s="83">
        <f t="shared" si="0"/>
        <v>1.0123041218416919</v>
      </c>
      <c r="I12" s="69"/>
      <c r="J12" s="60">
        <f>'raw Simulcast'!R181</f>
        <v>6.2623999999999999E-2</v>
      </c>
      <c r="K12" s="61">
        <f>'raw SHM data'!R181</f>
        <v>6.2623999999999999E-2</v>
      </c>
      <c r="L12" s="62">
        <f>'raw experiment data'!R181</f>
        <v>4.3973571428571424E-2</v>
      </c>
      <c r="M12" s="89">
        <f t="shared" si="7"/>
        <v>0.70218400978173579</v>
      </c>
      <c r="N12" s="83">
        <f t="shared" si="1"/>
        <v>0.70218400978173579</v>
      </c>
      <c r="O12" s="69"/>
      <c r="P12" s="44"/>
      <c r="Q12" s="92"/>
      <c r="R12" s="41"/>
      <c r="S12" s="89"/>
      <c r="T12" s="83"/>
      <c r="U12" s="69"/>
      <c r="V12" s="101">
        <f>'raw Simulcast'!K181</f>
        <v>0.9373760000000001</v>
      </c>
      <c r="W12" s="102">
        <f>'raw SHM data'!K181</f>
        <v>0.9373760000000001</v>
      </c>
      <c r="X12" s="103">
        <f>'raw experiment data'!K181</f>
        <v>0.9560265714285715</v>
      </c>
      <c r="Y12" s="89">
        <f t="shared" si="8"/>
        <v>1.0198965745107313</v>
      </c>
      <c r="Z12" s="83">
        <f t="shared" si="9"/>
        <v>1.0198965745107313</v>
      </c>
      <c r="AA12" s="69"/>
      <c r="AB12" s="60">
        <f>'raw Simulcast'!U181</f>
        <v>0.12752185714285713</v>
      </c>
      <c r="AC12" s="61">
        <f>'raw SHM data'!U181</f>
        <v>0.12752185714285713</v>
      </c>
      <c r="AD12" s="62">
        <f>'raw experiment data'!U181</f>
        <v>0.12403328571428571</v>
      </c>
      <c r="AE12" s="89">
        <f t="shared" si="10"/>
        <v>0.97264334517444073</v>
      </c>
      <c r="AF12" s="83">
        <f t="shared" si="3"/>
        <v>0.97264334517444073</v>
      </c>
      <c r="AG12" s="69"/>
      <c r="AH12" s="60">
        <f>'raw Simulcast'!V181</f>
        <v>0.13414242857142858</v>
      </c>
      <c r="AI12" s="61">
        <f>'raw SHM data'!V181</f>
        <v>0.13414242857142858</v>
      </c>
      <c r="AJ12" s="62">
        <f>'raw experiment data'!V181</f>
        <v>0.127861</v>
      </c>
      <c r="AK12" s="89">
        <f t="shared" si="11"/>
        <v>0.95317343931876242</v>
      </c>
      <c r="AL12" s="83">
        <f t="shared" si="4"/>
        <v>0.95317343931876242</v>
      </c>
      <c r="AM12" s="73"/>
      <c r="AN12" s="60">
        <f>'raw Simulcast'!W181</f>
        <v>0.13009414285714285</v>
      </c>
      <c r="AO12" s="61">
        <f>'raw SHM data'!W181</f>
        <v>0.13009414285714285</v>
      </c>
      <c r="AP12" s="62">
        <f>'raw experiment data'!W181</f>
        <v>0.17734314285714284</v>
      </c>
      <c r="AQ12" s="89">
        <f t="shared" si="12"/>
        <v>1.3631908321336526</v>
      </c>
      <c r="AR12" s="83">
        <f t="shared" si="5"/>
        <v>1.3631908321336526</v>
      </c>
    </row>
    <row r="13" spans="1:44" x14ac:dyDescent="0.25">
      <c r="A13" s="47">
        <v>0</v>
      </c>
      <c r="B13" s="50">
        <v>6</v>
      </c>
      <c r="C13" s="48">
        <v>34</v>
      </c>
      <c r="D13" s="128">
        <f>'raw Simulcast'!$X182</f>
        <v>0.30972</v>
      </c>
      <c r="E13" s="129">
        <f>'raw SHM data'!$X182</f>
        <v>0.30972</v>
      </c>
      <c r="F13" s="130">
        <f>'raw experiment data'!$X182</f>
        <v>0.31211285714285714</v>
      </c>
      <c r="G13" s="89">
        <f t="shared" si="6"/>
        <v>1.0077258722163798</v>
      </c>
      <c r="H13" s="83">
        <f t="shared" si="0"/>
        <v>1.0077258722163798</v>
      </c>
      <c r="I13" s="69"/>
      <c r="J13" s="60">
        <f>'raw Simulcast'!R182</f>
        <v>5.6952999999999997E-2</v>
      </c>
      <c r="K13" s="61">
        <f>'raw SHM data'!R182</f>
        <v>5.6952999999999997E-2</v>
      </c>
      <c r="L13" s="62">
        <f>'raw experiment data'!R182</f>
        <v>4.1098571428571429E-2</v>
      </c>
      <c r="M13" s="89">
        <f t="shared" si="7"/>
        <v>0.72162259105879289</v>
      </c>
      <c r="N13" s="83">
        <f t="shared" si="1"/>
        <v>0.72162259105879289</v>
      </c>
      <c r="O13" s="69"/>
      <c r="P13" s="44"/>
      <c r="Q13" s="92"/>
      <c r="R13" s="41"/>
      <c r="S13" s="89"/>
      <c r="T13" s="83"/>
      <c r="U13" s="69"/>
      <c r="V13" s="101">
        <f>'raw Simulcast'!K182</f>
        <v>0.94304699999999997</v>
      </c>
      <c r="W13" s="102">
        <f>'raw SHM data'!K182</f>
        <v>0.94304699999999997</v>
      </c>
      <c r="X13" s="103">
        <f>'raw experiment data'!K182</f>
        <v>0.95890142857142846</v>
      </c>
      <c r="Y13" s="89">
        <f t="shared" si="8"/>
        <v>1.0168119177214163</v>
      </c>
      <c r="Z13" s="83">
        <f t="shared" si="9"/>
        <v>1.0168119177214163</v>
      </c>
      <c r="AA13" s="69"/>
      <c r="AB13" s="60">
        <f>'raw Simulcast'!U182</f>
        <v>9.8898285714285716E-2</v>
      </c>
      <c r="AC13" s="61">
        <f>'raw SHM data'!U182</f>
        <v>9.8898285714285716E-2</v>
      </c>
      <c r="AD13" s="62">
        <f>'raw experiment data'!U182</f>
        <v>9.5893857142857142E-2</v>
      </c>
      <c r="AE13" s="89">
        <f t="shared" si="10"/>
        <v>0.9696210247758158</v>
      </c>
      <c r="AF13" s="83">
        <f t="shared" si="3"/>
        <v>0.9696210247758158</v>
      </c>
      <c r="AG13" s="69"/>
      <c r="AH13" s="60">
        <f>'raw Simulcast'!V182</f>
        <v>0.126945</v>
      </c>
      <c r="AI13" s="61">
        <f>'raw SHM data'!V182</f>
        <v>0.126945</v>
      </c>
      <c r="AJ13" s="62">
        <f>'raw experiment data'!V182</f>
        <v>0.12156414285714286</v>
      </c>
      <c r="AK13" s="89">
        <f t="shared" si="11"/>
        <v>0.95761268940992439</v>
      </c>
      <c r="AL13" s="83">
        <f t="shared" si="4"/>
        <v>0.95761268940992439</v>
      </c>
      <c r="AM13" s="73"/>
      <c r="AN13" s="60">
        <f>'raw Simulcast'!W182</f>
        <v>8.5428714285714275E-2</v>
      </c>
      <c r="AO13" s="61">
        <f>'raw SHM data'!W182</f>
        <v>8.5428714285714275E-2</v>
      </c>
      <c r="AP13" s="62">
        <f>'raw experiment data'!W182</f>
        <v>9.5197714285714288E-2</v>
      </c>
      <c r="AQ13" s="89">
        <f t="shared" si="12"/>
        <v>1.1143526515841948</v>
      </c>
      <c r="AR13" s="83">
        <f t="shared" si="5"/>
        <v>1.1143526515841948</v>
      </c>
    </row>
    <row r="14" spans="1:44" ht="15.75" thickBot="1" x14ac:dyDescent="0.3">
      <c r="A14" s="51">
        <v>0</v>
      </c>
      <c r="B14" s="52">
        <v>6</v>
      </c>
      <c r="C14" s="107">
        <v>38</v>
      </c>
      <c r="D14" s="131">
        <f>'raw Simulcast'!$X183</f>
        <v>0.30489228571428573</v>
      </c>
      <c r="E14" s="132">
        <f>'raw SHM data'!$X183</f>
        <v>0.30489228571428573</v>
      </c>
      <c r="F14" s="130">
        <f>'raw experiment data'!$X183</f>
        <v>0.30644185714285715</v>
      </c>
      <c r="G14" s="86">
        <f t="shared" si="6"/>
        <v>1.0050823569541656</v>
      </c>
      <c r="H14" s="87">
        <f t="shared" si="0"/>
        <v>1.0050823569541656</v>
      </c>
      <c r="I14" s="69"/>
      <c r="J14" s="63">
        <f>'raw Simulcast'!R183</f>
        <v>5.313028571428572E-2</v>
      </c>
      <c r="K14" s="64">
        <f>'raw SHM data'!R183</f>
        <v>5.313028571428572E-2</v>
      </c>
      <c r="L14" s="65">
        <f>'raw experiment data'!R183</f>
        <v>3.9010428571428571E-2</v>
      </c>
      <c r="M14" s="86">
        <f t="shared" si="7"/>
        <v>0.7342408956957559</v>
      </c>
      <c r="N14" s="87">
        <f t="shared" si="1"/>
        <v>0.7342408956957559</v>
      </c>
      <c r="O14" s="69"/>
      <c r="P14" s="42"/>
      <c r="Q14" s="43"/>
      <c r="R14" s="94"/>
      <c r="S14" s="86"/>
      <c r="T14" s="87"/>
      <c r="U14" s="69"/>
      <c r="V14" s="104">
        <f>'raw Simulcast'!K183</f>
        <v>0.94686971428571431</v>
      </c>
      <c r="W14" s="105">
        <f>'raw SHM data'!K183</f>
        <v>0.94686971428571431</v>
      </c>
      <c r="X14" s="106">
        <f>'raw experiment data'!K183</f>
        <v>0.96098957142857144</v>
      </c>
      <c r="Y14" s="86">
        <f t="shared" si="8"/>
        <v>1.0149121435925412</v>
      </c>
      <c r="Z14" s="87">
        <f t="shared" si="9"/>
        <v>1.0149121435925412</v>
      </c>
      <c r="AA14" s="69"/>
      <c r="AB14" s="63">
        <f>'raw Simulcast'!U183</f>
        <v>8.1492857142857131E-2</v>
      </c>
      <c r="AC14" s="64">
        <f>'raw SHM data'!U183</f>
        <v>8.1492857142857131E-2</v>
      </c>
      <c r="AD14" s="65">
        <f>'raw experiment data'!U183</f>
        <v>7.8535857142857157E-2</v>
      </c>
      <c r="AE14" s="86">
        <f t="shared" si="10"/>
        <v>0.96371461127180325</v>
      </c>
      <c r="AF14" s="87">
        <f t="shared" si="3"/>
        <v>0.96371461127180325</v>
      </c>
      <c r="AG14" s="69"/>
      <c r="AH14" s="63">
        <f>'raw Simulcast'!V183</f>
        <v>0.11509185714285715</v>
      </c>
      <c r="AI14" s="64">
        <f>'raw SHM data'!V183</f>
        <v>0.11509185714285715</v>
      </c>
      <c r="AJ14" s="65">
        <f>'raw experiment data'!V183</f>
        <v>0.11121614285714287</v>
      </c>
      <c r="AK14" s="86">
        <f t="shared" si="11"/>
        <v>0.96632503478587917</v>
      </c>
      <c r="AL14" s="87">
        <f t="shared" si="4"/>
        <v>0.96632503478587917</v>
      </c>
      <c r="AM14" s="73"/>
      <c r="AN14" s="63">
        <f>'raw Simulcast'!W183</f>
        <v>5.3692857142857146E-2</v>
      </c>
      <c r="AO14" s="64">
        <f>'raw SHM data'!W183</f>
        <v>5.3692857142857146E-2</v>
      </c>
      <c r="AP14" s="65">
        <f>'raw experiment data'!W183</f>
        <v>5.7249142857142853E-2</v>
      </c>
      <c r="AQ14" s="86">
        <f t="shared" si="12"/>
        <v>1.0662338698949048</v>
      </c>
      <c r="AR14" s="87">
        <f t="shared" si="5"/>
        <v>1.0662338698949048</v>
      </c>
    </row>
    <row r="15" spans="1:44" x14ac:dyDescent="0.25">
      <c r="A15" s="47">
        <v>1</v>
      </c>
      <c r="B15" s="48">
        <v>2</v>
      </c>
      <c r="C15" s="109">
        <v>26</v>
      </c>
      <c r="D15" s="128">
        <f>'raw Simulcast'!$X184</f>
        <v>0.30391928571428573</v>
      </c>
      <c r="E15" s="61">
        <f>'raw SHM data'!X172+'raw SHM data'!X184</f>
        <v>0.45937657142857141</v>
      </c>
      <c r="F15" s="119">
        <f>'raw experiment data'!X172+'raw experiment data'!X184</f>
        <v>0.51828257142857148</v>
      </c>
      <c r="G15" s="89">
        <f t="shared" si="6"/>
        <v>1.705329657545354</v>
      </c>
      <c r="H15" s="83">
        <f>F15/E15</f>
        <v>1.1282303096494755</v>
      </c>
      <c r="I15" s="69"/>
      <c r="J15" s="60">
        <f>'raw Simulcast'!R184</f>
        <v>7.7809285714285706E-2</v>
      </c>
      <c r="K15" s="61">
        <f>'raw SHM data'!R172+'raw SHM data'!R184</f>
        <v>7.1793428571428564E-2</v>
      </c>
      <c r="L15" s="62">
        <f>'raw experiment data'!R184</f>
        <v>5.158814285714286E-2</v>
      </c>
      <c r="M15" s="89">
        <f t="shared" si="7"/>
        <v>0.66300753674276858</v>
      </c>
      <c r="N15" s="83">
        <f>L15/K15</f>
        <v>0.71856357724742026</v>
      </c>
      <c r="O15" s="69"/>
      <c r="P15" s="44"/>
      <c r="Q15" s="61">
        <f>'raw SHM data'!T184</f>
        <v>0.33647114285714286</v>
      </c>
      <c r="R15" s="62">
        <f>'raw experiment data'!S184</f>
        <v>0.94860771428571433</v>
      </c>
      <c r="S15" s="89"/>
      <c r="T15" s="83">
        <f>R15/Q15</f>
        <v>2.8192840141672098</v>
      </c>
      <c r="U15" s="69"/>
      <c r="V15" s="101">
        <f>'raw Simulcast'!K184</f>
        <v>0.92219071428571431</v>
      </c>
      <c r="W15" s="102">
        <f>'raw SHM data'!K172+'raw SHM data'!K184</f>
        <v>1.5917354285714285</v>
      </c>
      <c r="X15" s="103">
        <f>'raw experiment data'!K184</f>
        <v>0.96071985714285713</v>
      </c>
      <c r="Y15" s="89">
        <f t="shared" si="8"/>
        <v>1.0417800160642321</v>
      </c>
      <c r="Z15" s="83">
        <f t="shared" si="9"/>
        <v>0.60356755268373752</v>
      </c>
      <c r="AA15" s="69"/>
      <c r="AB15" s="60">
        <f>'raw Simulcast'!U184</f>
        <v>0.20089742857142859</v>
      </c>
      <c r="AC15" s="61">
        <f>'raw SHM data'!U172+'raw SHM data'!U184</f>
        <v>0.27854885714285715</v>
      </c>
      <c r="AD15" s="62">
        <f>'raw experiment data'!U184</f>
        <v>0.13089785714285715</v>
      </c>
      <c r="AE15" s="89">
        <f t="shared" si="10"/>
        <v>0.65156561770683263</v>
      </c>
      <c r="AF15" s="83">
        <f>AD15/AC15</f>
        <v>0.46992781979257808</v>
      </c>
      <c r="AG15" s="69"/>
      <c r="AH15" s="60">
        <f>'raw Simulcast'!V184</f>
        <v>0.13200471428571431</v>
      </c>
      <c r="AI15" s="61">
        <f>'raw SHM data'!V172+'raw SHM data'!V184</f>
        <v>0.27531814285714284</v>
      </c>
      <c r="AJ15" s="62">
        <f>'raw experiment data'!V184</f>
        <v>9.7301285714285715E-2</v>
      </c>
      <c r="AK15" s="89">
        <f t="shared" si="11"/>
        <v>0.73710462721569459</v>
      </c>
      <c r="AL15" s="83">
        <f>AJ15/AI15</f>
        <v>0.35341399845477467</v>
      </c>
      <c r="AM15" s="73"/>
      <c r="AN15" s="60">
        <f>'raw Simulcast'!W184</f>
        <v>0.3863321428571429</v>
      </c>
      <c r="AO15" s="61">
        <f>'raw SHM data'!W172+'raw SHM data'!W184</f>
        <v>0.60048871428571426</v>
      </c>
      <c r="AP15" s="62">
        <f>'raw experiment data'!W184</f>
        <v>0.46263128571428569</v>
      </c>
      <c r="AQ15" s="89">
        <f t="shared" si="12"/>
        <v>1.1974962328862098</v>
      </c>
      <c r="AR15" s="83">
        <f>AP15/AO15</f>
        <v>0.77042461366586878</v>
      </c>
    </row>
    <row r="16" spans="1:44" x14ac:dyDescent="0.25">
      <c r="A16" s="47">
        <v>1</v>
      </c>
      <c r="B16" s="48">
        <v>2</v>
      </c>
      <c r="C16" s="49">
        <v>30</v>
      </c>
      <c r="D16" s="128">
        <f>'raw Simulcast'!$X185</f>
        <v>0.31041028571428569</v>
      </c>
      <c r="E16" s="129">
        <f>'raw SHM data'!X173+'raw SHM data'!X185</f>
        <v>0.458733</v>
      </c>
      <c r="F16" s="120">
        <f>'raw experiment data'!X173+'raw experiment data'!X185</f>
        <v>0.53175228571428568</v>
      </c>
      <c r="G16" s="89">
        <f t="shared" si="6"/>
        <v>1.7130627114712693</v>
      </c>
      <c r="H16" s="83">
        <f t="shared" ref="H16:H26" si="13">F16/E16</f>
        <v>1.1591760037195618</v>
      </c>
      <c r="I16" s="69"/>
      <c r="J16" s="60">
        <f>'raw Simulcast'!R185</f>
        <v>6.6190571428571432E-2</v>
      </c>
      <c r="K16" s="61">
        <f>'raw SHM data'!R173+'raw SHM data'!R185</f>
        <v>6.3184571428571423E-2</v>
      </c>
      <c r="L16" s="62">
        <f>'raw experiment data'!R185</f>
        <v>4.6265857142857143E-2</v>
      </c>
      <c r="M16" s="89">
        <f t="shared" si="7"/>
        <v>0.69897956981356857</v>
      </c>
      <c r="N16" s="83">
        <f t="shared" ref="N16:N26" si="14">L16/K16</f>
        <v>0.73223345663046135</v>
      </c>
      <c r="O16" s="69"/>
      <c r="P16" s="44"/>
      <c r="Q16" s="61">
        <f>'raw SHM data'!T185</f>
        <v>0.26953085714285713</v>
      </c>
      <c r="R16" s="62">
        <f>'raw experiment data'!S185</f>
        <v>0.95648157142857138</v>
      </c>
      <c r="S16" s="89"/>
      <c r="T16" s="83">
        <f t="shared" ref="T16:T26" si="15">R16/Q16</f>
        <v>3.5486904229359375</v>
      </c>
      <c r="U16" s="69"/>
      <c r="V16" s="101">
        <f>'raw Simulcast'!K185</f>
        <v>0.93380942857142857</v>
      </c>
      <c r="W16" s="102">
        <f>'raw SHM data'!K173+'raw SHM data'!K185</f>
        <v>1.6672847142857146</v>
      </c>
      <c r="X16" s="103">
        <f>'raw experiment data'!K185</f>
        <v>0.97080885714285714</v>
      </c>
      <c r="Y16" s="89">
        <f t="shared" si="8"/>
        <v>1.0396220336177495</v>
      </c>
      <c r="Z16" s="83">
        <f t="shared" si="9"/>
        <v>0.58226939215883333</v>
      </c>
      <c r="AA16" s="69"/>
      <c r="AB16" s="60">
        <f>'raw Simulcast'!U185</f>
        <v>0.14496528571428571</v>
      </c>
      <c r="AC16" s="61">
        <f>'raw SHM data'!U173+'raw SHM data'!U185</f>
        <v>0.19449699999999998</v>
      </c>
      <c r="AD16" s="62">
        <f>'raw experiment data'!U185</f>
        <v>0.10842485714285714</v>
      </c>
      <c r="AE16" s="89">
        <f t="shared" si="10"/>
        <v>0.74793669814546737</v>
      </c>
      <c r="AF16" s="83">
        <f t="shared" ref="AF16:AF26" si="16">AD16/AC16</f>
        <v>0.55746287676857309</v>
      </c>
      <c r="AG16" s="69"/>
      <c r="AH16" s="60">
        <f>'raw Simulcast'!V185</f>
        <v>0.13393800000000003</v>
      </c>
      <c r="AI16" s="61">
        <f>'raw SHM data'!V173+'raw SHM data'!V185</f>
        <v>0.25821128571428575</v>
      </c>
      <c r="AJ16" s="62">
        <f>'raw experiment data'!V185</f>
        <v>0.10228071428571428</v>
      </c>
      <c r="AK16" s="89">
        <f t="shared" si="11"/>
        <v>0.76364223958633293</v>
      </c>
      <c r="AL16" s="83">
        <f t="shared" ref="AL16:AL26" si="17">AJ16/AI16</f>
        <v>0.39611248595419357</v>
      </c>
      <c r="AM16" s="73"/>
      <c r="AN16" s="60">
        <f>'raw Simulcast'!W185</f>
        <v>0.17856057142857143</v>
      </c>
      <c r="AO16" s="61">
        <f>'raw SHM data'!W173+'raw SHM data'!W185</f>
        <v>0.31248414285714288</v>
      </c>
      <c r="AP16" s="62">
        <f>'raw experiment data'!W185</f>
        <v>0.25513514285714284</v>
      </c>
      <c r="AQ16" s="89">
        <f t="shared" si="12"/>
        <v>1.4288436736953605</v>
      </c>
      <c r="AR16" s="83">
        <f t="shared" ref="AR16:AR26" si="18">AP16/AO16</f>
        <v>0.81647388736068427</v>
      </c>
    </row>
    <row r="17" spans="1:44" x14ac:dyDescent="0.25">
      <c r="A17" s="47">
        <v>1</v>
      </c>
      <c r="B17" s="48">
        <v>2</v>
      </c>
      <c r="C17" s="49">
        <v>34</v>
      </c>
      <c r="D17" s="128">
        <f>'raw Simulcast'!$X186</f>
        <v>0.31104585714285715</v>
      </c>
      <c r="E17" s="129">
        <f>'raw SHM data'!X174+'raw SHM data'!X186</f>
        <v>0.45620028571428572</v>
      </c>
      <c r="F17" s="120">
        <f>'raw experiment data'!X174+'raw experiment data'!X186</f>
        <v>0.53316671428571427</v>
      </c>
      <c r="G17" s="89">
        <f t="shared" si="6"/>
        <v>1.7141096788208996</v>
      </c>
      <c r="H17" s="83">
        <f t="shared" si="13"/>
        <v>1.1687119254011866</v>
      </c>
      <c r="I17" s="69"/>
      <c r="J17" s="60">
        <f>'raw Simulcast'!R186</f>
        <v>5.939742857142858E-2</v>
      </c>
      <c r="K17" s="61">
        <f>'raw SHM data'!R174+'raw SHM data'!R186</f>
        <v>5.7780857142857141E-2</v>
      </c>
      <c r="L17" s="62">
        <f>'raw experiment data'!R186</f>
        <v>4.3735714285714281E-2</v>
      </c>
      <c r="M17" s="89">
        <f>L17/J17</f>
        <v>0.73632336176169222</v>
      </c>
      <c r="N17" s="83">
        <f t="shared" si="14"/>
        <v>0.75692394416341535</v>
      </c>
      <c r="O17" s="69"/>
      <c r="P17" s="44"/>
      <c r="Q17" s="61">
        <f>'raw SHM data'!T186</f>
        <v>0.23390042857142859</v>
      </c>
      <c r="R17" s="62">
        <f>'raw experiment data'!S186</f>
        <v>0.96398457142857141</v>
      </c>
      <c r="S17" s="89"/>
      <c r="T17" s="83">
        <f t="shared" si="15"/>
        <v>4.1213458962696574</v>
      </c>
      <c r="U17" s="69"/>
      <c r="V17" s="101">
        <f>'raw Simulcast'!K186</f>
        <v>0.94060257142857151</v>
      </c>
      <c r="W17" s="102">
        <f>'raw SHM data'!K174+'raw SHM data'!K186</f>
        <v>1.7083188571428574</v>
      </c>
      <c r="X17" s="103">
        <f>'raw experiment data'!K186</f>
        <v>0.97707828571428568</v>
      </c>
      <c r="Y17" s="89">
        <f t="shared" si="8"/>
        <v>1.0387790926728124</v>
      </c>
      <c r="Z17" s="83">
        <f t="shared" si="9"/>
        <v>0.57195311146329986</v>
      </c>
      <c r="AA17" s="69"/>
      <c r="AB17" s="60">
        <f>'raw Simulcast'!U186</f>
        <v>0.11165771428571428</v>
      </c>
      <c r="AC17" s="61">
        <f>'raw SHM data'!U174+'raw SHM data'!U186</f>
        <v>0.151168</v>
      </c>
      <c r="AD17" s="62">
        <f>'raw experiment data'!U186</f>
        <v>9.5424285714285725E-2</v>
      </c>
      <c r="AE17" s="89">
        <f t="shared" si="10"/>
        <v>0.85461435714249179</v>
      </c>
      <c r="AF17" s="83">
        <f t="shared" si="16"/>
        <v>0.63124659791943882</v>
      </c>
      <c r="AG17" s="69"/>
      <c r="AH17" s="60">
        <f>'raw Simulcast'!V186</f>
        <v>0.13143814285714286</v>
      </c>
      <c r="AI17" s="61">
        <f>'raw SHM data'!V174+'raw SHM data'!V186</f>
        <v>0.241645</v>
      </c>
      <c r="AJ17" s="62">
        <f>'raw experiment data'!V186</f>
        <v>0.10285742857142856</v>
      </c>
      <c r="AK17" s="89">
        <f t="shared" si="11"/>
        <v>0.78255387922836039</v>
      </c>
      <c r="AL17" s="83">
        <f t="shared" si="17"/>
        <v>0.42565510799490391</v>
      </c>
      <c r="AM17" s="73"/>
      <c r="AN17" s="60">
        <f>'raw Simulcast'!W186</f>
        <v>0.10204442857142856</v>
      </c>
      <c r="AO17" s="61">
        <f>'raw SHM data'!W174+'raw SHM data'!W186</f>
        <v>0.19831557142857142</v>
      </c>
      <c r="AP17" s="62">
        <f>'raw experiment data'!W186</f>
        <v>0.15376771428571429</v>
      </c>
      <c r="AQ17" s="89">
        <f t="shared" si="12"/>
        <v>1.5068702567929095</v>
      </c>
      <c r="AR17" s="83">
        <f t="shared" si="18"/>
        <v>0.77536883855384886</v>
      </c>
    </row>
    <row r="18" spans="1:44" ht="15.75" thickBot="1" x14ac:dyDescent="0.3">
      <c r="A18" s="47">
        <v>1</v>
      </c>
      <c r="B18" s="52">
        <v>2</v>
      </c>
      <c r="C18" s="53">
        <v>38</v>
      </c>
      <c r="D18" s="128">
        <f>'raw Simulcast'!$X187</f>
        <v>0.3070641428571429</v>
      </c>
      <c r="E18" s="129">
        <f>'raw SHM data'!X175+'raw SHM data'!X187</f>
        <v>0.44608371428571431</v>
      </c>
      <c r="F18" s="120">
        <f>'raw experiment data'!X175+'raw experiment data'!X187</f>
        <v>0.52343828571428574</v>
      </c>
      <c r="G18" s="89">
        <f t="shared" si="6"/>
        <v>1.7046545416988259</v>
      </c>
      <c r="H18" s="83">
        <f t="shared" si="13"/>
        <v>1.1734081943619807</v>
      </c>
      <c r="I18" s="69"/>
      <c r="J18" s="60">
        <f>'raw Simulcast'!R187</f>
        <v>5.5068999999999993E-2</v>
      </c>
      <c r="K18" s="61">
        <f>'raw SHM data'!R175+'raw SHM data'!R187</f>
        <v>5.4036142857142866E-2</v>
      </c>
      <c r="L18" s="62">
        <f>'raw experiment data'!R187</f>
        <v>4.1628428571428573E-2</v>
      </c>
      <c r="M18" s="89">
        <f t="shared" si="7"/>
        <v>0.75593216821494091</v>
      </c>
      <c r="N18" s="83">
        <f t="shared" si="14"/>
        <v>0.77038119988473319</v>
      </c>
      <c r="O18" s="69"/>
      <c r="P18" s="44"/>
      <c r="Q18" s="61">
        <f>'raw SHM data'!T187</f>
        <v>0.2141425714285714</v>
      </c>
      <c r="R18" s="62">
        <f>'raw experiment data'!S187</f>
        <v>0.96692</v>
      </c>
      <c r="S18" s="89"/>
      <c r="T18" s="83">
        <f t="shared" si="15"/>
        <v>4.5153095601194932</v>
      </c>
      <c r="U18" s="69"/>
      <c r="V18" s="101">
        <f>'raw Simulcast'!K187</f>
        <v>0.94493099999999985</v>
      </c>
      <c r="W18" s="102">
        <f>'raw SHM data'!K175+'raw SHM data'!K187</f>
        <v>1.7318214285714286</v>
      </c>
      <c r="X18" s="103">
        <f>'raw experiment data'!K187</f>
        <v>0.98125385714285707</v>
      </c>
      <c r="Y18" s="89">
        <f t="shared" si="8"/>
        <v>1.0384396925731691</v>
      </c>
      <c r="Z18" s="83">
        <f t="shared" si="9"/>
        <v>0.56660221484399165</v>
      </c>
      <c r="AA18" s="69"/>
      <c r="AB18" s="60">
        <f>'raw Simulcast'!U187</f>
        <v>8.9699428571428569E-2</v>
      </c>
      <c r="AC18" s="61">
        <f>'raw SHM data'!U175+'raw SHM data'!U187</f>
        <v>0.120974</v>
      </c>
      <c r="AD18" s="62">
        <f>'raw experiment data'!U187</f>
        <v>8.2403428571428572E-2</v>
      </c>
      <c r="AE18" s="89">
        <f t="shared" si="10"/>
        <v>0.91866168919693714</v>
      </c>
      <c r="AF18" s="83">
        <f t="shared" si="16"/>
        <v>0.68116643718012604</v>
      </c>
      <c r="AG18" s="69"/>
      <c r="AH18" s="60">
        <f>'raw Simulcast'!V187</f>
        <v>0.12141900000000003</v>
      </c>
      <c r="AI18" s="61">
        <f>'raw SHM data'!V175+'raw SHM data'!V187</f>
        <v>0.21858114285714286</v>
      </c>
      <c r="AJ18" s="62">
        <f>'raw experiment data'!V187</f>
        <v>9.5893999999999993E-2</v>
      </c>
      <c r="AK18" s="89">
        <f t="shared" si="11"/>
        <v>0.78977754717136506</v>
      </c>
      <c r="AL18" s="83">
        <f t="shared" si="17"/>
        <v>0.43871122067777374</v>
      </c>
      <c r="AM18" s="73"/>
      <c r="AN18" s="60">
        <f>'raw Simulcast'!W187</f>
        <v>6.7614571428571427E-2</v>
      </c>
      <c r="AO18" s="61">
        <f>'raw SHM data'!W175+'raw SHM data'!W187</f>
        <v>0.127579</v>
      </c>
      <c r="AP18" s="62">
        <f>'raw experiment data'!W187</f>
        <v>0.10986057142857143</v>
      </c>
      <c r="AQ18" s="89">
        <f t="shared" si="12"/>
        <v>1.6248061491394501</v>
      </c>
      <c r="AR18" s="83">
        <f t="shared" si="18"/>
        <v>0.86111798515877558</v>
      </c>
    </row>
    <row r="19" spans="1:44" x14ac:dyDescent="0.25">
      <c r="A19" s="47">
        <v>1</v>
      </c>
      <c r="B19" s="50">
        <v>4</v>
      </c>
      <c r="C19" s="49">
        <v>26</v>
      </c>
      <c r="D19" s="128">
        <f>'raw Simulcast'!$X188</f>
        <v>0.29764328571428572</v>
      </c>
      <c r="E19" s="129">
        <f>'raw SHM data'!X176+'raw SHM data'!X188</f>
        <v>0.48425614285714286</v>
      </c>
      <c r="F19" s="120">
        <f>'raw experiment data'!X176+'raw experiment data'!X188</f>
        <v>0.49678357142857144</v>
      </c>
      <c r="G19" s="89">
        <f t="shared" si="6"/>
        <v>1.6690568720083436</v>
      </c>
      <c r="H19" s="83">
        <f t="shared" si="13"/>
        <v>1.0258694262452015</v>
      </c>
      <c r="I19" s="69"/>
      <c r="J19" s="60">
        <f>'raw Simulcast'!R188</f>
        <v>8.9633428571428572E-2</v>
      </c>
      <c r="K19" s="61">
        <f>'raw SHM data'!R176+'raw SHM data'!R188</f>
        <v>7.5868571428571424E-2</v>
      </c>
      <c r="L19" s="62">
        <f>'raw experiment data'!R188</f>
        <v>6.0249428571428565E-2</v>
      </c>
      <c r="M19" s="89">
        <f t="shared" si="7"/>
        <v>0.67217587825970537</v>
      </c>
      <c r="N19" s="83">
        <f t="shared" si="14"/>
        <v>0.79412894479174512</v>
      </c>
      <c r="O19" s="69"/>
      <c r="P19" s="44"/>
      <c r="Q19" s="61">
        <f>'raw SHM data'!T188</f>
        <v>0.27746385714285715</v>
      </c>
      <c r="R19" s="62">
        <f>'raw experiment data'!S188</f>
        <v>0.77264100000000002</v>
      </c>
      <c r="S19" s="89"/>
      <c r="T19" s="83">
        <f t="shared" si="15"/>
        <v>2.7846545779192864</v>
      </c>
      <c r="U19" s="69"/>
      <c r="V19" s="101">
        <f>'raw Simulcast'!K188</f>
        <v>0.91036657142857147</v>
      </c>
      <c r="W19" s="102">
        <f>'raw SHM data'!K176+'raw SHM data'!K188</f>
        <v>1.6466674285714284</v>
      </c>
      <c r="X19" s="103">
        <f>'raw experiment data'!K188</f>
        <v>0.98106828571428573</v>
      </c>
      <c r="Y19" s="89">
        <f t="shared" si="8"/>
        <v>1.0776629069043773</v>
      </c>
      <c r="Z19" s="83">
        <f t="shared" si="9"/>
        <v>0.5957901812422528</v>
      </c>
      <c r="AA19" s="69"/>
      <c r="AB19" s="60">
        <f>'raw Simulcast'!U188</f>
        <v>0.25605685714285714</v>
      </c>
      <c r="AC19" s="61">
        <f>'raw SHM data'!U176+'raw SHM data'!U188</f>
        <v>0.38393700000000008</v>
      </c>
      <c r="AD19" s="62">
        <f>'raw experiment data'!U188</f>
        <v>0.28227114285714289</v>
      </c>
      <c r="AE19" s="89">
        <f t="shared" si="10"/>
        <v>1.1023768158634413</v>
      </c>
      <c r="AF19" s="83">
        <f t="shared" si="16"/>
        <v>0.73520172022270014</v>
      </c>
      <c r="AG19" s="69"/>
      <c r="AH19" s="60">
        <f>'raw Simulcast'!V188</f>
        <v>0.13254428571428573</v>
      </c>
      <c r="AI19" s="61">
        <f>'raw SHM data'!V176+'raw SHM data'!V188</f>
        <v>0.29006557142857142</v>
      </c>
      <c r="AJ19" s="62">
        <f>'raw experiment data'!V188</f>
        <v>8.5281999999999997E-2</v>
      </c>
      <c r="AK19" s="89">
        <f t="shared" si="11"/>
        <v>0.64342268352356613</v>
      </c>
      <c r="AL19" s="83">
        <f t="shared" si="17"/>
        <v>0.29400938408507632</v>
      </c>
      <c r="AM19" s="73"/>
      <c r="AN19" s="60">
        <f>'raw Simulcast'!W188</f>
        <v>0.52297285714285713</v>
      </c>
      <c r="AO19" s="61">
        <f>'raw SHM data'!W176+'raw SHM data'!W188</f>
        <v>0.74106457142857152</v>
      </c>
      <c r="AP19" s="62">
        <f>'raw experiment data'!W188</f>
        <v>0.6176517142857143</v>
      </c>
      <c r="AQ19" s="89">
        <f t="shared" si="12"/>
        <v>1.1810397152542744</v>
      </c>
      <c r="AR19" s="83">
        <f t="shared" si="18"/>
        <v>0.83346544700558189</v>
      </c>
    </row>
    <row r="20" spans="1:44" x14ac:dyDescent="0.25">
      <c r="A20" s="47">
        <v>1</v>
      </c>
      <c r="B20" s="50">
        <v>4</v>
      </c>
      <c r="C20" s="49">
        <v>30</v>
      </c>
      <c r="D20" s="128">
        <f>'raw Simulcast'!$X189</f>
        <v>0.30788642857142856</v>
      </c>
      <c r="E20" s="129">
        <f>'raw SHM data'!X177+'raw SHM data'!X189</f>
        <v>0.48852842857142859</v>
      </c>
      <c r="F20" s="120">
        <f>'raw experiment data'!X177+'raw experiment data'!X189</f>
        <v>0.50230785714285719</v>
      </c>
      <c r="G20" s="89">
        <f t="shared" si="6"/>
        <v>1.6314712521546677</v>
      </c>
      <c r="H20" s="83">
        <f t="shared" si="13"/>
        <v>1.0282059912290527</v>
      </c>
      <c r="I20" s="69"/>
      <c r="J20" s="60">
        <f>'raw Simulcast'!R189</f>
        <v>7.0913571428571423E-2</v>
      </c>
      <c r="K20" s="61">
        <f>'raw SHM data'!R177+'raw SHM data'!R189</f>
        <v>6.5904714285714289E-2</v>
      </c>
      <c r="L20" s="62">
        <f>'raw experiment data'!R189</f>
        <v>5.2488714285714284E-2</v>
      </c>
      <c r="M20" s="89">
        <f t="shared" si="7"/>
        <v>0.74017868834295275</v>
      </c>
      <c r="N20" s="83">
        <f t="shared" si="14"/>
        <v>0.79643337892585175</v>
      </c>
      <c r="O20" s="69"/>
      <c r="P20" s="44"/>
      <c r="Q20" s="61">
        <f>'raw SHM data'!T189</f>
        <v>0.17765014285714287</v>
      </c>
      <c r="R20" s="62">
        <f>'raw experiment data'!S189</f>
        <v>0.81666500000000009</v>
      </c>
      <c r="S20" s="89"/>
      <c r="T20" s="83">
        <f t="shared" si="15"/>
        <v>4.5970410542068638</v>
      </c>
      <c r="U20" s="69"/>
      <c r="V20" s="101">
        <f>'raw Simulcast'!K189</f>
        <v>0.92908642857142854</v>
      </c>
      <c r="W20" s="102">
        <f>'raw SHM data'!K177+'raw SHM data'!K189</f>
        <v>1.7564452857142858</v>
      </c>
      <c r="X20" s="103">
        <f>'raw experiment data'!K189</f>
        <v>0.99936114285714284</v>
      </c>
      <c r="Y20" s="89">
        <f t="shared" si="8"/>
        <v>1.0756385112564493</v>
      </c>
      <c r="Z20" s="83">
        <f t="shared" si="9"/>
        <v>0.56896798948720861</v>
      </c>
      <c r="AA20" s="69"/>
      <c r="AB20" s="60">
        <f>'raw Simulcast'!U189</f>
        <v>0.16777857142857147</v>
      </c>
      <c r="AC20" s="61">
        <f>'raw SHM data'!U177+'raw SHM data'!U189</f>
        <v>0.26486214285714282</v>
      </c>
      <c r="AD20" s="62">
        <f>'raw experiment data'!U189</f>
        <v>0.19631228571428569</v>
      </c>
      <c r="AE20" s="89">
        <f t="shared" si="10"/>
        <v>1.1700676912597381</v>
      </c>
      <c r="AF20" s="83">
        <f t="shared" si="16"/>
        <v>0.74118665505235881</v>
      </c>
      <c r="AG20" s="69"/>
      <c r="AH20" s="60">
        <f>'raw Simulcast'!V189</f>
        <v>0.1351862857142857</v>
      </c>
      <c r="AI20" s="61">
        <f>'raw SHM data'!V177+'raw SHM data'!V189</f>
        <v>0.27607457142857145</v>
      </c>
      <c r="AJ20" s="62">
        <f>'raw experiment data'!V189</f>
        <v>9.5551999999999984E-2</v>
      </c>
      <c r="AK20" s="89">
        <f t="shared" si="11"/>
        <v>0.7068172595698633</v>
      </c>
      <c r="AL20" s="83">
        <f t="shared" si="17"/>
        <v>0.34610938452447104</v>
      </c>
      <c r="AM20" s="73"/>
      <c r="AN20" s="60">
        <f>'raw Simulcast'!W189</f>
        <v>0.25608728571428574</v>
      </c>
      <c r="AO20" s="61">
        <f>'raw SHM data'!W177+'raw SHM data'!W189</f>
        <v>0.40213428571428567</v>
      </c>
      <c r="AP20" s="62">
        <f>'raw experiment data'!W189</f>
        <v>0.36064528571428572</v>
      </c>
      <c r="AQ20" s="89">
        <f t="shared" si="12"/>
        <v>1.4082904768519215</v>
      </c>
      <c r="AR20" s="83">
        <f t="shared" si="18"/>
        <v>0.89682799633384735</v>
      </c>
    </row>
    <row r="21" spans="1:44" x14ac:dyDescent="0.25">
      <c r="A21" s="47">
        <v>1</v>
      </c>
      <c r="B21" s="50">
        <v>4</v>
      </c>
      <c r="C21" s="49">
        <v>34</v>
      </c>
      <c r="D21" s="128">
        <f>'raw Simulcast'!$X190</f>
        <v>0.31035657142857137</v>
      </c>
      <c r="E21" s="129">
        <f>'raw SHM data'!X178+'raw SHM data'!X190</f>
        <v>0.49100742857142854</v>
      </c>
      <c r="F21" s="120">
        <f>'raw experiment data'!X178+'raw experiment data'!X190</f>
        <v>0.5047288571428572</v>
      </c>
      <c r="G21" s="89">
        <f t="shared" si="6"/>
        <v>1.6262869989173747</v>
      </c>
      <c r="H21" s="83">
        <f t="shared" si="13"/>
        <v>1.0279454602374363</v>
      </c>
      <c r="I21" s="69"/>
      <c r="J21" s="60">
        <f>'raw Simulcast'!R190</f>
        <v>6.2623999999999999E-2</v>
      </c>
      <c r="K21" s="61">
        <f>'raw SHM data'!R178+'raw SHM data'!R190</f>
        <v>6.0983285714285712E-2</v>
      </c>
      <c r="L21" s="62">
        <f>'raw experiment data'!R190</f>
        <v>4.891714285714286E-2</v>
      </c>
      <c r="M21" s="89">
        <f t="shared" si="7"/>
        <v>0.78112453463756482</v>
      </c>
      <c r="N21" s="83">
        <f t="shared" si="14"/>
        <v>0.8021401648695311</v>
      </c>
      <c r="O21" s="69"/>
      <c r="P21" s="44"/>
      <c r="Q21" s="61">
        <f>'raw SHM data'!T190</f>
        <v>0.14121528571428571</v>
      </c>
      <c r="R21" s="62">
        <f>'raw experiment data'!S190</f>
        <v>0.8535069999999999</v>
      </c>
      <c r="S21" s="89"/>
      <c r="T21" s="83">
        <f t="shared" si="15"/>
        <v>6.0440128395651218</v>
      </c>
      <c r="U21" s="69"/>
      <c r="V21" s="101">
        <f>'raw Simulcast'!K190</f>
        <v>0.9373760000000001</v>
      </c>
      <c r="W21" s="102">
        <f>'raw SHM data'!K178+'raw SHM data'!K190</f>
        <v>1.7978012857142858</v>
      </c>
      <c r="X21" s="103">
        <f>'raw experiment data'!K190</f>
        <v>1.0052315714285716</v>
      </c>
      <c r="Y21" s="89">
        <f t="shared" si="8"/>
        <v>1.0723888508224784</v>
      </c>
      <c r="Z21" s="83">
        <f t="shared" si="9"/>
        <v>0.55914498416279768</v>
      </c>
      <c r="AA21" s="69"/>
      <c r="AB21" s="60">
        <f>'raw Simulcast'!U190</f>
        <v>0.12752185714285713</v>
      </c>
      <c r="AC21" s="61">
        <f>'raw SHM data'!U178+'raw SHM data'!U190</f>
        <v>0.19769199999999998</v>
      </c>
      <c r="AD21" s="62">
        <f>'raw experiment data'!U190</f>
        <v>0.15637542857142855</v>
      </c>
      <c r="AE21" s="89">
        <f t="shared" si="10"/>
        <v>1.2262637329398993</v>
      </c>
      <c r="AF21" s="83">
        <f t="shared" si="16"/>
        <v>0.79100534453305427</v>
      </c>
      <c r="AG21" s="69"/>
      <c r="AH21" s="60">
        <f>'raw Simulcast'!V190</f>
        <v>0.13414242857142858</v>
      </c>
      <c r="AI21" s="61">
        <f>'raw SHM data'!V178+'raw SHM data'!V190</f>
        <v>0.26357999999999998</v>
      </c>
      <c r="AJ21" s="62">
        <f>'raw experiment data'!V190</f>
        <v>9.7936428571428577E-2</v>
      </c>
      <c r="AK21" s="89">
        <f t="shared" si="11"/>
        <v>0.73009285439676586</v>
      </c>
      <c r="AL21" s="83">
        <f t="shared" si="17"/>
        <v>0.37156244241379688</v>
      </c>
      <c r="AM21" s="73"/>
      <c r="AN21" s="60">
        <f>'raw Simulcast'!W190</f>
        <v>0.13009414285714285</v>
      </c>
      <c r="AO21" s="61">
        <f>'raw SHM data'!W178+'raw SHM data'!W190</f>
        <v>0.23344514285714282</v>
      </c>
      <c r="AP21" s="62">
        <f>'raw experiment data'!W190</f>
        <v>0.19987899999999997</v>
      </c>
      <c r="AQ21" s="89">
        <f t="shared" si="12"/>
        <v>1.536418132363486</v>
      </c>
      <c r="AR21" s="83">
        <f t="shared" si="18"/>
        <v>0.85621400194355846</v>
      </c>
    </row>
    <row r="22" spans="1:44" ht="15.75" thickBot="1" x14ac:dyDescent="0.3">
      <c r="A22" s="47">
        <v>1</v>
      </c>
      <c r="B22" s="52">
        <v>4</v>
      </c>
      <c r="C22" s="53">
        <v>38</v>
      </c>
      <c r="D22" s="128">
        <f>'raw Simulcast'!$X191</f>
        <v>0.30970899999999996</v>
      </c>
      <c r="E22" s="129">
        <f>'raw SHM data'!X179+'raw SHM data'!X191</f>
        <v>0.48472599999999999</v>
      </c>
      <c r="F22" s="120">
        <f>'raw experiment data'!X179+'raw experiment data'!X191</f>
        <v>0.50035028571428575</v>
      </c>
      <c r="G22" s="89">
        <f t="shared" si="6"/>
        <v>1.6155497118723894</v>
      </c>
      <c r="H22" s="83">
        <f t="shared" si="13"/>
        <v>1.0322332322060004</v>
      </c>
      <c r="I22" s="69"/>
      <c r="J22" s="60">
        <f>'raw Simulcast'!R191</f>
        <v>5.6952999999999997E-2</v>
      </c>
      <c r="K22" s="61">
        <f>'raw SHM data'!R179+'raw SHM data'!R191</f>
        <v>5.7261142857142865E-2</v>
      </c>
      <c r="L22" s="62">
        <f>'raw experiment data'!R191</f>
        <v>4.6219428571428571E-2</v>
      </c>
      <c r="M22" s="89">
        <f t="shared" si="7"/>
        <v>0.81153632945461296</v>
      </c>
      <c r="N22" s="83">
        <f t="shared" si="14"/>
        <v>0.80716915983913284</v>
      </c>
      <c r="O22" s="69"/>
      <c r="P22" s="44"/>
      <c r="Q22" s="61">
        <f>'raw SHM data'!T191</f>
        <v>0.12988842857142857</v>
      </c>
      <c r="R22" s="62">
        <f>'raw experiment data'!S191</f>
        <v>0.89056042857142859</v>
      </c>
      <c r="S22" s="89"/>
      <c r="T22" s="83">
        <f t="shared" si="15"/>
        <v>6.8563492403920288</v>
      </c>
      <c r="U22" s="69"/>
      <c r="V22" s="101">
        <f>'raw Simulcast'!K191</f>
        <v>0.94304699999999997</v>
      </c>
      <c r="W22" s="102">
        <f>'raw SHM data'!K179+'raw SHM data'!K191</f>
        <v>1.8128505714285712</v>
      </c>
      <c r="X22" s="103">
        <f>'raw experiment data'!K191</f>
        <v>1.0064981428571429</v>
      </c>
      <c r="Y22" s="89">
        <f t="shared" si="8"/>
        <v>1.0672831182933014</v>
      </c>
      <c r="Z22" s="83">
        <f t="shared" si="9"/>
        <v>0.55520193375011451</v>
      </c>
      <c r="AA22" s="69"/>
      <c r="AB22" s="60">
        <f>'raw Simulcast'!U191</f>
        <v>9.8898285714285716E-2</v>
      </c>
      <c r="AC22" s="61">
        <f>'raw SHM data'!U179+'raw SHM data'!U191</f>
        <v>0.15054128571428571</v>
      </c>
      <c r="AD22" s="62">
        <f>'raw experiment data'!U191</f>
        <v>0.12582857142857143</v>
      </c>
      <c r="AE22" s="89">
        <f t="shared" si="10"/>
        <v>1.2723028566145882</v>
      </c>
      <c r="AF22" s="83">
        <f t="shared" si="16"/>
        <v>0.83584095108223755</v>
      </c>
      <c r="AG22" s="69"/>
      <c r="AH22" s="60">
        <f>'raw Simulcast'!V191</f>
        <v>0.126945</v>
      </c>
      <c r="AI22" s="61">
        <f>'raw SHM data'!V179+'raw SHM data'!V191</f>
        <v>0.24135128571428571</v>
      </c>
      <c r="AJ22" s="62">
        <f>'raw experiment data'!V191</f>
        <v>9.4586857142857153E-2</v>
      </c>
      <c r="AK22" s="89">
        <f t="shared" si="11"/>
        <v>0.74510108427159127</v>
      </c>
      <c r="AL22" s="83">
        <f t="shared" si="17"/>
        <v>0.39190533774421282</v>
      </c>
      <c r="AM22" s="73"/>
      <c r="AN22" s="60">
        <f>'raw Simulcast'!W191</f>
        <v>8.5428714285714275E-2</v>
      </c>
      <c r="AO22" s="61">
        <f>'raw SHM data'!W179+'raw SHM data'!W191</f>
        <v>0.15582628571428572</v>
      </c>
      <c r="AP22" s="62">
        <f>'raw experiment data'!W191</f>
        <v>0.13768114285714286</v>
      </c>
      <c r="AQ22" s="89">
        <f t="shared" si="12"/>
        <v>1.6116494788470257</v>
      </c>
      <c r="AR22" s="83">
        <f t="shared" si="18"/>
        <v>0.88355531434271128</v>
      </c>
    </row>
    <row r="23" spans="1:44" x14ac:dyDescent="0.25">
      <c r="A23" s="47">
        <v>1</v>
      </c>
      <c r="B23" s="50">
        <v>6</v>
      </c>
      <c r="C23" s="49">
        <v>26</v>
      </c>
      <c r="D23" s="128">
        <f>'raw Simulcast'!$X192</f>
        <v>0.29216842857142861</v>
      </c>
      <c r="E23" s="129">
        <f>'raw SHM data'!X180+'raw SHM data'!X192</f>
        <v>0.50506842857142864</v>
      </c>
      <c r="F23" s="120">
        <f>'raw experiment data'!X180+'raw experiment data'!X192</f>
        <v>0.52303157142857137</v>
      </c>
      <c r="G23" s="89">
        <f t="shared" si="6"/>
        <v>1.7901714226480905</v>
      </c>
      <c r="H23" s="83">
        <f t="shared" si="13"/>
        <v>1.0355657606791044</v>
      </c>
      <c r="I23" s="69"/>
      <c r="J23" s="60">
        <f>'raw Simulcast'!R192</f>
        <v>0.11095571428571428</v>
      </c>
      <c r="K23" s="61">
        <f>'raw SHM data'!R180+'raw SHM data'!R192</f>
        <v>8.5781999999999997E-2</v>
      </c>
      <c r="L23" s="62">
        <f>'raw experiment data'!R192</f>
        <v>7.3205571428571439E-2</v>
      </c>
      <c r="M23" s="89">
        <f t="shared" si="7"/>
        <v>0.65977288235975751</v>
      </c>
      <c r="N23" s="83">
        <f t="shared" si="14"/>
        <v>0.85339082125121168</v>
      </c>
      <c r="O23" s="69"/>
      <c r="P23" s="44"/>
      <c r="Q23" s="61">
        <f>'raw SHM data'!T192</f>
        <v>0.26671785714285717</v>
      </c>
      <c r="R23" s="62">
        <f>'raw experiment data'!S192</f>
        <v>0.58165957142857139</v>
      </c>
      <c r="S23" s="89"/>
      <c r="T23" s="83">
        <f t="shared" si="15"/>
        <v>2.1808047562298305</v>
      </c>
      <c r="U23" s="69"/>
      <c r="V23" s="101">
        <f>'raw Simulcast'!K192</f>
        <v>0.88904428571428584</v>
      </c>
      <c r="W23" s="102">
        <f>'raw SHM data'!K180+'raw SHM data'!K192</f>
        <v>1.6475002857142855</v>
      </c>
      <c r="X23" s="103">
        <f>'raw experiment data'!K192</f>
        <v>0.97423271428571445</v>
      </c>
      <c r="Y23" s="89">
        <f t="shared" si="8"/>
        <v>1.0958202307132379</v>
      </c>
      <c r="Z23" s="83">
        <f t="shared" si="9"/>
        <v>0.59133993646825311</v>
      </c>
      <c r="AA23" s="69"/>
      <c r="AB23" s="60">
        <f>'raw Simulcast'!U192</f>
        <v>0.32201700000000005</v>
      </c>
      <c r="AC23" s="61">
        <f>'raw SHM data'!U180+'raw SHM data'!U192</f>
        <v>0.4676812857142858</v>
      </c>
      <c r="AD23" s="62">
        <f>'raw experiment data'!U192</f>
        <v>0.40963742857142865</v>
      </c>
      <c r="AE23" s="89">
        <f t="shared" si="10"/>
        <v>1.2720987667465649</v>
      </c>
      <c r="AF23" s="83">
        <f t="shared" si="16"/>
        <v>0.8758901437456339</v>
      </c>
      <c r="AG23" s="69"/>
      <c r="AH23" s="60">
        <f>'raw Simulcast'!V192</f>
        <v>0.13207342857142856</v>
      </c>
      <c r="AI23" s="61">
        <f>'raw SHM data'!V180+'raw SHM data'!V192</f>
        <v>0.2901651428571429</v>
      </c>
      <c r="AJ23" s="62">
        <f>'raw experiment data'!V192</f>
        <v>6.7498571428571436E-2</v>
      </c>
      <c r="AK23" s="89">
        <f t="shared" si="11"/>
        <v>0.51106851816197496</v>
      </c>
      <c r="AL23" s="83">
        <f t="shared" si="17"/>
        <v>0.23262122653306785</v>
      </c>
      <c r="AM23" s="73"/>
      <c r="AN23" s="60">
        <f>'raw Simulcast'!W192</f>
        <v>0.55472771428571432</v>
      </c>
      <c r="AO23" s="61">
        <f>'raw SHM data'!W180+'raw SHM data'!W192</f>
        <v>0.73928085714285707</v>
      </c>
      <c r="AP23" s="62">
        <f>'raw experiment data'!W192</f>
        <v>0.7071318571428572</v>
      </c>
      <c r="AQ23" s="89">
        <f t="shared" si="12"/>
        <v>1.2747368464425533</v>
      </c>
      <c r="AR23" s="83">
        <f t="shared" si="18"/>
        <v>0.9565131442409478</v>
      </c>
    </row>
    <row r="24" spans="1:44" x14ac:dyDescent="0.25">
      <c r="A24" s="47">
        <v>1</v>
      </c>
      <c r="B24" s="50">
        <v>6</v>
      </c>
      <c r="C24" s="49">
        <v>30</v>
      </c>
      <c r="D24" s="128">
        <f>'raw Simulcast'!$X193</f>
        <v>0.30391928571428573</v>
      </c>
      <c r="E24" s="129">
        <f>'raw SHM data'!X181+'raw SHM data'!X193</f>
        <v>0.51238557142857144</v>
      </c>
      <c r="F24" s="120">
        <f>'raw experiment data'!X181+'raw experiment data'!X193</f>
        <v>0.52405885714285716</v>
      </c>
      <c r="G24" s="89">
        <f t="shared" si="6"/>
        <v>1.7243356436271848</v>
      </c>
      <c r="H24" s="83">
        <f t="shared" si="13"/>
        <v>1.0227822295654025</v>
      </c>
      <c r="I24" s="69"/>
      <c r="J24" s="60">
        <f>'raw Simulcast'!R193</f>
        <v>7.7809285714285706E-2</v>
      </c>
      <c r="K24" s="61">
        <f>'raw SHM data'!R181+'raw SHM data'!R193</f>
        <v>7.1966714285714287E-2</v>
      </c>
      <c r="L24" s="62">
        <f>'raw experiment data'!R193</f>
        <v>5.9960999999999993E-2</v>
      </c>
      <c r="M24" s="89">
        <f t="shared" si="7"/>
        <v>0.77061496516207206</v>
      </c>
      <c r="N24" s="83">
        <f t="shared" si="14"/>
        <v>0.83317684564491112</v>
      </c>
      <c r="O24" s="69"/>
      <c r="P24" s="44"/>
      <c r="Q24" s="61">
        <f>'raw SHM data'!T193</f>
        <v>0.14408928571428573</v>
      </c>
      <c r="R24" s="62">
        <f>'raw experiment data'!S193</f>
        <v>0.65069228571428561</v>
      </c>
      <c r="S24" s="89"/>
      <c r="T24" s="83">
        <f t="shared" si="15"/>
        <v>4.5158963936051544</v>
      </c>
      <c r="U24" s="69"/>
      <c r="V24" s="101">
        <f>'raw Simulcast'!K193</f>
        <v>0.92219071428571431</v>
      </c>
      <c r="W24" s="102">
        <f>'raw SHM data'!K181+'raw SHM data'!K193</f>
        <v>1.783944</v>
      </c>
      <c r="X24" s="103">
        <f>'raw experiment data'!K193</f>
        <v>1.0028247142857143</v>
      </c>
      <c r="Y24" s="89">
        <f t="shared" si="8"/>
        <v>1.0874374451519557</v>
      </c>
      <c r="Z24" s="83">
        <f t="shared" si="9"/>
        <v>0.56213912224022411</v>
      </c>
      <c r="AA24" s="69"/>
      <c r="AB24" s="60">
        <f>'raw Simulcast'!U193</f>
        <v>0.20089742857142859</v>
      </c>
      <c r="AC24" s="61">
        <f>'raw SHM data'!U181+'raw SHM data'!U193</f>
        <v>0.315965</v>
      </c>
      <c r="AD24" s="62">
        <f>'raw experiment data'!U193</f>
        <v>0.27887557142857144</v>
      </c>
      <c r="AE24" s="89">
        <f t="shared" si="10"/>
        <v>1.3881490341197569</v>
      </c>
      <c r="AF24" s="83">
        <f t="shared" si="16"/>
        <v>0.88261538913668114</v>
      </c>
      <c r="AG24" s="69"/>
      <c r="AH24" s="60">
        <f>'raw Simulcast'!V193</f>
        <v>0.13200471428571431</v>
      </c>
      <c r="AI24" s="61">
        <f>'raw SHM data'!V181+'raw SHM data'!V193</f>
        <v>0.27337057142857146</v>
      </c>
      <c r="AJ24" s="62">
        <f>'raw experiment data'!V193</f>
        <v>8.1352142857142859E-2</v>
      </c>
      <c r="AK24" s="89">
        <f t="shared" si="11"/>
        <v>0.61628210247902393</v>
      </c>
      <c r="AL24" s="83">
        <f t="shared" si="17"/>
        <v>0.2975892482940477</v>
      </c>
      <c r="AM24" s="73"/>
      <c r="AN24" s="60">
        <f>'raw Simulcast'!W193</f>
        <v>0.3863321428571429</v>
      </c>
      <c r="AO24" s="61">
        <f>'raw SHM data'!W181+'raw SHM data'!W193</f>
        <v>0.52373385714285714</v>
      </c>
      <c r="AP24" s="62">
        <f>'raw experiment data'!W193</f>
        <v>0.49900357142857132</v>
      </c>
      <c r="AQ24" s="89">
        <f t="shared" si="12"/>
        <v>1.2916439407245797</v>
      </c>
      <c r="AR24" s="83">
        <f t="shared" si="18"/>
        <v>0.95278081533777903</v>
      </c>
    </row>
    <row r="25" spans="1:44" x14ac:dyDescent="0.25">
      <c r="A25" s="47">
        <v>1</v>
      </c>
      <c r="B25" s="50">
        <v>6</v>
      </c>
      <c r="C25" s="49">
        <v>34</v>
      </c>
      <c r="D25" s="128">
        <f>'raw Simulcast'!$X194</f>
        <v>0.31041028571428569</v>
      </c>
      <c r="E25" s="129">
        <f>'raw SHM data'!X182+'raw SHM data'!X194</f>
        <v>0.51807342857142857</v>
      </c>
      <c r="F25" s="120">
        <f>'raw experiment data'!X182+'raw experiment data'!X194</f>
        <v>0.52646999999999999</v>
      </c>
      <c r="G25" s="89">
        <f t="shared" si="6"/>
        <v>1.6960456023180381</v>
      </c>
      <c r="H25" s="83">
        <f t="shared" si="13"/>
        <v>1.0162072999028819</v>
      </c>
      <c r="I25" s="69"/>
      <c r="J25" s="60">
        <f>'raw Simulcast'!R194</f>
        <v>6.6190571428571432E-2</v>
      </c>
      <c r="K25" s="61">
        <f>'raw SHM data'!R182+'raw SHM data'!R194</f>
        <v>6.6814999999999999E-2</v>
      </c>
      <c r="L25" s="62">
        <f>'raw experiment data'!R194</f>
        <v>5.7024857142857141E-2</v>
      </c>
      <c r="M25" s="89">
        <f t="shared" si="7"/>
        <v>0.8615253791001739</v>
      </c>
      <c r="N25" s="83">
        <f t="shared" si="14"/>
        <v>0.85347387776483041</v>
      </c>
      <c r="O25" s="69"/>
      <c r="P25" s="44"/>
      <c r="Q25" s="61">
        <f>'raw SHM data'!T194</f>
        <v>0.10618057142857143</v>
      </c>
      <c r="R25" s="62">
        <f>'raw experiment data'!S194</f>
        <v>0.70845385714285725</v>
      </c>
      <c r="S25" s="89"/>
      <c r="T25" s="83">
        <f t="shared" si="15"/>
        <v>6.672160901106472</v>
      </c>
      <c r="U25" s="69"/>
      <c r="V25" s="101">
        <f>'raw Simulcast'!K194</f>
        <v>0.93380942857142857</v>
      </c>
      <c r="W25" s="102">
        <f>'raw SHM data'!K182+'raw SHM data'!K194</f>
        <v>1.8270042857142856</v>
      </c>
      <c r="X25" s="103">
        <f>'raw experiment data'!K194</f>
        <v>1.0148561428571428</v>
      </c>
      <c r="Y25" s="89">
        <f t="shared" si="8"/>
        <v>1.0867914927885254</v>
      </c>
      <c r="Z25" s="83">
        <f t="shared" si="9"/>
        <v>0.55547551299824927</v>
      </c>
      <c r="AA25" s="69"/>
      <c r="AB25" s="60">
        <f>'raw Simulcast'!U194</f>
        <v>0.14496528571428571</v>
      </c>
      <c r="AC25" s="61">
        <f>'raw SHM data'!U182+'raw SHM data'!U194</f>
        <v>0.23407871428571431</v>
      </c>
      <c r="AD25" s="62">
        <f>'raw experiment data'!U194</f>
        <v>0.21354528571428572</v>
      </c>
      <c r="AE25" s="89">
        <f t="shared" si="10"/>
        <v>1.4730787764952595</v>
      </c>
      <c r="AF25" s="83">
        <f t="shared" si="16"/>
        <v>0.91227981307875061</v>
      </c>
      <c r="AG25" s="69"/>
      <c r="AH25" s="60">
        <f>'raw Simulcast'!V194</f>
        <v>0.13393800000000003</v>
      </c>
      <c r="AI25" s="61">
        <f>'raw SHM data'!V182+'raw SHM data'!V194</f>
        <v>0.26475842857142862</v>
      </c>
      <c r="AJ25" s="62">
        <f>'raw experiment data'!V194</f>
        <v>8.9617142857142867E-2</v>
      </c>
      <c r="AK25" s="89">
        <f t="shared" si="11"/>
        <v>0.6690942290996047</v>
      </c>
      <c r="AL25" s="83">
        <f t="shared" si="17"/>
        <v>0.33848645854522907</v>
      </c>
      <c r="AM25" s="73"/>
      <c r="AN25" s="60">
        <f>'raw Simulcast'!W194</f>
        <v>0.17856057142857143</v>
      </c>
      <c r="AO25" s="61">
        <f>'raw SHM data'!W182+'raw SHM data'!W194</f>
        <v>0.27467999999999992</v>
      </c>
      <c r="AP25" s="62">
        <f>'raw experiment data'!W194</f>
        <v>0.27979599999999999</v>
      </c>
      <c r="AQ25" s="89">
        <f t="shared" si="12"/>
        <v>1.5669528707345406</v>
      </c>
      <c r="AR25" s="83">
        <f t="shared" si="18"/>
        <v>1.0186253094509978</v>
      </c>
    </row>
    <row r="26" spans="1:44" ht="15.75" thickBot="1" x14ac:dyDescent="0.3">
      <c r="A26" s="51">
        <v>1</v>
      </c>
      <c r="B26" s="52">
        <v>6</v>
      </c>
      <c r="C26" s="124">
        <v>38</v>
      </c>
      <c r="D26" s="131">
        <f>'raw Simulcast'!$X195</f>
        <v>0.31104585714285715</v>
      </c>
      <c r="E26" s="132">
        <f>'raw SHM data'!X183+'raw SHM data'!X195</f>
        <v>0.51662214285714292</v>
      </c>
      <c r="F26" s="121">
        <f>'raw experiment data'!X183+'raw experiment data'!X195</f>
        <v>0.52045085714285722</v>
      </c>
      <c r="G26" s="86">
        <f t="shared" si="6"/>
        <v>1.6732287062863034</v>
      </c>
      <c r="H26" s="87">
        <f t="shared" si="13"/>
        <v>1.0074110533949239</v>
      </c>
      <c r="I26" s="69"/>
      <c r="J26" s="63">
        <f>'raw Simulcast'!R195</f>
        <v>5.939742857142858E-2</v>
      </c>
      <c r="K26" s="64">
        <f>'raw SHM data'!R183+'raw SHM data'!R195</f>
        <v>6.3502857142857153E-2</v>
      </c>
      <c r="L26" s="65">
        <f>'raw experiment data'!R195</f>
        <v>5.2660714285714283E-2</v>
      </c>
      <c r="M26" s="86">
        <f t="shared" si="7"/>
        <v>0.88658239173412978</v>
      </c>
      <c r="N26" s="87">
        <f t="shared" si="14"/>
        <v>0.82926527490326629</v>
      </c>
      <c r="O26" s="69"/>
      <c r="P26" s="42"/>
      <c r="Q26" s="64">
        <f>'raw SHM data'!T195</f>
        <v>9.2270714285714289E-2</v>
      </c>
      <c r="R26" s="65">
        <f>'raw experiment data'!S195</f>
        <v>0.77949928571428573</v>
      </c>
      <c r="S26" s="86"/>
      <c r="T26" s="87">
        <f t="shared" si="15"/>
        <v>8.447959807708683</v>
      </c>
      <c r="U26" s="69"/>
      <c r="V26" s="104">
        <f>'raw Simulcast'!K195</f>
        <v>0.94060257142857151</v>
      </c>
      <c r="W26" s="105">
        <f>'raw SHM data'!K183+'raw SHM data'!K195</f>
        <v>1.8442265714285715</v>
      </c>
      <c r="X26" s="106">
        <f>'raw experiment data'!K195</f>
        <v>1.0179011428571429</v>
      </c>
      <c r="Y26" s="86">
        <f t="shared" si="8"/>
        <v>1.0821798427694831</v>
      </c>
      <c r="Z26" s="87">
        <f t="shared" si="9"/>
        <v>0.55193931083460002</v>
      </c>
      <c r="AA26" s="69"/>
      <c r="AB26" s="63">
        <f>'raw Simulcast'!U195</f>
        <v>0.11165771428571428</v>
      </c>
      <c r="AC26" s="64">
        <f>'raw SHM data'!U183+'raw SHM data'!U195</f>
        <v>0.18173085714285714</v>
      </c>
      <c r="AD26" s="65">
        <f>'raw experiment data'!U195</f>
        <v>0.16948628571428573</v>
      </c>
      <c r="AE26" s="86">
        <f t="shared" si="10"/>
        <v>1.5179093249266895</v>
      </c>
      <c r="AF26" s="87">
        <f t="shared" si="16"/>
        <v>0.93262249669055353</v>
      </c>
      <c r="AG26" s="69"/>
      <c r="AH26" s="63">
        <f>'raw Simulcast'!V195</f>
        <v>0.13143814285714286</v>
      </c>
      <c r="AI26" s="64">
        <f>'raw SHM data'!V183+'raw SHM data'!V195</f>
        <v>0.25021071428571429</v>
      </c>
      <c r="AJ26" s="65">
        <f>'raw experiment data'!V195</f>
        <v>9.1436285714285734E-2</v>
      </c>
      <c r="AK26" s="86">
        <f t="shared" si="11"/>
        <v>0.69566020735446454</v>
      </c>
      <c r="AL26" s="87">
        <f t="shared" si="17"/>
        <v>0.36543713156054192</v>
      </c>
      <c r="AM26" s="73"/>
      <c r="AN26" s="63">
        <f>'raw Simulcast'!W195</f>
        <v>0.10204442857142856</v>
      </c>
      <c r="AO26" s="64">
        <f>'raw SHM data'!W183+'raw SHM data'!W195</f>
        <v>0.17246757142857141</v>
      </c>
      <c r="AP26" s="65">
        <f>'raw experiment data'!W195</f>
        <v>0.16328785714285712</v>
      </c>
      <c r="AQ26" s="86">
        <f t="shared" si="12"/>
        <v>1.600164354181862</v>
      </c>
      <c r="AR26" s="87">
        <f t="shared" si="18"/>
        <v>0.94677425901183909</v>
      </c>
    </row>
    <row r="27" spans="1:44" ht="15.75" thickBot="1" x14ac:dyDescent="0.3">
      <c r="A27" s="108"/>
      <c r="B27" s="108"/>
      <c r="C27" s="108"/>
    </row>
    <row r="28" spans="1:44" x14ac:dyDescent="0.25">
      <c r="A28" s="152" t="s">
        <v>402</v>
      </c>
      <c r="B28" s="148" t="s">
        <v>400</v>
      </c>
      <c r="C28" s="148"/>
      <c r="J28" s="20">
        <f>AVERAGE(J3:J6)</f>
        <v>6.0905214285714285E-2</v>
      </c>
      <c r="K28" s="126">
        <f t="shared" ref="K28:N28" si="19">AVERAGE(K3:K6)</f>
        <v>6.0905214285714285E-2</v>
      </c>
      <c r="L28" s="127">
        <f t="shared" si="19"/>
        <v>4.3158321428571428E-2</v>
      </c>
      <c r="M28" s="136">
        <f t="shared" si="19"/>
        <v>0.71059151506147333</v>
      </c>
      <c r="N28" s="137">
        <f t="shared" si="19"/>
        <v>0.71059151506147333</v>
      </c>
      <c r="P28" s="20"/>
      <c r="Q28" s="126"/>
      <c r="R28" s="127"/>
      <c r="S28" s="136"/>
      <c r="T28" s="137"/>
      <c r="V28" s="20">
        <f>AVERAGE(V3:V6)</f>
        <v>0.93909478571428573</v>
      </c>
      <c r="W28" s="126">
        <f t="shared" ref="W28:Z28" si="20">AVERAGE(W3:W6)</f>
        <v>0.93909478571428573</v>
      </c>
      <c r="X28" s="127">
        <f t="shared" si="20"/>
        <v>0.95684167857142854</v>
      </c>
      <c r="Y28" s="136">
        <f t="shared" si="20"/>
        <v>1.0189220983267637</v>
      </c>
      <c r="Z28" s="137">
        <f t="shared" si="20"/>
        <v>1.0189220983267637</v>
      </c>
      <c r="AB28" s="20">
        <f>AVERAGE(AB3:AB6)</f>
        <v>0.11892289285714286</v>
      </c>
      <c r="AC28" s="126">
        <f t="shared" ref="AC28:AF28" si="21">AVERAGE(AC3:AC6)</f>
        <v>0.11892289285714286</v>
      </c>
      <c r="AD28" s="127">
        <f t="shared" si="21"/>
        <v>0.11683500000000002</v>
      </c>
      <c r="AE28" s="136">
        <f t="shared" si="21"/>
        <v>0.98140475266672622</v>
      </c>
      <c r="AF28" s="137">
        <f t="shared" si="21"/>
        <v>0.98140475266672622</v>
      </c>
      <c r="AH28" s="20">
        <f>AVERAGE(AH3:AH6)</f>
        <v>0.12784139285714285</v>
      </c>
      <c r="AI28" s="126">
        <f t="shared" ref="AI28:AL28" si="22">AVERAGE(AI3:AI6)</f>
        <v>0.12784139285714285</v>
      </c>
      <c r="AJ28" s="127">
        <f t="shared" si="22"/>
        <v>0.12390839285714285</v>
      </c>
      <c r="AK28" s="136">
        <f t="shared" si="22"/>
        <v>0.96959684741574315</v>
      </c>
      <c r="AL28" s="137">
        <f t="shared" si="22"/>
        <v>0.96959684741574315</v>
      </c>
      <c r="AN28" s="20">
        <f>AVERAGE(AN3:AN6)</f>
        <v>0.13132574999999999</v>
      </c>
      <c r="AO28" s="126">
        <f t="shared" ref="AO28:AR28" si="23">AVERAGE(AO3:AO6)</f>
        <v>0.13132574999999999</v>
      </c>
      <c r="AP28" s="127">
        <f t="shared" si="23"/>
        <v>0.14561175000000001</v>
      </c>
      <c r="AQ28" s="136">
        <f t="shared" si="23"/>
        <v>1.1075363070322857</v>
      </c>
      <c r="AR28" s="137">
        <f t="shared" si="23"/>
        <v>1.1075363070322857</v>
      </c>
    </row>
    <row r="29" spans="1:44" ht="15.75" thickBot="1" x14ac:dyDescent="0.3">
      <c r="A29" s="153"/>
      <c r="B29" s="143" t="s">
        <v>401</v>
      </c>
      <c r="C29" s="143"/>
      <c r="F29" s="134"/>
      <c r="J29" s="131">
        <f>AVERAGE(J15:J18)</f>
        <v>6.4616571428571426E-2</v>
      </c>
      <c r="K29" s="132">
        <f>AVERAGE(K15:K18)</f>
        <v>6.1698749999999997E-2</v>
      </c>
      <c r="L29" s="133">
        <f>AVERAGE(L15:L18)</f>
        <v>4.5804535714285707E-2</v>
      </c>
      <c r="M29" s="140">
        <f>AVERAGE(M15:M18)</f>
        <v>0.71356065913324263</v>
      </c>
      <c r="N29" s="141">
        <f>AVERAGE(N15:N18)</f>
        <v>0.74452554448150754</v>
      </c>
      <c r="P29" s="131"/>
      <c r="Q29" s="132">
        <f>AVERAGE(Q15:Q18)</f>
        <v>0.26351124999999997</v>
      </c>
      <c r="R29" s="133">
        <f>AVERAGE(R15:R18)</f>
        <v>0.95899846428571434</v>
      </c>
      <c r="S29" s="140"/>
      <c r="T29" s="141">
        <f>AVERAGE(T15:T18)</f>
        <v>3.7511574733730741</v>
      </c>
      <c r="V29" s="131">
        <f>AVERAGE(V15:V18)</f>
        <v>0.93538342857142853</v>
      </c>
      <c r="W29" s="132">
        <f>AVERAGE(W15:W18)</f>
        <v>1.6747901071428575</v>
      </c>
      <c r="X29" s="133">
        <f>AVERAGE(X15:X18)</f>
        <v>0.9724652142857142</v>
      </c>
      <c r="Y29" s="140">
        <f>AVERAGE(Y15:Y18)</f>
        <v>1.0396552087319908</v>
      </c>
      <c r="Z29" s="141">
        <f>AVERAGE(Z15:Z18)</f>
        <v>0.58109806778746564</v>
      </c>
      <c r="AB29" s="131">
        <f>AVERAGE(AB15:AB18)</f>
        <v>0.13680496428571429</v>
      </c>
      <c r="AC29" s="132">
        <f>AVERAGE(AC15:AC18)</f>
        <v>0.18629696428571429</v>
      </c>
      <c r="AD29" s="133">
        <f>AVERAGE(AD15:AD18)</f>
        <v>0.10428760714285715</v>
      </c>
      <c r="AE29" s="140">
        <f>AVERAGE(AE15:AE18)</f>
        <v>0.79319459054793218</v>
      </c>
      <c r="AF29" s="141">
        <f>AVERAGE(AF15:AF18)</f>
        <v>0.58495093291517897</v>
      </c>
      <c r="AH29" s="131">
        <f>AVERAGE(AH15:AH18)</f>
        <v>0.12969996428571431</v>
      </c>
      <c r="AI29" s="132">
        <f>AVERAGE(AI15:AI18)</f>
        <v>0.24843889285714288</v>
      </c>
      <c r="AJ29" s="133">
        <f>AVERAGE(AJ15:AJ18)</f>
        <v>9.9583357142857126E-2</v>
      </c>
      <c r="AK29" s="140">
        <f>AVERAGE(AK15:AK18)</f>
        <v>0.76826957330043821</v>
      </c>
      <c r="AL29" s="141">
        <f>AVERAGE(AL15:AL18)</f>
        <v>0.40347320327041142</v>
      </c>
      <c r="AN29" s="131">
        <f>AVERAGE(AN15:AN18)</f>
        <v>0.18363792857142858</v>
      </c>
      <c r="AO29" s="132">
        <f>AVERAGE(AO15:AO18)</f>
        <v>0.30971685714285713</v>
      </c>
      <c r="AP29" s="133">
        <f>AVERAGE(AP15:AP18)</f>
        <v>0.24534867857142856</v>
      </c>
      <c r="AQ29" s="140">
        <f>AVERAGE(AQ15:AQ18)</f>
        <v>1.4395040781284827</v>
      </c>
      <c r="AR29" s="141">
        <f>AVERAGE(AR15:AR18)</f>
        <v>0.80584633118479443</v>
      </c>
    </row>
    <row r="30" spans="1:44" x14ac:dyDescent="0.25">
      <c r="A30" s="152" t="s">
        <v>403</v>
      </c>
      <c r="B30" s="148" t="s">
        <v>400</v>
      </c>
      <c r="C30" s="148"/>
      <c r="F30" s="134"/>
      <c r="J30" s="128">
        <f>AVERAGE(J7:J10)</f>
        <v>6.0905214285714285E-2</v>
      </c>
      <c r="K30" s="129">
        <f t="shared" ref="K30:N30" si="24">AVERAGE(K7:K10)</f>
        <v>6.0905214285714285E-2</v>
      </c>
      <c r="L30" s="130">
        <f t="shared" si="24"/>
        <v>4.3302178571428568E-2</v>
      </c>
      <c r="M30" s="138">
        <f t="shared" si="24"/>
        <v>0.7125983530076444</v>
      </c>
      <c r="N30" s="139">
        <f t="shared" si="24"/>
        <v>0.7125983530076444</v>
      </c>
      <c r="P30" s="128"/>
      <c r="Q30" s="129"/>
      <c r="R30" s="130"/>
      <c r="S30" s="138"/>
      <c r="T30" s="139"/>
      <c r="V30" s="128">
        <f>AVERAGE(V7:V10)</f>
        <v>0.93909478571428573</v>
      </c>
      <c r="W30" s="129">
        <f t="shared" ref="W30:Z30" si="25">AVERAGE(W7:W10)</f>
        <v>0.93909478571428573</v>
      </c>
      <c r="X30" s="130">
        <f t="shared" si="25"/>
        <v>0.95669778571428576</v>
      </c>
      <c r="Y30" s="138">
        <f t="shared" si="25"/>
        <v>1.0187671442449675</v>
      </c>
      <c r="Z30" s="139">
        <f t="shared" si="25"/>
        <v>1.0187671442449675</v>
      </c>
      <c r="AB30" s="128">
        <f>AVERAGE(AB7:AB10)</f>
        <v>0.11892289285714286</v>
      </c>
      <c r="AC30" s="129">
        <f t="shared" ref="AC30:AF30" si="26">AVERAGE(AC7:AC10)</f>
        <v>0.11892289285714286</v>
      </c>
      <c r="AD30" s="130">
        <f t="shared" si="26"/>
        <v>0.11604242857142859</v>
      </c>
      <c r="AE30" s="138">
        <f t="shared" si="26"/>
        <v>0.97529750572153517</v>
      </c>
      <c r="AF30" s="139">
        <f t="shared" si="26"/>
        <v>0.97529750572153517</v>
      </c>
      <c r="AH30" s="128">
        <f>AVERAGE(AH7:AH10)</f>
        <v>0.12784139285714285</v>
      </c>
      <c r="AI30" s="129">
        <f t="shared" ref="AI30:AL30" si="27">AVERAGE(AI7:AI10)</f>
        <v>0.12784139285714285</v>
      </c>
      <c r="AJ30" s="130">
        <f t="shared" si="27"/>
        <v>0.12300128571428572</v>
      </c>
      <c r="AK30" s="138">
        <f t="shared" si="27"/>
        <v>0.96250098105873294</v>
      </c>
      <c r="AL30" s="139">
        <f t="shared" si="27"/>
        <v>0.96250098105873294</v>
      </c>
      <c r="AN30" s="128">
        <f>AVERAGE(AN7:AN10)</f>
        <v>0.13132574999999999</v>
      </c>
      <c r="AO30" s="129">
        <f t="shared" ref="AO30:AR30" si="28">AVERAGE(AO7:AO10)</f>
        <v>0.13132574999999999</v>
      </c>
      <c r="AP30" s="130">
        <f t="shared" si="28"/>
        <v>0.16984603571428569</v>
      </c>
      <c r="AQ30" s="138">
        <f t="shared" si="28"/>
        <v>1.208054209020347</v>
      </c>
      <c r="AR30" s="139">
        <f t="shared" si="28"/>
        <v>1.208054209020347</v>
      </c>
    </row>
    <row r="31" spans="1:44" ht="15.75" thickBot="1" x14ac:dyDescent="0.3">
      <c r="A31" s="153"/>
      <c r="B31" s="142" t="s">
        <v>401</v>
      </c>
      <c r="C31" s="142"/>
      <c r="J31" s="131">
        <f>AVERAGE(J19:J22)</f>
        <v>7.0030999999999996E-2</v>
      </c>
      <c r="K31" s="132">
        <f>AVERAGE(K19:K22)</f>
        <v>6.5004428571428574E-2</v>
      </c>
      <c r="L31" s="133">
        <f>AVERAGE(L19:L22)</f>
        <v>5.1968678571428568E-2</v>
      </c>
      <c r="M31" s="140">
        <f>AVERAGE(M19:M22)</f>
        <v>0.75125385767370911</v>
      </c>
      <c r="N31" s="141">
        <f>AVERAGE(N19:N22)</f>
        <v>0.79996791210656526</v>
      </c>
      <c r="P31" s="131"/>
      <c r="Q31" s="132">
        <f>AVERAGE(Q19:Q22)</f>
        <v>0.18155442857142856</v>
      </c>
      <c r="R31" s="133">
        <f>AVERAGE(R19:R22)</f>
        <v>0.83334335714285723</v>
      </c>
      <c r="S31" s="140"/>
      <c r="T31" s="141">
        <f>AVERAGE(T19:T22)</f>
        <v>5.0705144280208252</v>
      </c>
      <c r="V31" s="131">
        <f>AVERAGE(V19:V22)</f>
        <v>0.92996900000000005</v>
      </c>
      <c r="W31" s="132">
        <f>AVERAGE(W19:W22)</f>
        <v>1.7534411428571428</v>
      </c>
      <c r="X31" s="133">
        <f>AVERAGE(X19:X22)</f>
        <v>0.99803978571428575</v>
      </c>
      <c r="Y31" s="140">
        <f>AVERAGE(Y19:Y22)</f>
        <v>1.0732433468191516</v>
      </c>
      <c r="Z31" s="141">
        <f>AVERAGE(Z19:Z22)</f>
        <v>0.56977627216059334</v>
      </c>
      <c r="AB31" s="131">
        <f>AVERAGE(AB19:AB22)</f>
        <v>0.16256389285714287</v>
      </c>
      <c r="AC31" s="132">
        <f>AVERAGE(AC19:AC22)</f>
        <v>0.24925810714285715</v>
      </c>
      <c r="AD31" s="133">
        <f>AVERAGE(AD19:AD22)</f>
        <v>0.19019685714285711</v>
      </c>
      <c r="AE31" s="140">
        <f>AVERAGE(AE19:AE22)</f>
        <v>1.1927527741694166</v>
      </c>
      <c r="AF31" s="141">
        <f>AVERAGE(AF19:AF22)</f>
        <v>0.77580866772258772</v>
      </c>
      <c r="AH31" s="131">
        <f>AVERAGE(AH19:AH22)</f>
        <v>0.1322045</v>
      </c>
      <c r="AI31" s="132">
        <f>AVERAGE(AI19:AI22)</f>
        <v>0.26776785714285711</v>
      </c>
      <c r="AJ31" s="133">
        <f>AVERAGE(AJ19:AJ22)</f>
        <v>9.3339321428571431E-2</v>
      </c>
      <c r="AK31" s="140">
        <f>AVERAGE(AK19:AK22)</f>
        <v>0.70635847044044664</v>
      </c>
      <c r="AL31" s="141">
        <f>AVERAGE(AL19:AL22)</f>
        <v>0.35089663719188924</v>
      </c>
      <c r="AN31" s="131">
        <f>AVERAGE(AN19:AN22)</f>
        <v>0.24864575</v>
      </c>
      <c r="AO31" s="132">
        <f>AVERAGE(AO19:AO22)</f>
        <v>0.38311757142857145</v>
      </c>
      <c r="AP31" s="133">
        <f>AVERAGE(AP19:AP22)</f>
        <v>0.32896428571428571</v>
      </c>
      <c r="AQ31" s="140">
        <f>AVERAGE(AQ19:AQ22)</f>
        <v>1.434349450829177</v>
      </c>
      <c r="AR31" s="141">
        <f>AVERAGE(AR19:AR22)</f>
        <v>0.86751568990642469</v>
      </c>
    </row>
    <row r="32" spans="1:44" x14ac:dyDescent="0.25">
      <c r="A32" s="152" t="s">
        <v>404</v>
      </c>
      <c r="B32" s="148" t="s">
        <v>400</v>
      </c>
      <c r="C32" s="148"/>
      <c r="J32" s="128">
        <f>AVERAGE(J11:J14)</f>
        <v>6.0905214285714285E-2</v>
      </c>
      <c r="K32" s="129">
        <f t="shared" ref="K32:N32" si="29">AVERAGE(K11:K14)</f>
        <v>6.0905214285714285E-2</v>
      </c>
      <c r="L32" s="130">
        <f t="shared" si="29"/>
        <v>4.3572357142857135E-2</v>
      </c>
      <c r="M32" s="138">
        <f t="shared" si="29"/>
        <v>0.71651204536867263</v>
      </c>
      <c r="N32" s="139">
        <f t="shared" si="29"/>
        <v>0.71651204536867263</v>
      </c>
      <c r="P32" s="128"/>
      <c r="Q32" s="129"/>
      <c r="R32" s="130"/>
      <c r="S32" s="138"/>
      <c r="T32" s="139"/>
      <c r="V32" s="128">
        <f>AVERAGE(V11:V14)</f>
        <v>0.93909478571428573</v>
      </c>
      <c r="W32" s="129">
        <f t="shared" ref="W32:Z32" si="30">AVERAGE(W11:W14)</f>
        <v>0.93909478571428573</v>
      </c>
      <c r="X32" s="130">
        <f t="shared" si="30"/>
        <v>0.95642767857142852</v>
      </c>
      <c r="Y32" s="138">
        <f t="shared" si="30"/>
        <v>1.0184769533686557</v>
      </c>
      <c r="Z32" s="139">
        <f t="shared" si="30"/>
        <v>1.0184769533686557</v>
      </c>
      <c r="AB32" s="128">
        <f>AVERAGE(AB11:AB14)</f>
        <v>0.11892289285714286</v>
      </c>
      <c r="AC32" s="129">
        <f t="shared" ref="AC32:AF32" si="31">AVERAGE(AC11:AC14)</f>
        <v>0.11892289285714286</v>
      </c>
      <c r="AD32" s="130">
        <f t="shared" si="31"/>
        <v>0.11526503571428572</v>
      </c>
      <c r="AE32" s="138">
        <f t="shared" si="31"/>
        <v>0.96877411011457448</v>
      </c>
      <c r="AF32" s="139">
        <f t="shared" si="31"/>
        <v>0.96877411011457448</v>
      </c>
      <c r="AH32" s="128">
        <f>AVERAGE(AH11:AH14)</f>
        <v>0.12784139285714285</v>
      </c>
      <c r="AI32" s="129">
        <f t="shared" ref="AI32:AL32" si="32">AVERAGE(AI11:AI14)</f>
        <v>0.12784139285714285</v>
      </c>
      <c r="AJ32" s="130">
        <f t="shared" si="32"/>
        <v>0.12240571428571428</v>
      </c>
      <c r="AK32" s="138">
        <f t="shared" si="32"/>
        <v>0.95780341266614322</v>
      </c>
      <c r="AL32" s="139">
        <f t="shared" si="32"/>
        <v>0.95780341266614322</v>
      </c>
      <c r="AN32" s="128">
        <f>AVERAGE(AN11:AN14)</f>
        <v>0.13132574999999999</v>
      </c>
      <c r="AO32" s="129">
        <f t="shared" ref="AO32:AR32" si="33">AVERAGE(AO11:AO14)</f>
        <v>0.13132574999999999</v>
      </c>
      <c r="AP32" s="130">
        <f t="shared" si="33"/>
        <v>0.2058801785714286</v>
      </c>
      <c r="AQ32" s="138">
        <f t="shared" si="33"/>
        <v>1.367938898293761</v>
      </c>
      <c r="AR32" s="139">
        <f t="shared" si="33"/>
        <v>1.367938898293761</v>
      </c>
    </row>
    <row r="33" spans="1:44" ht="15.75" thickBot="1" x14ac:dyDescent="0.3">
      <c r="A33" s="153"/>
      <c r="B33" s="143" t="s">
        <v>401</v>
      </c>
      <c r="C33" s="143"/>
      <c r="J33" s="131">
        <f>AVERAGE(J23:J26)</f>
        <v>7.8588249999999998E-2</v>
      </c>
      <c r="K33" s="132">
        <f>AVERAGE(K23:K26)</f>
        <v>7.2016642857142862E-2</v>
      </c>
      <c r="L33" s="133">
        <f>AVERAGE(L23:L26)</f>
        <v>6.0713035714285712E-2</v>
      </c>
      <c r="M33" s="140">
        <f>AVERAGE(M23:M26)</f>
        <v>0.79462390458903331</v>
      </c>
      <c r="N33" s="141">
        <f>AVERAGE(N23:N26)</f>
        <v>0.84232670489105488</v>
      </c>
      <c r="P33" s="131"/>
      <c r="Q33" s="132">
        <f>AVERAGE(Q23:Q26)</f>
        <v>0.15231460714285716</v>
      </c>
      <c r="R33" s="133">
        <f>AVERAGE(R23:R26)</f>
        <v>0.68007624999999994</v>
      </c>
      <c r="S33" s="140"/>
      <c r="T33" s="141">
        <f>AVERAGE(T23:T26)</f>
        <v>5.4542054646625342</v>
      </c>
      <c r="V33" s="131">
        <f>AVERAGE(V23:V26)</f>
        <v>0.92141175000000008</v>
      </c>
      <c r="W33" s="132">
        <f>AVERAGE(W23:W26)</f>
        <v>1.7756687857142857</v>
      </c>
      <c r="X33" s="133">
        <f>AVERAGE(X23:X26)</f>
        <v>1.0024536785714286</v>
      </c>
      <c r="Y33" s="140">
        <f>AVERAGE(Y23:Y26)</f>
        <v>1.0880572528558003</v>
      </c>
      <c r="Z33" s="141">
        <f>AVERAGE(Z23:Z26)</f>
        <v>0.56522347063533163</v>
      </c>
      <c r="AB33" s="131">
        <f>AVERAGE(AB23:AB26)</f>
        <v>0.19488435714285715</v>
      </c>
      <c r="AC33" s="132">
        <f>AVERAGE(AC23:AC26)</f>
        <v>0.29986396428571432</v>
      </c>
      <c r="AD33" s="133">
        <f>AVERAGE(AD23:AD26)</f>
        <v>0.26788614285714291</v>
      </c>
      <c r="AE33" s="140">
        <f>AVERAGE(AE23:AE26)</f>
        <v>1.4128089755720676</v>
      </c>
      <c r="AF33" s="141">
        <f>AVERAGE(AF23:AF26)</f>
        <v>0.90085196066290474</v>
      </c>
      <c r="AH33" s="131">
        <f>AVERAGE(AH23:AH26)</f>
        <v>0.13236357142857144</v>
      </c>
      <c r="AI33" s="132">
        <f>AVERAGE(AI23:AI26)</f>
        <v>0.26962621428571432</v>
      </c>
      <c r="AJ33" s="133">
        <f>AVERAGE(AJ23:AJ26)</f>
        <v>8.2476035714285717E-2</v>
      </c>
      <c r="AK33" s="140">
        <f>AVERAGE(AK23:AK26)</f>
        <v>0.62302626427376706</v>
      </c>
      <c r="AL33" s="141">
        <f>AVERAGE(AL23:AL26)</f>
        <v>0.30853351623322167</v>
      </c>
      <c r="AN33" s="131">
        <f>AVERAGE(AN23:AN26)</f>
        <v>0.3054162142857143</v>
      </c>
      <c r="AO33" s="132">
        <f>AVERAGE(AO23:AO26)</f>
        <v>0.42754057142857144</v>
      </c>
      <c r="AP33" s="133">
        <f>AVERAGE(AP23:AP26)</f>
        <v>0.41230482142857139</v>
      </c>
      <c r="AQ33" s="140">
        <f>AVERAGE(AQ23:AQ26)</f>
        <v>1.4333745030208838</v>
      </c>
      <c r="AR33" s="141">
        <f>AVERAGE(AR23:AR26)</f>
        <v>0.96867338201039099</v>
      </c>
    </row>
    <row r="34" spans="1:44" ht="15.75" thickBot="1" x14ac:dyDescent="0.3">
      <c r="A34" s="108"/>
      <c r="B34" s="108"/>
      <c r="C34" s="108"/>
    </row>
    <row r="35" spans="1:44" x14ac:dyDescent="0.25">
      <c r="A35" s="142" t="s">
        <v>162</v>
      </c>
      <c r="B35" s="142"/>
      <c r="C35" s="142"/>
      <c r="J35" s="20">
        <f>AVERAGE(J3:J14)</f>
        <v>6.0905214285714292E-2</v>
      </c>
      <c r="K35" s="58">
        <f>AVERAGE(K3:K14)</f>
        <v>6.0905214285714292E-2</v>
      </c>
      <c r="L35" s="59">
        <f>AVERAGE(L3:L14)</f>
        <v>4.3344285714285724E-2</v>
      </c>
      <c r="M35" s="88">
        <f>AVERAGE(M3:M14)</f>
        <v>0.71323397114593012</v>
      </c>
      <c r="N35" s="82">
        <f>AVERAGE(N3:N14)</f>
        <v>0.71323397114593012</v>
      </c>
      <c r="P35" s="20"/>
      <c r="Q35" s="58"/>
      <c r="R35" s="59"/>
      <c r="S35" s="88"/>
      <c r="T35" s="82"/>
      <c r="V35" s="20">
        <f>AVERAGE(V3:V14)</f>
        <v>0.93909478571428584</v>
      </c>
      <c r="W35" s="58">
        <f>AVERAGE(W3:W14)</f>
        <v>0.93909478571428584</v>
      </c>
      <c r="X35" s="59">
        <f>AVERAGE(X3:X14)</f>
        <v>0.95665571428571428</v>
      </c>
      <c r="Y35" s="88">
        <f>AVERAGE(Y3:Y14)</f>
        <v>1.0187220653134623</v>
      </c>
      <c r="Z35" s="82">
        <f>AVERAGE(Z3:Z14)</f>
        <v>1.0187220653134623</v>
      </c>
      <c r="AB35" s="20">
        <f>AVERAGE(AB3:AB14)</f>
        <v>0.11892289285714286</v>
      </c>
      <c r="AC35" s="58">
        <f>AVERAGE(AC3:AC14)</f>
        <v>0.11892289285714286</v>
      </c>
      <c r="AD35" s="59">
        <f>AVERAGE(AD3:AD14)</f>
        <v>0.11604748809523811</v>
      </c>
      <c r="AE35" s="88">
        <f>AVERAGE(AE3:AE14)</f>
        <v>0.97515878950094514</v>
      </c>
      <c r="AF35" s="82">
        <f>AVERAGE(AF3:AF14)</f>
        <v>0.97515878950094514</v>
      </c>
      <c r="AH35" s="20">
        <f>AVERAGE(AH3:AH14)</f>
        <v>0.12784139285714285</v>
      </c>
      <c r="AI35" s="58">
        <f>AVERAGE(AI3:AI14)</f>
        <v>0.12784139285714285</v>
      </c>
      <c r="AJ35" s="59">
        <f>AVERAGE(AJ3:AJ14)</f>
        <v>0.12310513095238096</v>
      </c>
      <c r="AK35" s="88">
        <f>AVERAGE(AK3:AK14)</f>
        <v>0.96330041371353958</v>
      </c>
      <c r="AL35" s="82">
        <f>AVERAGE(AL3:AL14)</f>
        <v>0.96330041371353958</v>
      </c>
      <c r="AN35" s="20">
        <f>AVERAGE(AN3:AN14)</f>
        <v>0.13132574999999999</v>
      </c>
      <c r="AO35" s="58">
        <f>AVERAGE(AO3:AO14)</f>
        <v>0.13132574999999999</v>
      </c>
      <c r="AP35" s="59">
        <f>AVERAGE(AP3:AP14)</f>
        <v>0.17377932142857141</v>
      </c>
      <c r="AQ35" s="88">
        <f>AVERAGE(AQ3:AQ14)</f>
        <v>1.2278431381154646</v>
      </c>
      <c r="AR35" s="82">
        <f>AVERAGE(AR3:AR14)</f>
        <v>1.2278431381154646</v>
      </c>
    </row>
    <row r="36" spans="1:44" ht="15.75" thickBot="1" x14ac:dyDescent="0.3">
      <c r="A36" s="143" t="s">
        <v>163</v>
      </c>
      <c r="B36" s="143"/>
      <c r="C36" s="143"/>
      <c r="J36" s="63">
        <f>AVERAGE(J15:J26)</f>
        <v>7.1078607142857145E-2</v>
      </c>
      <c r="K36" s="64">
        <f>AVERAGE(K15:K26)</f>
        <v>6.6239940476190487E-2</v>
      </c>
      <c r="L36" s="65">
        <f>AVERAGE(L15:L26)</f>
        <v>5.2828750000000001E-2</v>
      </c>
      <c r="M36" s="86">
        <f>AVERAGE(M15:M26)</f>
        <v>0.75314614046532835</v>
      </c>
      <c r="N36" s="87">
        <f>AVERAGE(N15:N26)</f>
        <v>0.79560672049304249</v>
      </c>
      <c r="P36" s="63"/>
      <c r="Q36" s="64">
        <f>AVERAGE(Q15:Q26)</f>
        <v>0.19912676190476186</v>
      </c>
      <c r="R36" s="65">
        <f>AVERAGE(R15:R26)</f>
        <v>0.82413935714285713</v>
      </c>
      <c r="S36" s="86"/>
      <c r="T36" s="87">
        <f>AVERAGE(T15:T26)</f>
        <v>4.7586257886854781</v>
      </c>
      <c r="V36" s="63">
        <f>AVERAGE(V15:V26)</f>
        <v>0.92892139285714304</v>
      </c>
      <c r="W36" s="64">
        <f>AVERAGE(W15:W26)</f>
        <v>1.7346333452380949</v>
      </c>
      <c r="X36" s="65">
        <f>AVERAGE(X15:X26)</f>
        <v>0.99098622619047605</v>
      </c>
      <c r="Y36" s="86">
        <f>AVERAGE(Y15:Y26)</f>
        <v>1.066985269468981</v>
      </c>
      <c r="Z36" s="87">
        <f>AVERAGE(Z15:Z26)</f>
        <v>0.57203260352779683</v>
      </c>
      <c r="AB36" s="63">
        <f>AVERAGE(AB15:AB26)</f>
        <v>0.16475107142857143</v>
      </c>
      <c r="AC36" s="64">
        <f>AVERAGE(AC15:AC26)</f>
        <v>0.24513967857142857</v>
      </c>
      <c r="AD36" s="65">
        <f>AVERAGE(AD15:AD26)</f>
        <v>0.18745686904761905</v>
      </c>
      <c r="AE36" s="86">
        <f>AVERAGE(AE15:AE26)</f>
        <v>1.1329187800964722</v>
      </c>
      <c r="AF36" s="87">
        <f>AVERAGE(AF15:AF26)</f>
        <v>0.75387052043355729</v>
      </c>
      <c r="AH36" s="63">
        <f>AVERAGE(AH15:AH26)</f>
        <v>0.13142267857142859</v>
      </c>
      <c r="AI36" s="64">
        <f>AVERAGE(AI15:AI26)</f>
        <v>0.26194432142857144</v>
      </c>
      <c r="AJ36" s="65">
        <f>AVERAGE(AJ15:AJ26)</f>
        <v>9.1799571428571425E-2</v>
      </c>
      <c r="AK36" s="86">
        <f>AVERAGE(AK15:AK26)</f>
        <v>0.6992181026715506</v>
      </c>
      <c r="AL36" s="87">
        <f>AVERAGE(AL15:AL26)</f>
        <v>0.35430111889850746</v>
      </c>
      <c r="AN36" s="63">
        <f>AVERAGE(AN15:AN26)</f>
        <v>0.24589996428571428</v>
      </c>
      <c r="AO36" s="64">
        <f>AVERAGE(AO15:AO26)</f>
        <v>0.37345833333333328</v>
      </c>
      <c r="AP36" s="65">
        <f>AVERAGE(AP15:AP26)</f>
        <v>0.3288725952380952</v>
      </c>
      <c r="AQ36" s="86">
        <f>AVERAGE(AQ15:AQ26)</f>
        <v>1.4357426773261812</v>
      </c>
      <c r="AR36" s="87">
        <f>AVERAGE(AR15:AR26)</f>
        <v>0.8806784677005367</v>
      </c>
    </row>
  </sheetData>
  <mergeCells count="18">
    <mergeCell ref="AB1:AF1"/>
    <mergeCell ref="AH1:AL1"/>
    <mergeCell ref="AN1:AR1"/>
    <mergeCell ref="A35:C35"/>
    <mergeCell ref="A36:C36"/>
    <mergeCell ref="V1:Z1"/>
    <mergeCell ref="D1:H1"/>
    <mergeCell ref="J1:N1"/>
    <mergeCell ref="P1:T1"/>
    <mergeCell ref="A28:A29"/>
    <mergeCell ref="A30:A31"/>
    <mergeCell ref="A32:A33"/>
    <mergeCell ref="B28:C28"/>
    <mergeCell ref="B29:C29"/>
    <mergeCell ref="B30:C30"/>
    <mergeCell ref="B31:C31"/>
    <mergeCell ref="B32:C32"/>
    <mergeCell ref="B33:C3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4"/>
  <sheetViews>
    <sheetView tabSelected="1" zoomScaleNormal="100" workbookViewId="0">
      <pane xSplit="3" topLeftCell="D1" activePane="topRight" state="frozen"/>
      <selection pane="topRight" activeCell="AL28" activeCellId="5" sqref="H28 N28 T28 Z28 AF28 AL28"/>
    </sheetView>
  </sheetViews>
  <sheetFormatPr baseColWidth="10" defaultRowHeight="15" x14ac:dyDescent="0.25"/>
  <cols>
    <col min="1" max="2" width="5.42578125" customWidth="1"/>
    <col min="3" max="3" width="5.28515625" customWidth="1"/>
    <col min="9" max="9" width="2.28515625" customWidth="1"/>
    <col min="15" max="15" width="3" customWidth="1"/>
    <col min="21" max="21" width="2.7109375" customWidth="1"/>
    <col min="27" max="27" width="3.28515625" customWidth="1"/>
    <col min="33" max="33" width="2.5703125" customWidth="1"/>
  </cols>
  <sheetData>
    <row r="1" spans="1:38" ht="15.75" thickBot="1" x14ac:dyDescent="0.3">
      <c r="A1" s="43"/>
      <c r="B1" s="43"/>
      <c r="C1" s="39"/>
      <c r="D1" s="142" t="s">
        <v>156</v>
      </c>
      <c r="E1" s="142"/>
      <c r="F1" s="142"/>
      <c r="G1" s="142"/>
      <c r="H1" s="142"/>
      <c r="I1" s="66"/>
      <c r="J1" s="142" t="s">
        <v>157</v>
      </c>
      <c r="K1" s="142"/>
      <c r="L1" s="142"/>
      <c r="M1" s="142"/>
      <c r="N1" s="142"/>
      <c r="O1" s="70"/>
      <c r="P1" s="142" t="s">
        <v>158</v>
      </c>
      <c r="Q1" s="142"/>
      <c r="R1" s="142"/>
      <c r="S1" s="142"/>
      <c r="T1" s="142"/>
      <c r="U1" s="70"/>
      <c r="V1" s="142" t="s">
        <v>159</v>
      </c>
      <c r="W1" s="142"/>
      <c r="X1" s="142"/>
      <c r="Y1" s="142"/>
      <c r="Z1" s="142"/>
      <c r="AA1" s="70"/>
      <c r="AB1" s="142" t="s">
        <v>160</v>
      </c>
      <c r="AC1" s="142"/>
      <c r="AD1" s="142"/>
      <c r="AE1" s="142"/>
      <c r="AF1" s="142"/>
      <c r="AG1" s="70"/>
      <c r="AH1" s="142" t="s">
        <v>161</v>
      </c>
      <c r="AI1" s="142"/>
      <c r="AJ1" s="142"/>
      <c r="AK1" s="142"/>
      <c r="AL1" s="142"/>
    </row>
    <row r="2" spans="1:38" ht="15.75" thickBot="1" x14ac:dyDescent="0.3">
      <c r="A2" s="74" t="s">
        <v>18</v>
      </c>
      <c r="B2" s="75" t="s">
        <v>19</v>
      </c>
      <c r="C2" s="76" t="s">
        <v>20</v>
      </c>
      <c r="D2" s="77" t="s">
        <v>31</v>
      </c>
      <c r="E2" s="78" t="s">
        <v>32</v>
      </c>
      <c r="F2" s="78" t="s">
        <v>33</v>
      </c>
      <c r="G2" s="79" t="s">
        <v>34</v>
      </c>
      <c r="H2" s="80" t="s">
        <v>35</v>
      </c>
      <c r="I2" s="80"/>
      <c r="J2" s="78" t="s">
        <v>31</v>
      </c>
      <c r="K2" s="78" t="s">
        <v>32</v>
      </c>
      <c r="L2" s="78" t="s">
        <v>33</v>
      </c>
      <c r="M2" s="79" t="s">
        <v>34</v>
      </c>
      <c r="N2" s="80" t="s">
        <v>35</v>
      </c>
      <c r="O2" s="81"/>
      <c r="P2" s="78" t="s">
        <v>31</v>
      </c>
      <c r="Q2" s="78" t="s">
        <v>32</v>
      </c>
      <c r="R2" s="78" t="s">
        <v>33</v>
      </c>
      <c r="S2" s="79" t="s">
        <v>34</v>
      </c>
      <c r="T2" s="80" t="s">
        <v>35</v>
      </c>
      <c r="U2" s="81"/>
      <c r="V2" s="78" t="s">
        <v>31</v>
      </c>
      <c r="W2" s="78" t="s">
        <v>32</v>
      </c>
      <c r="X2" s="78" t="s">
        <v>33</v>
      </c>
      <c r="Y2" s="79" t="s">
        <v>34</v>
      </c>
      <c r="Z2" s="80" t="s">
        <v>35</v>
      </c>
      <c r="AA2" s="81"/>
      <c r="AB2" s="78" t="s">
        <v>31</v>
      </c>
      <c r="AC2" s="78" t="s">
        <v>32</v>
      </c>
      <c r="AD2" s="78" t="s">
        <v>33</v>
      </c>
      <c r="AE2" s="79" t="s">
        <v>34</v>
      </c>
      <c r="AF2" s="80" t="s">
        <v>35</v>
      </c>
      <c r="AG2" s="81"/>
      <c r="AH2" s="78" t="s">
        <v>31</v>
      </c>
      <c r="AI2" s="78" t="s">
        <v>32</v>
      </c>
      <c r="AJ2" s="78" t="s">
        <v>33</v>
      </c>
      <c r="AK2" s="79" t="s">
        <v>34</v>
      </c>
      <c r="AL2" s="80" t="s">
        <v>35</v>
      </c>
    </row>
    <row r="3" spans="1:38" x14ac:dyDescent="0.25">
      <c r="A3" s="47">
        <v>0</v>
      </c>
      <c r="B3" s="48">
        <v>2</v>
      </c>
      <c r="C3" s="49">
        <v>26</v>
      </c>
      <c r="D3" s="1">
        <f>'raw Simulcast'!$L172</f>
        <v>5.2444142857142863E-2</v>
      </c>
      <c r="E3" s="1">
        <f>'raw SHM data'!$L172</f>
        <v>5.2444142857142863E-2</v>
      </c>
      <c r="F3" s="59">
        <f>'raw experiment data'!$L172</f>
        <v>5.6704142857142863E-2</v>
      </c>
      <c r="G3" s="68">
        <f>F3/D3</f>
        <v>1.0812292806768562</v>
      </c>
      <c r="H3" s="82">
        <f t="shared" ref="H3:H14" si="0">F3/E3</f>
        <v>1.0812292806768562</v>
      </c>
      <c r="I3" s="84"/>
      <c r="J3" s="1">
        <f>'raw Simulcast'!$M172</f>
        <v>2.3577714285714289E-2</v>
      </c>
      <c r="K3" s="1">
        <f>'raw SHM data'!$M172</f>
        <v>2.3577714285714289E-2</v>
      </c>
      <c r="L3" s="59">
        <f>'raw experiment data'!$M172</f>
        <v>2.4267714285714285E-2</v>
      </c>
      <c r="M3" s="68">
        <f>L3/J3</f>
        <v>1.0292649232931823</v>
      </c>
      <c r="N3" s="82">
        <f t="shared" ref="N3:N14" si="1">L3/K3</f>
        <v>1.0292649232931823</v>
      </c>
      <c r="O3" s="1"/>
      <c r="P3" s="20">
        <f>'raw Simulcast'!$N172</f>
        <v>0.114664</v>
      </c>
      <c r="Q3" s="58">
        <f>'raw SHM data'!$N172</f>
        <v>0.114664</v>
      </c>
      <c r="R3" s="59">
        <f>'raw experiment data'!$N172</f>
        <v>0.11533457142857141</v>
      </c>
      <c r="S3" s="88">
        <f>R3/P3</f>
        <v>1.0058481426478354</v>
      </c>
      <c r="T3" s="82">
        <f t="shared" ref="T3:T14" si="2">R3/Q3</f>
        <v>1.0058481426478354</v>
      </c>
      <c r="U3" s="1"/>
      <c r="V3" s="20">
        <f>'raw Simulcast'!$O172</f>
        <v>0.29630728571428572</v>
      </c>
      <c r="W3" s="58">
        <f>'raw SHM data'!$O172</f>
        <v>0.29630728571428572</v>
      </c>
      <c r="X3" s="59">
        <f>'raw experiment data'!$P172</f>
        <v>0.22637857142857146</v>
      </c>
      <c r="Y3" s="88">
        <f>X3/V3</f>
        <v>0.76399934238153355</v>
      </c>
      <c r="Z3" s="82">
        <f t="shared" ref="Z3:Z14" si="3">X3/W3</f>
        <v>0.76399934238153355</v>
      </c>
      <c r="AA3" s="1"/>
      <c r="AB3" s="20">
        <f>'raw Simulcast'!$P172</f>
        <v>0.21781157142857141</v>
      </c>
      <c r="AC3" s="58">
        <f>'raw SHM data'!$P172</f>
        <v>0.21781157142857141</v>
      </c>
      <c r="AD3" s="59">
        <f>'raw experiment data'!$P172</f>
        <v>0.22637857142857146</v>
      </c>
      <c r="AE3" s="88">
        <f>AD3/AB3</f>
        <v>1.0393321619407603</v>
      </c>
      <c r="AF3" s="82">
        <f t="shared" ref="AF3:AF14" si="4">AD3/AC3</f>
        <v>1.0393321619407603</v>
      </c>
      <c r="AG3" s="1"/>
      <c r="AH3" s="20">
        <f>'raw Simulcast'!$Q172</f>
        <v>0.94788400000000006</v>
      </c>
      <c r="AI3" s="58">
        <f>'raw SHM data'!$Q172</f>
        <v>0.94788400000000006</v>
      </c>
      <c r="AJ3" s="59">
        <f>'raw experiment data'!$Q172</f>
        <v>0.98679457142857141</v>
      </c>
      <c r="AK3" s="88">
        <f>AJ3/AH3</f>
        <v>1.0410499295573841</v>
      </c>
      <c r="AL3" s="82">
        <f t="shared" ref="AL3:AL14" si="5">AJ3/AI3</f>
        <v>1.0410499295573841</v>
      </c>
    </row>
    <row r="4" spans="1:38" x14ac:dyDescent="0.25">
      <c r="A4" s="47">
        <v>0</v>
      </c>
      <c r="B4" s="48">
        <v>2</v>
      </c>
      <c r="C4" s="49">
        <v>30</v>
      </c>
      <c r="D4" s="1">
        <f>'raw Simulcast'!$L173</f>
        <v>4.6186285714285714E-2</v>
      </c>
      <c r="E4" s="1">
        <f>'raw SHM data'!$L173</f>
        <v>4.6186285714285714E-2</v>
      </c>
      <c r="F4" s="62">
        <f>'raw experiment data'!$L173</f>
        <v>5.0988857142857148E-2</v>
      </c>
      <c r="G4" s="68">
        <f t="shared" ref="G4:G26" si="6">F4/D4</f>
        <v>1.1039826293519412</v>
      </c>
      <c r="H4" s="83">
        <f t="shared" si="0"/>
        <v>1.1039826293519412</v>
      </c>
      <c r="I4" s="85"/>
      <c r="J4" s="1">
        <f>'raw Simulcast'!$M173</f>
        <v>2.5688714285714283E-2</v>
      </c>
      <c r="K4" s="1">
        <f>'raw SHM data'!$M173</f>
        <v>2.5688714285714283E-2</v>
      </c>
      <c r="L4" s="62">
        <f>'raw experiment data'!$M173</f>
        <v>2.6245142857142856E-2</v>
      </c>
      <c r="M4" s="68">
        <f t="shared" ref="M4:M26" si="7">L4/J4</f>
        <v>1.0216604289821545</v>
      </c>
      <c r="N4" s="83">
        <f t="shared" si="1"/>
        <v>1.0216604289821545</v>
      </c>
      <c r="O4" s="1"/>
      <c r="P4" s="60">
        <f>'raw Simulcast'!$N173</f>
        <v>0.12249414285714286</v>
      </c>
      <c r="Q4" s="61">
        <f>'raw SHM data'!$N173</f>
        <v>0.12249414285714286</v>
      </c>
      <c r="R4" s="62">
        <f>'raw experiment data'!$N173</f>
        <v>0.12358971428571429</v>
      </c>
      <c r="S4" s="89">
        <f t="shared" ref="S4:S26" si="8">R4/P4</f>
        <v>1.0089438678700673</v>
      </c>
      <c r="T4" s="83">
        <f t="shared" si="2"/>
        <v>1.0089438678700673</v>
      </c>
      <c r="U4" s="1"/>
      <c r="V4" s="60">
        <f>'raw Simulcast'!$O173</f>
        <v>0.32963714285714285</v>
      </c>
      <c r="W4" s="61">
        <f>'raw SHM data'!$O173</f>
        <v>0.32963714285714285</v>
      </c>
      <c r="X4" s="62">
        <f>'raw experiment data'!$P173</f>
        <v>0.21834700000000001</v>
      </c>
      <c r="Y4" s="89">
        <f t="shared" ref="Y4:Y26" si="9">X4/V4</f>
        <v>0.66238591351529397</v>
      </c>
      <c r="Z4" s="83">
        <f t="shared" si="3"/>
        <v>0.66238591351529397</v>
      </c>
      <c r="AA4" s="1"/>
      <c r="AB4" s="60">
        <f>'raw Simulcast'!$P173</f>
        <v>0.21501385714285712</v>
      </c>
      <c r="AC4" s="129">
        <f>'raw SHM data'!$P173</f>
        <v>0.21501385714285712</v>
      </c>
      <c r="AD4" s="62">
        <f>'raw experiment data'!$P173</f>
        <v>0.21834700000000001</v>
      </c>
      <c r="AE4" s="89">
        <f t="shared" ref="AE4:AE26" si="10">AD4/AB4</f>
        <v>1.0155019909015832</v>
      </c>
      <c r="AF4" s="83">
        <f t="shared" si="4"/>
        <v>1.0155019909015832</v>
      </c>
      <c r="AG4" s="1"/>
      <c r="AH4" s="60">
        <f>'raw Simulcast'!$Q173</f>
        <v>0.92107628571428568</v>
      </c>
      <c r="AI4" s="129">
        <f>'raw SHM data'!$Q173</f>
        <v>0.92107628571428568</v>
      </c>
      <c r="AJ4" s="62">
        <f>'raw experiment data'!$Q173</f>
        <v>0.95517085714285699</v>
      </c>
      <c r="AK4" s="89">
        <f t="shared" ref="AK4:AK26" si="11">AJ4/AH4</f>
        <v>1.0370160126336672</v>
      </c>
      <c r="AL4" s="83">
        <f t="shared" si="5"/>
        <v>1.0370160126336672</v>
      </c>
    </row>
    <row r="5" spans="1:38" x14ac:dyDescent="0.25">
      <c r="A5" s="47">
        <v>0</v>
      </c>
      <c r="B5" s="48">
        <v>2</v>
      </c>
      <c r="C5" s="49">
        <v>34</v>
      </c>
      <c r="D5" s="1">
        <f>'raw Simulcast'!$L174</f>
        <v>3.9342571428571435E-2</v>
      </c>
      <c r="E5" s="1">
        <f>'raw SHM data'!$L174</f>
        <v>3.9342571428571435E-2</v>
      </c>
      <c r="F5" s="62">
        <f>'raw experiment data'!$L174</f>
        <v>4.5639571428571432E-2</v>
      </c>
      <c r="G5" s="68">
        <f t="shared" si="6"/>
        <v>1.1600556285811805</v>
      </c>
      <c r="H5" s="83">
        <f t="shared" si="0"/>
        <v>1.1600556285811805</v>
      </c>
      <c r="I5" s="85"/>
      <c r="J5" s="1">
        <f>'raw Simulcast'!$M174</f>
        <v>2.6783000000000005E-2</v>
      </c>
      <c r="K5" s="1">
        <f>'raw SHM data'!$M174</f>
        <v>2.6783000000000005E-2</v>
      </c>
      <c r="L5" s="62">
        <f>'raw experiment data'!$M174</f>
        <v>2.7369285714285714E-2</v>
      </c>
      <c r="M5" s="68">
        <f t="shared" si="7"/>
        <v>1.0218902182087783</v>
      </c>
      <c r="N5" s="83">
        <f t="shared" si="1"/>
        <v>1.0218902182087783</v>
      </c>
      <c r="O5" s="1"/>
      <c r="P5" s="60">
        <f>'raw Simulcast'!$N174</f>
        <v>0.12733628571428571</v>
      </c>
      <c r="Q5" s="61">
        <f>'raw SHM data'!$N174</f>
        <v>0.12733628571428571</v>
      </c>
      <c r="R5" s="62">
        <f>'raw experiment data'!$N174</f>
        <v>0.12762014285714282</v>
      </c>
      <c r="S5" s="89">
        <f t="shared" si="8"/>
        <v>1.0022291928908154</v>
      </c>
      <c r="T5" s="83">
        <f t="shared" si="2"/>
        <v>1.0022291928908154</v>
      </c>
      <c r="U5" s="1"/>
      <c r="V5" s="60">
        <f>'raw Simulcast'!$O174</f>
        <v>0.36576971428571431</v>
      </c>
      <c r="W5" s="61">
        <f>'raw SHM data'!$O174</f>
        <v>0.36576971428571431</v>
      </c>
      <c r="X5" s="62">
        <f>'raw experiment data'!$P174</f>
        <v>0.21598314285714287</v>
      </c>
      <c r="Y5" s="89">
        <f t="shared" si="9"/>
        <v>0.59048941019876677</v>
      </c>
      <c r="Z5" s="83">
        <f t="shared" si="3"/>
        <v>0.59048941019876677</v>
      </c>
      <c r="AA5" s="1"/>
      <c r="AB5" s="60">
        <f>'raw Simulcast'!$P174</f>
        <v>0.21384328571428574</v>
      </c>
      <c r="AC5" s="129">
        <f>'raw SHM data'!$P174</f>
        <v>0.21384328571428574</v>
      </c>
      <c r="AD5" s="62">
        <f>'raw experiment data'!$P174</f>
        <v>0.21598314285714287</v>
      </c>
      <c r="AE5" s="89">
        <f t="shared" si="10"/>
        <v>1.0100066604182101</v>
      </c>
      <c r="AF5" s="83">
        <f t="shared" si="4"/>
        <v>1.0100066604182101</v>
      </c>
      <c r="AG5" s="1"/>
      <c r="AH5" s="60">
        <f>'raw Simulcast'!$Q174</f>
        <v>0.89654357142857144</v>
      </c>
      <c r="AI5" s="129">
        <f>'raw SHM data'!$Q174</f>
        <v>0.89654357142857144</v>
      </c>
      <c r="AJ5" s="62">
        <f>'raw experiment data'!$Q174</f>
        <v>0.92868042857142841</v>
      </c>
      <c r="AK5" s="89">
        <f t="shared" si="11"/>
        <v>1.0358452819996795</v>
      </c>
      <c r="AL5" s="83">
        <f t="shared" si="5"/>
        <v>1.0358452819996795</v>
      </c>
    </row>
    <row r="6" spans="1:38" ht="15.75" thickBot="1" x14ac:dyDescent="0.3">
      <c r="A6" s="47">
        <v>0</v>
      </c>
      <c r="B6" s="52">
        <v>2</v>
      </c>
      <c r="C6" s="53">
        <v>38</v>
      </c>
      <c r="D6" s="1">
        <f>'raw Simulcast'!$L175</f>
        <v>3.3024571428571431E-2</v>
      </c>
      <c r="E6" s="1">
        <f>'raw SHM data'!$L175</f>
        <v>3.3024571428571431E-2</v>
      </c>
      <c r="F6" s="62">
        <f>'raw experiment data'!$L175</f>
        <v>4.0516142857142855E-2</v>
      </c>
      <c r="G6" s="68">
        <f t="shared" si="6"/>
        <v>1.2268484072465522</v>
      </c>
      <c r="H6" s="83">
        <f t="shared" si="0"/>
        <v>1.2268484072465522</v>
      </c>
      <c r="I6" s="85"/>
      <c r="J6" s="1">
        <f>'raw Simulcast'!$M175</f>
        <v>2.6479285714285712E-2</v>
      </c>
      <c r="K6" s="1">
        <f>'raw SHM data'!$M175</f>
        <v>2.6479285714285712E-2</v>
      </c>
      <c r="L6" s="62">
        <f>'raw experiment data'!$M175</f>
        <v>2.719557142857143E-2</v>
      </c>
      <c r="M6" s="68">
        <f t="shared" si="7"/>
        <v>1.0270507944215157</v>
      </c>
      <c r="N6" s="83">
        <f t="shared" si="1"/>
        <v>1.0270507944215157</v>
      </c>
      <c r="O6" s="1"/>
      <c r="P6" s="60">
        <f>'raw Simulcast'!$N175</f>
        <v>0.12145785714285716</v>
      </c>
      <c r="Q6" s="61">
        <f>'raw SHM data'!$N175</f>
        <v>0.12145785714285716</v>
      </c>
      <c r="R6" s="62">
        <f>'raw experiment data'!$N175</f>
        <v>0.12166114285714287</v>
      </c>
      <c r="S6" s="89">
        <f t="shared" si="8"/>
        <v>1.0016737139866267</v>
      </c>
      <c r="T6" s="83">
        <f t="shared" si="2"/>
        <v>1.0016737139866267</v>
      </c>
      <c r="U6" s="1"/>
      <c r="V6" s="60">
        <f>'raw Simulcast'!$O175</f>
        <v>0.40337499999999998</v>
      </c>
      <c r="W6" s="61">
        <f>'raw SHM data'!$O175</f>
        <v>0.40337499999999998</v>
      </c>
      <c r="X6" s="62">
        <f>'raw experiment data'!$P175</f>
        <v>0.23018728571428571</v>
      </c>
      <c r="Y6" s="89">
        <f t="shared" si="9"/>
        <v>0.57065332684049763</v>
      </c>
      <c r="Z6" s="83">
        <f t="shared" si="3"/>
        <v>0.57065332684049763</v>
      </c>
      <c r="AA6" s="1"/>
      <c r="AB6" s="60">
        <f>'raw Simulcast'!$P175</f>
        <v>0.21505514285714286</v>
      </c>
      <c r="AC6" s="129">
        <f>'raw SHM data'!$P175</f>
        <v>0.21505514285714286</v>
      </c>
      <c r="AD6" s="62">
        <f>'raw experiment data'!$P175</f>
        <v>0.23018728571428571</v>
      </c>
      <c r="AE6" s="89">
        <f t="shared" si="10"/>
        <v>1.0703640129508312</v>
      </c>
      <c r="AF6" s="83">
        <f t="shared" si="4"/>
        <v>1.0703640129508312</v>
      </c>
      <c r="AG6" s="1"/>
      <c r="AH6" s="60">
        <f>'raw Simulcast'!$Q175</f>
        <v>0.88583614285714296</v>
      </c>
      <c r="AI6" s="129">
        <f>'raw SHM data'!$Q175</f>
        <v>0.88583614285714296</v>
      </c>
      <c r="AJ6" s="62">
        <f>'raw experiment data'!$Q175</f>
        <v>0.90292471428571441</v>
      </c>
      <c r="AK6" s="89">
        <f t="shared" si="11"/>
        <v>1.0192908943334087</v>
      </c>
      <c r="AL6" s="83">
        <f t="shared" si="5"/>
        <v>1.0192908943334087</v>
      </c>
    </row>
    <row r="7" spans="1:38" x14ac:dyDescent="0.25">
      <c r="A7" s="47">
        <v>0</v>
      </c>
      <c r="B7" s="50">
        <v>4</v>
      </c>
      <c r="C7" s="49">
        <v>26</v>
      </c>
      <c r="D7" s="1">
        <f>'raw Simulcast'!$L176</f>
        <v>5.2444142857142863E-2</v>
      </c>
      <c r="E7" s="1">
        <f>'raw SHM data'!$L176</f>
        <v>5.2444142857142863E-2</v>
      </c>
      <c r="F7" s="62">
        <f>'raw experiment data'!$L176</f>
        <v>5.7257999999999996E-2</v>
      </c>
      <c r="G7" s="68">
        <f t="shared" si="6"/>
        <v>1.0917901767594909</v>
      </c>
      <c r="H7" s="83">
        <f t="shared" si="0"/>
        <v>1.0917901767594909</v>
      </c>
      <c r="I7" s="85"/>
      <c r="J7" s="1">
        <f>'raw Simulcast'!$M176</f>
        <v>2.3577714285714289E-2</v>
      </c>
      <c r="K7" s="1">
        <f>'raw SHM data'!$M176</f>
        <v>2.3577714285714289E-2</v>
      </c>
      <c r="L7" s="62">
        <f>'raw experiment data'!$M176</f>
        <v>2.283857142857143E-2</v>
      </c>
      <c r="M7" s="68">
        <f t="shared" si="7"/>
        <v>0.96865078403334859</v>
      </c>
      <c r="N7" s="83">
        <f t="shared" si="1"/>
        <v>0.96865078403334859</v>
      </c>
      <c r="O7" s="1"/>
      <c r="P7" s="60">
        <f>'raw Simulcast'!$N176</f>
        <v>0.114664</v>
      </c>
      <c r="Q7" s="61">
        <f>'raw SHM data'!$N176</f>
        <v>0.114664</v>
      </c>
      <c r="R7" s="62">
        <f>'raw experiment data'!$N176</f>
        <v>0.10712085714285713</v>
      </c>
      <c r="S7" s="89">
        <f t="shared" si="8"/>
        <v>0.93421524753067331</v>
      </c>
      <c r="T7" s="83">
        <f t="shared" si="2"/>
        <v>0.93421524753067331</v>
      </c>
      <c r="U7" s="1"/>
      <c r="V7" s="60">
        <f>'raw Simulcast'!$O176</f>
        <v>0.29630728571428572</v>
      </c>
      <c r="W7" s="61">
        <f>'raw SHM data'!$O176</f>
        <v>0.29630728571428572</v>
      </c>
      <c r="X7" s="62">
        <f>'raw experiment data'!$P176</f>
        <v>0.2283522857142857</v>
      </c>
      <c r="Y7" s="89">
        <f t="shared" si="9"/>
        <v>0.77066038104265311</v>
      </c>
      <c r="Z7" s="83">
        <f t="shared" si="3"/>
        <v>0.77066038104265311</v>
      </c>
      <c r="AA7" s="1"/>
      <c r="AB7" s="60">
        <f>'raw Simulcast'!$P176</f>
        <v>0.21781157142857141</v>
      </c>
      <c r="AC7" s="129">
        <f>'raw SHM data'!$P176</f>
        <v>0.21781157142857141</v>
      </c>
      <c r="AD7" s="62">
        <f>'raw experiment data'!$P176</f>
        <v>0.2283522857142857</v>
      </c>
      <c r="AE7" s="89">
        <f t="shared" si="10"/>
        <v>1.0483937295735961</v>
      </c>
      <c r="AF7" s="83">
        <f t="shared" si="4"/>
        <v>1.0483937295735961</v>
      </c>
      <c r="AG7" s="1"/>
      <c r="AH7" s="60">
        <f>'raw Simulcast'!$Q176</f>
        <v>0.94788400000000006</v>
      </c>
      <c r="AI7" s="129">
        <f>'raw SHM data'!$Q176</f>
        <v>0.94788400000000006</v>
      </c>
      <c r="AJ7" s="62">
        <f>'raw experiment data'!$Q176</f>
        <v>1.0090511428571427</v>
      </c>
      <c r="AK7" s="89">
        <f t="shared" si="11"/>
        <v>1.0645301986921845</v>
      </c>
      <c r="AL7" s="83">
        <f t="shared" si="5"/>
        <v>1.0645301986921845</v>
      </c>
    </row>
    <row r="8" spans="1:38" x14ac:dyDescent="0.25">
      <c r="A8" s="47">
        <v>0</v>
      </c>
      <c r="B8" s="50">
        <v>4</v>
      </c>
      <c r="C8" s="49">
        <v>30</v>
      </c>
      <c r="D8" s="1">
        <f>'raw Simulcast'!$L177</f>
        <v>4.6186285714285714E-2</v>
      </c>
      <c r="E8" s="1">
        <f>'raw SHM data'!$L177</f>
        <v>4.6186285714285714E-2</v>
      </c>
      <c r="F8" s="62">
        <f>'raw experiment data'!$L177</f>
        <v>5.2022428571428574E-2</v>
      </c>
      <c r="G8" s="68">
        <f t="shared" si="6"/>
        <v>1.1263609482097345</v>
      </c>
      <c r="H8" s="83">
        <f t="shared" si="0"/>
        <v>1.1263609482097345</v>
      </c>
      <c r="I8" s="85"/>
      <c r="J8" s="1">
        <f>'raw Simulcast'!$M177</f>
        <v>2.5688714285714283E-2</v>
      </c>
      <c r="K8" s="1">
        <f>'raw SHM data'!$M177</f>
        <v>2.5688714285714283E-2</v>
      </c>
      <c r="L8" s="62">
        <f>'raw experiment data'!$M177</f>
        <v>2.4499E-2</v>
      </c>
      <c r="M8" s="68">
        <f t="shared" si="7"/>
        <v>0.9536872779041381</v>
      </c>
      <c r="N8" s="83">
        <f t="shared" si="1"/>
        <v>0.9536872779041381</v>
      </c>
      <c r="O8" s="1"/>
      <c r="P8" s="60">
        <f>'raw Simulcast'!$N177</f>
        <v>0.12249414285714286</v>
      </c>
      <c r="Q8" s="61">
        <f>'raw SHM data'!$N177</f>
        <v>0.12249414285714286</v>
      </c>
      <c r="R8" s="62">
        <f>'raw experiment data'!$N177</f>
        <v>0.11862357142857143</v>
      </c>
      <c r="S8" s="89">
        <f t="shared" si="8"/>
        <v>0.96840198773352426</v>
      </c>
      <c r="T8" s="83">
        <f t="shared" si="2"/>
        <v>0.96840198773352426</v>
      </c>
      <c r="U8" s="1"/>
      <c r="V8" s="60">
        <f>'raw Simulcast'!$O177</f>
        <v>0.32963714285714285</v>
      </c>
      <c r="W8" s="61">
        <f>'raw SHM data'!$O177</f>
        <v>0.32963714285714285</v>
      </c>
      <c r="X8" s="62">
        <f>'raw experiment data'!$P177</f>
        <v>0.21871842857142859</v>
      </c>
      <c r="Y8" s="89">
        <f t="shared" si="9"/>
        <v>0.66351269361115695</v>
      </c>
      <c r="Z8" s="83">
        <f t="shared" si="3"/>
        <v>0.66351269361115695</v>
      </c>
      <c r="AA8" s="1"/>
      <c r="AB8" s="60">
        <f>'raw Simulcast'!$P177</f>
        <v>0.21501385714285712</v>
      </c>
      <c r="AC8" s="129">
        <f>'raw SHM data'!$P177</f>
        <v>0.21501385714285712</v>
      </c>
      <c r="AD8" s="62">
        <f>'raw experiment data'!$P177</f>
        <v>0.21871842857142859</v>
      </c>
      <c r="AE8" s="89">
        <f t="shared" si="10"/>
        <v>1.0172294543142404</v>
      </c>
      <c r="AF8" s="83">
        <f t="shared" si="4"/>
        <v>1.0172294543142404</v>
      </c>
      <c r="AG8" s="1"/>
      <c r="AH8" s="60">
        <f>'raw Simulcast'!$Q177</f>
        <v>0.92107628571428568</v>
      </c>
      <c r="AI8" s="129">
        <f>'raw SHM data'!$Q177</f>
        <v>0.92107628571428568</v>
      </c>
      <c r="AJ8" s="62">
        <f>'raw experiment data'!$Q177</f>
        <v>0.96737142857142866</v>
      </c>
      <c r="AK8" s="89">
        <f t="shared" si="11"/>
        <v>1.0502620071487798</v>
      </c>
      <c r="AL8" s="83">
        <f t="shared" si="5"/>
        <v>1.0502620071487798</v>
      </c>
    </row>
    <row r="9" spans="1:38" x14ac:dyDescent="0.25">
      <c r="A9" s="47">
        <v>0</v>
      </c>
      <c r="B9" s="50">
        <v>4</v>
      </c>
      <c r="C9" s="49">
        <v>34</v>
      </c>
      <c r="D9" s="1">
        <f>'raw Simulcast'!$L178</f>
        <v>3.9342571428571435E-2</v>
      </c>
      <c r="E9" s="1">
        <f>'raw SHM data'!$L178</f>
        <v>3.9342571428571435E-2</v>
      </c>
      <c r="F9" s="62">
        <f>'raw experiment data'!$L178</f>
        <v>4.6245285714285718E-2</v>
      </c>
      <c r="G9" s="68">
        <f t="shared" si="6"/>
        <v>1.1754515283335389</v>
      </c>
      <c r="H9" s="83">
        <f t="shared" si="0"/>
        <v>1.1754515283335389</v>
      </c>
      <c r="I9" s="85"/>
      <c r="J9" s="1">
        <f>'raw Simulcast'!$M178</f>
        <v>2.6783000000000005E-2</v>
      </c>
      <c r="K9" s="1">
        <f>'raw SHM data'!$M178</f>
        <v>2.6783000000000005E-2</v>
      </c>
      <c r="L9" s="62">
        <f>'raw experiment data'!$M178</f>
        <v>2.6606428571428566E-2</v>
      </c>
      <c r="M9" s="68">
        <f t="shared" si="7"/>
        <v>0.99340733194296982</v>
      </c>
      <c r="N9" s="83">
        <f t="shared" si="1"/>
        <v>0.99340733194296982</v>
      </c>
      <c r="O9" s="1"/>
      <c r="P9" s="60">
        <f>'raw Simulcast'!$N178</f>
        <v>0.12733628571428571</v>
      </c>
      <c r="Q9" s="61">
        <f>'raw SHM data'!$N178</f>
        <v>0.12733628571428571</v>
      </c>
      <c r="R9" s="62">
        <f>'raw experiment data'!$N178</f>
        <v>0.12121585714285714</v>
      </c>
      <c r="S9" s="89">
        <f t="shared" si="8"/>
        <v>0.95193492147900838</v>
      </c>
      <c r="T9" s="83">
        <f t="shared" si="2"/>
        <v>0.95193492147900838</v>
      </c>
      <c r="U9" s="1"/>
      <c r="V9" s="60">
        <f>'raw Simulcast'!$O178</f>
        <v>0.36576971428571431</v>
      </c>
      <c r="W9" s="61">
        <f>'raw SHM data'!$O178</f>
        <v>0.36576971428571431</v>
      </c>
      <c r="X9" s="62">
        <f>'raw experiment data'!$P178</f>
        <v>0.22143299999999999</v>
      </c>
      <c r="Y9" s="89">
        <f t="shared" si="9"/>
        <v>0.60538910508875987</v>
      </c>
      <c r="Z9" s="83">
        <f t="shared" si="3"/>
        <v>0.60538910508875987</v>
      </c>
      <c r="AA9" s="1"/>
      <c r="AB9" s="60">
        <f>'raw Simulcast'!$P178</f>
        <v>0.21384328571428574</v>
      </c>
      <c r="AC9" s="129">
        <f>'raw SHM data'!$P178</f>
        <v>0.21384328571428574</v>
      </c>
      <c r="AD9" s="62">
        <f>'raw experiment data'!$P178</f>
        <v>0.22143299999999999</v>
      </c>
      <c r="AE9" s="89">
        <f t="shared" si="10"/>
        <v>1.0354919457038965</v>
      </c>
      <c r="AF9" s="83">
        <f t="shared" si="4"/>
        <v>1.0354919457038965</v>
      </c>
      <c r="AG9" s="1"/>
      <c r="AH9" s="60">
        <f>'raw Simulcast'!$Q178</f>
        <v>0.89654357142857144</v>
      </c>
      <c r="AI9" s="129">
        <f>'raw SHM data'!$Q178</f>
        <v>0.89654357142857144</v>
      </c>
      <c r="AJ9" s="62">
        <f>'raw experiment data'!$Q178</f>
        <v>0.93088471428571418</v>
      </c>
      <c r="AK9" s="89">
        <f t="shared" si="11"/>
        <v>1.0383039307307986</v>
      </c>
      <c r="AL9" s="83">
        <f t="shared" si="5"/>
        <v>1.0383039307307986</v>
      </c>
    </row>
    <row r="10" spans="1:38" ht="15.75" thickBot="1" x14ac:dyDescent="0.3">
      <c r="A10" s="47">
        <v>0</v>
      </c>
      <c r="B10" s="52">
        <v>4</v>
      </c>
      <c r="C10" s="53">
        <v>38</v>
      </c>
      <c r="D10" s="1">
        <f>'raw Simulcast'!$L179</f>
        <v>3.3024571428571431E-2</v>
      </c>
      <c r="E10" s="1">
        <f>'raw SHM data'!$L179</f>
        <v>3.3024571428571431E-2</v>
      </c>
      <c r="F10" s="62">
        <f>'raw experiment data'!$L179</f>
        <v>4.0329999999999991E-2</v>
      </c>
      <c r="G10" s="68">
        <f t="shared" si="6"/>
        <v>1.2212119114771682</v>
      </c>
      <c r="H10" s="83">
        <f t="shared" si="0"/>
        <v>1.2212119114771682</v>
      </c>
      <c r="I10" s="85"/>
      <c r="J10" s="1">
        <f>'raw Simulcast'!$M179</f>
        <v>2.6479285714285712E-2</v>
      </c>
      <c r="K10" s="1">
        <f>'raw SHM data'!$M179</f>
        <v>2.6479285714285712E-2</v>
      </c>
      <c r="L10" s="62">
        <f>'raw experiment data'!$M179</f>
        <v>2.7108428571428572E-2</v>
      </c>
      <c r="M10" s="68">
        <f t="shared" si="7"/>
        <v>1.0237598122521649</v>
      </c>
      <c r="N10" s="83">
        <f t="shared" si="1"/>
        <v>1.0237598122521649</v>
      </c>
      <c r="O10" s="1"/>
      <c r="P10" s="60">
        <f>'raw Simulcast'!$N179</f>
        <v>0.12145785714285716</v>
      </c>
      <c r="Q10" s="61">
        <f>'raw SHM data'!$N179</f>
        <v>0.12145785714285716</v>
      </c>
      <c r="R10" s="62">
        <f>'raw experiment data'!$N179</f>
        <v>0.11750471428571428</v>
      </c>
      <c r="S10" s="89">
        <f t="shared" si="8"/>
        <v>0.96745255556012943</v>
      </c>
      <c r="T10" s="83">
        <f t="shared" si="2"/>
        <v>0.96745255556012943</v>
      </c>
      <c r="U10" s="1"/>
      <c r="V10" s="60">
        <f>'raw Simulcast'!$O179</f>
        <v>0.40337499999999998</v>
      </c>
      <c r="W10" s="61">
        <f>'raw SHM data'!$O179</f>
        <v>0.40337499999999998</v>
      </c>
      <c r="X10" s="62">
        <f>'raw experiment data'!$P179</f>
        <v>0.22036300000000003</v>
      </c>
      <c r="Y10" s="89">
        <f t="shared" si="9"/>
        <v>0.54629810969941128</v>
      </c>
      <c r="Z10" s="83">
        <f t="shared" si="3"/>
        <v>0.54629810969941128</v>
      </c>
      <c r="AA10" s="1"/>
      <c r="AB10" s="60">
        <f>'raw Simulcast'!$P179</f>
        <v>0.21505514285714286</v>
      </c>
      <c r="AC10" s="129">
        <f>'raw SHM data'!$P179</f>
        <v>0.21505514285714286</v>
      </c>
      <c r="AD10" s="62">
        <f>'raw experiment data'!$P179</f>
        <v>0.22036300000000003</v>
      </c>
      <c r="AE10" s="89">
        <f t="shared" si="10"/>
        <v>1.0246813774008794</v>
      </c>
      <c r="AF10" s="83">
        <f t="shared" si="4"/>
        <v>1.0246813774008794</v>
      </c>
      <c r="AG10" s="1"/>
      <c r="AH10" s="60">
        <f>'raw Simulcast'!$Q179</f>
        <v>0.88583614285714296</v>
      </c>
      <c r="AI10" s="129">
        <f>'raw SHM data'!$Q179</f>
        <v>0.88583614285714296</v>
      </c>
      <c r="AJ10" s="62">
        <f>'raw experiment data'!$Q179</f>
        <v>0.91241685714285725</v>
      </c>
      <c r="AK10" s="89">
        <f t="shared" si="11"/>
        <v>1.0300063555772085</v>
      </c>
      <c r="AL10" s="83">
        <f t="shared" si="5"/>
        <v>1.0300063555772085</v>
      </c>
    </row>
    <row r="11" spans="1:38" x14ac:dyDescent="0.25">
      <c r="A11" s="47">
        <v>0</v>
      </c>
      <c r="B11" s="50">
        <v>6</v>
      </c>
      <c r="C11" s="49">
        <v>26</v>
      </c>
      <c r="D11" s="1">
        <f>'raw Simulcast'!$L180</f>
        <v>5.2444142857142863E-2</v>
      </c>
      <c r="E11" s="1">
        <f>'raw SHM data'!$L180</f>
        <v>5.2444142857142863E-2</v>
      </c>
      <c r="F11" s="62">
        <f>'raw experiment data'!$L180</f>
        <v>4.6229571428571432E-2</v>
      </c>
      <c r="G11" s="68">
        <f t="shared" si="6"/>
        <v>0.88150113454042256</v>
      </c>
      <c r="H11" s="83">
        <f t="shared" si="0"/>
        <v>0.88150113454042256</v>
      </c>
      <c r="I11" s="85"/>
      <c r="J11" s="1">
        <f>'raw Simulcast'!$M180</f>
        <v>2.3577714285714289E-2</v>
      </c>
      <c r="K11" s="1">
        <f>'raw SHM data'!$M180</f>
        <v>2.3577714285714289E-2</v>
      </c>
      <c r="L11" s="62">
        <f>'raw experiment data'!$M180</f>
        <v>2.1982571428571428E-2</v>
      </c>
      <c r="M11" s="68">
        <f t="shared" si="7"/>
        <v>0.9323453139768787</v>
      </c>
      <c r="N11" s="83">
        <f t="shared" si="1"/>
        <v>0.9323453139768787</v>
      </c>
      <c r="O11" s="1"/>
      <c r="P11" s="60">
        <f>'raw Simulcast'!$N180</f>
        <v>0.114664</v>
      </c>
      <c r="Q11" s="61">
        <f>'raw SHM data'!$N180</f>
        <v>0.114664</v>
      </c>
      <c r="R11" s="62">
        <f>'raw experiment data'!$N180</f>
        <v>9.8303571428571407E-2</v>
      </c>
      <c r="S11" s="89">
        <f t="shared" si="8"/>
        <v>0.857318525679999</v>
      </c>
      <c r="T11" s="83">
        <f t="shared" si="2"/>
        <v>0.857318525679999</v>
      </c>
      <c r="U11" s="1"/>
      <c r="V11" s="60">
        <f>'raw Simulcast'!$O180</f>
        <v>0.29630728571428572</v>
      </c>
      <c r="W11" s="61">
        <f>'raw SHM data'!$O180</f>
        <v>0.29630728571428572</v>
      </c>
      <c r="X11" s="62">
        <f>'raw experiment data'!$P180</f>
        <v>0.23473042857142862</v>
      </c>
      <c r="Y11" s="89">
        <f t="shared" si="9"/>
        <v>0.7921858148225468</v>
      </c>
      <c r="Z11" s="83">
        <f t="shared" si="3"/>
        <v>0.7921858148225468</v>
      </c>
      <c r="AA11" s="1"/>
      <c r="AB11" s="60">
        <f>'raw Simulcast'!$P180</f>
        <v>0.21781157142857141</v>
      </c>
      <c r="AC11" s="129">
        <f>'raw SHM data'!$P180</f>
        <v>0.21781157142857141</v>
      </c>
      <c r="AD11" s="62">
        <f>'raw experiment data'!$P180</f>
        <v>0.23473042857142862</v>
      </c>
      <c r="AE11" s="89">
        <f t="shared" si="10"/>
        <v>1.0776765762805469</v>
      </c>
      <c r="AF11" s="83">
        <f t="shared" si="4"/>
        <v>1.0776765762805469</v>
      </c>
      <c r="AG11" s="1"/>
      <c r="AH11" s="60">
        <f>'raw Simulcast'!$Q180</f>
        <v>0.94788400000000006</v>
      </c>
      <c r="AI11" s="129">
        <f>'raw SHM data'!$Q180</f>
        <v>0.94788400000000006</v>
      </c>
      <c r="AJ11" s="62">
        <f>'raw experiment data'!$Q180</f>
        <v>1.0453067142857142</v>
      </c>
      <c r="AK11" s="89">
        <f t="shared" si="11"/>
        <v>1.1027791526027595</v>
      </c>
      <c r="AL11" s="83">
        <f t="shared" si="5"/>
        <v>1.1027791526027595</v>
      </c>
    </row>
    <row r="12" spans="1:38" x14ac:dyDescent="0.25">
      <c r="A12" s="47">
        <v>0</v>
      </c>
      <c r="B12" s="50">
        <v>6</v>
      </c>
      <c r="C12" s="49">
        <v>30</v>
      </c>
      <c r="D12" s="1">
        <f>'raw Simulcast'!$L181</f>
        <v>4.6186285714285714E-2</v>
      </c>
      <c r="E12" s="1">
        <f>'raw SHM data'!$L181</f>
        <v>4.6186285714285714E-2</v>
      </c>
      <c r="F12" s="62">
        <f>'raw experiment data'!$L181</f>
        <v>5.3075285714285714E-2</v>
      </c>
      <c r="G12" s="68">
        <f t="shared" si="6"/>
        <v>1.1491568307227873</v>
      </c>
      <c r="H12" s="83">
        <f t="shared" si="0"/>
        <v>1.1491568307227873</v>
      </c>
      <c r="I12" s="85"/>
      <c r="J12" s="1">
        <f>'raw Simulcast'!$M181</f>
        <v>2.5688714285714283E-2</v>
      </c>
      <c r="K12" s="1">
        <f>'raw SHM data'!$M181</f>
        <v>2.5688714285714283E-2</v>
      </c>
      <c r="L12" s="62">
        <f>'raw experiment data'!$M181</f>
        <v>2.3195428571428572E-2</v>
      </c>
      <c r="M12" s="68">
        <f t="shared" si="7"/>
        <v>0.9029423704684103</v>
      </c>
      <c r="N12" s="83">
        <f t="shared" si="1"/>
        <v>0.9029423704684103</v>
      </c>
      <c r="O12" s="1"/>
      <c r="P12" s="60">
        <f>'raw Simulcast'!$N181</f>
        <v>0.12249414285714286</v>
      </c>
      <c r="Q12" s="61">
        <f>'raw SHM data'!$N181</f>
        <v>0.12249414285714286</v>
      </c>
      <c r="R12" s="62">
        <f>'raw experiment data'!$N181</f>
        <v>0.11055885714285714</v>
      </c>
      <c r="S12" s="89">
        <f t="shared" si="8"/>
        <v>0.90256443748330817</v>
      </c>
      <c r="T12" s="83">
        <f t="shared" si="2"/>
        <v>0.90256443748330817</v>
      </c>
      <c r="U12" s="1"/>
      <c r="V12" s="60">
        <f>'raw Simulcast'!$O181</f>
        <v>0.32963714285714285</v>
      </c>
      <c r="W12" s="61">
        <f>'raw SHM data'!$O181</f>
        <v>0.32963714285714285</v>
      </c>
      <c r="X12" s="62">
        <f>'raw experiment data'!$P181</f>
        <v>0.22175414285714284</v>
      </c>
      <c r="Y12" s="89">
        <f t="shared" si="9"/>
        <v>0.67272195401003698</v>
      </c>
      <c r="Z12" s="83">
        <f t="shared" si="3"/>
        <v>0.67272195401003698</v>
      </c>
      <c r="AA12" s="1"/>
      <c r="AB12" s="60">
        <f>'raw Simulcast'!$P181</f>
        <v>0.21501385714285712</v>
      </c>
      <c r="AC12" s="129">
        <f>'raw SHM data'!$P181</f>
        <v>0.21501385714285712</v>
      </c>
      <c r="AD12" s="62">
        <f>'raw experiment data'!$P181</f>
        <v>0.22175414285714284</v>
      </c>
      <c r="AE12" s="89">
        <f t="shared" si="10"/>
        <v>1.0313481456676878</v>
      </c>
      <c r="AF12" s="83">
        <f t="shared" si="4"/>
        <v>1.0313481456676878</v>
      </c>
      <c r="AG12" s="1"/>
      <c r="AH12" s="60">
        <f>'raw Simulcast'!$Q181</f>
        <v>0.92107628571428568</v>
      </c>
      <c r="AI12" s="129">
        <f>'raw SHM data'!$Q181</f>
        <v>0.92107628571428568</v>
      </c>
      <c r="AJ12" s="62">
        <f>'raw experiment data'!$Q181</f>
        <v>0.98136971428571418</v>
      </c>
      <c r="AK12" s="89">
        <f t="shared" si="11"/>
        <v>1.0654597556212964</v>
      </c>
      <c r="AL12" s="83">
        <f t="shared" si="5"/>
        <v>1.0654597556212964</v>
      </c>
    </row>
    <row r="13" spans="1:38" x14ac:dyDescent="0.25">
      <c r="A13" s="47">
        <v>0</v>
      </c>
      <c r="B13" s="50">
        <v>6</v>
      </c>
      <c r="C13" s="49">
        <v>34</v>
      </c>
      <c r="D13" s="1">
        <f>'raw Simulcast'!$L182</f>
        <v>3.9342571428571435E-2</v>
      </c>
      <c r="E13" s="1">
        <f>'raw SHM data'!$L182</f>
        <v>3.9342571428571435E-2</v>
      </c>
      <c r="F13" s="62">
        <f>'raw experiment data'!$L182</f>
        <v>4.6743857142857136E-2</v>
      </c>
      <c r="G13" s="68">
        <f t="shared" si="6"/>
        <v>1.1881240967617772</v>
      </c>
      <c r="H13" s="83">
        <f t="shared" si="0"/>
        <v>1.1881240967617772</v>
      </c>
      <c r="I13" s="85"/>
      <c r="J13" s="1">
        <f>'raw Simulcast'!$M182</f>
        <v>2.6783000000000005E-2</v>
      </c>
      <c r="K13" s="1">
        <f>'raw SHM data'!$M182</f>
        <v>2.6783000000000005E-2</v>
      </c>
      <c r="L13" s="62">
        <f>'raw experiment data'!$M182</f>
        <v>2.4458571428571423E-2</v>
      </c>
      <c r="M13" s="68">
        <f t="shared" si="7"/>
        <v>0.91321253887060516</v>
      </c>
      <c r="N13" s="83">
        <f t="shared" si="1"/>
        <v>0.91321253887060516</v>
      </c>
      <c r="O13" s="1"/>
      <c r="P13" s="60">
        <f>'raw Simulcast'!$N182</f>
        <v>0.12733628571428571</v>
      </c>
      <c r="Q13" s="61">
        <f>'raw SHM data'!$N182</f>
        <v>0.12733628571428571</v>
      </c>
      <c r="R13" s="62">
        <f>'raw experiment data'!$N182</f>
        <v>0.11692485714285715</v>
      </c>
      <c r="S13" s="89">
        <f t="shared" si="8"/>
        <v>0.91823674993324778</v>
      </c>
      <c r="T13" s="83">
        <f t="shared" si="2"/>
        <v>0.91823674993324778</v>
      </c>
      <c r="U13" s="1"/>
      <c r="V13" s="60">
        <f>'raw Simulcast'!$O182</f>
        <v>0.36576971428571431</v>
      </c>
      <c r="W13" s="61">
        <f>'raw SHM data'!$O182</f>
        <v>0.36576971428571431</v>
      </c>
      <c r="X13" s="62">
        <f>'raw experiment data'!$P182</f>
        <v>0.21611585714285717</v>
      </c>
      <c r="Y13" s="89">
        <f t="shared" si="9"/>
        <v>0.59085224583149121</v>
      </c>
      <c r="Z13" s="83">
        <f t="shared" si="3"/>
        <v>0.59085224583149121</v>
      </c>
      <c r="AA13" s="1"/>
      <c r="AB13" s="60">
        <f>'raw Simulcast'!$P182</f>
        <v>0.21384328571428574</v>
      </c>
      <c r="AC13" s="129">
        <f>'raw SHM data'!$P182</f>
        <v>0.21384328571428574</v>
      </c>
      <c r="AD13" s="62">
        <f>'raw experiment data'!$P182</f>
        <v>0.21611585714285717</v>
      </c>
      <c r="AE13" s="89">
        <f t="shared" si="10"/>
        <v>1.0106272751140188</v>
      </c>
      <c r="AF13" s="83">
        <f t="shared" si="4"/>
        <v>1.0106272751140188</v>
      </c>
      <c r="AG13" s="1"/>
      <c r="AH13" s="60">
        <f>'raw Simulcast'!$Q182</f>
        <v>0.89654357142857144</v>
      </c>
      <c r="AI13" s="129">
        <f>'raw SHM data'!$Q182</f>
        <v>0.89654357142857144</v>
      </c>
      <c r="AJ13" s="62">
        <f>'raw experiment data'!$Q182</f>
        <v>0.94353485714285712</v>
      </c>
      <c r="AK13" s="89">
        <f t="shared" si="11"/>
        <v>1.0524138337631586</v>
      </c>
      <c r="AL13" s="83">
        <f t="shared" si="5"/>
        <v>1.0524138337631586</v>
      </c>
    </row>
    <row r="14" spans="1:38" ht="15.75" thickBot="1" x14ac:dyDescent="0.3">
      <c r="A14" s="51">
        <v>0</v>
      </c>
      <c r="B14" s="52">
        <v>6</v>
      </c>
      <c r="C14" s="53">
        <v>38</v>
      </c>
      <c r="D14" s="63">
        <f>'raw Simulcast'!$L183</f>
        <v>3.3024571428571431E-2</v>
      </c>
      <c r="E14" s="64">
        <f>'raw SHM data'!$L183</f>
        <v>3.3024571428571431E-2</v>
      </c>
      <c r="F14" s="65">
        <f>'raw experiment data'!$L183</f>
        <v>4.1027142857142859E-2</v>
      </c>
      <c r="G14" s="86">
        <f t="shared" si="6"/>
        <v>1.2423217344661117</v>
      </c>
      <c r="H14" s="87">
        <f t="shared" si="0"/>
        <v>1.2423217344661117</v>
      </c>
      <c r="I14" s="85"/>
      <c r="J14" s="63">
        <f>'raw Simulcast'!$M183</f>
        <v>2.6479285714285712E-2</v>
      </c>
      <c r="K14" s="64">
        <f>'raw SHM data'!$M183</f>
        <v>2.6479285714285712E-2</v>
      </c>
      <c r="L14" s="65">
        <f>'raw experiment data'!$M183</f>
        <v>2.5511857142857145E-2</v>
      </c>
      <c r="M14" s="86">
        <f t="shared" si="7"/>
        <v>0.96346470286747066</v>
      </c>
      <c r="N14" s="87">
        <f t="shared" si="1"/>
        <v>0.96346470286747066</v>
      </c>
      <c r="O14" s="1"/>
      <c r="P14" s="63">
        <f>'raw Simulcast'!$N183</f>
        <v>0.12145785714285716</v>
      </c>
      <c r="Q14" s="64">
        <f>'raw SHM data'!$N183</f>
        <v>0.12145785714285716</v>
      </c>
      <c r="R14" s="65">
        <f>'raw experiment data'!$N183</f>
        <v>0.11551885714285716</v>
      </c>
      <c r="S14" s="86">
        <f t="shared" si="8"/>
        <v>0.95110238119041879</v>
      </c>
      <c r="T14" s="87">
        <f t="shared" si="2"/>
        <v>0.95110238119041879</v>
      </c>
      <c r="U14" s="1"/>
      <c r="V14" s="63">
        <f>'raw Simulcast'!$O183</f>
        <v>0.40337499999999998</v>
      </c>
      <c r="W14" s="64">
        <f>'raw SHM data'!$O183</f>
        <v>0.40337499999999998</v>
      </c>
      <c r="X14" s="65">
        <f>'raw experiment data'!$P183</f>
        <v>0.22310557142857143</v>
      </c>
      <c r="Y14" s="86">
        <f t="shared" si="9"/>
        <v>0.55309717118951707</v>
      </c>
      <c r="Z14" s="87">
        <f t="shared" si="3"/>
        <v>0.55309717118951707</v>
      </c>
      <c r="AA14" s="1"/>
      <c r="AB14" s="63">
        <f>'raw Simulcast'!$P183</f>
        <v>0.21505514285714286</v>
      </c>
      <c r="AC14" s="132">
        <f>'raw SHM data'!$P183</f>
        <v>0.21505514285714286</v>
      </c>
      <c r="AD14" s="65">
        <f>'raw experiment data'!$P183</f>
        <v>0.22310557142857143</v>
      </c>
      <c r="AE14" s="86">
        <f t="shared" si="10"/>
        <v>1.0374342527431502</v>
      </c>
      <c r="AF14" s="87">
        <f t="shared" si="4"/>
        <v>1.0374342527431502</v>
      </c>
      <c r="AG14" s="1"/>
      <c r="AH14" s="63">
        <f>'raw Simulcast'!$Q183</f>
        <v>0.88583614285714296</v>
      </c>
      <c r="AI14" s="132">
        <f>'raw SHM data'!$Q183</f>
        <v>0.88583614285714296</v>
      </c>
      <c r="AJ14" s="65">
        <f>'raw experiment data'!$Q183</f>
        <v>0.90929299999999991</v>
      </c>
      <c r="AK14" s="86">
        <f t="shared" si="11"/>
        <v>1.0264799052646465</v>
      </c>
      <c r="AL14" s="87">
        <f t="shared" si="5"/>
        <v>1.0264799052646465</v>
      </c>
    </row>
    <row r="15" spans="1:38" x14ac:dyDescent="0.25">
      <c r="A15" s="47">
        <v>1</v>
      </c>
      <c r="B15" s="48">
        <v>2</v>
      </c>
      <c r="C15" s="49">
        <v>26</v>
      </c>
      <c r="D15" s="1">
        <f>'raw Simulcast'!$L184</f>
        <v>5.4834714285714278E-2</v>
      </c>
      <c r="E15" s="1">
        <f>'raw SHM data'!L172+'raw SHM data'!L184</f>
        <v>9.0597857142857147E-2</v>
      </c>
      <c r="F15" s="62">
        <f>'raw experiment data'!$L184</f>
        <v>6.0114571428571427E-2</v>
      </c>
      <c r="G15" s="68">
        <f t="shared" si="6"/>
        <v>1.0962867630776125</v>
      </c>
      <c r="H15" s="83">
        <f>F15/E15</f>
        <v>0.66353193468782767</v>
      </c>
      <c r="I15" s="85"/>
      <c r="J15" s="1">
        <f>'raw Simulcast'!$M184</f>
        <v>2.346957142857143E-2</v>
      </c>
      <c r="K15" s="1">
        <f>'raw SHM data'!M172+'raw SHM data'!M184</f>
        <v>3.1785857142857143E-2</v>
      </c>
      <c r="L15" s="62">
        <f>'raw experiment data'!$M184</f>
        <v>2.4907142857142857E-2</v>
      </c>
      <c r="M15" s="68">
        <f t="shared" si="7"/>
        <v>1.0612525641103678</v>
      </c>
      <c r="N15" s="83">
        <f>L15/K15</f>
        <v>0.78359198385625228</v>
      </c>
      <c r="O15" s="1"/>
      <c r="P15" s="60">
        <f>'raw Simulcast'!$N184</f>
        <v>0.1105265714285714</v>
      </c>
      <c r="Q15" s="61">
        <f>'raw SHM data'!N172+'raw SHM data'!N184</f>
        <v>0.16412585714285713</v>
      </c>
      <c r="R15" s="62">
        <f>'raw experiment data'!$N184</f>
        <v>0.1187692857142857</v>
      </c>
      <c r="S15" s="89">
        <f t="shared" si="8"/>
        <v>1.0745767662850305</v>
      </c>
      <c r="T15" s="83">
        <f>R15/Q15</f>
        <v>0.72364761885695728</v>
      </c>
      <c r="U15" s="1"/>
      <c r="V15" s="60">
        <f>'raw Simulcast'!$O184</f>
        <v>0.27976114285714282</v>
      </c>
      <c r="W15" s="61">
        <f>'raw SHM data'!O172+'raw SHM data'!O184</f>
        <v>0.53443657142857148</v>
      </c>
      <c r="X15" s="62">
        <f>'raw experiment data'!$P184</f>
        <v>0.22679357142857143</v>
      </c>
      <c r="Y15" s="89">
        <f t="shared" si="9"/>
        <v>0.81066859075701325</v>
      </c>
      <c r="Z15" s="83">
        <f>X15/W15</f>
        <v>0.42436012719403288</v>
      </c>
      <c r="AA15" s="1"/>
      <c r="AB15" s="60">
        <f>'raw Simulcast'!$P184</f>
        <v>0.21930814285714284</v>
      </c>
      <c r="AC15" s="61">
        <f>'raw SHM data'!P172+'raw SHM data'!P184</f>
        <v>0.38133971428571423</v>
      </c>
      <c r="AD15" s="62">
        <f>'raw experiment data'!$P184</f>
        <v>0.22679357142857143</v>
      </c>
      <c r="AE15" s="89">
        <f t="shared" si="10"/>
        <v>1.034132013859169</v>
      </c>
      <c r="AF15" s="83">
        <f>AD15/AC15</f>
        <v>0.5947284348638523</v>
      </c>
      <c r="AG15" s="1"/>
      <c r="AH15" s="60">
        <f>'raw Simulcast'!$Q184</f>
        <v>0.95642400000000005</v>
      </c>
      <c r="AI15" s="61">
        <f>'raw SHM data'!Q172+'raw SHM data'!Q184</f>
        <v>1.6728124285714285</v>
      </c>
      <c r="AJ15" s="62">
        <f>'raw experiment data'!$Q184</f>
        <v>0.98938914285714297</v>
      </c>
      <c r="AK15" s="89">
        <f t="shared" si="11"/>
        <v>1.0344670803504961</v>
      </c>
      <c r="AL15" s="83">
        <f>AJ15/AI15</f>
        <v>0.59145252985839847</v>
      </c>
    </row>
    <row r="16" spans="1:38" x14ac:dyDescent="0.25">
      <c r="A16" s="47">
        <v>1</v>
      </c>
      <c r="B16" s="48">
        <v>2</v>
      </c>
      <c r="C16" s="49">
        <v>30</v>
      </c>
      <c r="D16" s="1">
        <f>'raw Simulcast'!$L185</f>
        <v>4.8862571428571429E-2</v>
      </c>
      <c r="E16" s="1">
        <f>'raw SHM data'!L173+'raw SHM data'!L185</f>
        <v>7.9720428571428581E-2</v>
      </c>
      <c r="F16" s="62">
        <f>'raw experiment data'!$L185</f>
        <v>5.5557142857142854E-2</v>
      </c>
      <c r="G16" s="68">
        <f t="shared" si="6"/>
        <v>1.1370081686830118</v>
      </c>
      <c r="H16" s="83">
        <f t="shared" ref="H16:H26" si="12">F16/E16</f>
        <v>0.69689970127750001</v>
      </c>
      <c r="I16" s="85"/>
      <c r="J16" s="1">
        <f>'raw Simulcast'!$M185</f>
        <v>2.4590142857142856E-2</v>
      </c>
      <c r="K16" s="1">
        <f>'raw SHM data'!M173+'raw SHM data'!M185</f>
        <v>3.7069142857142856E-2</v>
      </c>
      <c r="L16" s="62">
        <f>'raw experiment data'!$M185</f>
        <v>2.6974428571428573E-2</v>
      </c>
      <c r="M16" s="68">
        <f t="shared" si="7"/>
        <v>1.0969610354904116</v>
      </c>
      <c r="N16" s="83">
        <f t="shared" ref="N16:N26" si="13">L16/K16</f>
        <v>0.72767877788225865</v>
      </c>
      <c r="O16" s="1"/>
      <c r="P16" s="60">
        <f>'raw Simulcast'!$N185</f>
        <v>0.11898685714285714</v>
      </c>
      <c r="Q16" s="61">
        <f>'raw SHM data'!N173+'raw SHM data'!N185</f>
        <v>0.18466242857142856</v>
      </c>
      <c r="R16" s="62">
        <f>'raw experiment data'!$N185</f>
        <v>0.12800514285714287</v>
      </c>
      <c r="S16" s="89">
        <f t="shared" si="8"/>
        <v>1.0757922843819487</v>
      </c>
      <c r="T16" s="83">
        <f t="shared" ref="T16:T26" si="14">R16/Q16</f>
        <v>0.69318455219833575</v>
      </c>
      <c r="U16" s="1"/>
      <c r="V16" s="60">
        <f>'raw Simulcast'!$O185</f>
        <v>0.31523657142857148</v>
      </c>
      <c r="W16" s="61">
        <f>'raw SHM data'!O173+'raw SHM data'!O185</f>
        <v>0.61668814285714291</v>
      </c>
      <c r="X16" s="62">
        <f>'raw experiment data'!$P185</f>
        <v>0.21937599999999999</v>
      </c>
      <c r="Y16" s="89">
        <f t="shared" si="9"/>
        <v>0.69590910409234596</v>
      </c>
      <c r="Z16" s="83">
        <f t="shared" ref="Z16:Z26" si="15">X16/W16</f>
        <v>0.35573247603500446</v>
      </c>
      <c r="AA16" s="1"/>
      <c r="AB16" s="60">
        <f>'raw Simulcast'!$P185</f>
        <v>0.21660657142857143</v>
      </c>
      <c r="AC16" s="61">
        <f>'raw SHM data'!P173+'raw SHM data'!P185</f>
        <v>0.39191485714285712</v>
      </c>
      <c r="AD16" s="62">
        <f>'raw experiment data'!$P185</f>
        <v>0.21937599999999999</v>
      </c>
      <c r="AE16" s="89">
        <f t="shared" si="10"/>
        <v>1.0127855242487036</v>
      </c>
      <c r="AF16" s="83">
        <f t="shared" ref="AF16:AF26" si="16">AD16/AC16</f>
        <v>0.55975423233326194</v>
      </c>
      <c r="AG16" s="1"/>
      <c r="AH16" s="60">
        <f>'raw Simulcast'!$Q185</f>
        <v>0.93313742857142856</v>
      </c>
      <c r="AI16" s="61">
        <f>'raw SHM data'!Q173+'raw SHM data'!Q185</f>
        <v>1.690578857142857</v>
      </c>
      <c r="AJ16" s="62">
        <f>'raw experiment data'!$Q185</f>
        <v>0.96206957142857141</v>
      </c>
      <c r="AK16" s="89">
        <f t="shared" si="11"/>
        <v>1.0310052324248058</v>
      </c>
      <c r="AL16" s="83">
        <f t="shared" ref="AL16:AL26" si="17">AJ16/AI16</f>
        <v>0.56907701605502492</v>
      </c>
    </row>
    <row r="17" spans="1:38" x14ac:dyDescent="0.25">
      <c r="A17" s="47">
        <v>1</v>
      </c>
      <c r="B17" s="48">
        <v>2</v>
      </c>
      <c r="C17" s="49">
        <v>34</v>
      </c>
      <c r="D17" s="1">
        <f>'raw Simulcast'!$L186</f>
        <v>4.2346571428571421E-2</v>
      </c>
      <c r="E17" s="1">
        <f>'raw SHM data'!L174+'raw SHM data'!L186</f>
        <v>6.8042571428571424E-2</v>
      </c>
      <c r="F17" s="62">
        <f>'raw experiment data'!$L186</f>
        <v>5.0014571428571422E-2</v>
      </c>
      <c r="G17" s="68">
        <f t="shared" si="6"/>
        <v>1.1810772334410613</v>
      </c>
      <c r="H17" s="83">
        <f t="shared" si="12"/>
        <v>0.73504822611054421</v>
      </c>
      <c r="I17" s="85"/>
      <c r="J17" s="1">
        <f>'raw Simulcast'!$M186</f>
        <v>2.6438428571428568E-2</v>
      </c>
      <c r="K17" s="1">
        <f>'raw SHM data'!M174+'raw SHM data'!M186</f>
        <v>4.0681000000000002E-2</v>
      </c>
      <c r="L17" s="62">
        <f>'raw experiment data'!$M186</f>
        <v>2.8398714285714284E-2</v>
      </c>
      <c r="M17" s="68">
        <f t="shared" si="7"/>
        <v>1.0741453187729983</v>
      </c>
      <c r="N17" s="83">
        <f t="shared" si="13"/>
        <v>0.69808299416716113</v>
      </c>
      <c r="O17" s="1"/>
      <c r="P17" s="60">
        <f>'raw Simulcast'!$N186</f>
        <v>0.12506514285714285</v>
      </c>
      <c r="Q17" s="61">
        <f>'raw SHM data'!N174+'raw SHM data'!N186</f>
        <v>0.19991985714285715</v>
      </c>
      <c r="R17" s="62">
        <f>'raw experiment data'!$N186</f>
        <v>0.13280114285714287</v>
      </c>
      <c r="S17" s="89">
        <f t="shared" si="8"/>
        <v>1.0618557643102569</v>
      </c>
      <c r="T17" s="83">
        <f t="shared" si="14"/>
        <v>0.66427189752465099</v>
      </c>
      <c r="U17" s="1"/>
      <c r="V17" s="60">
        <f>'raw Simulcast'!$O186</f>
        <v>0.34781957142857139</v>
      </c>
      <c r="W17" s="61">
        <f>'raw SHM data'!O174+'raw SHM data'!O186</f>
        <v>0.69304100000000002</v>
      </c>
      <c r="X17" s="62">
        <f>'raw experiment data'!$P186</f>
        <v>0.21823585714285712</v>
      </c>
      <c r="Y17" s="89">
        <f t="shared" si="9"/>
        <v>0.62743984257847973</v>
      </c>
      <c r="Z17" s="83">
        <f t="shared" si="15"/>
        <v>0.31489602655955001</v>
      </c>
      <c r="AA17" s="1"/>
      <c r="AB17" s="60">
        <f>'raw Simulcast'!$P186</f>
        <v>0.21709614285714288</v>
      </c>
      <c r="AC17" s="61">
        <f>'raw SHM data'!P174+'raw SHM data'!P186</f>
        <v>0.39788514285714283</v>
      </c>
      <c r="AD17" s="62">
        <f>'raw experiment data'!$P186</f>
        <v>0.21823585714285712</v>
      </c>
      <c r="AE17" s="89">
        <f t="shared" si="10"/>
        <v>1.0052498136112176</v>
      </c>
      <c r="AF17" s="83">
        <f t="shared" si="16"/>
        <v>0.54848958565214079</v>
      </c>
      <c r="AG17" s="1"/>
      <c r="AH17" s="60">
        <f>'raw Simulcast'!$Q186</f>
        <v>0.90662142857142847</v>
      </c>
      <c r="AI17" s="61">
        <f>'raw SHM data'!Q174+'raw SHM data'!Q186</f>
        <v>1.6702804285714286</v>
      </c>
      <c r="AJ17" s="62">
        <f>'raw experiment data'!$Q186</f>
        <v>0.93878042857142852</v>
      </c>
      <c r="AK17" s="89">
        <f t="shared" si="11"/>
        <v>1.035471255130902</v>
      </c>
      <c r="AL17" s="83">
        <f t="shared" si="17"/>
        <v>0.56204958910663672</v>
      </c>
    </row>
    <row r="18" spans="1:38" ht="15.75" thickBot="1" x14ac:dyDescent="0.3">
      <c r="A18" s="47">
        <v>1</v>
      </c>
      <c r="B18" s="52">
        <v>2</v>
      </c>
      <c r="C18" s="53">
        <v>38</v>
      </c>
      <c r="D18" s="1">
        <f>'raw Simulcast'!$L187</f>
        <v>3.5677142857142859E-2</v>
      </c>
      <c r="E18" s="1">
        <f>'raw SHM data'!L175+'raw SHM data'!L187</f>
        <v>5.6973857142857146E-2</v>
      </c>
      <c r="F18" s="62">
        <f>'raw experiment data'!$L187</f>
        <v>4.4629571428571428E-2</v>
      </c>
      <c r="G18" s="68">
        <f t="shared" si="6"/>
        <v>1.2509289661247698</v>
      </c>
      <c r="H18" s="83">
        <f t="shared" si="12"/>
        <v>0.78333421092882194</v>
      </c>
      <c r="I18" s="85"/>
      <c r="J18" s="1">
        <f>'raw Simulcast'!$M187</f>
        <v>2.7036142857142859E-2</v>
      </c>
      <c r="K18" s="1">
        <f>'raw SHM data'!M175+'raw SHM data'!M187</f>
        <v>4.169685714285714E-2</v>
      </c>
      <c r="L18" s="62">
        <f>'raw experiment data'!$M187</f>
        <v>2.8595857142857145E-2</v>
      </c>
      <c r="M18" s="68">
        <f t="shared" si="7"/>
        <v>1.0576899705684983</v>
      </c>
      <c r="N18" s="83">
        <f t="shared" si="13"/>
        <v>0.68580365769259766</v>
      </c>
      <c r="O18" s="1"/>
      <c r="P18" s="60">
        <f>'raw Simulcast'!$N187</f>
        <v>0.124475</v>
      </c>
      <c r="Q18" s="61">
        <f>'raw SHM data'!N175+'raw SHM data'!N187</f>
        <v>0.19492042857142858</v>
      </c>
      <c r="R18" s="62">
        <f>'raw experiment data'!$N187</f>
        <v>0.12761185714285714</v>
      </c>
      <c r="S18" s="89">
        <f t="shared" si="8"/>
        <v>1.0252007000832066</v>
      </c>
      <c r="T18" s="83">
        <f t="shared" si="14"/>
        <v>0.65468693085750007</v>
      </c>
      <c r="U18" s="1"/>
      <c r="V18" s="60">
        <f>'raw Simulcast'!$O187</f>
        <v>0.38253371428571425</v>
      </c>
      <c r="W18" s="61">
        <f>'raw SHM data'!O175+'raw SHM data'!O187</f>
        <v>0.76764371428571421</v>
      </c>
      <c r="X18" s="62">
        <f>'raw experiment data'!$P187</f>
        <v>0.23330728571428572</v>
      </c>
      <c r="Y18" s="89">
        <f t="shared" si="9"/>
        <v>0.60989993038895551</v>
      </c>
      <c r="Z18" s="83">
        <f t="shared" si="15"/>
        <v>0.30392652394916841</v>
      </c>
      <c r="AA18" s="1"/>
      <c r="AB18" s="60">
        <f>'raw Simulcast'!$P187</f>
        <v>0.21753242857142857</v>
      </c>
      <c r="AC18" s="61">
        <f>'raw SHM data'!P175+'raw SHM data'!P187</f>
        <v>0.40370585714285712</v>
      </c>
      <c r="AD18" s="62">
        <f>'raw experiment data'!$P187</f>
        <v>0.23330728571428572</v>
      </c>
      <c r="AE18" s="89">
        <f t="shared" si="10"/>
        <v>1.0725172667195104</v>
      </c>
      <c r="AF18" s="83">
        <f t="shared" si="16"/>
        <v>0.57791404703778326</v>
      </c>
      <c r="AG18" s="1"/>
      <c r="AH18" s="60">
        <f>'raw Simulcast'!$Q187</f>
        <v>0.89003100000000013</v>
      </c>
      <c r="AI18" s="61">
        <f>'raw SHM data'!Q175+'raw SHM data'!Q187</f>
        <v>1.6592878571428571</v>
      </c>
      <c r="AJ18" s="62">
        <f>'raw experiment data'!$Q187</f>
        <v>0.91430800000000001</v>
      </c>
      <c r="AK18" s="89">
        <f t="shared" si="11"/>
        <v>1.0272765780068334</v>
      </c>
      <c r="AL18" s="83">
        <f t="shared" si="17"/>
        <v>0.55102434219843888</v>
      </c>
    </row>
    <row r="19" spans="1:38" x14ac:dyDescent="0.25">
      <c r="A19" s="47">
        <v>1</v>
      </c>
      <c r="B19" s="50">
        <v>4</v>
      </c>
      <c r="C19" s="49">
        <v>26</v>
      </c>
      <c r="D19" s="1">
        <f>'raw Simulcast'!$L188</f>
        <v>5.446228571428572E-2</v>
      </c>
      <c r="E19" s="1">
        <f>'raw SHM data'!L176+'raw SHM data'!L188</f>
        <v>9.7788571428571433E-2</v>
      </c>
      <c r="F19" s="62">
        <f>'raw experiment data'!$L188</f>
        <v>6.3885999999999998E-2</v>
      </c>
      <c r="G19" s="68">
        <f t="shared" si="6"/>
        <v>1.1730319277298049</v>
      </c>
      <c r="H19" s="83">
        <f t="shared" si="12"/>
        <v>0.65330742710220291</v>
      </c>
      <c r="I19" s="85"/>
      <c r="J19" s="1">
        <f>'raw Simulcast'!$M188</f>
        <v>2.3020285714285715E-2</v>
      </c>
      <c r="K19" s="1">
        <f>'raw SHM data'!M176+'raw SHM data'!M188</f>
        <v>3.5056714285714288E-2</v>
      </c>
      <c r="L19" s="62">
        <f>'raw experiment data'!$M188</f>
        <v>2.5807428571428568E-2</v>
      </c>
      <c r="M19" s="68">
        <f t="shared" si="7"/>
        <v>1.1210733390425833</v>
      </c>
      <c r="N19" s="83">
        <f t="shared" si="13"/>
        <v>0.73616221877203047</v>
      </c>
      <c r="O19" s="1"/>
      <c r="P19" s="60">
        <f>'raw Simulcast'!$N188</f>
        <v>0.10453999999999999</v>
      </c>
      <c r="Q19" s="61">
        <f>'raw SHM data'!N176+'raw SHM data'!N188</f>
        <v>0.1763992857142857</v>
      </c>
      <c r="R19" s="62">
        <f>'raw experiment data'!$N188</f>
        <v>0.12064842857142857</v>
      </c>
      <c r="S19" s="89">
        <f t="shared" si="8"/>
        <v>1.1540886605263878</v>
      </c>
      <c r="T19" s="83">
        <f t="shared" si="14"/>
        <v>0.68395077725452413</v>
      </c>
      <c r="U19" s="1"/>
      <c r="V19" s="60">
        <f>'raw Simulcast'!$O188</f>
        <v>0.25182399999999999</v>
      </c>
      <c r="W19" s="61">
        <f>'raw SHM data'!O176+'raw SHM data'!O188</f>
        <v>0.52646614285714288</v>
      </c>
      <c r="X19" s="62">
        <f>'raw experiment data'!$P188</f>
        <v>0.23336542857142858</v>
      </c>
      <c r="Y19" s="89">
        <f t="shared" si="9"/>
        <v>0.92670050738384191</v>
      </c>
      <c r="Z19" s="83">
        <f t="shared" si="15"/>
        <v>0.44326768537279432</v>
      </c>
      <c r="AA19" s="1"/>
      <c r="AB19" s="60">
        <f>'raw Simulcast'!$P188</f>
        <v>0.22436357142857144</v>
      </c>
      <c r="AC19" s="61">
        <f>'raw SHM data'!P176+'raw SHM data'!P188</f>
        <v>0.39642442857142857</v>
      </c>
      <c r="AD19" s="62">
        <f>'raw experiment data'!$P188</f>
        <v>0.23336542857142858</v>
      </c>
      <c r="AE19" s="89">
        <f t="shared" si="10"/>
        <v>1.0401217411790176</v>
      </c>
      <c r="AF19" s="83">
        <f t="shared" si="16"/>
        <v>0.58867570147579928</v>
      </c>
      <c r="AG19" s="1"/>
      <c r="AH19" s="60">
        <f>'raw Simulcast'!$Q188</f>
        <v>0.97175242857142852</v>
      </c>
      <c r="AI19" s="61">
        <f>'raw SHM data'!Q176+'raw SHM data'!Q188</f>
        <v>1.7300817142857143</v>
      </c>
      <c r="AJ19" s="62">
        <f>'raw experiment data'!$Q188</f>
        <v>1.0241387142857143</v>
      </c>
      <c r="AK19" s="89">
        <f t="shared" si="11"/>
        <v>1.0539090864854321</v>
      </c>
      <c r="AL19" s="83">
        <f t="shared" si="17"/>
        <v>0.59195973567557336</v>
      </c>
    </row>
    <row r="20" spans="1:38" x14ac:dyDescent="0.25">
      <c r="A20" s="47">
        <v>1</v>
      </c>
      <c r="B20" s="50">
        <v>4</v>
      </c>
      <c r="C20" s="49">
        <v>30</v>
      </c>
      <c r="D20" s="1">
        <f>'raw Simulcast'!$L189</f>
        <v>5.2444142857142863E-2</v>
      </c>
      <c r="E20" s="1">
        <f>'raw SHM data'!L177+'raw SHM data'!L189</f>
        <v>8.8923571428571435E-2</v>
      </c>
      <c r="F20" s="62">
        <f>'raw experiment data'!$L189</f>
        <v>6.1297428571428565E-2</v>
      </c>
      <c r="G20" s="68">
        <f t="shared" si="6"/>
        <v>1.1688136221122334</v>
      </c>
      <c r="H20" s="83">
        <f t="shared" si="12"/>
        <v>0.68932711076124753</v>
      </c>
      <c r="I20" s="85"/>
      <c r="J20" s="1">
        <f>'raw Simulcast'!$M189</f>
        <v>2.3577714285714289E-2</v>
      </c>
      <c r="K20" s="1">
        <f>'raw SHM data'!M177+'raw SHM data'!M189</f>
        <v>4.0888857142857143E-2</v>
      </c>
      <c r="L20" s="62">
        <f>'raw experiment data'!$M189</f>
        <v>2.7908285714285715E-2</v>
      </c>
      <c r="M20" s="68">
        <f t="shared" si="7"/>
        <v>1.1836722328591163</v>
      </c>
      <c r="N20" s="83">
        <f t="shared" si="13"/>
        <v>0.68254012619575022</v>
      </c>
      <c r="O20" s="1"/>
      <c r="P20" s="60">
        <f>'raw Simulcast'!$N189</f>
        <v>0.114664</v>
      </c>
      <c r="Q20" s="61">
        <f>'raw SHM data'!N177+'raw SHM data'!N189</f>
        <v>0.20316385714285712</v>
      </c>
      <c r="R20" s="62">
        <f>'raw experiment data'!$N189</f>
        <v>0.13522614285714285</v>
      </c>
      <c r="S20" s="89">
        <f t="shared" si="8"/>
        <v>1.1793251836421443</v>
      </c>
      <c r="T20" s="83">
        <f t="shared" si="14"/>
        <v>0.6656013759477748</v>
      </c>
      <c r="U20" s="1"/>
      <c r="V20" s="60">
        <f>'raw Simulcast'!$O189</f>
        <v>0.29630728571428572</v>
      </c>
      <c r="W20" s="61">
        <f>'raw SHM data'!O177+'raw SHM data'!O189</f>
        <v>0.62520028571428576</v>
      </c>
      <c r="X20" s="62">
        <f>'raw experiment data'!$P189</f>
        <v>0.22403871428571426</v>
      </c>
      <c r="Y20" s="89">
        <f t="shared" si="9"/>
        <v>0.75610261740827922</v>
      </c>
      <c r="Z20" s="83">
        <f t="shared" si="15"/>
        <v>0.3583471079667726</v>
      </c>
      <c r="AA20" s="1"/>
      <c r="AB20" s="60">
        <f>'raw Simulcast'!$P189</f>
        <v>0.21781157142857141</v>
      </c>
      <c r="AC20" s="61">
        <f>'raw SHM data'!P177+'raw SHM data'!P189</f>
        <v>0.41164342857142855</v>
      </c>
      <c r="AD20" s="62">
        <f>'raw experiment data'!$P189</f>
        <v>0.22403871428571426</v>
      </c>
      <c r="AE20" s="89">
        <f t="shared" si="10"/>
        <v>1.028589586936546</v>
      </c>
      <c r="AF20" s="83">
        <f t="shared" si="16"/>
        <v>0.54425431996623985</v>
      </c>
      <c r="AG20" s="1"/>
      <c r="AH20" s="60">
        <f>'raw Simulcast'!$Q189</f>
        <v>0.94788400000000006</v>
      </c>
      <c r="AI20" s="61">
        <f>'raw SHM data'!Q177+'raw SHM data'!Q189</f>
        <v>1.7763605714285715</v>
      </c>
      <c r="AJ20" s="62">
        <f>'raw experiment data'!$Q189</f>
        <v>0.99103557142857135</v>
      </c>
      <c r="AK20" s="89">
        <f t="shared" si="11"/>
        <v>1.0455241057223998</v>
      </c>
      <c r="AL20" s="83">
        <f t="shared" si="17"/>
        <v>0.55790225665252635</v>
      </c>
    </row>
    <row r="21" spans="1:38" x14ac:dyDescent="0.25">
      <c r="A21" s="47">
        <v>1</v>
      </c>
      <c r="B21" s="50">
        <v>4</v>
      </c>
      <c r="C21" s="49">
        <v>34</v>
      </c>
      <c r="D21" s="1">
        <f>'raw Simulcast'!$L190</f>
        <v>4.6186285714285714E-2</v>
      </c>
      <c r="E21" s="1">
        <f>'raw SHM data'!L178+'raw SHM data'!L190</f>
        <v>7.5846142857142862E-2</v>
      </c>
      <c r="F21" s="62">
        <f>'raw experiment data'!$L190</f>
        <v>5.6268428571428566E-2</v>
      </c>
      <c r="G21" s="68">
        <f t="shared" si="6"/>
        <v>1.2182929997772993</v>
      </c>
      <c r="H21" s="83">
        <f t="shared" si="12"/>
        <v>0.7418759405789539</v>
      </c>
      <c r="I21" s="85"/>
      <c r="J21" s="1">
        <f>'raw Simulcast'!$M190</f>
        <v>2.5688714285714283E-2</v>
      </c>
      <c r="K21" s="1">
        <f>'raw SHM data'!M178+'raw SHM data'!M190</f>
        <v>4.4787714285714292E-2</v>
      </c>
      <c r="L21" s="62">
        <f>'raw experiment data'!$M190</f>
        <v>3.0689142857142859E-2</v>
      </c>
      <c r="M21" s="68">
        <f t="shared" si="7"/>
        <v>1.1946546843805788</v>
      </c>
      <c r="N21" s="83">
        <f t="shared" si="13"/>
        <v>0.68521341949641801</v>
      </c>
      <c r="O21" s="1"/>
      <c r="P21" s="60">
        <f>'raw Simulcast'!$N190</f>
        <v>0.12249414285714286</v>
      </c>
      <c r="Q21" s="61">
        <f>'raw SHM data'!N178+'raw SHM data'!N190</f>
        <v>0.21896757142857143</v>
      </c>
      <c r="R21" s="62">
        <f>'raw experiment data'!$N190</f>
        <v>0.14146942857142855</v>
      </c>
      <c r="S21" s="89">
        <f t="shared" si="8"/>
        <v>1.1549076982106432</v>
      </c>
      <c r="T21" s="83">
        <f t="shared" si="14"/>
        <v>0.64607479385401478</v>
      </c>
      <c r="U21" s="1"/>
      <c r="V21" s="60">
        <f>'raw Simulcast'!$O190</f>
        <v>0.32963714285714285</v>
      </c>
      <c r="W21" s="61">
        <f>'raw SHM data'!O178+'raw SHM data'!O190</f>
        <v>0.70804857142857136</v>
      </c>
      <c r="X21" s="62">
        <f>'raw experiment data'!$P190</f>
        <v>0.22634414285714285</v>
      </c>
      <c r="Y21" s="89">
        <f t="shared" si="9"/>
        <v>0.68664635573314381</v>
      </c>
      <c r="Z21" s="83">
        <f t="shared" si="15"/>
        <v>0.31967318626244368</v>
      </c>
      <c r="AA21" s="1"/>
      <c r="AB21" s="60">
        <f>'raw Simulcast'!$P190</f>
        <v>0.21501385714285712</v>
      </c>
      <c r="AC21" s="61">
        <f>'raw SHM data'!P178+'raw SHM data'!P190</f>
        <v>0.41581471428571426</v>
      </c>
      <c r="AD21" s="62">
        <f>'raw experiment data'!$P190</f>
        <v>0.22634414285714285</v>
      </c>
      <c r="AE21" s="89">
        <f t="shared" si="10"/>
        <v>1.0526956069941009</v>
      </c>
      <c r="AF21" s="83">
        <f t="shared" si="16"/>
        <v>0.54433894492155332</v>
      </c>
      <c r="AG21" s="1"/>
      <c r="AH21" s="60">
        <f>'raw Simulcast'!$Q190</f>
        <v>0.92107628571428568</v>
      </c>
      <c r="AI21" s="61">
        <f>'raw SHM data'!Q178+'raw SHM data'!Q190</f>
        <v>1.7518062857142858</v>
      </c>
      <c r="AJ21" s="62">
        <f>'raw experiment data'!$Q190</f>
        <v>0.95094714285714266</v>
      </c>
      <c r="AK21" s="89">
        <f t="shared" si="11"/>
        <v>1.0324303834613355</v>
      </c>
      <c r="AL21" s="83">
        <f t="shared" si="17"/>
        <v>0.54283806983224814</v>
      </c>
    </row>
    <row r="22" spans="1:38" ht="15.75" thickBot="1" x14ac:dyDescent="0.3">
      <c r="A22" s="47">
        <v>1</v>
      </c>
      <c r="B22" s="52">
        <v>4</v>
      </c>
      <c r="C22" s="53">
        <v>38</v>
      </c>
      <c r="D22" s="1">
        <f>'raw Simulcast'!$L191</f>
        <v>3.9342571428571435E-2</v>
      </c>
      <c r="E22" s="1">
        <f>'raw SHM data'!L179+'raw SHM data'!L191</f>
        <v>6.357228571428572E-2</v>
      </c>
      <c r="F22" s="62">
        <f>'raw experiment data'!$L191</f>
        <v>4.9818999999999995E-2</v>
      </c>
      <c r="G22" s="68">
        <f t="shared" si="6"/>
        <v>1.2662873368724534</v>
      </c>
      <c r="H22" s="83">
        <f t="shared" si="12"/>
        <v>0.78365909673127987</v>
      </c>
      <c r="I22" s="85"/>
      <c r="J22" s="1">
        <f>'raw Simulcast'!$M191</f>
        <v>2.6783000000000005E-2</v>
      </c>
      <c r="K22" s="1">
        <f>'raw SHM data'!M179+'raw SHM data'!M191</f>
        <v>4.6285571428571426E-2</v>
      </c>
      <c r="L22" s="62">
        <f>'raw experiment data'!$M191</f>
        <v>3.1610142857142857E-2</v>
      </c>
      <c r="M22" s="68">
        <f t="shared" si="7"/>
        <v>1.1802315968018091</v>
      </c>
      <c r="N22" s="83">
        <f t="shared" si="13"/>
        <v>0.68293729301633654</v>
      </c>
      <c r="O22" s="1"/>
      <c r="P22" s="60">
        <f>'raw Simulcast'!$N191</f>
        <v>0.12733628571428571</v>
      </c>
      <c r="Q22" s="61">
        <f>'raw SHM data'!N179+'raw SHM data'!N191</f>
        <v>0.21485857142857145</v>
      </c>
      <c r="R22" s="62">
        <f>'raw experiment data'!$N191</f>
        <v>0.13762071428571429</v>
      </c>
      <c r="S22" s="89">
        <f t="shared" si="8"/>
        <v>1.0807658909928044</v>
      </c>
      <c r="T22" s="83">
        <f t="shared" si="14"/>
        <v>0.64051768272817333</v>
      </c>
      <c r="U22" s="1"/>
      <c r="V22" s="60">
        <f>'raw Simulcast'!$O191</f>
        <v>0.36576971428571431</v>
      </c>
      <c r="W22" s="61">
        <f>'raw SHM data'!O179+'raw SHM data'!O191</f>
        <v>0.78118700000000008</v>
      </c>
      <c r="X22" s="62">
        <f>'raw experiment data'!$P191</f>
        <v>0.22538</v>
      </c>
      <c r="Y22" s="89">
        <f t="shared" si="9"/>
        <v>0.61618004771151869</v>
      </c>
      <c r="Z22" s="83">
        <f t="shared" si="15"/>
        <v>0.28850966541941941</v>
      </c>
      <c r="AA22" s="1"/>
      <c r="AB22" s="60">
        <f>'raw Simulcast'!$P191</f>
        <v>0.21384328571428574</v>
      </c>
      <c r="AC22" s="61">
        <f>'raw SHM data'!P179+'raw SHM data'!P191</f>
        <v>0.41932814285714287</v>
      </c>
      <c r="AD22" s="62">
        <f>'raw experiment data'!$P191</f>
        <v>0.22538</v>
      </c>
      <c r="AE22" s="89">
        <f t="shared" si="10"/>
        <v>1.0539493875020625</v>
      </c>
      <c r="AF22" s="83">
        <f t="shared" si="16"/>
        <v>0.53747883093261084</v>
      </c>
      <c r="AG22" s="1"/>
      <c r="AH22" s="60">
        <f>'raw Simulcast'!$Q191</f>
        <v>0.89654357142857144</v>
      </c>
      <c r="AI22" s="61">
        <f>'raw SHM data'!Q179+'raw SHM data'!Q191</f>
        <v>1.727074142857143</v>
      </c>
      <c r="AJ22" s="62">
        <f>'raw experiment data'!$Q191</f>
        <v>0.92982828571428555</v>
      </c>
      <c r="AK22" s="89">
        <f t="shared" si="11"/>
        <v>1.0371255958398959</v>
      </c>
      <c r="AL22" s="83">
        <f t="shared" si="17"/>
        <v>0.53838353701251462</v>
      </c>
    </row>
    <row r="23" spans="1:38" x14ac:dyDescent="0.25">
      <c r="A23" s="47">
        <v>1</v>
      </c>
      <c r="B23" s="50">
        <v>6</v>
      </c>
      <c r="C23" s="49">
        <v>26</v>
      </c>
      <c r="D23" s="1">
        <f>'raw Simulcast'!$L192</f>
        <v>4.4656857142857144E-2</v>
      </c>
      <c r="E23" s="1">
        <f>'raw SHM data'!L180+'raw SHM data'!L192</f>
        <v>8.8905857142857148E-2</v>
      </c>
      <c r="F23" s="62">
        <f>'raw experiment data'!$L192</f>
        <v>5.3486857142857148E-2</v>
      </c>
      <c r="G23" s="68">
        <f t="shared" si="6"/>
        <v>1.1977299918745483</v>
      </c>
      <c r="H23" s="83">
        <f t="shared" si="12"/>
        <v>0.60161229936642457</v>
      </c>
      <c r="I23" s="85"/>
      <c r="J23" s="1">
        <f>'raw Simulcast'!$M192</f>
        <v>2.3120571428571428E-2</v>
      </c>
      <c r="K23" s="1">
        <f>'raw SHM data'!M180+'raw SHM data'!M192</f>
        <v>3.7412285714285717E-2</v>
      </c>
      <c r="L23" s="62">
        <f>'raw experiment data'!$M192</f>
        <v>2.5684571428571428E-2</v>
      </c>
      <c r="M23" s="68">
        <f t="shared" si="7"/>
        <v>1.1108969130767901</v>
      </c>
      <c r="N23" s="83">
        <f t="shared" si="13"/>
        <v>0.6865277258043575</v>
      </c>
      <c r="O23" s="1"/>
      <c r="P23" s="60">
        <f>'raw Simulcast'!$N192</f>
        <v>9.8589714285714294E-2</v>
      </c>
      <c r="Q23" s="61">
        <f>'raw SHM data'!N180+'raw SHM data'!N192</f>
        <v>0.18186000000000002</v>
      </c>
      <c r="R23" s="62">
        <f>'raw experiment data'!$N192</f>
        <v>0.11395342857142857</v>
      </c>
      <c r="S23" s="89">
        <f t="shared" si="8"/>
        <v>1.1558348596202441</v>
      </c>
      <c r="T23" s="83">
        <f t="shared" si="14"/>
        <v>0.6265997392028404</v>
      </c>
      <c r="U23" s="1"/>
      <c r="V23" s="60">
        <f>'raw Simulcast'!$O192</f>
        <v>0.23338628571428574</v>
      </c>
      <c r="W23" s="61">
        <f>'raw SHM data'!O180+'raw SHM data'!O192</f>
        <v>0.5089055714285714</v>
      </c>
      <c r="X23" s="62">
        <f>'raw experiment data'!$P192</f>
        <v>0.2442252857142857</v>
      </c>
      <c r="Y23" s="89">
        <f t="shared" si="9"/>
        <v>1.0464423175801734</v>
      </c>
      <c r="Z23" s="83">
        <f t="shared" si="15"/>
        <v>0.47990295140355815</v>
      </c>
      <c r="AA23" s="1"/>
      <c r="AB23" s="60">
        <f>'raw Simulcast'!$P192</f>
        <v>0.23654985714285712</v>
      </c>
      <c r="AC23" s="61">
        <f>'raw SHM data'!P180+'raw SHM data'!P192</f>
        <v>0.40532971428571429</v>
      </c>
      <c r="AD23" s="62">
        <f>'raw experiment data'!$P192</f>
        <v>0.2442252857142857</v>
      </c>
      <c r="AE23" s="89">
        <f t="shared" si="10"/>
        <v>1.032447403114656</v>
      </c>
      <c r="AF23" s="83">
        <f t="shared" si="16"/>
        <v>0.60253486755755803</v>
      </c>
      <c r="AG23" s="1"/>
      <c r="AH23" s="60">
        <f>'raw Simulcast'!$Q192</f>
        <v>0.96898257142857158</v>
      </c>
      <c r="AI23" s="61">
        <f>'raw SHM data'!Q180+'raw SHM data'!Q192</f>
        <v>1.7444535714285714</v>
      </c>
      <c r="AJ23" s="62">
        <f>'raw experiment data'!$Q192</f>
        <v>1.0566968571428572</v>
      </c>
      <c r="AK23" s="89">
        <f t="shared" si="11"/>
        <v>1.0905220468361658</v>
      </c>
      <c r="AL23" s="83">
        <f t="shared" si="17"/>
        <v>0.60574662143487423</v>
      </c>
    </row>
    <row r="24" spans="1:38" x14ac:dyDescent="0.25">
      <c r="A24" s="47">
        <v>1</v>
      </c>
      <c r="B24" s="50">
        <v>6</v>
      </c>
      <c r="C24" s="49">
        <v>30</v>
      </c>
      <c r="D24" s="1">
        <f>'raw Simulcast'!$L193</f>
        <v>5.4834714285714278E-2</v>
      </c>
      <c r="E24" s="1">
        <f>'raw SHM data'!L181+'raw SHM data'!L193</f>
        <v>9.6563285714285713E-2</v>
      </c>
      <c r="F24" s="62">
        <f>'raw experiment data'!$L193</f>
        <v>6.3872571428571431E-2</v>
      </c>
      <c r="G24" s="68">
        <f t="shared" si="6"/>
        <v>1.1648199915069444</v>
      </c>
      <c r="H24" s="83">
        <f t="shared" si="12"/>
        <v>0.661458140701213</v>
      </c>
      <c r="I24" s="85"/>
      <c r="J24" s="1">
        <f>'raw Simulcast'!$M193</f>
        <v>2.346957142857143E-2</v>
      </c>
      <c r="K24" s="1">
        <f>'raw SHM data'!M181+'raw SHM data'!M193</f>
        <v>4.2887428571428562E-2</v>
      </c>
      <c r="L24" s="62">
        <f>'raw experiment data'!$M193</f>
        <v>2.7149142857142854E-2</v>
      </c>
      <c r="M24" s="68">
        <f t="shared" si="7"/>
        <v>1.1567805121525134</v>
      </c>
      <c r="N24" s="83">
        <f t="shared" si="13"/>
        <v>0.63303265692244159</v>
      </c>
      <c r="O24" s="1"/>
      <c r="P24" s="60">
        <f>'raw Simulcast'!$N193</f>
        <v>0.1105265714285714</v>
      </c>
      <c r="Q24" s="61">
        <f>'raw SHM data'!N181+'raw SHM data'!N193</f>
        <v>0.2106534285714286</v>
      </c>
      <c r="R24" s="62">
        <f>'raw experiment data'!$N193</f>
        <v>0.12975800000000001</v>
      </c>
      <c r="S24" s="89">
        <f t="shared" si="8"/>
        <v>1.1739982370108808</v>
      </c>
      <c r="T24" s="83">
        <f t="shared" si="14"/>
        <v>0.61597858093252689</v>
      </c>
      <c r="U24" s="1"/>
      <c r="V24" s="60">
        <f>'raw Simulcast'!$O193</f>
        <v>0.27976114285714282</v>
      </c>
      <c r="W24" s="61">
        <f>'raw SHM data'!O181+'raw SHM data'!O193</f>
        <v>0.60431871428571426</v>
      </c>
      <c r="X24" s="62">
        <f>'raw experiment data'!$P193</f>
        <v>0.22989928571428572</v>
      </c>
      <c r="Y24" s="89">
        <f t="shared" si="9"/>
        <v>0.82176989758610419</v>
      </c>
      <c r="Z24" s="83">
        <f t="shared" si="15"/>
        <v>0.38042721544048069</v>
      </c>
      <c r="AA24" s="1"/>
      <c r="AB24" s="60">
        <f>'raw Simulcast'!$P193</f>
        <v>0.21930814285714284</v>
      </c>
      <c r="AC24" s="61">
        <f>'raw SHM data'!P181+'raw SHM data'!P193</f>
        <v>0.42118928571428571</v>
      </c>
      <c r="AD24" s="62">
        <f>'raw experiment data'!$P193</f>
        <v>0.22989928571428572</v>
      </c>
      <c r="AE24" s="89">
        <f t="shared" si="10"/>
        <v>1.0482934318770003</v>
      </c>
      <c r="AF24" s="83">
        <f t="shared" si="16"/>
        <v>0.54583365131048989</v>
      </c>
      <c r="AG24" s="1"/>
      <c r="AH24" s="60">
        <f>'raw Simulcast'!$Q193</f>
        <v>0.95642400000000005</v>
      </c>
      <c r="AI24" s="61">
        <f>'raw SHM data'!Q181+'raw SHM data'!Q193</f>
        <v>1.8107895714285713</v>
      </c>
      <c r="AJ24" s="62">
        <f>'raw experiment data'!$Q193</f>
        <v>1.0154268571428573</v>
      </c>
      <c r="AK24" s="89">
        <f t="shared" si="11"/>
        <v>1.0616911089044787</v>
      </c>
      <c r="AL24" s="83">
        <f t="shared" si="17"/>
        <v>0.56076469246604121</v>
      </c>
    </row>
    <row r="25" spans="1:38" x14ac:dyDescent="0.25">
      <c r="A25" s="47">
        <v>1</v>
      </c>
      <c r="B25" s="50">
        <v>6</v>
      </c>
      <c r="C25" s="49">
        <v>34</v>
      </c>
      <c r="D25" s="1">
        <f>'raw Simulcast'!$L194</f>
        <v>4.8862571428571429E-2</v>
      </c>
      <c r="E25" s="1">
        <f>'raw SHM data'!L182+'raw SHM data'!L194</f>
        <v>8.1231142857142863E-2</v>
      </c>
      <c r="F25" s="62">
        <f>'raw experiment data'!$L194</f>
        <v>5.9271142857142856E-2</v>
      </c>
      <c r="G25" s="68">
        <f t="shared" si="6"/>
        <v>1.2130172670872827</v>
      </c>
      <c r="H25" s="83">
        <f t="shared" si="12"/>
        <v>0.7296603343545226</v>
      </c>
      <c r="I25" s="85"/>
      <c r="J25" s="1">
        <f>'raw Simulcast'!$M194</f>
        <v>2.4590142857142856E-2</v>
      </c>
      <c r="K25" s="1">
        <f>'raw SHM data'!M182+'raw SHM data'!M194</f>
        <v>4.6276714285714289E-2</v>
      </c>
      <c r="L25" s="62">
        <f>'raw experiment data'!$M194</f>
        <v>2.9770857142857148E-2</v>
      </c>
      <c r="M25" s="68">
        <f t="shared" si="7"/>
        <v>1.2106825615374339</v>
      </c>
      <c r="N25" s="83">
        <f t="shared" si="13"/>
        <v>0.64332262137390916</v>
      </c>
      <c r="O25" s="1"/>
      <c r="P25" s="60">
        <f>'raw Simulcast'!$N194</f>
        <v>0.11898685714285714</v>
      </c>
      <c r="Q25" s="61">
        <f>'raw SHM data'!N182+'raw SHM data'!N194</f>
        <v>0.22578899999999996</v>
      </c>
      <c r="R25" s="62">
        <f>'raw experiment data'!$N194</f>
        <v>0.14355857142857142</v>
      </c>
      <c r="S25" s="89">
        <f t="shared" si="8"/>
        <v>1.2065078015819273</v>
      </c>
      <c r="T25" s="83">
        <f t="shared" si="14"/>
        <v>0.63580852667123489</v>
      </c>
      <c r="U25" s="1"/>
      <c r="V25" s="60">
        <f>'raw Simulcast'!$O194</f>
        <v>0.31523657142857148</v>
      </c>
      <c r="W25" s="61">
        <f>'raw SHM data'!O182+'raw SHM data'!O194</f>
        <v>0.69524571428571424</v>
      </c>
      <c r="X25" s="62">
        <f>'raw experiment data'!$P194</f>
        <v>0.22269914285714285</v>
      </c>
      <c r="Y25" s="89">
        <f t="shared" si="9"/>
        <v>0.70645084689231108</v>
      </c>
      <c r="Z25" s="83">
        <f t="shared" si="15"/>
        <v>0.32031717460630571</v>
      </c>
      <c r="AA25" s="1"/>
      <c r="AB25" s="60">
        <f>'raw Simulcast'!$P194</f>
        <v>0.21660657142857143</v>
      </c>
      <c r="AC25" s="61">
        <f>'raw SHM data'!P182+'raw SHM data'!P194</f>
        <v>0.42207257142857146</v>
      </c>
      <c r="AD25" s="62">
        <f>'raw experiment data'!$P194</f>
        <v>0.22269914285714285</v>
      </c>
      <c r="AE25" s="89">
        <f t="shared" si="10"/>
        <v>1.0281273619188442</v>
      </c>
      <c r="AF25" s="83">
        <f t="shared" si="16"/>
        <v>0.52763235029317901</v>
      </c>
      <c r="AG25" s="1"/>
      <c r="AH25" s="60">
        <f>'raw Simulcast'!$Q194</f>
        <v>0.93313742857142856</v>
      </c>
      <c r="AI25" s="61">
        <f>'raw SHM data'!Q182+'raw SHM data'!Q194</f>
        <v>1.7899959999999999</v>
      </c>
      <c r="AJ25" s="62">
        <f>'raw experiment data'!$Q194</f>
        <v>0.97157157142857131</v>
      </c>
      <c r="AK25" s="89">
        <f t="shared" si="11"/>
        <v>1.0411880840702992</v>
      </c>
      <c r="AL25" s="83">
        <f t="shared" si="17"/>
        <v>0.54277862711903901</v>
      </c>
    </row>
    <row r="26" spans="1:38" ht="15.75" thickBot="1" x14ac:dyDescent="0.3">
      <c r="A26" s="51">
        <v>1</v>
      </c>
      <c r="B26" s="52">
        <v>6</v>
      </c>
      <c r="C26" s="53">
        <v>38</v>
      </c>
      <c r="D26" s="63">
        <f>'raw Simulcast'!$L195</f>
        <v>4.2346571428571421E-2</v>
      </c>
      <c r="E26" s="64">
        <f>'raw SHM data'!L183+'raw SHM data'!L195</f>
        <v>6.8726142857142861E-2</v>
      </c>
      <c r="F26" s="65">
        <f>'raw experiment data'!$L195</f>
        <v>5.4398999999999996E-2</v>
      </c>
      <c r="G26" s="86">
        <f t="shared" si="6"/>
        <v>1.2846140352060886</v>
      </c>
      <c r="H26" s="87">
        <f t="shared" si="12"/>
        <v>0.79153285399816653</v>
      </c>
      <c r="I26" s="85"/>
      <c r="J26" s="63">
        <f>'raw Simulcast'!$M195</f>
        <v>2.6438428571428568E-2</v>
      </c>
      <c r="K26" s="64">
        <f>'raw SHM data'!M183+'raw SHM data'!M195</f>
        <v>4.8148714285714281E-2</v>
      </c>
      <c r="L26" s="65">
        <f>'raw experiment data'!$M195</f>
        <v>3.1667285714285717E-2</v>
      </c>
      <c r="M26" s="86">
        <f t="shared" si="7"/>
        <v>1.1977748839621982</v>
      </c>
      <c r="N26" s="87">
        <f t="shared" si="13"/>
        <v>0.65769743146976201</v>
      </c>
      <c r="O26" s="1"/>
      <c r="P26" s="63">
        <f>'raw Simulcast'!$N195</f>
        <v>0.12506514285714285</v>
      </c>
      <c r="Q26" s="64">
        <f>'raw SHM data'!N183+'raw SHM data'!N195</f>
        <v>0.2253834285714286</v>
      </c>
      <c r="R26" s="65">
        <f>'raw experiment data'!$N195</f>
        <v>0.14551185714285714</v>
      </c>
      <c r="S26" s="86">
        <f t="shared" si="8"/>
        <v>1.1634885134147233</v>
      </c>
      <c r="T26" s="87">
        <f t="shared" si="14"/>
        <v>0.64561914806767384</v>
      </c>
      <c r="U26" s="1"/>
      <c r="V26" s="63">
        <f>'raw Simulcast'!$O195</f>
        <v>0.34781957142857139</v>
      </c>
      <c r="W26" s="64">
        <f>'raw SHM data'!O183+'raw SHM data'!O195</f>
        <v>0.76950999999999992</v>
      </c>
      <c r="X26" s="65">
        <f>'raw experiment data'!$P195</f>
        <v>0.22791128571428573</v>
      </c>
      <c r="Y26" s="86">
        <f t="shared" si="9"/>
        <v>0.6552572208004398</v>
      </c>
      <c r="Z26" s="87">
        <f t="shared" si="15"/>
        <v>0.29617715911981102</v>
      </c>
      <c r="AA26" s="1"/>
      <c r="AB26" s="63">
        <f>'raw Simulcast'!$P195</f>
        <v>0.21709614285714288</v>
      </c>
      <c r="AC26" s="64">
        <f>'raw SHM data'!P183+'raw SHM data'!P195</f>
        <v>0.42482142857142857</v>
      </c>
      <c r="AD26" s="65">
        <f>'raw experiment data'!$P195</f>
        <v>0.22791128571428573</v>
      </c>
      <c r="AE26" s="86">
        <f t="shared" si="10"/>
        <v>1.0498172962209633</v>
      </c>
      <c r="AF26" s="87">
        <f t="shared" si="16"/>
        <v>0.53648726355611609</v>
      </c>
      <c r="AG26" s="1"/>
      <c r="AH26" s="63">
        <f>'raw Simulcast'!$Q195</f>
        <v>0.90662142857142847</v>
      </c>
      <c r="AI26" s="64">
        <f>'raw SHM data'!Q183+'raw SHM data'!Q195</f>
        <v>1.7602842857142857</v>
      </c>
      <c r="AJ26" s="65">
        <f>'raw experiment data'!$Q195</f>
        <v>0.92942171428571441</v>
      </c>
      <c r="AK26" s="86">
        <f t="shared" si="11"/>
        <v>1.0251486287393543</v>
      </c>
      <c r="AL26" s="87">
        <f t="shared" si="17"/>
        <v>0.52799523453598007</v>
      </c>
    </row>
    <row r="27" spans="1:38" ht="15.75" thickBot="1" x14ac:dyDescent="0.3">
      <c r="A27" s="108"/>
      <c r="B27" s="108"/>
      <c r="C27" s="108"/>
    </row>
    <row r="28" spans="1:38" x14ac:dyDescent="0.25">
      <c r="A28" s="142" t="s">
        <v>162</v>
      </c>
      <c r="B28" s="142"/>
      <c r="C28" s="142"/>
      <c r="D28" s="20">
        <f>AVERAGE(D3:D14)</f>
        <v>4.2749392857142875E-2</v>
      </c>
      <c r="E28" s="58">
        <f t="shared" ref="E28:H28" si="18">AVERAGE(E3:E14)</f>
        <v>4.2749392857142875E-2</v>
      </c>
      <c r="F28" s="59">
        <f t="shared" si="18"/>
        <v>4.8065023809523801E-2</v>
      </c>
      <c r="G28" s="88">
        <f t="shared" si="18"/>
        <v>1.1373361922606302</v>
      </c>
      <c r="H28" s="82">
        <f t="shared" si="18"/>
        <v>1.1373361922606302</v>
      </c>
      <c r="J28" s="20">
        <f>AVERAGE(J3:J14)</f>
        <v>2.5632178571428566E-2</v>
      </c>
      <c r="K28" s="58">
        <f t="shared" ref="K28:N28" si="19">AVERAGE(K3:K14)</f>
        <v>2.5632178571428566E-2</v>
      </c>
      <c r="L28" s="59">
        <f t="shared" si="19"/>
        <v>2.5106547619047615E-2</v>
      </c>
      <c r="M28" s="88">
        <f t="shared" si="19"/>
        <v>0.97927804143513475</v>
      </c>
      <c r="N28" s="82">
        <f t="shared" si="19"/>
        <v>0.97927804143513475</v>
      </c>
      <c r="P28" s="20">
        <f>AVERAGE(P3:P14)</f>
        <v>0.12148807142857143</v>
      </c>
      <c r="Q28" s="58">
        <f t="shared" ref="Q28:T28" si="20">AVERAGE(Q3:Q14)</f>
        <v>0.12148807142857143</v>
      </c>
      <c r="R28" s="59">
        <f t="shared" si="20"/>
        <v>0.11616472619047619</v>
      </c>
      <c r="S28" s="88">
        <f t="shared" si="20"/>
        <v>0.95582681033213779</v>
      </c>
      <c r="T28" s="82">
        <f t="shared" si="20"/>
        <v>0.95582681033213779</v>
      </c>
      <c r="V28" s="20">
        <f>AVERAGE(V3:V14)</f>
        <v>0.3487722857142857</v>
      </c>
      <c r="W28" s="58">
        <f t="shared" ref="W28:Z28" si="21">AVERAGE(W3:W14)</f>
        <v>0.3487722857142857</v>
      </c>
      <c r="X28" s="59">
        <f t="shared" si="21"/>
        <v>0.22295572619047618</v>
      </c>
      <c r="Y28" s="88">
        <f t="shared" si="21"/>
        <v>0.64852045568597216</v>
      </c>
      <c r="Z28" s="82">
        <f t="shared" si="21"/>
        <v>0.64852045568597216</v>
      </c>
      <c r="AB28" s="20">
        <f>AVERAGE(AB3:AB14)</f>
        <v>0.21543096428571429</v>
      </c>
      <c r="AC28" s="58">
        <f t="shared" ref="AC28:AF28" si="22">AVERAGE(AC3:AC14)</f>
        <v>0.21543096428571429</v>
      </c>
      <c r="AD28" s="59">
        <f t="shared" si="22"/>
        <v>0.22295572619047618</v>
      </c>
      <c r="AE28" s="88">
        <f t="shared" si="22"/>
        <v>1.0348406319174501</v>
      </c>
      <c r="AF28" s="82">
        <f t="shared" si="22"/>
        <v>1.0348406319174501</v>
      </c>
      <c r="AH28" s="20">
        <f>AVERAGE(AH3:AH14)</f>
        <v>0.91283499999999984</v>
      </c>
      <c r="AI28" s="58">
        <f t="shared" ref="AI28:AL28" si="23">AVERAGE(AI3:AI14)</f>
        <v>0.91283499999999984</v>
      </c>
      <c r="AJ28" s="59">
        <f t="shared" si="23"/>
        <v>0.95606658333333339</v>
      </c>
      <c r="AK28" s="88">
        <f t="shared" si="23"/>
        <v>1.0469531048270808</v>
      </c>
      <c r="AL28" s="82">
        <f t="shared" si="23"/>
        <v>1.0469531048270808</v>
      </c>
    </row>
    <row r="29" spans="1:38" ht="15.75" thickBot="1" x14ac:dyDescent="0.3">
      <c r="A29" s="143" t="s">
        <v>163</v>
      </c>
      <c r="B29" s="143"/>
      <c r="C29" s="143"/>
      <c r="D29" s="63">
        <f>AVERAGE(D15:D26)</f>
        <v>4.7071416666666678E-2</v>
      </c>
      <c r="E29" s="64">
        <f t="shared" ref="E29:H29" si="24">AVERAGE(E15:E26)</f>
        <v>7.9740976190476195E-2</v>
      </c>
      <c r="F29" s="65">
        <f t="shared" si="24"/>
        <v>5.6051357142857139E-2</v>
      </c>
      <c r="G29" s="86">
        <f t="shared" si="24"/>
        <v>1.1959923586244257</v>
      </c>
      <c r="H29" s="87">
        <f t="shared" si="24"/>
        <v>0.71093727304989207</v>
      </c>
      <c r="J29" s="63">
        <f>AVERAGE(J15:J26)</f>
        <v>2.4851892857142857E-2</v>
      </c>
      <c r="K29" s="64">
        <f t="shared" ref="K29:N29" si="25">AVERAGE(K15:K26)</f>
        <v>4.1081404761904763E-2</v>
      </c>
      <c r="L29" s="65">
        <f t="shared" si="25"/>
        <v>2.8263583333333338E-2</v>
      </c>
      <c r="M29" s="86">
        <f t="shared" si="25"/>
        <v>1.1371513010629417</v>
      </c>
      <c r="N29" s="87">
        <f t="shared" si="25"/>
        <v>0.69188257555410637</v>
      </c>
      <c r="P29" s="63">
        <f>AVERAGE(P15:P26)</f>
        <v>0.11677135714285714</v>
      </c>
      <c r="Q29" s="64">
        <f t="shared" ref="Q29:T29" si="26">AVERAGE(Q15:Q26)</f>
        <v>0.20005864285714284</v>
      </c>
      <c r="R29" s="65">
        <f t="shared" si="26"/>
        <v>0.13124449999999999</v>
      </c>
      <c r="S29" s="86">
        <f t="shared" si="26"/>
        <v>1.1255285300050166</v>
      </c>
      <c r="T29" s="87">
        <f t="shared" si="26"/>
        <v>0.65799513534135057</v>
      </c>
      <c r="V29" s="63">
        <f>AVERAGE(V15:V26)</f>
        <v>0.31209105952380956</v>
      </c>
      <c r="W29" s="64">
        <f t="shared" ref="W29:Z29" si="27">AVERAGE(W15:W26)</f>
        <v>0.65255761904761889</v>
      </c>
      <c r="X29" s="65">
        <f t="shared" si="27"/>
        <v>0.22763133333333332</v>
      </c>
      <c r="Y29" s="86">
        <f t="shared" si="27"/>
        <v>0.74662227324271724</v>
      </c>
      <c r="Z29" s="87">
        <f t="shared" si="27"/>
        <v>0.35712810827744512</v>
      </c>
      <c r="AB29" s="63">
        <f>AVERAGE(AB15:AB26)</f>
        <v>0.21926135714285713</v>
      </c>
      <c r="AC29" s="64">
        <f t="shared" ref="AC29:AF29" si="28">AVERAGE(AC15:AC26)</f>
        <v>0.4076224404761904</v>
      </c>
      <c r="AD29" s="65">
        <f t="shared" si="28"/>
        <v>0.22763133333333332</v>
      </c>
      <c r="AE29" s="86">
        <f t="shared" si="28"/>
        <v>1.0382272028484827</v>
      </c>
      <c r="AF29" s="87">
        <f t="shared" si="28"/>
        <v>0.55901018582504869</v>
      </c>
      <c r="AH29" s="63">
        <f>AVERAGE(AH15:AH26)</f>
        <v>0.93238629761904768</v>
      </c>
      <c r="AI29" s="64">
        <f t="shared" ref="AI29:AL29" si="29">AVERAGE(AI15:AI26)</f>
        <v>1.7319838095238094</v>
      </c>
      <c r="AJ29" s="65">
        <f t="shared" si="29"/>
        <v>0.97280115476190476</v>
      </c>
      <c r="AK29" s="86">
        <f t="shared" si="29"/>
        <v>1.0429799321643662</v>
      </c>
      <c r="AL29" s="87">
        <f t="shared" si="29"/>
        <v>0.561831020995608</v>
      </c>
    </row>
    <row r="31" spans="1:38" x14ac:dyDescent="0.25">
      <c r="E31" s="135"/>
      <c r="G31" s="135"/>
    </row>
    <row r="32" spans="1:38" x14ac:dyDescent="0.25">
      <c r="E32" s="135"/>
      <c r="F32" s="135"/>
      <c r="G32" s="135"/>
    </row>
    <row r="33" spans="5:7" x14ac:dyDescent="0.25">
      <c r="E33" s="135"/>
      <c r="F33" s="135"/>
      <c r="G33" s="135"/>
    </row>
    <row r="34" spans="5:7" x14ac:dyDescent="0.25">
      <c r="E34" s="135"/>
      <c r="F34" s="135"/>
      <c r="G34" s="135"/>
    </row>
    <row r="35" spans="5:7" x14ac:dyDescent="0.25">
      <c r="E35" s="135"/>
      <c r="F35" s="135"/>
      <c r="G35" s="135"/>
    </row>
    <row r="36" spans="5:7" x14ac:dyDescent="0.25">
      <c r="E36" s="135"/>
      <c r="F36" s="135"/>
      <c r="G36" s="135"/>
    </row>
    <row r="37" spans="5:7" x14ac:dyDescent="0.25">
      <c r="E37" s="135"/>
      <c r="F37" s="135"/>
      <c r="G37" s="135"/>
    </row>
    <row r="38" spans="5:7" x14ac:dyDescent="0.25">
      <c r="E38" s="135"/>
      <c r="F38" s="135"/>
      <c r="G38" s="135"/>
    </row>
    <row r="39" spans="5:7" x14ac:dyDescent="0.25">
      <c r="E39" s="135"/>
      <c r="F39" s="135"/>
      <c r="G39" s="135"/>
    </row>
    <row r="40" spans="5:7" x14ac:dyDescent="0.25">
      <c r="E40" s="135"/>
      <c r="F40" s="135"/>
      <c r="G40" s="135"/>
    </row>
    <row r="41" spans="5:7" x14ac:dyDescent="0.25">
      <c r="E41" s="135"/>
      <c r="F41" s="135"/>
      <c r="G41" s="135"/>
    </row>
    <row r="42" spans="5:7" x14ac:dyDescent="0.25">
      <c r="E42" s="135"/>
      <c r="F42" s="135"/>
      <c r="G42" s="135"/>
    </row>
    <row r="43" spans="5:7" x14ac:dyDescent="0.25">
      <c r="F43" s="135"/>
    </row>
    <row r="44" spans="5:7" x14ac:dyDescent="0.25">
      <c r="F44" s="135"/>
    </row>
  </sheetData>
  <mergeCells count="8">
    <mergeCell ref="V1:Z1"/>
    <mergeCell ref="AB1:AF1"/>
    <mergeCell ref="AH1:AL1"/>
    <mergeCell ref="A28:C28"/>
    <mergeCell ref="A29:C29"/>
    <mergeCell ref="D1:H1"/>
    <mergeCell ref="J1:N1"/>
    <mergeCell ref="P1:T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raw Simulcast</vt:lpstr>
      <vt:lpstr>raw SHM data</vt:lpstr>
      <vt:lpstr>raw experiment data</vt:lpstr>
      <vt:lpstr>Summary</vt:lpstr>
      <vt:lpstr>Summary Motion</vt:lpstr>
      <vt:lpstr>'raw experiment data'!results_stats_1</vt:lpstr>
      <vt:lpstr>'raw SHM data'!results_stats_1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2013-04-02T17:04:29Z</dcterms:created>
  <dcterms:modified xsi:type="dcterms:W3CDTF">2013-04-08T22:25:49Z</dcterms:modified>
</cp:coreProperties>
</file>