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31" i="1" l="1"/>
  <c r="M31" i="1"/>
  <c r="I31" i="1"/>
  <c r="E31" i="1"/>
  <c r="Q30" i="1"/>
  <c r="M30" i="1"/>
  <c r="I30" i="1"/>
  <c r="E30" i="1"/>
  <c r="Q15" i="1"/>
  <c r="M15" i="1"/>
  <c r="I15" i="1"/>
  <c r="E15" i="1"/>
  <c r="Q11" i="1"/>
  <c r="Q14" i="1" s="1"/>
  <c r="Q12" i="1"/>
  <c r="Q13" i="1"/>
  <c r="Q10" i="1"/>
  <c r="M11" i="1"/>
  <c r="M12" i="1"/>
  <c r="M14" i="1" s="1"/>
  <c r="M13" i="1"/>
  <c r="M10" i="1"/>
  <c r="I11" i="1"/>
  <c r="I12" i="1"/>
  <c r="I13" i="1"/>
  <c r="I14" i="1" s="1"/>
  <c r="I10" i="1"/>
  <c r="E11" i="1"/>
  <c r="E14" i="1" s="1"/>
  <c r="E12" i="1"/>
  <c r="E13" i="1"/>
  <c r="E10" i="1"/>
  <c r="Q29" i="1"/>
  <c r="M29" i="1"/>
  <c r="I29" i="1"/>
  <c r="E29" i="1"/>
  <c r="Q28" i="1"/>
  <c r="M28" i="1"/>
  <c r="I28" i="1"/>
  <c r="E28" i="1"/>
  <c r="Q27" i="1"/>
  <c r="M27" i="1"/>
  <c r="I27" i="1"/>
  <c r="E27" i="1"/>
  <c r="Q26" i="1"/>
  <c r="M26" i="1"/>
  <c r="I26" i="1"/>
  <c r="E26" i="1"/>
  <c r="Q25" i="1"/>
  <c r="M25" i="1"/>
  <c r="I25" i="1"/>
  <c r="E25" i="1"/>
</calcChain>
</file>

<file path=xl/sharedStrings.xml><?xml version="1.0" encoding="utf-8"?>
<sst xmlns="http://schemas.openxmlformats.org/spreadsheetml/2006/main" count="59" uniqueCount="20">
  <si>
    <t>Sequence</t>
  </si>
  <si>
    <t>BasketBallDrillText</t>
  </si>
  <si>
    <t>ChinaSpeed</t>
  </si>
  <si>
    <t>SlideEditing</t>
  </si>
  <si>
    <t>SlidShow</t>
  </si>
  <si>
    <t>first frame lossless(bits)</t>
  </si>
  <si>
    <t>Lossless EL Coding</t>
  </si>
  <si>
    <t>BL:22-EL:lossless</t>
  </si>
  <si>
    <t>EL+BL(bits)</t>
  </si>
  <si>
    <t>BL:27-EL:lossless</t>
  </si>
  <si>
    <t>BL:32-EL:lossless</t>
  </si>
  <si>
    <t>BL:37-EL:lossless</t>
  </si>
  <si>
    <t>SAP</t>
  </si>
  <si>
    <t>first frame lossless with SAP without scalability(bits)</t>
  </si>
  <si>
    <t>BL (bits)</t>
  </si>
  <si>
    <t>EL (bits)</t>
  </si>
  <si>
    <t>Simulcast</t>
  </si>
  <si>
    <t>Loss of simulcast</t>
  </si>
  <si>
    <t>Loss of scalability</t>
  </si>
  <si>
    <t>Gain over v1 lossless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</si>
</sst>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2" borderId="0" xfId="0" applyFill="1"/>
    <xf numFmtId="0" fontId="0" fillId="2" borderId="0" xfId="0" applyFill="1" applyAlignment="1"/>
    <xf numFmtId="0" fontId="1" fillId="2" borderId="0" xfId="0" applyFont="1" applyFill="1"/>
    <xf numFmtId="10" fontId="0" fillId="0" borderId="0" xfId="0" applyNumberFormat="1"/>
    <xf numFmtId="10" fontId="0" fillId="2" borderId="0" xfId="0" applyNumberFormat="1" applyFill="1"/>
    <xf numFmtId="0" fontId="1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zoomScaleNormal="100" workbookViewId="0">
      <selection activeCell="G37" sqref="G37"/>
    </sheetView>
  </sheetViews>
  <sheetFormatPr defaultRowHeight="15" x14ac:dyDescent="0.25"/>
  <cols>
    <col min="1" max="1" width="18.28515625" style="1" customWidth="1"/>
    <col min="2" max="2" width="31.28515625" customWidth="1"/>
    <col min="3" max="3" width="11" customWidth="1"/>
    <col min="4" max="4" width="17.28515625" customWidth="1"/>
    <col min="5" max="5" width="20.7109375" customWidth="1"/>
    <col min="6" max="6" width="5" style="2" customWidth="1"/>
    <col min="7" max="7" width="13.85546875" customWidth="1"/>
    <col min="8" max="8" width="12.5703125" customWidth="1"/>
    <col min="9" max="9" width="13.5703125" customWidth="1"/>
    <col min="10" max="10" width="4.5703125" style="2" customWidth="1"/>
    <col min="11" max="11" width="12.85546875" customWidth="1"/>
    <col min="12" max="12" width="11" customWidth="1"/>
    <col min="13" max="13" width="21.140625" customWidth="1"/>
    <col min="14" max="14" width="5.28515625" style="2" customWidth="1"/>
    <col min="15" max="15" width="15.5703125" customWidth="1"/>
    <col min="16" max="16" width="16.42578125" customWidth="1"/>
    <col min="17" max="17" width="21" customWidth="1"/>
    <col min="19" max="19" width="47.85546875" customWidth="1"/>
  </cols>
  <sheetData>
    <row r="1" spans="1:17" x14ac:dyDescent="0.25">
      <c r="A1" s="1" t="s">
        <v>6</v>
      </c>
    </row>
    <row r="2" spans="1:17" s="1" customFormat="1" x14ac:dyDescent="0.25">
      <c r="A2" s="1" t="s">
        <v>0</v>
      </c>
      <c r="B2" s="1" t="s">
        <v>5</v>
      </c>
      <c r="C2" s="7" t="s">
        <v>7</v>
      </c>
      <c r="D2" s="8"/>
      <c r="E2" s="8"/>
      <c r="F2" s="3"/>
      <c r="G2" s="7" t="s">
        <v>9</v>
      </c>
      <c r="H2" s="8"/>
      <c r="I2" s="8"/>
      <c r="J2" s="3"/>
      <c r="K2" s="7" t="s">
        <v>10</v>
      </c>
      <c r="L2" s="8"/>
      <c r="M2" s="8"/>
      <c r="N2" s="3"/>
      <c r="O2" s="7" t="s">
        <v>11</v>
      </c>
      <c r="P2" s="8"/>
      <c r="Q2" s="8"/>
    </row>
    <row r="3" spans="1:17" x14ac:dyDescent="0.25">
      <c r="C3" s="1" t="s">
        <v>14</v>
      </c>
      <c r="D3" s="1" t="s">
        <v>15</v>
      </c>
      <c r="E3" s="1" t="s">
        <v>8</v>
      </c>
      <c r="F3" s="4"/>
      <c r="G3" s="1" t="s">
        <v>14</v>
      </c>
      <c r="H3" s="1" t="s">
        <v>15</v>
      </c>
      <c r="I3" s="1" t="s">
        <v>8</v>
      </c>
      <c r="J3" s="4"/>
      <c r="K3" s="1" t="s">
        <v>14</v>
      </c>
      <c r="L3" s="1" t="s">
        <v>15</v>
      </c>
      <c r="M3" s="1" t="s">
        <v>8</v>
      </c>
      <c r="N3" s="4"/>
      <c r="O3" s="1" t="s">
        <v>14</v>
      </c>
      <c r="P3" s="1" t="s">
        <v>15</v>
      </c>
      <c r="Q3" s="1" t="s">
        <v>8</v>
      </c>
    </row>
    <row r="4" spans="1:17" x14ac:dyDescent="0.25">
      <c r="A4" s="1" t="s">
        <v>1</v>
      </c>
      <c r="B4">
        <v>2203056</v>
      </c>
      <c r="C4">
        <v>459440</v>
      </c>
      <c r="D4">
        <v>1663752</v>
      </c>
      <c r="E4">
        <v>2123192</v>
      </c>
      <c r="G4">
        <v>260928</v>
      </c>
      <c r="H4">
        <v>1920352</v>
      </c>
      <c r="I4">
        <v>2181280</v>
      </c>
      <c r="K4">
        <v>146424</v>
      </c>
      <c r="L4">
        <v>2071520</v>
      </c>
      <c r="M4">
        <v>2217944</v>
      </c>
      <c r="O4">
        <v>83112</v>
      </c>
      <c r="P4">
        <v>2144632</v>
      </c>
      <c r="Q4">
        <v>2227744</v>
      </c>
    </row>
    <row r="5" spans="1:17" x14ac:dyDescent="0.25">
      <c r="A5" s="1" t="s">
        <v>2</v>
      </c>
      <c r="B5">
        <v>3088336</v>
      </c>
      <c r="C5">
        <v>776920</v>
      </c>
      <c r="D5">
        <v>2286208</v>
      </c>
      <c r="E5">
        <v>3063128</v>
      </c>
      <c r="G5">
        <v>540712</v>
      </c>
      <c r="H5">
        <v>2589520</v>
      </c>
      <c r="I5">
        <v>3130232</v>
      </c>
      <c r="K5">
        <v>366240</v>
      </c>
      <c r="L5">
        <v>2797144</v>
      </c>
      <c r="M5">
        <v>3163384</v>
      </c>
      <c r="O5">
        <v>245232</v>
      </c>
      <c r="P5">
        <v>2939808</v>
      </c>
      <c r="Q5">
        <v>3185040</v>
      </c>
    </row>
    <row r="6" spans="1:17" x14ac:dyDescent="0.25">
      <c r="A6" s="1" t="s">
        <v>3</v>
      </c>
      <c r="B6">
        <v>2970024</v>
      </c>
      <c r="C6">
        <v>1171448</v>
      </c>
      <c r="D6">
        <v>1921824</v>
      </c>
      <c r="E6">
        <v>3093272</v>
      </c>
      <c r="G6">
        <v>888600</v>
      </c>
      <c r="H6">
        <v>2228896</v>
      </c>
      <c r="I6">
        <v>3117496</v>
      </c>
      <c r="K6">
        <v>675104</v>
      </c>
      <c r="L6">
        <v>2472848</v>
      </c>
      <c r="M6">
        <v>3147952</v>
      </c>
      <c r="O6">
        <v>510720</v>
      </c>
      <c r="P6">
        <v>2656312</v>
      </c>
      <c r="Q6">
        <v>3167032</v>
      </c>
    </row>
    <row r="7" spans="1:17" x14ac:dyDescent="0.25">
      <c r="A7" s="1" t="s">
        <v>4</v>
      </c>
      <c r="B7">
        <v>1934736</v>
      </c>
      <c r="C7">
        <v>487744</v>
      </c>
      <c r="D7">
        <v>1462800</v>
      </c>
      <c r="E7">
        <v>1950544</v>
      </c>
      <c r="G7">
        <v>350632</v>
      </c>
      <c r="H7">
        <v>1672280</v>
      </c>
      <c r="I7">
        <v>2022912</v>
      </c>
      <c r="K7">
        <v>263920</v>
      </c>
      <c r="L7">
        <v>1775992</v>
      </c>
      <c r="M7">
        <v>2039912</v>
      </c>
      <c r="O7">
        <v>195888</v>
      </c>
      <c r="P7">
        <v>1863120</v>
      </c>
      <c r="Q7">
        <v>2059008</v>
      </c>
    </row>
    <row r="9" spans="1:17" x14ac:dyDescent="0.25">
      <c r="E9" s="1" t="s">
        <v>16</v>
      </c>
      <c r="I9" s="1" t="s">
        <v>16</v>
      </c>
      <c r="M9" s="1" t="s">
        <v>16</v>
      </c>
      <c r="Q9" s="1" t="s">
        <v>16</v>
      </c>
    </row>
    <row r="10" spans="1:17" x14ac:dyDescent="0.25">
      <c r="E10">
        <f>B4+C4</f>
        <v>2662496</v>
      </c>
      <c r="I10">
        <f>B4+G4</f>
        <v>2463984</v>
      </c>
      <c r="M10">
        <f>B4+K4</f>
        <v>2349480</v>
      </c>
      <c r="Q10">
        <f>B4+O4</f>
        <v>2286168</v>
      </c>
    </row>
    <row r="11" spans="1:17" x14ac:dyDescent="0.25">
      <c r="E11">
        <f t="shared" ref="E11:E13" si="0">B5+C5</f>
        <v>3865256</v>
      </c>
      <c r="I11">
        <f t="shared" ref="I11:I13" si="1">B5+G5</f>
        <v>3629048</v>
      </c>
      <c r="M11">
        <f t="shared" ref="M11:M13" si="2">B5+K5</f>
        <v>3454576</v>
      </c>
      <c r="Q11">
        <f t="shared" ref="Q11:Q13" si="3">B5+O5</f>
        <v>3333568</v>
      </c>
    </row>
    <row r="12" spans="1:17" x14ac:dyDescent="0.25">
      <c r="E12">
        <f t="shared" si="0"/>
        <v>4141472</v>
      </c>
      <c r="I12">
        <f t="shared" si="1"/>
        <v>3858624</v>
      </c>
      <c r="M12">
        <f t="shared" si="2"/>
        <v>3645128</v>
      </c>
      <c r="Q12">
        <f t="shared" si="3"/>
        <v>3480744</v>
      </c>
    </row>
    <row r="13" spans="1:17" x14ac:dyDescent="0.25">
      <c r="E13">
        <f t="shared" si="0"/>
        <v>2422480</v>
      </c>
      <c r="I13">
        <f t="shared" si="1"/>
        <v>2285368</v>
      </c>
      <c r="M13">
        <f t="shared" si="2"/>
        <v>2198656</v>
      </c>
      <c r="Q13">
        <f t="shared" si="3"/>
        <v>2130624</v>
      </c>
    </row>
    <row r="14" spans="1:17" x14ac:dyDescent="0.25">
      <c r="D14" s="1" t="s">
        <v>17</v>
      </c>
      <c r="E14" s="5">
        <f>(SUM(E10:E13)-SUM(E4:E7))/SUM(E4:E7)</f>
        <v>0.27971944850000041</v>
      </c>
      <c r="I14" s="5">
        <f>(SUM(I10:I13)-SUM(I4:I7))/SUM(I4:I7)</f>
        <v>0.17079196932238289</v>
      </c>
      <c r="M14" s="5">
        <f>(SUM(M10:M13)-SUM(M4:M7))/SUM(M4:M7)</f>
        <v>0.10205586198074555</v>
      </c>
      <c r="Q14" s="5">
        <f>(SUM(Q10:Q13)-SUM(Q4:Q7))/SUM(Q4:Q7)</f>
        <v>5.5671566706996939E-2</v>
      </c>
    </row>
    <row r="15" spans="1:17" x14ac:dyDescent="0.25">
      <c r="D15" s="1" t="s">
        <v>18</v>
      </c>
      <c r="E15" s="5">
        <f>SUM(E4:E7)/SUM(B4:B7)</f>
        <v>1.0033330221048098</v>
      </c>
      <c r="I15" s="5">
        <f>SUM(I4:I7)/SUM(B4:B7)</f>
        <v>1.0250847574653654</v>
      </c>
      <c r="M15" s="5">
        <f>SUM(M4:M7)/SUM(B4:B7)</f>
        <v>1.0365863514000184</v>
      </c>
      <c r="Q15" s="5">
        <f>SUM(Q4:Q7)/SUM(B4:B7)</f>
        <v>1.0434155944320955</v>
      </c>
    </row>
    <row r="16" spans="1:17" x14ac:dyDescent="0.25">
      <c r="A16" s="1" t="s">
        <v>12</v>
      </c>
      <c r="D16" s="1"/>
      <c r="E16" s="5"/>
      <c r="I16" s="5"/>
      <c r="M16" s="5"/>
      <c r="Q16" s="5"/>
    </row>
    <row r="17" spans="1:17" x14ac:dyDescent="0.25">
      <c r="A17" s="1" t="s">
        <v>0</v>
      </c>
      <c r="B17" s="1" t="s">
        <v>13</v>
      </c>
      <c r="C17" s="7" t="s">
        <v>7</v>
      </c>
      <c r="D17" s="8"/>
      <c r="E17" s="8"/>
      <c r="F17" s="3"/>
      <c r="G17" s="7" t="s">
        <v>9</v>
      </c>
      <c r="H17" s="8"/>
      <c r="I17" s="8"/>
      <c r="J17" s="3"/>
      <c r="K17" s="7" t="s">
        <v>10</v>
      </c>
      <c r="L17" s="8"/>
      <c r="M17" s="8"/>
      <c r="N17" s="3"/>
      <c r="O17" s="7" t="s">
        <v>11</v>
      </c>
      <c r="P17" s="8"/>
      <c r="Q17" s="8"/>
    </row>
    <row r="18" spans="1:17" x14ac:dyDescent="0.25">
      <c r="C18" s="1" t="s">
        <v>14</v>
      </c>
      <c r="D18" s="1" t="s">
        <v>15</v>
      </c>
      <c r="E18" s="1" t="s">
        <v>8</v>
      </c>
      <c r="F18" s="4"/>
      <c r="G18" s="1" t="s">
        <v>14</v>
      </c>
      <c r="H18" s="1" t="s">
        <v>15</v>
      </c>
      <c r="I18" s="1" t="s">
        <v>8</v>
      </c>
      <c r="J18" s="4"/>
      <c r="K18" s="1" t="s">
        <v>14</v>
      </c>
      <c r="L18" s="1" t="s">
        <v>15</v>
      </c>
      <c r="M18" s="1" t="s">
        <v>8</v>
      </c>
      <c r="N18" s="4"/>
      <c r="O18" s="1" t="s">
        <v>14</v>
      </c>
      <c r="P18" s="1" t="s">
        <v>15</v>
      </c>
      <c r="Q18" s="1" t="s">
        <v>8</v>
      </c>
    </row>
    <row r="19" spans="1:17" x14ac:dyDescent="0.25">
      <c r="A19" s="1" t="s">
        <v>1</v>
      </c>
      <c r="B19">
        <v>1976048</v>
      </c>
      <c r="C19">
        <v>459440</v>
      </c>
      <c r="D19">
        <v>1663360</v>
      </c>
      <c r="E19">
        <v>2122800</v>
      </c>
      <c r="G19">
        <v>260928</v>
      </c>
      <c r="H19">
        <v>1871808</v>
      </c>
      <c r="I19">
        <v>2132736</v>
      </c>
      <c r="K19">
        <v>146424</v>
      </c>
      <c r="L19">
        <v>1958792</v>
      </c>
      <c r="M19">
        <v>2105216</v>
      </c>
      <c r="O19">
        <v>83112</v>
      </c>
      <c r="P19">
        <v>1996912</v>
      </c>
      <c r="Q19">
        <v>2080024</v>
      </c>
    </row>
    <row r="20" spans="1:17" x14ac:dyDescent="0.25">
      <c r="A20" s="1" t="s">
        <v>2</v>
      </c>
      <c r="B20">
        <v>2477696</v>
      </c>
      <c r="C20">
        <v>776920</v>
      </c>
      <c r="D20">
        <v>2113984</v>
      </c>
      <c r="E20">
        <v>2890904</v>
      </c>
      <c r="G20">
        <v>540712</v>
      </c>
      <c r="H20">
        <v>2317672</v>
      </c>
      <c r="I20">
        <v>2858384</v>
      </c>
      <c r="K20">
        <v>366240</v>
      </c>
      <c r="L20">
        <v>2439976</v>
      </c>
      <c r="M20">
        <v>2806216</v>
      </c>
      <c r="O20">
        <v>245232</v>
      </c>
      <c r="P20">
        <v>2520240</v>
      </c>
      <c r="Q20">
        <v>2765472</v>
      </c>
    </row>
    <row r="21" spans="1:17" x14ac:dyDescent="0.25">
      <c r="A21" s="1" t="s">
        <v>3</v>
      </c>
      <c r="B21">
        <v>2545680</v>
      </c>
      <c r="C21">
        <v>1171448</v>
      </c>
      <c r="D21">
        <v>1836536</v>
      </c>
      <c r="E21">
        <v>3007984</v>
      </c>
      <c r="G21">
        <v>888600</v>
      </c>
      <c r="H21">
        <v>2119952</v>
      </c>
      <c r="I21">
        <v>3008552</v>
      </c>
      <c r="K21">
        <v>675104</v>
      </c>
      <c r="L21">
        <v>2337320</v>
      </c>
      <c r="M21">
        <v>3012424</v>
      </c>
      <c r="O21">
        <v>510720</v>
      </c>
      <c r="P21">
        <v>2486616</v>
      </c>
      <c r="Q21">
        <v>2997336</v>
      </c>
    </row>
    <row r="22" spans="1:17" x14ac:dyDescent="0.25">
      <c r="A22" s="1" t="s">
        <v>4</v>
      </c>
      <c r="B22">
        <v>1599472</v>
      </c>
      <c r="C22">
        <v>487744</v>
      </c>
      <c r="D22">
        <v>1371584</v>
      </c>
      <c r="E22">
        <v>1859328</v>
      </c>
      <c r="G22">
        <v>350632</v>
      </c>
      <c r="H22">
        <v>1512936</v>
      </c>
      <c r="I22">
        <v>1863568</v>
      </c>
      <c r="K22">
        <v>263920</v>
      </c>
      <c r="L22">
        <v>1575000</v>
      </c>
      <c r="M22">
        <v>1838920</v>
      </c>
      <c r="O22">
        <v>195888</v>
      </c>
      <c r="P22">
        <v>1632512</v>
      </c>
      <c r="Q22">
        <v>1828400</v>
      </c>
    </row>
    <row r="24" spans="1:17" x14ac:dyDescent="0.25">
      <c r="E24" s="1" t="s">
        <v>16</v>
      </c>
      <c r="I24" s="1" t="s">
        <v>16</v>
      </c>
      <c r="M24" s="1" t="s">
        <v>16</v>
      </c>
      <c r="Q24" s="1" t="s">
        <v>16</v>
      </c>
    </row>
    <row r="25" spans="1:17" x14ac:dyDescent="0.25">
      <c r="E25">
        <f>B19+C19</f>
        <v>2435488</v>
      </c>
      <c r="I25">
        <f>B19+G19</f>
        <v>2236976</v>
      </c>
      <c r="M25">
        <f>B19+K19</f>
        <v>2122472</v>
      </c>
      <c r="Q25">
        <f>B19+O19</f>
        <v>2059160</v>
      </c>
    </row>
    <row r="26" spans="1:17" x14ac:dyDescent="0.25">
      <c r="E26">
        <f t="shared" ref="E26:E28" si="4">B20+C20</f>
        <v>3254616</v>
      </c>
      <c r="I26">
        <f t="shared" ref="I26:I28" si="5">B20+G20</f>
        <v>3018408</v>
      </c>
      <c r="M26">
        <f t="shared" ref="M26:M28" si="6">B20+K20</f>
        <v>2843936</v>
      </c>
      <c r="Q26">
        <f t="shared" ref="Q26:Q27" si="7">B20+O20</f>
        <v>2722928</v>
      </c>
    </row>
    <row r="27" spans="1:17" x14ac:dyDescent="0.25">
      <c r="E27">
        <f t="shared" si="4"/>
        <v>3717128</v>
      </c>
      <c r="I27">
        <f t="shared" si="5"/>
        <v>3434280</v>
      </c>
      <c r="M27">
        <f t="shared" si="6"/>
        <v>3220784</v>
      </c>
      <c r="Q27">
        <f t="shared" si="7"/>
        <v>3056400</v>
      </c>
    </row>
    <row r="28" spans="1:17" x14ac:dyDescent="0.25">
      <c r="E28">
        <f t="shared" si="4"/>
        <v>2087216</v>
      </c>
      <c r="I28">
        <f t="shared" si="5"/>
        <v>1950104</v>
      </c>
      <c r="M28">
        <f t="shared" si="6"/>
        <v>1863392</v>
      </c>
      <c r="Q28">
        <f>B22+O22</f>
        <v>1795360</v>
      </c>
    </row>
    <row r="29" spans="1:17" x14ac:dyDescent="0.25">
      <c r="D29" s="1" t="s">
        <v>17</v>
      </c>
      <c r="E29" s="5">
        <f>(SUM(E25:E28)-SUM(E19:E22))/SUM(E19:E22)</f>
        <v>0.16328604264986515</v>
      </c>
      <c r="F29" s="6"/>
      <c r="G29" s="5"/>
      <c r="H29" s="5"/>
      <c r="I29" s="5">
        <f>(SUM(I25:I28)-SUM(I19:I22))/SUM(I19:I22)</f>
        <v>7.8729504706364237E-2</v>
      </c>
      <c r="J29" s="6"/>
      <c r="K29" s="5"/>
      <c r="L29" s="5"/>
      <c r="M29" s="5">
        <f>(SUM(M25:M28)-SUM(M19:M22))/SUM(M19:M22)</f>
        <v>2.9480139665193587E-2</v>
      </c>
      <c r="N29" s="6"/>
      <c r="O29" s="5"/>
      <c r="P29" s="5"/>
      <c r="Q29" s="5">
        <f>(SUM(Q25:Q28)-SUM(Q19:Q22))/SUM(Q19:Q22)</f>
        <v>-3.8654847696756732E-3</v>
      </c>
    </row>
    <row r="30" spans="1:17" x14ac:dyDescent="0.25">
      <c r="D30" s="1" t="s">
        <v>18</v>
      </c>
      <c r="E30" s="5">
        <f>SUM(E19:E22)/SUM(B19:B22)</f>
        <v>1.149102861576649</v>
      </c>
      <c r="I30" s="5">
        <f>SUM(I19:I22)/SUM(B19:B22)</f>
        <v>1.147035619456265</v>
      </c>
      <c r="M30" s="5">
        <f>SUM(M19:M22)/SUM(B19:B22)</f>
        <v>1.1353522591737357</v>
      </c>
      <c r="Q30" s="5">
        <f>SUM(Q19:Q22)/SUM(B19:B22)</f>
        <v>1.1247062413593558</v>
      </c>
    </row>
    <row r="31" spans="1:17" x14ac:dyDescent="0.25">
      <c r="D31" s="1" t="s">
        <v>19</v>
      </c>
      <c r="E31">
        <f>SUM(E19:E22)/SUM(B4:B7)</f>
        <v>0.96909265377762122</v>
      </c>
      <c r="I31">
        <f>SUM(I19:I22)/SUM(B4:B7)</f>
        <v>0.9673492509723276</v>
      </c>
      <c r="M31">
        <f>SUM(M19:M22)/SUM(B4:B7)</f>
        <v>0.9574961220664423</v>
      </c>
      <c r="Q31">
        <f>SUM(Q19:Q22)/SUM(B4:B7)</f>
        <v>0.94851783300209724</v>
      </c>
    </row>
  </sheetData>
  <mergeCells count="8">
    <mergeCell ref="C2:E2"/>
    <mergeCell ref="G2:I2"/>
    <mergeCell ref="K2:M2"/>
    <mergeCell ref="O2:Q2"/>
    <mergeCell ref="C17:E17"/>
    <mergeCell ref="G17:I17"/>
    <mergeCell ref="K17:M17"/>
    <mergeCell ref="O17:Q17"/>
  </mergeCells>
  <pageMargins left="0.7" right="0.7" top="0.75" bottom="0.75" header="0.3" footer="0.3"/>
  <pageSetup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2013-04-03T10:43:16Z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df3de1e4-304a-49bc-b454-7e6e2e7419f9</vt:lpwstr>
  </property>
  <property fmtid="{D5CDD505-2E9C-101B-9397-08002B2CF9AE}" pid="3" name="NokiaConfidentiality">
    <vt:lpwstr>Company Confidential</vt:lpwstr>
  </property>
</Properties>
</file>