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0" yWindow="7770" windowWidth="15165" windowHeight="2190"/>
  </bookViews>
  <sheets>
    <sheet name="Section 1" sheetId="1" r:id="rId1"/>
    <sheet name="Timing" sheetId="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L18" i="1" l="1"/>
  <c r="H18" i="1"/>
  <c r="G18" i="1"/>
  <c r="K18" i="1"/>
  <c r="J18" i="1"/>
  <c r="I18" i="1"/>
  <c r="F18" i="1"/>
  <c r="E18" i="1"/>
  <c r="M18" i="1"/>
  <c r="D18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  <c r="M8" i="1"/>
  <c r="L8" i="1"/>
  <c r="K8" i="1"/>
  <c r="J8" i="1"/>
  <c r="I8" i="1"/>
  <c r="M5" i="1"/>
  <c r="L5" i="1"/>
  <c r="K5" i="1"/>
  <c r="J5" i="1"/>
  <c r="I5" i="1"/>
  <c r="M4" i="1"/>
  <c r="L4" i="1"/>
  <c r="K4" i="1"/>
  <c r="J4" i="1"/>
  <c r="I4" i="1"/>
  <c r="M3" i="1"/>
  <c r="L3" i="1"/>
  <c r="K3" i="1"/>
  <c r="J3" i="1"/>
  <c r="I3" i="1"/>
  <c r="M6" i="1"/>
  <c r="L6" i="1"/>
  <c r="K6" i="1"/>
  <c r="J6" i="1"/>
  <c r="I6" i="1"/>
  <c r="H11" i="1"/>
  <c r="G11" i="1"/>
  <c r="D11" i="1"/>
  <c r="H13" i="1"/>
  <c r="G13" i="1"/>
  <c r="H12" i="1"/>
  <c r="G12" i="1"/>
  <c r="H10" i="1"/>
  <c r="G10" i="1"/>
  <c r="D10" i="1"/>
  <c r="H8" i="1"/>
  <c r="E8" i="1"/>
  <c r="F8" i="1"/>
  <c r="G8" i="1"/>
  <c r="S6" i="1"/>
  <c r="R6" i="1"/>
  <c r="Q6" i="1"/>
  <c r="E10" i="1"/>
  <c r="E11" i="1"/>
  <c r="D8" i="1" l="1"/>
  <c r="F13" i="1"/>
  <c r="E13" i="1"/>
  <c r="D13" i="1"/>
  <c r="F12" i="1"/>
  <c r="E12" i="1"/>
  <c r="D12" i="1"/>
  <c r="F11" i="1"/>
  <c r="F10" i="1"/>
  <c r="H9" i="1"/>
  <c r="G9" i="1"/>
  <c r="F9" i="1"/>
  <c r="E9" i="1"/>
  <c r="D9" i="1"/>
  <c r="H6" i="1"/>
  <c r="G6" i="1"/>
  <c r="F6" i="1"/>
  <c r="E6" i="1"/>
  <c r="D6" i="1"/>
  <c r="H5" i="1"/>
  <c r="G5" i="1"/>
  <c r="F5" i="1"/>
  <c r="E5" i="1"/>
  <c r="D5" i="1"/>
  <c r="H4" i="1"/>
  <c r="G4" i="1"/>
  <c r="F4" i="1"/>
  <c r="E4" i="1"/>
  <c r="D4" i="1"/>
  <c r="H3" i="1"/>
  <c r="G3" i="1"/>
  <c r="F3" i="1"/>
  <c r="E3" i="1"/>
  <c r="D3" i="1"/>
</calcChain>
</file>

<file path=xl/sharedStrings.xml><?xml version="1.0" encoding="utf-8"?>
<sst xmlns="http://schemas.openxmlformats.org/spreadsheetml/2006/main" count="143" uniqueCount="70">
  <si>
    <t>Proponent</t>
  </si>
  <si>
    <t>AI 2X</t>
  </si>
  <si>
    <t>RA 2X</t>
  </si>
  <si>
    <t>AI 1.5 X</t>
  </si>
  <si>
    <t>RA 1.5X</t>
  </si>
  <si>
    <t>LDP 2X</t>
  </si>
  <si>
    <t>LDP 1.5X</t>
  </si>
  <si>
    <t>Y</t>
  </si>
  <si>
    <t>U</t>
  </si>
  <si>
    <t>V</t>
  </si>
  <si>
    <t>Samsung</t>
  </si>
  <si>
    <t>AI 2 X</t>
  </si>
  <si>
    <t>Sharp</t>
  </si>
  <si>
    <t>Enc</t>
  </si>
  <si>
    <t>Dec</t>
  </si>
  <si>
    <t>AI 1.5</t>
  </si>
  <si>
    <t>Intel</t>
  </si>
  <si>
    <t>Technical Summary</t>
  </si>
  <si>
    <t>Enc. Time</t>
  </si>
  <si>
    <t>Dec. Time</t>
  </si>
  <si>
    <t>Dec.Time</t>
  </si>
  <si>
    <t>LDP SNR</t>
  </si>
  <si>
    <t>RA SNR</t>
  </si>
  <si>
    <t>Test  method</t>
  </si>
  <si>
    <t>RA snr</t>
  </si>
  <si>
    <t>LDP snr</t>
  </si>
  <si>
    <t>4.1.1</t>
  </si>
  <si>
    <t>4.1.2</t>
  </si>
  <si>
    <t>4.2.1</t>
  </si>
  <si>
    <t>4.2.2</t>
  </si>
  <si>
    <t>4.3.1</t>
  </si>
  <si>
    <t>4.3.2</t>
  </si>
  <si>
    <t>4.4.1</t>
  </si>
  <si>
    <t>4.4.2</t>
  </si>
  <si>
    <t>4.4.3</t>
  </si>
  <si>
    <t>5.5.1</t>
  </si>
  <si>
    <t>InterDigital</t>
  </si>
  <si>
    <t>Qualcomm</t>
  </si>
  <si>
    <t>MediaTek</t>
  </si>
  <si>
    <t>LG</t>
  </si>
  <si>
    <t>Test</t>
  </si>
  <si>
    <t xml:space="preserve">#Test </t>
  </si>
  <si>
    <t>#4.1.1</t>
  </si>
  <si>
    <t>#4.1.2</t>
  </si>
  <si>
    <t>#4.2.1</t>
  </si>
  <si>
    <t>#4.2.2</t>
  </si>
  <si>
    <t>#4.3.1</t>
  </si>
  <si>
    <t>#4.3.2</t>
  </si>
  <si>
    <t>#4.4.1</t>
  </si>
  <si>
    <t>#4.4.2</t>
  </si>
  <si>
    <t>#4.4.3</t>
  </si>
  <si>
    <t>#5.5.1</t>
  </si>
  <si>
    <t>Sharp (withdraw)</t>
  </si>
  <si>
    <t>from crosscheck</t>
  </si>
  <si>
    <t>note</t>
  </si>
  <si>
    <t>from proponent</t>
  </si>
  <si>
    <t xml:space="preserve"> Avg. BD-rate spatial (2X, 1.5X) </t>
  </si>
  <si>
    <t xml:space="preserve"> Avg. BD-rate  SNR</t>
  </si>
  <si>
    <t>Optional test: in refIdx framework</t>
  </si>
  <si>
    <t>• symmetric coefficients</t>
  </si>
  <si>
    <t>• Switch between 2D non-separable 7x7/6x7/7x6/6x6 (depending on phase) up-sampling filter and the existing 8-tap filter
• 4 sets of additional non-separable 2D filters
• Filter coefficient has 8 bits accuracy
• Filter index is signaled in slice head 
• Only applies to Luma component in spatial scalability case
• asymmetric coefficients</t>
  </si>
  <si>
    <t>• 2D non-separable 8x8/8x7/7x7 Intra-Mode-Dependent-Directional-Filters (IMDDF) is used to up-sample base layer intra mode coded blocks. Filter is determined based on directional intra prediction mode
• Base-layer inter mode coded block is up-sampled by using the existing 8-tap filter
• Slice level on/off
• Only applies to Luma component in spatial scalability casein 1.5x and 2x upsamling</t>
  </si>
  <si>
    <t>• Up-sampling filter is switchable between adaptive filter and the existing filter
• Adaptive filter has same length, coefficient accuracy with the existing filter
• Filtering process is also applied to integer pixel position
• Filter coefficients are signaled at picture level
• Only applies to Luma component</t>
  </si>
  <si>
    <t>• Picture level SAO
• Each color component of one picture can be treated as one region or be split into four regions
• Each region selects one SAO type
• SAO parameters are coded in the first slice head of a picture</t>
  </si>
  <si>
    <t>• Picture level SAO
• 5 SAO types including 4 directions of Edge Offset and one Band Offset filters are sequentially applied to the up-sampled(if needed) base layer samples. 
• SAO parameters are coded in the first slice head of a picture</t>
  </si>
  <si>
    <t>• Filter shape: 5x5 with symmetric coefficients 
• Quad-tree based on/off signaling
• Applied for both Luma and Chroma with independent on/off flag
• Filter parameters are coded in the first slice head of a picture</t>
  </si>
  <si>
    <t xml:space="preserve">• Filter shape: 7x7 Cross + 3x3 Square with symmetric coefficients
• Single filter for each color component of one picture
• Filter parameters are coded in the first slice head of a picture </t>
  </si>
  <si>
    <t xml:space="preserve">• Filter shape: 5x5 Cross + 3x3 Square5x5 d iamond with symmetric coefficients
• One filter for Luma component and one filter for Chroma component of one picture. 
• CU level on/off 
• Filter parameters are coded in the first slice head of a picture Filter </t>
  </si>
  <si>
    <t>• Smoothing filtering across prediction block from the base layer and the neighboring reconstructed region in the enhancement layer
• Boundary filtering on/off decision method is similar to that of de-blocking filter for Luma component in HEVC
• A new simple smoothing filter is applied when boundary smoothing is on</t>
  </si>
  <si>
    <t>Saime to 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</si>
</sst>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10" fontId="0" fillId="0" borderId="1" xfId="0" applyNumberFormat="1" applyBorder="1"/>
    <xf numFmtId="0" fontId="0" fillId="0" borderId="2" xfId="0" applyBorder="1"/>
    <xf numFmtId="10" fontId="0" fillId="0" borderId="3" xfId="0" applyNumberForma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/>
    <xf numFmtId="0" fontId="0" fillId="0" borderId="14" xfId="0" applyBorder="1"/>
    <xf numFmtId="0" fontId="0" fillId="0" borderId="13" xfId="0" applyBorder="1"/>
    <xf numFmtId="10" fontId="0" fillId="0" borderId="12" xfId="0" applyNumberFormat="1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" xfId="0" applyBorder="1"/>
    <xf numFmtId="0" fontId="0" fillId="0" borderId="3" xfId="0" applyBorder="1"/>
    <xf numFmtId="10" fontId="0" fillId="0" borderId="19" xfId="0" applyNumberForma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8" xfId="0" applyBorder="1"/>
    <xf numFmtId="0" fontId="0" fillId="0" borderId="0" xfId="0" applyBorder="1"/>
    <xf numFmtId="0" fontId="0" fillId="0" borderId="11" xfId="0" applyBorder="1"/>
    <xf numFmtId="0" fontId="0" fillId="0" borderId="14" xfId="0" applyBorder="1" applyAlignment="1">
      <alignment horizontal="left" vertical="center"/>
    </xf>
    <xf numFmtId="164" fontId="0" fillId="0" borderId="1" xfId="0" applyNumberFormat="1" applyBorder="1"/>
    <xf numFmtId="164" fontId="0" fillId="0" borderId="3" xfId="0" applyNumberFormat="1" applyBorder="1"/>
    <xf numFmtId="164" fontId="0" fillId="0" borderId="15" xfId="0" applyNumberFormat="1" applyBorder="1"/>
    <xf numFmtId="164" fontId="0" fillId="0" borderId="7" xfId="0" applyNumberFormat="1" applyBorder="1"/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wrapText="1"/>
    </xf>
    <xf numFmtId="0" fontId="0" fillId="2" borderId="14" xfId="0" applyFill="1" applyBorder="1" applyAlignment="1">
      <alignment horizontal="center" vertical="center"/>
    </xf>
    <xf numFmtId="0" fontId="0" fillId="2" borderId="0" xfId="0" applyFill="1"/>
    <xf numFmtId="0" fontId="0" fillId="2" borderId="8" xfId="0" applyFill="1" applyBorder="1"/>
    <xf numFmtId="0" fontId="0" fillId="0" borderId="14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2" borderId="14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6" xfId="0" applyBorder="1" applyAlignment="1">
      <alignment horizontal="left" wrapText="1"/>
    </xf>
    <xf numFmtId="164" fontId="0" fillId="0" borderId="6" xfId="0" applyNumberFormat="1" applyBorder="1"/>
    <xf numFmtId="164" fontId="0" fillId="0" borderId="4" xfId="0" applyNumberFormat="1" applyBorder="1"/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2" borderId="14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10" fontId="0" fillId="0" borderId="19" xfId="0" applyNumberFormat="1" applyBorder="1" applyAlignment="1">
      <alignment vertical="center"/>
    </xf>
    <xf numFmtId="10" fontId="0" fillId="0" borderId="11" xfId="0" applyNumberFormat="1" applyBorder="1" applyAlignment="1">
      <alignment vertical="center"/>
    </xf>
    <xf numFmtId="9" fontId="0" fillId="0" borderId="10" xfId="0" applyNumberFormat="1" applyBorder="1" applyAlignment="1">
      <alignment vertical="center"/>
    </xf>
    <xf numFmtId="9" fontId="0" fillId="0" borderId="20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0" fontId="0" fillId="0" borderId="21" xfId="0" applyNumberFormat="1" applyBorder="1" applyAlignment="1">
      <alignment vertical="center"/>
    </xf>
    <xf numFmtId="10" fontId="0" fillId="0" borderId="0" xfId="0" applyNumberFormat="1" applyBorder="1" applyAlignment="1">
      <alignment vertical="center"/>
    </xf>
    <xf numFmtId="9" fontId="0" fillId="0" borderId="1" xfId="0" applyNumberFormat="1" applyBorder="1" applyAlignment="1">
      <alignment vertical="center"/>
    </xf>
    <xf numFmtId="9" fontId="0" fillId="0" borderId="22" xfId="0" applyNumberFormat="1" applyBorder="1" applyAlignment="1">
      <alignment vertical="center"/>
    </xf>
    <xf numFmtId="10" fontId="0" fillId="0" borderId="23" xfId="0" applyNumberFormat="1" applyBorder="1" applyAlignment="1">
      <alignment vertical="center"/>
    </xf>
    <xf numFmtId="10" fontId="0" fillId="0" borderId="8" xfId="0" applyNumberFormat="1" applyBorder="1" applyAlignment="1">
      <alignment vertical="center"/>
    </xf>
    <xf numFmtId="9" fontId="0" fillId="2" borderId="7" xfId="0" applyNumberFormat="1" applyFill="1" applyBorder="1" applyAlignment="1">
      <alignment vertical="center"/>
    </xf>
    <xf numFmtId="9" fontId="0" fillId="2" borderId="24" xfId="0" applyNumberFormat="1" applyFill="1" applyBorder="1" applyAlignment="1">
      <alignment vertical="center"/>
    </xf>
    <xf numFmtId="10" fontId="0" fillId="2" borderId="23" xfId="0" applyNumberFormat="1" applyFill="1" applyBorder="1" applyAlignment="1">
      <alignment vertical="center"/>
    </xf>
    <xf numFmtId="10" fontId="0" fillId="2" borderId="8" xfId="0" applyNumberFormat="1" applyFill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0" fontId="0" fillId="2" borderId="15" xfId="0" applyNumberFormat="1" applyFill="1" applyBorder="1" applyAlignment="1">
      <alignment vertical="center"/>
    </xf>
    <xf numFmtId="10" fontId="0" fillId="2" borderId="7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9" fontId="0" fillId="0" borderId="7" xfId="0" applyNumberFormat="1" applyBorder="1" applyAlignment="1">
      <alignment vertical="center"/>
    </xf>
    <xf numFmtId="9" fontId="0" fillId="0" borderId="24" xfId="0" applyNumberFormat="1" applyBorder="1" applyAlignment="1">
      <alignment vertical="center"/>
    </xf>
    <xf numFmtId="9" fontId="0" fillId="2" borderId="10" xfId="0" applyNumberFormat="1" applyFill="1" applyBorder="1" applyAlignment="1">
      <alignment vertical="center"/>
    </xf>
    <xf numFmtId="9" fontId="0" fillId="2" borderId="20" xfId="0" applyNumberFormat="1" applyFill="1" applyBorder="1" applyAlignment="1">
      <alignment vertical="center"/>
    </xf>
    <xf numFmtId="10" fontId="0" fillId="2" borderId="19" xfId="0" applyNumberFormat="1" applyFill="1" applyBorder="1" applyAlignment="1">
      <alignment vertical="center"/>
    </xf>
    <xf numFmtId="10" fontId="0" fillId="2" borderId="11" xfId="0" applyNumberFormat="1" applyFill="1" applyBorder="1" applyAlignment="1">
      <alignment vertical="center"/>
    </xf>
    <xf numFmtId="10" fontId="0" fillId="0" borderId="25" xfId="0" applyNumberFormat="1" applyBorder="1" applyAlignment="1">
      <alignment vertical="center"/>
    </xf>
    <xf numFmtId="10" fontId="0" fillId="0" borderId="26" xfId="0" applyNumberFormat="1" applyBorder="1" applyAlignment="1">
      <alignment vertical="center"/>
    </xf>
    <xf numFmtId="9" fontId="0" fillId="0" borderId="27" xfId="0" applyNumberFormat="1" applyBorder="1" applyAlignment="1">
      <alignment vertical="center"/>
    </xf>
    <xf numFmtId="9" fontId="0" fillId="0" borderId="28" xfId="0" applyNumberFormat="1" applyBorder="1" applyAlignment="1">
      <alignment vertical="center"/>
    </xf>
    <xf numFmtId="10" fontId="0" fillId="0" borderId="29" xfId="0" applyNumberFormat="1" applyBorder="1" applyAlignment="1">
      <alignment vertical="center"/>
    </xf>
    <xf numFmtId="10" fontId="0" fillId="0" borderId="5" xfId="0" applyNumberFormat="1" applyBorder="1" applyAlignment="1">
      <alignment vertical="center"/>
    </xf>
    <xf numFmtId="9" fontId="0" fillId="0" borderId="4" xfId="0" applyNumberFormat="1" applyBorder="1" applyAlignment="1">
      <alignment vertical="center"/>
    </xf>
    <xf numFmtId="9" fontId="0" fillId="0" borderId="30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8" xfId="0" applyBorder="1"/>
    <xf numFmtId="0" fontId="0" fillId="0" borderId="24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0" fontId="1" fillId="0" borderId="16" xfId="0" applyNumberFormat="1" applyFont="1" applyBorder="1" applyAlignment="1">
      <alignment horizontal="center"/>
    </xf>
    <xf numFmtId="10" fontId="1" fillId="0" borderId="17" xfId="0" applyNumberFormat="1" applyFont="1" applyBorder="1" applyAlignment="1">
      <alignment horizontal="center"/>
    </xf>
    <xf numFmtId="10" fontId="1" fillId="0" borderId="18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jianle/AppData/Local/Microsoft/Windows/Temporary%20Internet%20Files/Content.Outlook/8HWRCO4Z/xCheck_SHVC-TE_4_2_1_BF-vs-SMUC-0%201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lot"/>
      <sheetName val="AI HEVC 2x"/>
      <sheetName val="AI HEVC 1.5x"/>
      <sheetName val="RA HEVC 2x"/>
      <sheetName val="RA HEVC 1.5x"/>
      <sheetName val="RA HEVC SNR"/>
      <sheetName val="LD-P HEVC 2x"/>
      <sheetName val="LD-P HEVC 1.5x"/>
      <sheetName val="LD-P HEVC SNR"/>
      <sheetName val="Anchor"/>
      <sheetName val="Test"/>
    </sheetNames>
    <sheetDataSet>
      <sheetData sheetId="0"/>
      <sheetData sheetId="1"/>
      <sheetData sheetId="2"/>
      <sheetData sheetId="3">
        <row r="64">
          <cell r="O64">
            <v>-6.0479125899527645E-3</v>
          </cell>
          <cell r="P64">
            <v>-3.5186775478605382E-3</v>
          </cell>
          <cell r="Q64">
            <v>-3.4267207681177637E-3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K23"/>
  <sheetViews>
    <sheetView tabSelected="1" topLeftCell="A10" workbookViewId="0">
      <selection activeCell="C11" sqref="C11"/>
    </sheetView>
  </sheetViews>
  <sheetFormatPr defaultRowHeight="15"/>
  <cols>
    <col min="2" max="2" width="16.28515625" customWidth="1"/>
    <col min="3" max="3" width="50.85546875" customWidth="1"/>
    <col min="4" max="4" width="10" customWidth="1"/>
    <col min="5" max="5" width="8.7109375" customWidth="1"/>
    <col min="6" max="13" width="9.28515625" customWidth="1"/>
    <col min="38" max="38" width="53.140625" customWidth="1"/>
  </cols>
  <sheetData>
    <row r="1" spans="1:1077">
      <c r="A1" s="99" t="s">
        <v>23</v>
      </c>
      <c r="B1" s="99"/>
      <c r="C1" s="100"/>
      <c r="D1" s="104" t="s">
        <v>56</v>
      </c>
      <c r="E1" s="105"/>
      <c r="F1" s="105"/>
      <c r="G1" s="105"/>
      <c r="H1" s="106"/>
      <c r="I1" s="104" t="s">
        <v>57</v>
      </c>
      <c r="J1" s="105"/>
      <c r="K1" s="105"/>
      <c r="L1" s="105"/>
      <c r="M1" s="106"/>
      <c r="N1" s="102" t="s">
        <v>11</v>
      </c>
      <c r="O1" s="102"/>
      <c r="P1" s="102"/>
      <c r="Q1" s="101" t="s">
        <v>3</v>
      </c>
      <c r="R1" s="102"/>
      <c r="S1" s="102"/>
      <c r="T1" s="101" t="s">
        <v>2</v>
      </c>
      <c r="U1" s="102"/>
      <c r="V1" s="102"/>
      <c r="W1" s="101" t="s">
        <v>4</v>
      </c>
      <c r="X1" s="102"/>
      <c r="Y1" s="102"/>
      <c r="Z1" s="101" t="s">
        <v>22</v>
      </c>
      <c r="AA1" s="102"/>
      <c r="AB1" s="102"/>
      <c r="AC1" s="101" t="s">
        <v>5</v>
      </c>
      <c r="AD1" s="102"/>
      <c r="AE1" s="102"/>
      <c r="AF1" s="101" t="s">
        <v>6</v>
      </c>
      <c r="AG1" s="102"/>
      <c r="AH1" s="102"/>
      <c r="AI1" s="101" t="s">
        <v>21</v>
      </c>
      <c r="AJ1" s="102"/>
      <c r="AK1" s="103"/>
    </row>
    <row r="2" spans="1:1077">
      <c r="A2" s="9" t="s">
        <v>41</v>
      </c>
      <c r="B2" s="9" t="s">
        <v>0</v>
      </c>
      <c r="C2" s="9" t="s">
        <v>17</v>
      </c>
      <c r="D2" s="14" t="s">
        <v>7</v>
      </c>
      <c r="E2" s="11" t="s">
        <v>8</v>
      </c>
      <c r="F2" s="10" t="s">
        <v>9</v>
      </c>
      <c r="G2" s="11" t="s">
        <v>18</v>
      </c>
      <c r="H2" s="15" t="s">
        <v>20</v>
      </c>
      <c r="I2" s="14" t="s">
        <v>7</v>
      </c>
      <c r="J2" s="11" t="s">
        <v>8</v>
      </c>
      <c r="K2" s="10" t="s">
        <v>9</v>
      </c>
      <c r="L2" s="11" t="s">
        <v>18</v>
      </c>
      <c r="M2" s="15" t="s">
        <v>19</v>
      </c>
      <c r="N2" s="5" t="s">
        <v>7</v>
      </c>
      <c r="O2" s="5" t="s">
        <v>8</v>
      </c>
      <c r="P2" s="6" t="s">
        <v>9</v>
      </c>
      <c r="Q2" s="4" t="s">
        <v>7</v>
      </c>
      <c r="R2" s="5" t="s">
        <v>8</v>
      </c>
      <c r="S2" s="6" t="s">
        <v>9</v>
      </c>
      <c r="T2" s="4" t="s">
        <v>7</v>
      </c>
      <c r="U2" s="5" t="s">
        <v>8</v>
      </c>
      <c r="V2" s="6" t="s">
        <v>9</v>
      </c>
      <c r="W2" s="4" t="s">
        <v>7</v>
      </c>
      <c r="X2" s="5" t="s">
        <v>8</v>
      </c>
      <c r="Y2" s="6" t="s">
        <v>9</v>
      </c>
      <c r="Z2" s="4" t="s">
        <v>7</v>
      </c>
      <c r="AA2" s="5" t="s">
        <v>8</v>
      </c>
      <c r="AB2" s="6" t="s">
        <v>9</v>
      </c>
      <c r="AC2" s="4" t="s">
        <v>7</v>
      </c>
      <c r="AD2" s="5" t="s">
        <v>8</v>
      </c>
      <c r="AE2" s="6" t="s">
        <v>9</v>
      </c>
      <c r="AF2" s="4" t="s">
        <v>7</v>
      </c>
      <c r="AG2" s="5" t="s">
        <v>8</v>
      </c>
      <c r="AH2" s="6" t="s">
        <v>9</v>
      </c>
      <c r="AI2" s="4" t="s">
        <v>7</v>
      </c>
      <c r="AJ2" s="5" t="s">
        <v>8</v>
      </c>
      <c r="AK2" s="6" t="s">
        <v>9</v>
      </c>
    </row>
    <row r="3" spans="1:1077" s="20" customFormat="1" ht="135">
      <c r="A3" s="95" t="s">
        <v>42</v>
      </c>
      <c r="B3" s="97" t="s">
        <v>36</v>
      </c>
      <c r="C3" s="27" t="s">
        <v>60</v>
      </c>
      <c r="D3" s="50">
        <f t="shared" ref="D3:F6" si="0">(N3+Q3+T3+W3+AC3+AF3)/6</f>
        <v>-3.1540719438601559E-3</v>
      </c>
      <c r="E3" s="51">
        <f t="shared" si="0"/>
        <v>1.6005138899830131E-5</v>
      </c>
      <c r="F3" s="51">
        <f t="shared" si="0"/>
        <v>6.1348373302427554E-5</v>
      </c>
      <c r="G3" s="52">
        <f>(Timing!D3+Timing!F3+Timing!H3+Timing!J3+Timing!N3+Timing!P3)/6</f>
        <v>1.027621379091566</v>
      </c>
      <c r="H3" s="53">
        <f>(Timing!E3+Timing!G3+Timing!I3+Timing!K3+Timing!O3+Timing!Q3)/6</f>
        <v>1.1119302581289765</v>
      </c>
      <c r="I3" s="50">
        <f t="shared" ref="I3:K6" si="1">(Z3+AI3)/2</f>
        <v>6.8040296893493289E-7</v>
      </c>
      <c r="J3" s="51">
        <f t="shared" si="1"/>
        <v>6.2742301792135488E-7</v>
      </c>
      <c r="K3" s="51">
        <f t="shared" si="1"/>
        <v>5.9645844132808333E-7</v>
      </c>
      <c r="L3" s="52">
        <f>(Timing!L3+Timing!R3)/2</f>
        <v>1.0182916998687732</v>
      </c>
      <c r="M3" s="53">
        <f>(Timing!M3+Timing!S3)/2</f>
        <v>1.0586566524537835</v>
      </c>
      <c r="N3" s="54">
        <v>-1.0762967280574401E-3</v>
      </c>
      <c r="O3" s="54">
        <v>1.4973535903482573E-4</v>
      </c>
      <c r="P3" s="55">
        <v>-2.3861420309753294E-5</v>
      </c>
      <c r="Q3" s="56">
        <v>-1.5053020485474189E-3</v>
      </c>
      <c r="R3" s="54">
        <v>8.9544907254077708E-4</v>
      </c>
      <c r="S3" s="54">
        <v>9.2728428757307137E-4</v>
      </c>
      <c r="T3" s="56">
        <v>-2.0719973742562609E-3</v>
      </c>
      <c r="U3" s="54">
        <v>-9.0272893625596514E-5</v>
      </c>
      <c r="V3" s="54">
        <v>-5.385776399564375E-4</v>
      </c>
      <c r="W3" s="56">
        <v>-2.7795285940525492E-3</v>
      </c>
      <c r="X3" s="54">
        <v>1.8573811973859877E-4</v>
      </c>
      <c r="Y3" s="54">
        <v>-5.4786622505408338E-4</v>
      </c>
      <c r="Z3" s="56">
        <v>1.1701251168640323E-6</v>
      </c>
      <c r="AA3" s="54">
        <v>1.0810992163553683E-6</v>
      </c>
      <c r="AB3" s="54">
        <v>1.0223557124052921E-6</v>
      </c>
      <c r="AC3" s="56">
        <v>-4.9574752184942672E-3</v>
      </c>
      <c r="AD3" s="54">
        <v>-2.5087428251321535E-4</v>
      </c>
      <c r="AE3" s="54">
        <v>-4.3666230584703058E-4</v>
      </c>
      <c r="AF3" s="56">
        <v>-6.5338316997530007E-3</v>
      </c>
      <c r="AG3" s="54">
        <v>-7.9374454177640887E-4</v>
      </c>
      <c r="AH3" s="54">
        <v>9.8777354340879859E-4</v>
      </c>
      <c r="AI3" s="56">
        <v>1.9068082100583338E-7</v>
      </c>
      <c r="AJ3" s="54">
        <v>1.737468194873415E-7</v>
      </c>
      <c r="AK3" s="55">
        <v>1.7056117025087453E-7</v>
      </c>
      <c r="AL3" s="57"/>
    </row>
    <row r="4" spans="1:1077" s="20" customFormat="1">
      <c r="A4" s="96"/>
      <c r="B4" s="98"/>
      <c r="C4" s="28" t="s">
        <v>59</v>
      </c>
      <c r="D4" s="58">
        <f t="shared" si="0"/>
        <v>-2.8260762458592885E-3</v>
      </c>
      <c r="E4" s="59">
        <f t="shared" si="0"/>
        <v>2.20063603681191E-4</v>
      </c>
      <c r="F4" s="59">
        <f t="shared" si="0"/>
        <v>1.9933363464754006E-4</v>
      </c>
      <c r="G4" s="60">
        <f>(Timing!D4+Timing!F4+Timing!H4+Timing!J4+Timing!N4+Timing!P4)/6</f>
        <v>1.0248333333333335</v>
      </c>
      <c r="H4" s="61">
        <f>(Timing!E4+Timing!G4+Timing!I4+Timing!K4+Timing!O4+Timing!Q4)/6</f>
        <v>1.1551666666666667</v>
      </c>
      <c r="I4" s="58">
        <f t="shared" si="1"/>
        <v>6.8040296893493289E-7</v>
      </c>
      <c r="J4" s="59">
        <f t="shared" si="1"/>
        <v>6.2742301792135488E-7</v>
      </c>
      <c r="K4" s="59">
        <f t="shared" si="1"/>
        <v>5.9645844132808333E-7</v>
      </c>
      <c r="L4" s="60">
        <f>(Timing!L4+Timing!R4)/2</f>
        <v>1.008</v>
      </c>
      <c r="M4" s="61">
        <f>(Timing!M4+Timing!S4)/2</f>
        <v>1.0350000000000001</v>
      </c>
      <c r="N4" s="54">
        <v>-1.7231862518892907E-3</v>
      </c>
      <c r="O4" s="54">
        <v>6.1125360064798584E-6</v>
      </c>
      <c r="P4" s="55">
        <v>-1.0499998291062042E-4</v>
      </c>
      <c r="Q4" s="56">
        <v>-7.6907855311019184E-4</v>
      </c>
      <c r="R4" s="54">
        <v>1.3859039846026878E-3</v>
      </c>
      <c r="S4" s="54">
        <v>1.4429385942004603E-3</v>
      </c>
      <c r="T4" s="56">
        <v>-1.6953929339299431E-3</v>
      </c>
      <c r="U4" s="54">
        <v>1.2102598546472252E-4</v>
      </c>
      <c r="V4" s="54">
        <v>2.6137483391181731E-5</v>
      </c>
      <c r="W4" s="56">
        <v>-2.4252664459462059E-3</v>
      </c>
      <c r="X4" s="54">
        <v>1.5517473095314483E-4</v>
      </c>
      <c r="Y4" s="54">
        <v>-3.4224464642033101E-4</v>
      </c>
      <c r="Z4" s="56">
        <v>1.1701251168640323E-6</v>
      </c>
      <c r="AA4" s="54">
        <v>1.0810992163553683E-6</v>
      </c>
      <c r="AB4" s="54">
        <v>1.0223557124052921E-6</v>
      </c>
      <c r="AC4" s="56">
        <v>-4.3537181825325033E-3</v>
      </c>
      <c r="AD4" s="54">
        <v>-2.9296984322475995E-4</v>
      </c>
      <c r="AE4" s="54">
        <v>-1.0448870475263503E-4</v>
      </c>
      <c r="AF4" s="56">
        <v>-5.9898151077475981E-3</v>
      </c>
      <c r="AG4" s="54">
        <v>-5.4865771715129073E-5</v>
      </c>
      <c r="AH4" s="54">
        <v>2.7865906437718468E-4</v>
      </c>
      <c r="AI4" s="56">
        <v>1.9068082100583338E-7</v>
      </c>
      <c r="AJ4" s="54">
        <v>1.737468194873415E-7</v>
      </c>
      <c r="AK4" s="55">
        <v>1.7056117025087453E-7</v>
      </c>
      <c r="AL4" s="57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</row>
    <row r="5" spans="1:1077" s="19" customFormat="1" ht="150">
      <c r="A5" s="18" t="s">
        <v>43</v>
      </c>
      <c r="B5" s="22" t="s">
        <v>36</v>
      </c>
      <c r="C5" s="33" t="s">
        <v>61</v>
      </c>
      <c r="D5" s="62">
        <f t="shared" si="0"/>
        <v>-7.0734693950774219E-4</v>
      </c>
      <c r="E5" s="63">
        <f t="shared" si="0"/>
        <v>-6.630035152456606E-4</v>
      </c>
      <c r="F5" s="63">
        <f t="shared" si="0"/>
        <v>-2.4574462365001276E-4</v>
      </c>
      <c r="G5" s="64">
        <f>(Timing!D5+Timing!F5+Timing!H5+Timing!J5+Timing!N5+Timing!P5)/6</f>
        <v>1.0113953168686507</v>
      </c>
      <c r="H5" s="65">
        <f>(Timing!E5+Timing!G5+Timing!I5+Timing!K5+Timing!O5+Timing!Q5)/6</f>
        <v>1.0160618808890307</v>
      </c>
      <c r="I5" s="66">
        <f t="shared" si="1"/>
        <v>8.4204972558169343E-7</v>
      </c>
      <c r="J5" s="67">
        <f t="shared" si="1"/>
        <v>7.8361759235447341E-7</v>
      </c>
      <c r="K5" s="67">
        <f t="shared" si="1"/>
        <v>7.4976587084123784E-7</v>
      </c>
      <c r="L5" s="64">
        <f>(Timing!L5+Timing!R5)/2</f>
        <v>1.0086822949746188</v>
      </c>
      <c r="M5" s="65">
        <f>(Timing!M5+Timing!S5)/2</f>
        <v>1.0110579781839035</v>
      </c>
      <c r="N5" s="68">
        <v>-1.4619141269188729E-3</v>
      </c>
      <c r="O5" s="68">
        <v>-1.1132093013560076E-3</v>
      </c>
      <c r="P5" s="69">
        <v>-8.9295663042587056E-4</v>
      </c>
      <c r="Q5" s="70">
        <v>-2.0857136460207147E-3</v>
      </c>
      <c r="R5" s="68">
        <v>-2.5543550983538553E-3</v>
      </c>
      <c r="S5" s="68">
        <v>-2.422419348941174E-3</v>
      </c>
      <c r="T5" s="70">
        <v>-2.7882856577324651E-4</v>
      </c>
      <c r="U5" s="68">
        <v>3.5537901640149616E-5</v>
      </c>
      <c r="V5" s="68">
        <v>3.8041040860544876E-4</v>
      </c>
      <c r="W5" s="70">
        <v>-3.6465549069915061E-4</v>
      </c>
      <c r="X5" s="68">
        <v>-4.3649963838887637E-5</v>
      </c>
      <c r="Y5" s="68">
        <v>2.4221586621611113E-4</v>
      </c>
      <c r="Z5" s="70">
        <v>1.3720870359731511E-6</v>
      </c>
      <c r="AA5" s="68">
        <v>1.2752935867650045E-6</v>
      </c>
      <c r="AB5" s="68">
        <v>1.2131421658028479E-6</v>
      </c>
      <c r="AC5" s="70">
        <v>-8.5829875978755374E-5</v>
      </c>
      <c r="AD5" s="68">
        <v>-6.518802372687141E-6</v>
      </c>
      <c r="AE5" s="68">
        <v>6.6244795246702835E-4</v>
      </c>
      <c r="AF5" s="70">
        <v>3.2860068344287011E-5</v>
      </c>
      <c r="AG5" s="68">
        <v>-2.9582582719267503E-4</v>
      </c>
      <c r="AH5" s="68">
        <v>5.558340101783799E-4</v>
      </c>
      <c r="AI5" s="70">
        <v>3.1201241519023579E-7</v>
      </c>
      <c r="AJ5" s="68">
        <v>2.9194159794394228E-7</v>
      </c>
      <c r="AK5" s="69">
        <v>2.8638957587962768E-7</v>
      </c>
      <c r="AL5" s="71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  <c r="AMY5"/>
      <c r="AMZ5"/>
      <c r="ANA5"/>
      <c r="ANB5"/>
      <c r="ANC5"/>
      <c r="AND5"/>
      <c r="ANE5"/>
      <c r="ANF5"/>
      <c r="ANG5"/>
      <c r="ANH5"/>
      <c r="ANI5"/>
      <c r="ANJ5"/>
      <c r="ANK5"/>
      <c r="ANL5"/>
      <c r="ANM5"/>
      <c r="ANN5"/>
      <c r="ANO5"/>
      <c r="ANP5"/>
      <c r="ANQ5"/>
      <c r="ANR5"/>
      <c r="ANS5"/>
      <c r="ANT5"/>
      <c r="ANU5"/>
      <c r="ANV5"/>
      <c r="ANW5"/>
      <c r="ANX5"/>
      <c r="ANY5"/>
      <c r="ANZ5"/>
      <c r="AOA5"/>
      <c r="AOB5"/>
      <c r="AOC5"/>
      <c r="AOD5"/>
      <c r="AOE5"/>
      <c r="AOF5"/>
      <c r="AOG5"/>
      <c r="AOH5"/>
      <c r="AOI5"/>
      <c r="AOJ5"/>
      <c r="AOK5"/>
    </row>
    <row r="6" spans="1:1077" s="21" customFormat="1" ht="120">
      <c r="A6" s="44" t="s">
        <v>44</v>
      </c>
      <c r="B6" s="46" t="s">
        <v>37</v>
      </c>
      <c r="C6" s="34" t="s">
        <v>62</v>
      </c>
      <c r="D6" s="50">
        <f t="shared" si="0"/>
        <v>-5.1908967759439718E-3</v>
      </c>
      <c r="E6" s="51">
        <f t="shared" si="0"/>
        <v>8.48290790620575E-4</v>
      </c>
      <c r="F6" s="51">
        <f t="shared" si="0"/>
        <v>9.9998832929617111E-4</v>
      </c>
      <c r="G6" s="52">
        <f>(Timing!D6+Timing!F6+Timing!H6+Timing!J6+Timing!N6+Timing!P6)/6</f>
        <v>1.0235916652880217</v>
      </c>
      <c r="H6" s="53">
        <f>(Timing!E6+Timing!G6+Timing!I6+Timing!K6+Timing!O6+Timing!Q6)/6</f>
        <v>0.99918553786077879</v>
      </c>
      <c r="I6" s="50">
        <f t="shared" si="1"/>
        <v>-2.4779638969679687E-2</v>
      </c>
      <c r="J6" s="51">
        <f t="shared" si="1"/>
        <v>1.0891723390395059E-3</v>
      </c>
      <c r="K6" s="51">
        <f t="shared" si="1"/>
        <v>2.5057833462570501E-3</v>
      </c>
      <c r="L6" s="52">
        <f>(Timing!L6+Timing!R6)/2</f>
        <v>1.0185711807754647</v>
      </c>
      <c r="M6" s="53">
        <f>(Timing!M6+Timing!S6)/2</f>
        <v>1.2559670816987132</v>
      </c>
      <c r="N6" s="72">
        <v>-1.283391058447238E-3</v>
      </c>
      <c r="O6" s="72">
        <v>-9.145692794012719E-5</v>
      </c>
      <c r="P6" s="73">
        <v>-1.2646842858096301E-4</v>
      </c>
      <c r="Q6" s="74">
        <f>'[1]AI HEVC 1.5x'!$O64</f>
        <v>-6.0479125899527645E-3</v>
      </c>
      <c r="R6" s="72">
        <f>'[1]AI HEVC 1.5x'!$P64</f>
        <v>-3.5186775478605382E-3</v>
      </c>
      <c r="S6" s="72">
        <f>'[1]AI HEVC 1.5x'!$Q64</f>
        <v>-3.4267207681177637E-3</v>
      </c>
      <c r="T6" s="74">
        <v>-2.7195624939147273E-3</v>
      </c>
      <c r="U6" s="72">
        <v>5.9949650338347871E-4</v>
      </c>
      <c r="V6" s="72">
        <v>4.8579005436269869E-4</v>
      </c>
      <c r="W6" s="74">
        <v>-5.7866308405624678E-3</v>
      </c>
      <c r="X6" s="72">
        <v>1.1904932009935364E-3</v>
      </c>
      <c r="Y6" s="72">
        <v>7.405142640145246E-4</v>
      </c>
      <c r="Z6" s="74">
        <v>-1.9792510636281593E-2</v>
      </c>
      <c r="AA6" s="72">
        <v>-1.549128344662373E-3</v>
      </c>
      <c r="AB6" s="72">
        <v>-1.1113577222675983E-3</v>
      </c>
      <c r="AC6" s="74">
        <v>-5.5441139874833189E-3</v>
      </c>
      <c r="AD6" s="72">
        <v>2.3464178103029094E-3</v>
      </c>
      <c r="AE6" s="72">
        <v>2.2998539859905853E-3</v>
      </c>
      <c r="AF6" s="74">
        <v>-9.7637696853033144E-3</v>
      </c>
      <c r="AG6" s="72">
        <v>4.5634717048441912E-3</v>
      </c>
      <c r="AH6" s="72">
        <v>6.0269608681079445E-3</v>
      </c>
      <c r="AI6" s="74">
        <v>-2.9766767303077781E-2</v>
      </c>
      <c r="AJ6" s="72">
        <v>3.727473022741385E-3</v>
      </c>
      <c r="AK6" s="73">
        <v>6.1229244147816986E-3</v>
      </c>
      <c r="AL6" s="71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  <c r="AMY6"/>
      <c r="AMZ6"/>
      <c r="ANA6"/>
      <c r="ANB6"/>
      <c r="ANC6"/>
      <c r="AND6"/>
      <c r="ANE6"/>
      <c r="ANF6"/>
      <c r="ANG6"/>
      <c r="ANH6"/>
      <c r="ANI6"/>
      <c r="ANJ6"/>
      <c r="ANK6"/>
      <c r="ANL6"/>
      <c r="ANM6"/>
      <c r="ANN6"/>
      <c r="ANO6"/>
      <c r="ANP6"/>
      <c r="ANQ6"/>
      <c r="ANR6"/>
      <c r="ANS6"/>
      <c r="ANT6"/>
      <c r="ANU6"/>
      <c r="ANV6"/>
      <c r="ANW6"/>
      <c r="ANX6"/>
      <c r="ANY6"/>
      <c r="ANZ6"/>
      <c r="AOA6"/>
      <c r="AOB6"/>
      <c r="AOC6"/>
      <c r="AOD6"/>
      <c r="AOE6"/>
      <c r="AOF6"/>
      <c r="AOG6"/>
      <c r="AOH6"/>
      <c r="AOI6"/>
      <c r="AOJ6"/>
      <c r="AOK6"/>
    </row>
    <row r="7" spans="1:1077" s="32" customFormat="1">
      <c r="A7" s="30" t="s">
        <v>45</v>
      </c>
      <c r="B7" s="48" t="s">
        <v>52</v>
      </c>
      <c r="C7" s="35"/>
      <c r="D7" s="66"/>
      <c r="E7" s="67"/>
      <c r="F7" s="67"/>
      <c r="G7" s="64"/>
      <c r="H7" s="65"/>
      <c r="I7" s="66"/>
      <c r="J7" s="67"/>
      <c r="K7" s="67"/>
      <c r="L7" s="64"/>
      <c r="M7" s="65"/>
      <c r="N7" s="67"/>
      <c r="O7" s="67"/>
      <c r="P7" s="75"/>
      <c r="Q7" s="76"/>
      <c r="R7" s="67"/>
      <c r="S7" s="67"/>
      <c r="T7" s="76"/>
      <c r="U7" s="67"/>
      <c r="V7" s="67"/>
      <c r="W7" s="76"/>
      <c r="X7" s="67"/>
      <c r="Y7" s="67"/>
      <c r="Z7" s="76"/>
      <c r="AA7" s="67"/>
      <c r="AB7" s="67"/>
      <c r="AC7" s="76"/>
      <c r="AD7" s="67"/>
      <c r="AE7" s="67"/>
      <c r="AF7" s="76"/>
      <c r="AG7" s="67"/>
      <c r="AH7" s="67"/>
      <c r="AI7" s="76"/>
      <c r="AJ7" s="67"/>
      <c r="AK7" s="75"/>
      <c r="AL7" s="77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  <c r="KL7" s="31"/>
      <c r="KM7" s="31"/>
      <c r="KN7" s="31"/>
      <c r="KO7" s="31"/>
      <c r="KP7" s="31"/>
      <c r="KQ7" s="31"/>
      <c r="KR7" s="31"/>
      <c r="KS7" s="31"/>
      <c r="KT7" s="31"/>
      <c r="KU7" s="31"/>
      <c r="KV7" s="31"/>
      <c r="KW7" s="31"/>
      <c r="KX7" s="31"/>
      <c r="KY7" s="31"/>
      <c r="KZ7" s="31"/>
      <c r="LA7" s="31"/>
      <c r="LB7" s="31"/>
      <c r="LC7" s="31"/>
      <c r="LD7" s="31"/>
      <c r="LE7" s="31"/>
      <c r="LF7" s="31"/>
      <c r="LG7" s="31"/>
      <c r="LH7" s="31"/>
      <c r="LI7" s="31"/>
      <c r="LJ7" s="31"/>
      <c r="LK7" s="31"/>
      <c r="LL7" s="31"/>
      <c r="LM7" s="31"/>
      <c r="LN7" s="31"/>
      <c r="LO7" s="31"/>
      <c r="LP7" s="31"/>
      <c r="LQ7" s="31"/>
      <c r="LR7" s="31"/>
      <c r="LS7" s="31"/>
      <c r="LT7" s="31"/>
      <c r="LU7" s="31"/>
      <c r="LV7" s="31"/>
      <c r="LW7" s="31"/>
      <c r="LX7" s="31"/>
      <c r="LY7" s="31"/>
      <c r="LZ7" s="31"/>
      <c r="MA7" s="31"/>
      <c r="MB7" s="31"/>
      <c r="MC7" s="31"/>
      <c r="MD7" s="31"/>
      <c r="ME7" s="31"/>
      <c r="MF7" s="31"/>
      <c r="MG7" s="31"/>
      <c r="MH7" s="31"/>
      <c r="MI7" s="31"/>
      <c r="MJ7" s="31"/>
      <c r="MK7" s="31"/>
      <c r="ML7" s="31"/>
      <c r="MM7" s="31"/>
      <c r="MN7" s="31"/>
      <c r="MO7" s="31"/>
      <c r="MP7" s="31"/>
      <c r="MQ7" s="31"/>
      <c r="MR7" s="31"/>
      <c r="MS7" s="31"/>
      <c r="MT7" s="31"/>
      <c r="MU7" s="31"/>
      <c r="MV7" s="31"/>
      <c r="MW7" s="31"/>
      <c r="MX7" s="31"/>
      <c r="MY7" s="31"/>
      <c r="MZ7" s="31"/>
      <c r="NA7" s="31"/>
      <c r="NB7" s="31"/>
      <c r="NC7" s="31"/>
      <c r="ND7" s="31"/>
      <c r="NE7" s="31"/>
      <c r="NF7" s="31"/>
      <c r="NG7" s="31"/>
      <c r="NH7" s="31"/>
      <c r="NI7" s="31"/>
      <c r="NJ7" s="31"/>
      <c r="NK7" s="31"/>
      <c r="NL7" s="31"/>
      <c r="NM7" s="31"/>
      <c r="NN7" s="31"/>
      <c r="NO7" s="31"/>
      <c r="NP7" s="31"/>
      <c r="NQ7" s="31"/>
      <c r="NR7" s="31"/>
      <c r="NS7" s="31"/>
      <c r="NT7" s="31"/>
      <c r="NU7" s="31"/>
      <c r="NV7" s="31"/>
      <c r="NW7" s="31"/>
      <c r="NX7" s="31"/>
      <c r="NY7" s="31"/>
      <c r="NZ7" s="31"/>
      <c r="OA7" s="31"/>
      <c r="OB7" s="31"/>
      <c r="OC7" s="31"/>
      <c r="OD7" s="31"/>
      <c r="OE7" s="31"/>
      <c r="OF7" s="31"/>
      <c r="OG7" s="31"/>
      <c r="OH7" s="31"/>
      <c r="OI7" s="31"/>
      <c r="OJ7" s="31"/>
      <c r="OK7" s="31"/>
      <c r="OL7" s="31"/>
      <c r="OM7" s="31"/>
      <c r="ON7" s="31"/>
      <c r="OO7" s="31"/>
      <c r="OP7" s="31"/>
      <c r="OQ7" s="31"/>
      <c r="OR7" s="31"/>
      <c r="OS7" s="31"/>
      <c r="OT7" s="31"/>
      <c r="OU7" s="31"/>
      <c r="OV7" s="31"/>
      <c r="OW7" s="31"/>
      <c r="OX7" s="31"/>
      <c r="OY7" s="31"/>
      <c r="OZ7" s="31"/>
      <c r="PA7" s="31"/>
      <c r="PB7" s="31"/>
      <c r="PC7" s="31"/>
      <c r="PD7" s="31"/>
      <c r="PE7" s="31"/>
      <c r="PF7" s="31"/>
      <c r="PG7" s="31"/>
      <c r="PH7" s="31"/>
      <c r="PI7" s="31"/>
      <c r="PJ7" s="31"/>
      <c r="PK7" s="31"/>
      <c r="PL7" s="31"/>
      <c r="PM7" s="31"/>
      <c r="PN7" s="31"/>
      <c r="PO7" s="31"/>
      <c r="PP7" s="31"/>
      <c r="PQ7" s="31"/>
      <c r="PR7" s="31"/>
      <c r="PS7" s="31"/>
      <c r="PT7" s="31"/>
      <c r="PU7" s="31"/>
      <c r="PV7" s="31"/>
      <c r="PW7" s="31"/>
      <c r="PX7" s="31"/>
      <c r="PY7" s="31"/>
      <c r="PZ7" s="31"/>
      <c r="QA7" s="31"/>
      <c r="QB7" s="31"/>
      <c r="QC7" s="31"/>
      <c r="QD7" s="31"/>
      <c r="QE7" s="31"/>
      <c r="QF7" s="31"/>
      <c r="QG7" s="31"/>
      <c r="QH7" s="31"/>
      <c r="QI7" s="31"/>
      <c r="QJ7" s="31"/>
      <c r="QK7" s="31"/>
      <c r="QL7" s="31"/>
      <c r="QM7" s="31"/>
      <c r="QN7" s="31"/>
      <c r="QO7" s="31"/>
      <c r="QP7" s="31"/>
      <c r="QQ7" s="31"/>
      <c r="QR7" s="31"/>
      <c r="QS7" s="31"/>
      <c r="QT7" s="31"/>
      <c r="QU7" s="31"/>
      <c r="QV7" s="31"/>
      <c r="QW7" s="31"/>
      <c r="QX7" s="31"/>
      <c r="QY7" s="31"/>
      <c r="QZ7" s="31"/>
      <c r="RA7" s="31"/>
      <c r="RB7" s="31"/>
      <c r="RC7" s="31"/>
      <c r="RD7" s="31"/>
      <c r="RE7" s="31"/>
      <c r="RF7" s="31"/>
      <c r="RG7" s="31"/>
      <c r="RH7" s="31"/>
      <c r="RI7" s="31"/>
      <c r="RJ7" s="31"/>
      <c r="RK7" s="31"/>
      <c r="RL7" s="31"/>
      <c r="RM7" s="31"/>
      <c r="RN7" s="31"/>
      <c r="RO7" s="31"/>
      <c r="RP7" s="31"/>
      <c r="RQ7" s="31"/>
      <c r="RR7" s="31"/>
      <c r="RS7" s="31"/>
      <c r="RT7" s="31"/>
      <c r="RU7" s="31"/>
      <c r="RV7" s="31"/>
      <c r="RW7" s="31"/>
      <c r="RX7" s="31"/>
      <c r="RY7" s="31"/>
      <c r="RZ7" s="31"/>
      <c r="SA7" s="31"/>
      <c r="SB7" s="31"/>
      <c r="SC7" s="31"/>
      <c r="SD7" s="31"/>
      <c r="SE7" s="31"/>
      <c r="SF7" s="31"/>
      <c r="SG7" s="31"/>
      <c r="SH7" s="31"/>
      <c r="SI7" s="31"/>
      <c r="SJ7" s="31"/>
      <c r="SK7" s="31"/>
      <c r="SL7" s="31"/>
      <c r="SM7" s="31"/>
      <c r="SN7" s="31"/>
      <c r="SO7" s="31"/>
      <c r="SP7" s="31"/>
      <c r="SQ7" s="31"/>
      <c r="SR7" s="31"/>
      <c r="SS7" s="31"/>
      <c r="ST7" s="31"/>
      <c r="SU7" s="31"/>
      <c r="SV7" s="31"/>
      <c r="SW7" s="31"/>
      <c r="SX7" s="31"/>
      <c r="SY7" s="31"/>
      <c r="SZ7" s="31"/>
      <c r="TA7" s="31"/>
      <c r="TB7" s="31"/>
      <c r="TC7" s="31"/>
      <c r="TD7" s="31"/>
      <c r="TE7" s="31"/>
      <c r="TF7" s="31"/>
      <c r="TG7" s="31"/>
      <c r="TH7" s="31"/>
      <c r="TI7" s="31"/>
      <c r="TJ7" s="31"/>
      <c r="TK7" s="31"/>
      <c r="TL7" s="31"/>
      <c r="TM7" s="31"/>
      <c r="TN7" s="31"/>
      <c r="TO7" s="31"/>
      <c r="TP7" s="31"/>
      <c r="TQ7" s="31"/>
      <c r="TR7" s="31"/>
      <c r="TS7" s="31"/>
      <c r="TT7" s="31"/>
      <c r="TU7" s="31"/>
      <c r="TV7" s="31"/>
      <c r="TW7" s="31"/>
      <c r="TX7" s="31"/>
      <c r="TY7" s="31"/>
      <c r="TZ7" s="31"/>
      <c r="UA7" s="31"/>
      <c r="UB7" s="31"/>
      <c r="UC7" s="31"/>
      <c r="UD7" s="31"/>
      <c r="UE7" s="31"/>
      <c r="UF7" s="31"/>
      <c r="UG7" s="31"/>
      <c r="UH7" s="31"/>
      <c r="UI7" s="31"/>
      <c r="UJ7" s="31"/>
      <c r="UK7" s="31"/>
      <c r="UL7" s="31"/>
      <c r="UM7" s="31"/>
      <c r="UN7" s="31"/>
      <c r="UO7" s="31"/>
      <c r="UP7" s="31"/>
      <c r="UQ7" s="31"/>
      <c r="UR7" s="31"/>
      <c r="US7" s="31"/>
      <c r="UT7" s="31"/>
      <c r="UU7" s="31"/>
      <c r="UV7" s="31"/>
      <c r="UW7" s="31"/>
      <c r="UX7" s="31"/>
      <c r="UY7" s="31"/>
      <c r="UZ7" s="31"/>
      <c r="VA7" s="31"/>
      <c r="VB7" s="31"/>
      <c r="VC7" s="31"/>
      <c r="VD7" s="31"/>
      <c r="VE7" s="31"/>
      <c r="VF7" s="31"/>
      <c r="VG7" s="31"/>
      <c r="VH7" s="31"/>
      <c r="VI7" s="31"/>
      <c r="VJ7" s="31"/>
      <c r="VK7" s="31"/>
      <c r="VL7" s="31"/>
      <c r="VM7" s="31"/>
      <c r="VN7" s="31"/>
      <c r="VO7" s="31"/>
      <c r="VP7" s="31"/>
      <c r="VQ7" s="31"/>
      <c r="VR7" s="31"/>
      <c r="VS7" s="31"/>
      <c r="VT7" s="31"/>
      <c r="VU7" s="31"/>
      <c r="VV7" s="31"/>
      <c r="VW7" s="31"/>
      <c r="VX7" s="31"/>
      <c r="VY7" s="31"/>
      <c r="VZ7" s="31"/>
      <c r="WA7" s="31"/>
      <c r="WB7" s="31"/>
      <c r="WC7" s="31"/>
      <c r="WD7" s="31"/>
      <c r="WE7" s="31"/>
      <c r="WF7" s="31"/>
      <c r="WG7" s="31"/>
      <c r="WH7" s="31"/>
      <c r="WI7" s="31"/>
      <c r="WJ7" s="31"/>
      <c r="WK7" s="31"/>
      <c r="WL7" s="31"/>
      <c r="WM7" s="31"/>
      <c r="WN7" s="31"/>
      <c r="WO7" s="31"/>
      <c r="WP7" s="31"/>
      <c r="WQ7" s="31"/>
      <c r="WR7" s="31"/>
      <c r="WS7" s="31"/>
      <c r="WT7" s="31"/>
      <c r="WU7" s="31"/>
      <c r="WV7" s="31"/>
      <c r="WW7" s="31"/>
      <c r="WX7" s="31"/>
      <c r="WY7" s="31"/>
      <c r="WZ7" s="31"/>
      <c r="XA7" s="31"/>
      <c r="XB7" s="31"/>
      <c r="XC7" s="31"/>
      <c r="XD7" s="31"/>
      <c r="XE7" s="31"/>
      <c r="XF7" s="31"/>
      <c r="XG7" s="31"/>
      <c r="XH7" s="31"/>
      <c r="XI7" s="31"/>
      <c r="XJ7" s="31"/>
      <c r="XK7" s="31"/>
      <c r="XL7" s="31"/>
      <c r="XM7" s="31"/>
      <c r="XN7" s="31"/>
      <c r="XO7" s="31"/>
      <c r="XP7" s="31"/>
      <c r="XQ7" s="31"/>
      <c r="XR7" s="31"/>
      <c r="XS7" s="31"/>
      <c r="XT7" s="31"/>
      <c r="XU7" s="31"/>
      <c r="XV7" s="31"/>
      <c r="XW7" s="31"/>
      <c r="XX7" s="31"/>
      <c r="XY7" s="31"/>
      <c r="XZ7" s="31"/>
      <c r="YA7" s="31"/>
      <c r="YB7" s="31"/>
      <c r="YC7" s="31"/>
      <c r="YD7" s="31"/>
      <c r="YE7" s="31"/>
      <c r="YF7" s="31"/>
      <c r="YG7" s="31"/>
      <c r="YH7" s="31"/>
      <c r="YI7" s="31"/>
      <c r="YJ7" s="31"/>
      <c r="YK7" s="31"/>
      <c r="YL7" s="31"/>
      <c r="YM7" s="31"/>
      <c r="YN7" s="31"/>
      <c r="YO7" s="31"/>
      <c r="YP7" s="31"/>
      <c r="YQ7" s="31"/>
      <c r="YR7" s="31"/>
      <c r="YS7" s="31"/>
      <c r="YT7" s="31"/>
      <c r="YU7" s="31"/>
      <c r="YV7" s="31"/>
      <c r="YW7" s="31"/>
      <c r="YX7" s="31"/>
      <c r="YY7" s="31"/>
      <c r="YZ7" s="31"/>
      <c r="ZA7" s="31"/>
      <c r="ZB7" s="31"/>
      <c r="ZC7" s="31"/>
      <c r="ZD7" s="31"/>
      <c r="ZE7" s="31"/>
      <c r="ZF7" s="31"/>
      <c r="ZG7" s="31"/>
      <c r="ZH7" s="31"/>
      <c r="ZI7" s="31"/>
      <c r="ZJ7" s="31"/>
      <c r="ZK7" s="31"/>
      <c r="ZL7" s="31"/>
      <c r="ZM7" s="31"/>
      <c r="ZN7" s="31"/>
      <c r="ZO7" s="31"/>
      <c r="ZP7" s="31"/>
      <c r="ZQ7" s="31"/>
      <c r="ZR7" s="31"/>
      <c r="ZS7" s="31"/>
      <c r="ZT7" s="31"/>
      <c r="ZU7" s="31"/>
      <c r="ZV7" s="31"/>
      <c r="ZW7" s="31"/>
      <c r="ZX7" s="31"/>
      <c r="ZY7" s="31"/>
      <c r="ZZ7" s="31"/>
      <c r="AAA7" s="31"/>
      <c r="AAB7" s="31"/>
      <c r="AAC7" s="31"/>
      <c r="AAD7" s="31"/>
      <c r="AAE7" s="31"/>
      <c r="AAF7" s="31"/>
      <c r="AAG7" s="31"/>
      <c r="AAH7" s="31"/>
      <c r="AAI7" s="31"/>
      <c r="AAJ7" s="31"/>
      <c r="AAK7" s="31"/>
      <c r="AAL7" s="31"/>
      <c r="AAM7" s="31"/>
      <c r="AAN7" s="31"/>
      <c r="AAO7" s="31"/>
      <c r="AAP7" s="31"/>
      <c r="AAQ7" s="31"/>
      <c r="AAR7" s="31"/>
      <c r="AAS7" s="31"/>
      <c r="AAT7" s="31"/>
      <c r="AAU7" s="31"/>
      <c r="AAV7" s="31"/>
      <c r="AAW7" s="31"/>
      <c r="AAX7" s="31"/>
      <c r="AAY7" s="31"/>
      <c r="AAZ7" s="31"/>
      <c r="ABA7" s="31"/>
      <c r="ABB7" s="31"/>
      <c r="ABC7" s="31"/>
      <c r="ABD7" s="31"/>
      <c r="ABE7" s="31"/>
      <c r="ABF7" s="31"/>
      <c r="ABG7" s="31"/>
      <c r="ABH7" s="31"/>
      <c r="ABI7" s="31"/>
      <c r="ABJ7" s="31"/>
      <c r="ABK7" s="31"/>
      <c r="ABL7" s="31"/>
      <c r="ABM7" s="31"/>
      <c r="ABN7" s="31"/>
      <c r="ABO7" s="31"/>
      <c r="ABP7" s="31"/>
      <c r="ABQ7" s="31"/>
      <c r="ABR7" s="31"/>
      <c r="ABS7" s="31"/>
      <c r="ABT7" s="31"/>
      <c r="ABU7" s="31"/>
      <c r="ABV7" s="31"/>
      <c r="ABW7" s="31"/>
      <c r="ABX7" s="31"/>
      <c r="ABY7" s="31"/>
      <c r="ABZ7" s="31"/>
      <c r="ACA7" s="31"/>
      <c r="ACB7" s="31"/>
      <c r="ACC7" s="31"/>
      <c r="ACD7" s="31"/>
      <c r="ACE7" s="31"/>
      <c r="ACF7" s="31"/>
      <c r="ACG7" s="31"/>
      <c r="ACH7" s="31"/>
      <c r="ACI7" s="31"/>
      <c r="ACJ7" s="31"/>
      <c r="ACK7" s="31"/>
      <c r="ACL7" s="31"/>
      <c r="ACM7" s="31"/>
      <c r="ACN7" s="31"/>
      <c r="ACO7" s="31"/>
      <c r="ACP7" s="31"/>
      <c r="ACQ7" s="31"/>
      <c r="ACR7" s="31"/>
      <c r="ACS7" s="31"/>
      <c r="ACT7" s="31"/>
      <c r="ACU7" s="31"/>
      <c r="ACV7" s="31"/>
      <c r="ACW7" s="31"/>
      <c r="ACX7" s="31"/>
      <c r="ACY7" s="31"/>
      <c r="ACZ7" s="31"/>
      <c r="ADA7" s="31"/>
      <c r="ADB7" s="31"/>
      <c r="ADC7" s="31"/>
      <c r="ADD7" s="31"/>
      <c r="ADE7" s="31"/>
      <c r="ADF7" s="31"/>
      <c r="ADG7" s="31"/>
      <c r="ADH7" s="31"/>
      <c r="ADI7" s="31"/>
      <c r="ADJ7" s="31"/>
      <c r="ADK7" s="31"/>
      <c r="ADL7" s="31"/>
      <c r="ADM7" s="31"/>
      <c r="ADN7" s="31"/>
      <c r="ADO7" s="31"/>
      <c r="ADP7" s="31"/>
      <c r="ADQ7" s="31"/>
      <c r="ADR7" s="31"/>
      <c r="ADS7" s="31"/>
      <c r="ADT7" s="31"/>
      <c r="ADU7" s="31"/>
      <c r="ADV7" s="31"/>
      <c r="ADW7" s="31"/>
      <c r="ADX7" s="31"/>
      <c r="ADY7" s="31"/>
      <c r="ADZ7" s="31"/>
      <c r="AEA7" s="31"/>
      <c r="AEB7" s="31"/>
      <c r="AEC7" s="31"/>
      <c r="AED7" s="31"/>
      <c r="AEE7" s="31"/>
      <c r="AEF7" s="31"/>
      <c r="AEG7" s="31"/>
      <c r="AEH7" s="31"/>
      <c r="AEI7" s="31"/>
      <c r="AEJ7" s="31"/>
      <c r="AEK7" s="31"/>
      <c r="AEL7" s="31"/>
      <c r="AEM7" s="31"/>
      <c r="AEN7" s="31"/>
      <c r="AEO7" s="31"/>
      <c r="AEP7" s="31"/>
      <c r="AEQ7" s="31"/>
      <c r="AER7" s="31"/>
      <c r="AES7" s="31"/>
      <c r="AET7" s="31"/>
      <c r="AEU7" s="31"/>
      <c r="AEV7" s="31"/>
      <c r="AEW7" s="31"/>
      <c r="AEX7" s="31"/>
      <c r="AEY7" s="31"/>
      <c r="AEZ7" s="31"/>
      <c r="AFA7" s="31"/>
      <c r="AFB7" s="31"/>
      <c r="AFC7" s="31"/>
      <c r="AFD7" s="31"/>
      <c r="AFE7" s="31"/>
      <c r="AFF7" s="31"/>
      <c r="AFG7" s="31"/>
      <c r="AFH7" s="31"/>
      <c r="AFI7" s="31"/>
      <c r="AFJ7" s="31"/>
      <c r="AFK7" s="31"/>
      <c r="AFL7" s="31"/>
      <c r="AFM7" s="31"/>
      <c r="AFN7" s="31"/>
      <c r="AFO7" s="31"/>
      <c r="AFP7" s="31"/>
      <c r="AFQ7" s="31"/>
      <c r="AFR7" s="31"/>
      <c r="AFS7" s="31"/>
      <c r="AFT7" s="31"/>
      <c r="AFU7" s="31"/>
      <c r="AFV7" s="31"/>
      <c r="AFW7" s="31"/>
      <c r="AFX7" s="31"/>
      <c r="AFY7" s="31"/>
      <c r="AFZ7" s="31"/>
      <c r="AGA7" s="31"/>
      <c r="AGB7" s="31"/>
      <c r="AGC7" s="31"/>
      <c r="AGD7" s="31"/>
      <c r="AGE7" s="31"/>
      <c r="AGF7" s="31"/>
      <c r="AGG7" s="31"/>
      <c r="AGH7" s="31"/>
      <c r="AGI7" s="31"/>
      <c r="AGJ7" s="31"/>
      <c r="AGK7" s="31"/>
      <c r="AGL7" s="31"/>
      <c r="AGM7" s="31"/>
      <c r="AGN7" s="31"/>
      <c r="AGO7" s="31"/>
      <c r="AGP7" s="31"/>
      <c r="AGQ7" s="31"/>
      <c r="AGR7" s="31"/>
      <c r="AGS7" s="31"/>
      <c r="AGT7" s="31"/>
      <c r="AGU7" s="31"/>
      <c r="AGV7" s="31"/>
      <c r="AGW7" s="31"/>
      <c r="AGX7" s="31"/>
      <c r="AGY7" s="31"/>
      <c r="AGZ7" s="31"/>
      <c r="AHA7" s="31"/>
      <c r="AHB7" s="31"/>
      <c r="AHC7" s="31"/>
      <c r="AHD7" s="31"/>
      <c r="AHE7" s="31"/>
      <c r="AHF7" s="31"/>
      <c r="AHG7" s="31"/>
      <c r="AHH7" s="31"/>
      <c r="AHI7" s="31"/>
      <c r="AHJ7" s="31"/>
      <c r="AHK7" s="31"/>
      <c r="AHL7" s="31"/>
      <c r="AHM7" s="31"/>
      <c r="AHN7" s="31"/>
      <c r="AHO7" s="31"/>
      <c r="AHP7" s="31"/>
      <c r="AHQ7" s="31"/>
      <c r="AHR7" s="31"/>
      <c r="AHS7" s="31"/>
      <c r="AHT7" s="31"/>
      <c r="AHU7" s="31"/>
      <c r="AHV7" s="31"/>
      <c r="AHW7" s="31"/>
      <c r="AHX7" s="31"/>
      <c r="AHY7" s="31"/>
      <c r="AHZ7" s="31"/>
      <c r="AIA7" s="31"/>
      <c r="AIB7" s="31"/>
      <c r="AIC7" s="31"/>
      <c r="AID7" s="31"/>
      <c r="AIE7" s="31"/>
      <c r="AIF7" s="31"/>
      <c r="AIG7" s="31"/>
      <c r="AIH7" s="31"/>
      <c r="AII7" s="31"/>
      <c r="AIJ7" s="31"/>
      <c r="AIK7" s="31"/>
      <c r="AIL7" s="31"/>
      <c r="AIM7" s="31"/>
      <c r="AIN7" s="31"/>
      <c r="AIO7" s="31"/>
      <c r="AIP7" s="31"/>
      <c r="AIQ7" s="31"/>
      <c r="AIR7" s="31"/>
      <c r="AIS7" s="31"/>
      <c r="AIT7" s="31"/>
      <c r="AIU7" s="31"/>
      <c r="AIV7" s="31"/>
      <c r="AIW7" s="31"/>
      <c r="AIX7" s="31"/>
      <c r="AIY7" s="31"/>
      <c r="AIZ7" s="31"/>
      <c r="AJA7" s="31"/>
      <c r="AJB7" s="31"/>
      <c r="AJC7" s="31"/>
      <c r="AJD7" s="31"/>
      <c r="AJE7" s="31"/>
      <c r="AJF7" s="31"/>
      <c r="AJG7" s="31"/>
      <c r="AJH7" s="31"/>
      <c r="AJI7" s="31"/>
      <c r="AJJ7" s="31"/>
      <c r="AJK7" s="31"/>
      <c r="AJL7" s="31"/>
      <c r="AJM7" s="31"/>
      <c r="AJN7" s="31"/>
      <c r="AJO7" s="31"/>
      <c r="AJP7" s="31"/>
      <c r="AJQ7" s="31"/>
      <c r="AJR7" s="31"/>
      <c r="AJS7" s="31"/>
      <c r="AJT7" s="31"/>
      <c r="AJU7" s="31"/>
      <c r="AJV7" s="31"/>
      <c r="AJW7" s="31"/>
      <c r="AJX7" s="31"/>
      <c r="AJY7" s="31"/>
      <c r="AJZ7" s="31"/>
      <c r="AKA7" s="31"/>
      <c r="AKB7" s="31"/>
      <c r="AKC7" s="31"/>
      <c r="AKD7" s="31"/>
      <c r="AKE7" s="31"/>
      <c r="AKF7" s="31"/>
      <c r="AKG7" s="31"/>
      <c r="AKH7" s="31"/>
      <c r="AKI7" s="31"/>
      <c r="AKJ7" s="31"/>
      <c r="AKK7" s="31"/>
      <c r="AKL7" s="31"/>
      <c r="AKM7" s="31"/>
      <c r="AKN7" s="31"/>
      <c r="AKO7" s="31"/>
      <c r="AKP7" s="31"/>
      <c r="AKQ7" s="31"/>
      <c r="AKR7" s="31"/>
      <c r="AKS7" s="31"/>
      <c r="AKT7" s="31"/>
      <c r="AKU7" s="31"/>
      <c r="AKV7" s="31"/>
      <c r="AKW7" s="31"/>
      <c r="AKX7" s="31"/>
      <c r="AKY7" s="31"/>
      <c r="AKZ7" s="31"/>
      <c r="ALA7" s="31"/>
      <c r="ALB7" s="31"/>
      <c r="ALC7" s="31"/>
      <c r="ALD7" s="31"/>
      <c r="ALE7" s="31"/>
      <c r="ALF7" s="31"/>
      <c r="ALG7" s="31"/>
      <c r="ALH7" s="31"/>
      <c r="ALI7" s="31"/>
      <c r="ALJ7" s="31"/>
      <c r="ALK7" s="31"/>
      <c r="ALL7" s="31"/>
      <c r="ALM7" s="31"/>
      <c r="ALN7" s="31"/>
      <c r="ALO7" s="31"/>
      <c r="ALP7" s="31"/>
      <c r="ALQ7" s="31"/>
      <c r="ALR7" s="31"/>
      <c r="ALS7" s="31"/>
      <c r="ALT7" s="31"/>
      <c r="ALU7" s="31"/>
      <c r="ALV7" s="31"/>
      <c r="ALW7" s="31"/>
      <c r="ALX7" s="31"/>
      <c r="ALY7" s="31"/>
      <c r="ALZ7" s="31"/>
      <c r="AMA7" s="31"/>
      <c r="AMB7" s="31"/>
      <c r="AMC7" s="31"/>
      <c r="AMD7" s="31"/>
      <c r="AME7" s="31"/>
      <c r="AMF7" s="31"/>
      <c r="AMG7" s="31"/>
      <c r="AMH7" s="31"/>
      <c r="AMI7" s="31"/>
      <c r="AMJ7" s="31"/>
      <c r="AMK7" s="31"/>
      <c r="AML7" s="31"/>
      <c r="AMM7" s="31"/>
      <c r="AMN7" s="31"/>
      <c r="AMO7" s="31"/>
      <c r="AMP7" s="31"/>
      <c r="AMQ7" s="31"/>
      <c r="AMR7" s="31"/>
      <c r="AMS7" s="31"/>
      <c r="AMT7" s="31"/>
      <c r="AMU7" s="31"/>
      <c r="AMV7" s="31"/>
      <c r="AMW7" s="31"/>
      <c r="AMX7" s="31"/>
      <c r="AMY7" s="31"/>
      <c r="AMZ7" s="31"/>
      <c r="ANA7" s="31"/>
      <c r="ANB7" s="31"/>
      <c r="ANC7" s="31"/>
      <c r="AND7" s="31"/>
      <c r="ANE7" s="31"/>
      <c r="ANF7" s="31"/>
      <c r="ANG7" s="31"/>
      <c r="ANH7" s="31"/>
      <c r="ANI7" s="31"/>
      <c r="ANJ7" s="31"/>
      <c r="ANK7" s="31"/>
      <c r="ANL7" s="31"/>
      <c r="ANM7" s="31"/>
      <c r="ANN7" s="31"/>
      <c r="ANO7" s="31"/>
      <c r="ANP7" s="31"/>
      <c r="ANQ7" s="31"/>
      <c r="ANR7" s="31"/>
      <c r="ANS7" s="31"/>
      <c r="ANT7" s="31"/>
      <c r="ANU7" s="31"/>
      <c r="ANV7" s="31"/>
      <c r="ANW7" s="31"/>
      <c r="ANX7" s="31"/>
      <c r="ANY7" s="31"/>
      <c r="ANZ7" s="31"/>
      <c r="AOA7" s="31"/>
      <c r="AOB7" s="31"/>
      <c r="AOC7" s="31"/>
      <c r="AOD7" s="31"/>
      <c r="AOE7" s="31"/>
      <c r="AOF7" s="31"/>
      <c r="AOG7" s="31"/>
      <c r="AOH7" s="31"/>
      <c r="AOI7" s="31"/>
      <c r="AOJ7" s="31"/>
      <c r="AOK7" s="31"/>
    </row>
    <row r="8" spans="1:1077" ht="90">
      <c r="A8" s="45" t="s">
        <v>46</v>
      </c>
      <c r="B8" s="47" t="s">
        <v>38</v>
      </c>
      <c r="C8" s="29" t="s">
        <v>63</v>
      </c>
      <c r="D8" s="58">
        <f t="shared" ref="D8:F13" si="2">(N8+Q8+T8+W8+AC8+AF8)/6</f>
        <v>-1.6408088495736273E-3</v>
      </c>
      <c r="E8" s="59">
        <f t="shared" si="2"/>
        <v>-4.2278542416782404E-3</v>
      </c>
      <c r="F8" s="59">
        <f t="shared" si="2"/>
        <v>-4.3445910842402442E-3</v>
      </c>
      <c r="G8" s="60">
        <f>(Timing!D8+Timing!F8+Timing!H8+Timing!J8+Timing!N8+Timing!P8)/6</f>
        <v>1.0005329122347852</v>
      </c>
      <c r="H8" s="61">
        <f>(Timing!E8+Timing!G8+Timing!I8+Timing!K8+Timing!O8+Timing!Q8)/6</f>
        <v>1.0298184695795818</v>
      </c>
      <c r="I8" s="58">
        <f t="shared" ref="I8:K13" si="3">(Z8+AI8)/2</f>
        <v>-4.2859801280735787E-3</v>
      </c>
      <c r="J8" s="59">
        <f t="shared" si="3"/>
        <v>-8.0541601066867821E-3</v>
      </c>
      <c r="K8" s="59">
        <f t="shared" si="3"/>
        <v>-8.2115541183033734E-3</v>
      </c>
      <c r="L8" s="60">
        <f>(Timing!L8+Timing!R8)/2</f>
        <v>1.0011285960795657</v>
      </c>
      <c r="M8" s="61">
        <f>(Timing!M8+Timing!S8)/2</f>
        <v>1.048392748930179</v>
      </c>
      <c r="N8" s="54">
        <v>-1.4634329912643035E-3</v>
      </c>
      <c r="O8" s="54">
        <v>-5.0921164991289637E-3</v>
      </c>
      <c r="P8" s="55">
        <v>-5.4006430515493508E-3</v>
      </c>
      <c r="Q8" s="56">
        <v>-5.4825403324382238E-4</v>
      </c>
      <c r="R8" s="54">
        <v>-1.8687084363700813E-3</v>
      </c>
      <c r="S8" s="54">
        <v>-2.266688589960686E-3</v>
      </c>
      <c r="T8" s="56">
        <v>-2.0205752638474523E-3</v>
      </c>
      <c r="U8" s="54">
        <v>-2.9781181226146147E-3</v>
      </c>
      <c r="V8" s="54">
        <v>-4.3382469245651844E-3</v>
      </c>
      <c r="W8" s="56">
        <v>-9.0674279089579817E-4</v>
      </c>
      <c r="X8" s="54">
        <v>-2.3868551972805576E-3</v>
      </c>
      <c r="Y8" s="54">
        <v>-2.0278709972531895E-3</v>
      </c>
      <c r="Z8" s="56">
        <v>-3.2038385525249452E-3</v>
      </c>
      <c r="AA8" s="54">
        <v>-5.2765988693454346E-3</v>
      </c>
      <c r="AB8" s="54">
        <v>-5.4277296136582354E-3</v>
      </c>
      <c r="AC8" s="56">
        <v>-2.8709811008090702E-3</v>
      </c>
      <c r="AD8" s="54">
        <v>-6.6348341466251348E-3</v>
      </c>
      <c r="AE8" s="54">
        <v>-6.5125694221571107E-3</v>
      </c>
      <c r="AF8" s="56">
        <v>-2.0348669173813174E-3</v>
      </c>
      <c r="AG8" s="54">
        <v>-6.4064930480500883E-3</v>
      </c>
      <c r="AH8" s="54">
        <v>-5.521527519955949E-3</v>
      </c>
      <c r="AI8" s="56">
        <v>-5.3681217036222117E-3</v>
      </c>
      <c r="AJ8" s="54">
        <v>-1.0831721344028131E-2</v>
      </c>
      <c r="AK8" s="55">
        <v>-1.0995378622948511E-2</v>
      </c>
      <c r="AL8" s="71"/>
    </row>
    <row r="9" spans="1:1077" ht="90">
      <c r="A9" s="18" t="s">
        <v>47</v>
      </c>
      <c r="B9" s="22" t="s">
        <v>10</v>
      </c>
      <c r="C9" s="33" t="s">
        <v>64</v>
      </c>
      <c r="D9" s="62">
        <f t="shared" si="2"/>
        <v>-2.5130916759503936E-3</v>
      </c>
      <c r="E9" s="63">
        <f t="shared" si="2"/>
        <v>-8.7767497985196015E-4</v>
      </c>
      <c r="F9" s="63">
        <f t="shared" si="2"/>
        <v>-6.7871238123792409E-4</v>
      </c>
      <c r="G9" s="78">
        <f>(Timing!D9+Timing!F9+Timing!H9+Timing!J9+Timing!N9+Timing!P9)/6</f>
        <v>1.0019591865678343</v>
      </c>
      <c r="H9" s="79">
        <f>(Timing!E9+Timing!G9+Timing!I9+Timing!K9+Timing!O9+Timing!Q9)/6</f>
        <v>1.0859480009234546</v>
      </c>
      <c r="I9" s="62">
        <f t="shared" si="3"/>
        <v>-3.7894542584359569E-3</v>
      </c>
      <c r="J9" s="63">
        <f t="shared" si="3"/>
        <v>4.0623042728218131E-4</v>
      </c>
      <c r="K9" s="63">
        <f t="shared" si="3"/>
        <v>6.1554237934189596E-4</v>
      </c>
      <c r="L9" s="78">
        <f>(Timing!L9+Timing!R9)/2</f>
        <v>1.0009520823868678</v>
      </c>
      <c r="M9" s="79">
        <f>(Timing!M9+Timing!S9)/2</f>
        <v>1.1138979639157984</v>
      </c>
      <c r="N9" s="68">
        <v>-2.643608674069201E-3</v>
      </c>
      <c r="O9" s="68">
        <v>-3.7927421886822044E-3</v>
      </c>
      <c r="P9" s="69">
        <v>-4.1143822822165632E-3</v>
      </c>
      <c r="Q9" s="70">
        <v>-4.025365118072055E-4</v>
      </c>
      <c r="R9" s="68">
        <v>-5.7531545756164262E-4</v>
      </c>
      <c r="S9" s="68">
        <v>-5.6617745295260984E-4</v>
      </c>
      <c r="T9" s="70">
        <v>-4.030235095258905E-3</v>
      </c>
      <c r="U9" s="68">
        <v>-5.5477299984797127E-4</v>
      </c>
      <c r="V9" s="68">
        <v>-6.5618593714141167E-4</v>
      </c>
      <c r="W9" s="70">
        <v>-8.8998357377756407E-5</v>
      </c>
      <c r="X9" s="68">
        <v>-3.1134178431007075E-4</v>
      </c>
      <c r="Y9" s="68">
        <v>-1.0448200092798565E-4</v>
      </c>
      <c r="Z9" s="70">
        <v>-2.3956573941684395E-3</v>
      </c>
      <c r="AA9" s="68">
        <v>-2.4151169297310332E-5</v>
      </c>
      <c r="AB9" s="68">
        <v>1.3985771038960943E-4</v>
      </c>
      <c r="AC9" s="70">
        <v>-5.9009724709731138E-3</v>
      </c>
      <c r="AD9" s="68">
        <v>-9.9922001090174684E-4</v>
      </c>
      <c r="AE9" s="68">
        <v>-2.8459007368982929E-5</v>
      </c>
      <c r="AF9" s="70">
        <v>-2.0121989462161816E-3</v>
      </c>
      <c r="AG9" s="68">
        <v>9.6734256219187524E-4</v>
      </c>
      <c r="AH9" s="68">
        <v>1.3974123931800087E-3</v>
      </c>
      <c r="AI9" s="70">
        <v>-5.1832511227034739E-3</v>
      </c>
      <c r="AJ9" s="68">
        <v>8.3661202386167298E-4</v>
      </c>
      <c r="AK9" s="69">
        <v>1.0912270482941824E-3</v>
      </c>
      <c r="AL9" s="71"/>
    </row>
    <row r="10" spans="1:1077" ht="90">
      <c r="A10" s="45" t="s">
        <v>48</v>
      </c>
      <c r="B10" s="47" t="s">
        <v>12</v>
      </c>
      <c r="C10" s="36" t="s">
        <v>65</v>
      </c>
      <c r="D10" s="50">
        <f t="shared" si="2"/>
        <v>-4.2291985606648383E-3</v>
      </c>
      <c r="E10" s="51">
        <f t="shared" si="2"/>
        <v>-6.59810729202544E-3</v>
      </c>
      <c r="F10" s="51">
        <f t="shared" si="2"/>
        <v>-4.824363039353359E-3</v>
      </c>
      <c r="G10" s="80">
        <f>(Timing!D10+Timing!F10+Timing!H10+Timing!J10+Timing!N10+Timing!P10)/6</f>
        <v>1.0632296306670852</v>
      </c>
      <c r="H10" s="81">
        <f>(Timing!E10+Timing!G10+Timing!I10+Timing!K10+Timing!O10+Timing!Q10)/6</f>
        <v>1.8751120801044519</v>
      </c>
      <c r="I10" s="82">
        <f t="shared" si="3"/>
        <v>-2.8729335047277149E-2</v>
      </c>
      <c r="J10" s="83">
        <f t="shared" si="3"/>
        <v>-1.4283588468199142E-2</v>
      </c>
      <c r="K10" s="83">
        <f t="shared" si="3"/>
        <v>-8.6697548549418257E-3</v>
      </c>
      <c r="L10" s="80">
        <f>(Timing!L10+Timing!R10)/2</f>
        <v>1.0433446131573174</v>
      </c>
      <c r="M10" s="81">
        <f>(Timing!M10+Timing!S10)/2</f>
        <v>2.1190799554010153</v>
      </c>
      <c r="N10" s="54">
        <v>-3.5487400772656885E-3</v>
      </c>
      <c r="O10" s="54">
        <v>-6.7485933533361787E-3</v>
      </c>
      <c r="P10" s="55">
        <v>-6.6992420982958179E-3</v>
      </c>
      <c r="Q10" s="56">
        <v>-7.3464819463569418E-3</v>
      </c>
      <c r="R10" s="54">
        <v>-1.0295160484677667E-2</v>
      </c>
      <c r="S10" s="55">
        <v>-1.0924887561102992E-2</v>
      </c>
      <c r="T10" s="56">
        <v>3.0276348879040453E-4</v>
      </c>
      <c r="U10" s="54">
        <v>-2.0427252731537133E-4</v>
      </c>
      <c r="V10" s="54">
        <v>6.4812273220885409E-4</v>
      </c>
      <c r="W10" s="56">
        <v>-3.1860421223208978E-3</v>
      </c>
      <c r="X10" s="54">
        <v>-4.3353726003717893E-3</v>
      </c>
      <c r="Y10" s="55">
        <v>-2.4517937789628739E-4</v>
      </c>
      <c r="Z10" s="54">
        <v>-2.2336876380075827E-2</v>
      </c>
      <c r="AA10" s="54">
        <v>-1.0019314045851038E-2</v>
      </c>
      <c r="AB10" s="54">
        <v>-4.1308209011116648E-3</v>
      </c>
      <c r="AC10" s="56">
        <v>-3.5218185458421591E-3</v>
      </c>
      <c r="AD10" s="54">
        <v>-5.6131538095860623E-3</v>
      </c>
      <c r="AE10" s="55">
        <v>-4.3586876355530589E-3</v>
      </c>
      <c r="AF10" s="54">
        <v>-8.0748721609937516E-3</v>
      </c>
      <c r="AG10" s="54">
        <v>-1.2392090976865566E-2</v>
      </c>
      <c r="AH10" s="54">
        <v>-7.3663042954808522E-3</v>
      </c>
      <c r="AI10" s="56">
        <v>-3.5121793714478475E-2</v>
      </c>
      <c r="AJ10" s="54">
        <v>-1.8547862890547249E-2</v>
      </c>
      <c r="AK10" s="55">
        <v>-1.3208688808771987E-2</v>
      </c>
      <c r="AL10" s="71"/>
    </row>
    <row r="11" spans="1:1077" ht="75">
      <c r="A11" s="49" t="s">
        <v>49</v>
      </c>
      <c r="B11" s="47" t="s">
        <v>38</v>
      </c>
      <c r="C11" s="43" t="s">
        <v>66</v>
      </c>
      <c r="D11" s="58">
        <f t="shared" si="2"/>
        <v>-3.0964513140671283E-3</v>
      </c>
      <c r="E11" s="59">
        <f t="shared" si="2"/>
        <v>-4.6984974778935193E-3</v>
      </c>
      <c r="F11" s="59">
        <f t="shared" si="2"/>
        <v>-2.1158097551812203E-3</v>
      </c>
      <c r="G11" s="60">
        <f>(Timing!D11+Timing!F11+Timing!H11+Timing!J11+Timing!N11+Timing!P11)/6</f>
        <v>0.99827337003275396</v>
      </c>
      <c r="H11" s="61">
        <f>(Timing!E11+Timing!G11+Timing!I11+Timing!K11+Timing!O11+Timing!Q11)/6</f>
        <v>1.0212867316418335</v>
      </c>
      <c r="I11" s="58">
        <f t="shared" si="3"/>
        <v>-2.7135534645260306E-2</v>
      </c>
      <c r="J11" s="59">
        <f t="shared" si="3"/>
        <v>-1.6088837111683209E-2</v>
      </c>
      <c r="K11" s="59">
        <f t="shared" si="3"/>
        <v>-1.0546875666809678E-2</v>
      </c>
      <c r="L11" s="60">
        <f>(Timing!L11+Timing!R11)/2</f>
        <v>0.9992024030650668</v>
      </c>
      <c r="M11" s="61">
        <f>(Timing!M11+Timing!S11)/2</f>
        <v>1.0390215413312729</v>
      </c>
      <c r="N11" s="54">
        <v>-9.9888034593862253E-4</v>
      </c>
      <c r="O11" s="54">
        <v>-1.1978828726101978E-3</v>
      </c>
      <c r="P11" s="55">
        <v>-7.475547551542243E-4</v>
      </c>
      <c r="Q11" s="56">
        <v>-3.3315545055968899E-3</v>
      </c>
      <c r="R11" s="54">
        <v>-5.2686539664859589E-3</v>
      </c>
      <c r="S11" s="55">
        <v>-3.1238070315655398E-3</v>
      </c>
      <c r="T11" s="56">
        <v>-8.0712209348748898E-4</v>
      </c>
      <c r="U11" s="54">
        <v>-7.8607214563736205E-4</v>
      </c>
      <c r="V11" s="54">
        <v>-1.6961609904122703E-4</v>
      </c>
      <c r="W11" s="56">
        <v>-2.821069168909107E-3</v>
      </c>
      <c r="X11" s="54">
        <v>-4.7102448712593951E-3</v>
      </c>
      <c r="Y11" s="55">
        <v>-5.8409051810693886E-4</v>
      </c>
      <c r="Z11" s="54">
        <v>-2.149097746885285E-2</v>
      </c>
      <c r="AA11" s="54">
        <v>-1.331776182685521E-2</v>
      </c>
      <c r="AB11" s="54">
        <v>-7.7078496341034964E-3</v>
      </c>
      <c r="AC11" s="56">
        <v>-3.0735177002565056E-3</v>
      </c>
      <c r="AD11" s="54">
        <v>-3.9666279538694204E-3</v>
      </c>
      <c r="AE11" s="55">
        <v>-2.4948948280313038E-3</v>
      </c>
      <c r="AF11" s="54">
        <v>-7.5465640702141569E-3</v>
      </c>
      <c r="AG11" s="54">
        <v>-1.226150305749878E-2</v>
      </c>
      <c r="AH11" s="54">
        <v>-5.5748952991880873E-3</v>
      </c>
      <c r="AI11" s="56">
        <v>-3.2780091821667766E-2</v>
      </c>
      <c r="AJ11" s="54">
        <v>-1.8859912396511209E-2</v>
      </c>
      <c r="AK11" s="55">
        <v>-1.3385901699515859E-2</v>
      </c>
      <c r="AL11" s="71"/>
    </row>
    <row r="12" spans="1:1077" ht="105">
      <c r="A12" s="18" t="s">
        <v>50</v>
      </c>
      <c r="B12" s="22" t="s">
        <v>16</v>
      </c>
      <c r="C12" s="37" t="s">
        <v>67</v>
      </c>
      <c r="D12" s="62">
        <f t="shared" si="2"/>
        <v>-1.9684538069910363E-3</v>
      </c>
      <c r="E12" s="63">
        <f t="shared" si="2"/>
        <v>-5.3053913542965674E-3</v>
      </c>
      <c r="F12" s="63">
        <f t="shared" si="2"/>
        <v>-4.0022790393063595E-3</v>
      </c>
      <c r="G12" s="78">
        <f>(Timing!D12+Timing!F12+Timing!H12+Timing!J12+Timing!N12+Timing!P12)/6</f>
        <v>1.0819986415613567</v>
      </c>
      <c r="H12" s="79">
        <f>(Timing!E12+Timing!G12+Timing!I12+Timing!K12+Timing!O12+Timing!Q12)/6</f>
        <v>0.97933279702264853</v>
      </c>
      <c r="I12" s="62">
        <f t="shared" si="3"/>
        <v>-2.2857391316513067E-2</v>
      </c>
      <c r="J12" s="63">
        <f t="shared" si="3"/>
        <v>-1.3469705401378009E-2</v>
      </c>
      <c r="K12" s="63">
        <f t="shared" si="3"/>
        <v>-1.0185177884434377E-2</v>
      </c>
      <c r="L12" s="78">
        <f>(Timing!L12+Timing!R12)/2</f>
        <v>1.0426336665449554</v>
      </c>
      <c r="M12" s="79">
        <f>(Timing!M12+Timing!S12)/2</f>
        <v>1.0170345641102529</v>
      </c>
      <c r="N12" s="68">
        <v>-2.0441734672345668E-3</v>
      </c>
      <c r="O12" s="68">
        <v>-4.5447187087957397E-3</v>
      </c>
      <c r="P12" s="69">
        <v>-4.986622290460231E-3</v>
      </c>
      <c r="Q12" s="70">
        <v>-3.6699325575088372E-3</v>
      </c>
      <c r="R12" s="68">
        <v>-9.1305733137859949E-3</v>
      </c>
      <c r="S12" s="69">
        <v>-1.0007062533441224E-2</v>
      </c>
      <c r="T12" s="70">
        <v>3.2065016672745098E-4</v>
      </c>
      <c r="U12" s="68">
        <v>-1.0169028230685678E-3</v>
      </c>
      <c r="V12" s="68">
        <v>-5.2338254147576979E-4</v>
      </c>
      <c r="W12" s="70">
        <v>-5.9790710684470838E-4</v>
      </c>
      <c r="X12" s="68">
        <v>-3.7701252041315247E-3</v>
      </c>
      <c r="Y12" s="69">
        <v>-2.6398821483343939E-3</v>
      </c>
      <c r="Z12" s="68">
        <v>-1.7135062351893937E-2</v>
      </c>
      <c r="AA12" s="68">
        <v>-1.0355268114432445E-2</v>
      </c>
      <c r="AB12" s="68">
        <v>-1.0175740204650476E-2</v>
      </c>
      <c r="AC12" s="70">
        <v>-2.1406829534043209E-3</v>
      </c>
      <c r="AD12" s="68">
        <v>-4.9915307977626954E-3</v>
      </c>
      <c r="AE12" s="69">
        <v>-2.5426116732681042E-3</v>
      </c>
      <c r="AF12" s="68">
        <v>-3.6786769236812344E-3</v>
      </c>
      <c r="AG12" s="68">
        <v>-8.3784972782348869E-3</v>
      </c>
      <c r="AH12" s="68">
        <v>-3.314113048858436E-3</v>
      </c>
      <c r="AI12" s="70">
        <v>-2.8579720281132197E-2</v>
      </c>
      <c r="AJ12" s="68">
        <v>-1.6584142688323571E-2</v>
      </c>
      <c r="AK12" s="69">
        <v>-1.0194615564218277E-2</v>
      </c>
      <c r="AL12" s="71"/>
    </row>
    <row r="13" spans="1:1077" ht="120.75" thickBot="1">
      <c r="A13" s="18" t="s">
        <v>51</v>
      </c>
      <c r="B13" s="22" t="s">
        <v>39</v>
      </c>
      <c r="C13" s="37" t="s">
        <v>68</v>
      </c>
      <c r="D13" s="84">
        <f t="shared" si="2"/>
        <v>-7.1149694485524205E-4</v>
      </c>
      <c r="E13" s="85">
        <f t="shared" si="2"/>
        <v>-3.7061287762292836E-4</v>
      </c>
      <c r="F13" s="85">
        <f t="shared" si="2"/>
        <v>-3.5710572798969567E-5</v>
      </c>
      <c r="G13" s="86">
        <f>(Timing!D13+Timing!F13+Timing!H13+Timing!J13+Timing!N13+Timing!P13)/6</f>
        <v>1.0070145114601006</v>
      </c>
      <c r="H13" s="87">
        <f>(Timing!E13+Timing!G13+Timing!I13+Timing!K13+Timing!O13+Timing!Q13)/6</f>
        <v>1.0117390200308016</v>
      </c>
      <c r="I13" s="84">
        <f t="shared" si="3"/>
        <v>-9.5856702148820945E-4</v>
      </c>
      <c r="J13" s="85">
        <f t="shared" si="3"/>
        <v>-1.7097446005158248E-4</v>
      </c>
      <c r="K13" s="85">
        <f t="shared" si="3"/>
        <v>-5.7230755325448393E-5</v>
      </c>
      <c r="L13" s="86">
        <f>(Timing!L13+Timing!R13)/2</f>
        <v>1.0053189041263106</v>
      </c>
      <c r="M13" s="87">
        <f>(Timing!M13+Timing!S13)/2</f>
        <v>1.0225033278482187</v>
      </c>
      <c r="N13" s="68">
        <v>-1.1177750943683498E-3</v>
      </c>
      <c r="O13" s="68">
        <v>-1.223611856548425E-3</v>
      </c>
      <c r="P13" s="69">
        <v>-1.2727371160525564E-3</v>
      </c>
      <c r="Q13" s="70">
        <v>-6.5897416431404127E-5</v>
      </c>
      <c r="R13" s="68">
        <v>1.5408541890580275E-4</v>
      </c>
      <c r="S13" s="69">
        <v>1.7931862003286447E-4</v>
      </c>
      <c r="T13" s="70">
        <v>-1.243055572660301E-3</v>
      </c>
      <c r="U13" s="68">
        <v>-4.8923197169506037E-4</v>
      </c>
      <c r="V13" s="69">
        <v>-1.8218326506272024E-4</v>
      </c>
      <c r="W13" s="70">
        <v>-3.2388989557473601E-4</v>
      </c>
      <c r="X13" s="68">
        <v>-1.591870781043725E-4</v>
      </c>
      <c r="Y13" s="69">
        <v>9.2358785487534065E-5</v>
      </c>
      <c r="Z13" s="70">
        <v>-8.7455408797160183E-4</v>
      </c>
      <c r="AA13" s="68">
        <v>-4.1368396117256019E-4</v>
      </c>
      <c r="AB13" s="69">
        <v>-2.5342933869610632E-4</v>
      </c>
      <c r="AC13" s="70">
        <v>-1.1517565291076423E-3</v>
      </c>
      <c r="AD13" s="68">
        <v>-1.4939325538221304E-4</v>
      </c>
      <c r="AE13" s="69">
        <v>-3.8338378884913586E-4</v>
      </c>
      <c r="AF13" s="70">
        <v>-3.6660716098901869E-4</v>
      </c>
      <c r="AG13" s="68">
        <v>-3.5633852291330206E-4</v>
      </c>
      <c r="AH13" s="69">
        <v>1.3523633276501968E-3</v>
      </c>
      <c r="AI13" s="70">
        <v>-1.0425799550048171E-3</v>
      </c>
      <c r="AJ13" s="68">
        <v>7.1735041069395257E-5</v>
      </c>
      <c r="AK13" s="69">
        <v>1.3896782804520953E-4</v>
      </c>
      <c r="AL13" s="71"/>
    </row>
    <row r="14" spans="1:1077"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</row>
    <row r="15" spans="1:1077"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</row>
    <row r="16" spans="1:1077">
      <c r="A16" t="s">
        <v>58</v>
      </c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</row>
    <row r="17" spans="1:38"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</row>
    <row r="18" spans="1:38" s="20" customFormat="1">
      <c r="A18" s="38" t="s">
        <v>42</v>
      </c>
      <c r="B18" s="39" t="s">
        <v>36</v>
      </c>
      <c r="C18" s="40" t="s">
        <v>69</v>
      </c>
      <c r="D18" s="88">
        <f>(N18+Q18+T18+W18+AC18+AF18)/6</f>
        <v>-3.3383594941814726E-3</v>
      </c>
      <c r="E18" s="89">
        <f>(O18+R18+U18+X18+AD18+AG18)/6</f>
        <v>2.4873662923450017E-4</v>
      </c>
      <c r="F18" s="89">
        <f>(P18+S18+V18+Y18+AE18+AH18)/6</f>
        <v>1.7604942294251709E-4</v>
      </c>
      <c r="G18" s="90">
        <f>(Timing!D18+Timing!F18+Timing!H18+Timing!J18+Timing!N18+Timing!P18)/6</f>
        <v>0.9980463226548365</v>
      </c>
      <c r="H18" s="91">
        <f>(Timing!E18+Timing!G18+Timing!I18+Timing!K18+Timing!O18+Timing!Q18)/6</f>
        <v>1.0020674987963414</v>
      </c>
      <c r="I18" s="88">
        <f>(Z18+AI18)/2</f>
        <v>9.9317868091126311E-6</v>
      </c>
      <c r="J18" s="89">
        <f>(AA18+AJ18)/2</f>
        <v>9.3871184026563166E-6</v>
      </c>
      <c r="K18" s="89">
        <f>(AB18+AK18)/2</f>
        <v>9.3021333540229842E-6</v>
      </c>
      <c r="L18" s="90">
        <f>(Timing!L18+Timing!R18)/2</f>
        <v>1.0040015798859758</v>
      </c>
      <c r="M18" s="91">
        <f>(Timing!M18+Timing!S18)/2</f>
        <v>1.0090884539127425</v>
      </c>
      <c r="N18" s="92">
        <v>-1.0967124973680434E-3</v>
      </c>
      <c r="O18" s="92">
        <v>2.420882346126918E-4</v>
      </c>
      <c r="P18" s="93">
        <v>8.4388559198487841E-5</v>
      </c>
      <c r="Q18" s="94">
        <v>-1.458586687622876E-3</v>
      </c>
      <c r="R18" s="92">
        <v>1.019535032002028E-3</v>
      </c>
      <c r="S18" s="92">
        <v>9.995187266852001E-4</v>
      </c>
      <c r="T18" s="94">
        <v>-2.2183746580680436E-3</v>
      </c>
      <c r="U18" s="92">
        <v>-1.0013528600300026E-4</v>
      </c>
      <c r="V18" s="92">
        <v>-9.7679949669139871E-4</v>
      </c>
      <c r="W18" s="94">
        <v>-3.3703636386258839E-3</v>
      </c>
      <c r="X18" s="92">
        <v>7.7889809744057241E-4</v>
      </c>
      <c r="Y18" s="92">
        <v>-1.2515796400707212E-4</v>
      </c>
      <c r="Z18" s="94">
        <v>6.7796244978308403E-7</v>
      </c>
      <c r="AA18" s="92">
        <v>6.9137884763291275E-7</v>
      </c>
      <c r="AB18" s="92">
        <v>7.1309851656931045E-7</v>
      </c>
      <c r="AC18" s="94">
        <v>-5.0405097315684199E-3</v>
      </c>
      <c r="AD18" s="92">
        <v>-3.1967046677934741E-4</v>
      </c>
      <c r="AE18" s="92">
        <v>-2.0553507688504868E-5</v>
      </c>
      <c r="AF18" s="94">
        <v>-6.8456097518355685E-3</v>
      </c>
      <c r="AG18" s="92">
        <v>-1.2829583586594363E-4</v>
      </c>
      <c r="AH18" s="92">
        <v>1.0949002201583902E-3</v>
      </c>
      <c r="AI18" s="94">
        <v>1.918561116844218E-5</v>
      </c>
      <c r="AJ18" s="92">
        <v>1.8082857957679721E-5</v>
      </c>
      <c r="AK18" s="93">
        <v>1.7891168191476658E-5</v>
      </c>
      <c r="AL18" s="57"/>
    </row>
    <row r="19" spans="1:38"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</row>
    <row r="20" spans="1:38"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</row>
    <row r="21" spans="1:38">
      <c r="C21" s="29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</row>
    <row r="22" spans="1:38"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</row>
    <row r="23" spans="1:38"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</row>
  </sheetData>
  <mergeCells count="13">
    <mergeCell ref="A3:A4"/>
    <mergeCell ref="B3:B4"/>
    <mergeCell ref="A1:C1"/>
    <mergeCell ref="AF1:AH1"/>
    <mergeCell ref="AI1:AK1"/>
    <mergeCell ref="N1:P1"/>
    <mergeCell ref="Q1:S1"/>
    <mergeCell ref="T1:V1"/>
    <mergeCell ref="W1:Y1"/>
    <mergeCell ref="Z1:AB1"/>
    <mergeCell ref="AC1:AE1"/>
    <mergeCell ref="I1:M1"/>
    <mergeCell ref="D1:H1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>
      <selection activeCell="M26" sqref="M26"/>
    </sheetView>
  </sheetViews>
  <sheetFormatPr defaultRowHeight="15"/>
  <cols>
    <col min="1" max="2" width="19" customWidth="1"/>
    <col min="3" max="3" width="16.140625" customWidth="1"/>
  </cols>
  <sheetData>
    <row r="1" spans="1:19">
      <c r="A1" s="7"/>
      <c r="B1" s="7"/>
      <c r="C1" s="7" t="s">
        <v>54</v>
      </c>
      <c r="D1" s="101" t="s">
        <v>1</v>
      </c>
      <c r="E1" s="103"/>
      <c r="F1" s="101" t="s">
        <v>15</v>
      </c>
      <c r="G1" s="103"/>
      <c r="H1" s="101" t="s">
        <v>2</v>
      </c>
      <c r="I1" s="103"/>
      <c r="J1" s="101" t="s">
        <v>4</v>
      </c>
      <c r="K1" s="103"/>
      <c r="L1" s="101" t="s">
        <v>24</v>
      </c>
      <c r="M1" s="103"/>
      <c r="N1" s="101" t="s">
        <v>5</v>
      </c>
      <c r="O1" s="103"/>
      <c r="P1" s="16" t="s">
        <v>6</v>
      </c>
      <c r="Q1" s="17"/>
      <c r="R1" s="101" t="s">
        <v>25</v>
      </c>
      <c r="S1" s="103"/>
    </row>
    <row r="2" spans="1:19">
      <c r="A2" s="2" t="s">
        <v>40</v>
      </c>
      <c r="B2" s="2" t="s">
        <v>0</v>
      </c>
      <c r="C2" s="2"/>
      <c r="D2" s="12" t="s">
        <v>13</v>
      </c>
      <c r="E2" s="13" t="s">
        <v>14</v>
      </c>
      <c r="F2" s="12" t="s">
        <v>13</v>
      </c>
      <c r="G2" s="13" t="s">
        <v>14</v>
      </c>
      <c r="H2" s="12" t="s">
        <v>13</v>
      </c>
      <c r="I2" s="13" t="s">
        <v>14</v>
      </c>
      <c r="J2" s="12" t="s">
        <v>13</v>
      </c>
      <c r="K2" s="13" t="s">
        <v>14</v>
      </c>
      <c r="L2" s="12" t="s">
        <v>13</v>
      </c>
      <c r="M2" s="13" t="s">
        <v>14</v>
      </c>
      <c r="N2" s="12" t="s">
        <v>13</v>
      </c>
      <c r="O2" s="13" t="s">
        <v>14</v>
      </c>
      <c r="P2" s="12" t="s">
        <v>13</v>
      </c>
      <c r="Q2" s="13" t="s">
        <v>14</v>
      </c>
      <c r="R2" s="12" t="s">
        <v>13</v>
      </c>
      <c r="S2" s="13" t="s">
        <v>14</v>
      </c>
    </row>
    <row r="3" spans="1:19">
      <c r="A3" s="107" t="s">
        <v>26</v>
      </c>
      <c r="B3" s="107" t="s">
        <v>36</v>
      </c>
      <c r="C3" t="s">
        <v>53</v>
      </c>
      <c r="D3" s="23">
        <v>1.0363599510503296</v>
      </c>
      <c r="E3" s="24">
        <v>1.0735004766806251</v>
      </c>
      <c r="F3" s="23">
        <v>1.0327207677069137</v>
      </c>
      <c r="G3" s="24">
        <v>1.0711826933768702</v>
      </c>
      <c r="H3" s="23">
        <v>1.0363221614621092</v>
      </c>
      <c r="I3" s="24">
        <v>1.1393975390529902</v>
      </c>
      <c r="J3" s="23">
        <v>1.0273483373540964</v>
      </c>
      <c r="K3" s="24">
        <v>1.1453432764955189</v>
      </c>
      <c r="L3" s="23">
        <v>1.0194857720707948</v>
      </c>
      <c r="M3" s="24">
        <v>1.0432760739125304</v>
      </c>
      <c r="N3" s="23">
        <v>1.0151095766939253</v>
      </c>
      <c r="O3" s="24">
        <v>1.1089354547472843</v>
      </c>
      <c r="P3" s="23">
        <v>1.017867480282022</v>
      </c>
      <c r="Q3" s="24">
        <v>1.1332221084205711</v>
      </c>
      <c r="R3" s="23">
        <v>1.0170976276667514</v>
      </c>
      <c r="S3" s="24">
        <v>1.0740372309950368</v>
      </c>
    </row>
    <row r="4" spans="1:19">
      <c r="A4" s="107"/>
      <c r="B4" s="107"/>
      <c r="C4" t="s">
        <v>53</v>
      </c>
      <c r="D4" s="23">
        <v>1.04</v>
      </c>
      <c r="E4" s="24">
        <v>1.111</v>
      </c>
      <c r="F4" s="23">
        <v>1.0209999999999999</v>
      </c>
      <c r="G4" s="24">
        <v>1.101</v>
      </c>
      <c r="H4" s="23">
        <v>1.0269999999999999</v>
      </c>
      <c r="I4" s="24">
        <v>1.256</v>
      </c>
      <c r="J4" s="23">
        <v>1.0169999999999999</v>
      </c>
      <c r="K4" s="24">
        <v>1.1539999999999999</v>
      </c>
      <c r="L4" s="23">
        <v>1.0089999999999999</v>
      </c>
      <c r="M4" s="24">
        <v>1.04</v>
      </c>
      <c r="N4" s="23">
        <v>1.0269999999999999</v>
      </c>
      <c r="O4" s="24">
        <v>1.163</v>
      </c>
      <c r="P4" s="23">
        <v>1.0169999999999999</v>
      </c>
      <c r="Q4" s="24">
        <v>1.1459999999999999</v>
      </c>
      <c r="R4" s="23">
        <v>1.0069999999999999</v>
      </c>
      <c r="S4" s="24">
        <v>1.03</v>
      </c>
    </row>
    <row r="5" spans="1:19">
      <c r="A5" s="2" t="s">
        <v>27</v>
      </c>
      <c r="B5" s="2" t="s">
        <v>36</v>
      </c>
      <c r="C5" s="2" t="s">
        <v>53</v>
      </c>
      <c r="D5" s="23">
        <v>1.021172663544623</v>
      </c>
      <c r="E5" s="24">
        <v>1.0227499832814395</v>
      </c>
      <c r="F5" s="23">
        <v>1.0228934354868633</v>
      </c>
      <c r="G5" s="24">
        <v>1.0458265983996582</v>
      </c>
      <c r="H5" s="23">
        <v>1.0064410726432425</v>
      </c>
      <c r="I5" s="24">
        <v>0.99588497601273929</v>
      </c>
      <c r="J5" s="23">
        <v>1.0053085486630404</v>
      </c>
      <c r="K5" s="24">
        <v>1.0088119953330785</v>
      </c>
      <c r="L5" s="23">
        <v>1.0084628052111342</v>
      </c>
      <c r="M5" s="24">
        <v>1.0154189498756012</v>
      </c>
      <c r="N5" s="23">
        <v>1.0076953877453589</v>
      </c>
      <c r="O5" s="24">
        <v>1.0127709392179349</v>
      </c>
      <c r="P5" s="23">
        <v>1.0048607931287761</v>
      </c>
      <c r="Q5" s="24">
        <v>1.0103267930893336</v>
      </c>
      <c r="R5" s="23">
        <v>1.0089017847381034</v>
      </c>
      <c r="S5" s="24">
        <v>1.0066970064922058</v>
      </c>
    </row>
    <row r="6" spans="1:19">
      <c r="A6" s="2" t="s">
        <v>28</v>
      </c>
      <c r="B6" s="2" t="s">
        <v>37</v>
      </c>
      <c r="C6" s="2" t="s">
        <v>53</v>
      </c>
      <c r="D6" s="23">
        <v>1.028455861107781</v>
      </c>
      <c r="E6" s="24">
        <v>0.99285340708360614</v>
      </c>
      <c r="F6" s="23">
        <v>1.030900904932504</v>
      </c>
      <c r="G6" s="24">
        <v>0.99401930118716197</v>
      </c>
      <c r="H6" s="23">
        <v>1.0192855141229371</v>
      </c>
      <c r="I6" s="24">
        <v>0.99406781643809505</v>
      </c>
      <c r="J6" s="23">
        <v>1.0206843170831743</v>
      </c>
      <c r="K6" s="24">
        <v>1.0047834953074111</v>
      </c>
      <c r="L6" s="23">
        <v>1.0174793980572214</v>
      </c>
      <c r="M6" s="24">
        <v>1.2404272302374546</v>
      </c>
      <c r="N6" s="23">
        <v>1.0193162757216567</v>
      </c>
      <c r="O6" s="24">
        <v>1.0007664657942101</v>
      </c>
      <c r="P6" s="23">
        <v>1.0229071187600773</v>
      </c>
      <c r="Q6" s="24">
        <v>1.0086227413541882</v>
      </c>
      <c r="R6" s="23">
        <v>1.019662963493708</v>
      </c>
      <c r="S6" s="24">
        <v>1.271506933159972</v>
      </c>
    </row>
    <row r="7" spans="1:19">
      <c r="A7" s="2" t="s">
        <v>29</v>
      </c>
      <c r="B7" s="2" t="s">
        <v>52</v>
      </c>
      <c r="C7" s="2"/>
      <c r="D7" s="1"/>
      <c r="E7" s="3"/>
      <c r="F7" s="1"/>
      <c r="G7" s="3"/>
      <c r="H7" s="1"/>
      <c r="I7" s="3"/>
      <c r="J7" s="1"/>
      <c r="K7" s="3"/>
      <c r="L7" s="1"/>
      <c r="M7" s="3"/>
      <c r="N7" s="1"/>
      <c r="O7" s="3"/>
      <c r="P7" s="1"/>
      <c r="Q7" s="3"/>
      <c r="R7" s="1"/>
      <c r="S7" s="3"/>
    </row>
    <row r="8" spans="1:19">
      <c r="A8" s="2" t="s">
        <v>30</v>
      </c>
      <c r="B8" s="2" t="s">
        <v>38</v>
      </c>
      <c r="C8" s="2" t="s">
        <v>55</v>
      </c>
      <c r="D8" s="23">
        <v>0.99996169103435151</v>
      </c>
      <c r="E8" s="24">
        <v>1.0305364304311277</v>
      </c>
      <c r="F8" s="23">
        <v>1.0016113907889044</v>
      </c>
      <c r="G8" s="24">
        <v>1.0207474747371732</v>
      </c>
      <c r="H8" s="23">
        <v>1.0016495561985794</v>
      </c>
      <c r="I8" s="24">
        <v>1.0381778579556094</v>
      </c>
      <c r="J8" s="23">
        <v>0.99853407807316463</v>
      </c>
      <c r="K8" s="24">
        <v>1.013427413583559</v>
      </c>
      <c r="L8" s="23">
        <v>1.0011250049558438</v>
      </c>
      <c r="M8" s="24">
        <v>1.0360393906990475</v>
      </c>
      <c r="N8" s="23">
        <v>1.0043991520100113</v>
      </c>
      <c r="O8" s="24">
        <v>1.0476693643185144</v>
      </c>
      <c r="P8" s="23">
        <v>0.99704160530370023</v>
      </c>
      <c r="Q8" s="24">
        <v>1.0283522764515076</v>
      </c>
      <c r="R8" s="23">
        <v>1.0011321872032879</v>
      </c>
      <c r="S8" s="24">
        <v>1.0607461071613107</v>
      </c>
    </row>
    <row r="9" spans="1:19">
      <c r="A9" s="2" t="s">
        <v>31</v>
      </c>
      <c r="B9" s="2" t="s">
        <v>10</v>
      </c>
      <c r="C9" s="2" t="s">
        <v>55</v>
      </c>
      <c r="D9" s="23">
        <v>1.0013423313635259</v>
      </c>
      <c r="E9" s="24">
        <v>1.083941934736006</v>
      </c>
      <c r="F9" s="23">
        <v>1.0025660297999022</v>
      </c>
      <c r="G9" s="24">
        <v>1.0754376376590311</v>
      </c>
      <c r="H9" s="23">
        <v>1.0029799875234047</v>
      </c>
      <c r="I9" s="24">
        <v>1.0980326755612799</v>
      </c>
      <c r="J9" s="23">
        <v>1.0013370622712299</v>
      </c>
      <c r="K9" s="24">
        <v>1.0723788323399694</v>
      </c>
      <c r="L9" s="23">
        <v>1.0005021064137432</v>
      </c>
      <c r="M9" s="24">
        <v>1.1076619304491035</v>
      </c>
      <c r="N9" s="23">
        <v>1.0024573779045998</v>
      </c>
      <c r="O9" s="24">
        <v>1.1107241996547184</v>
      </c>
      <c r="P9" s="23">
        <v>1.0010723305443432</v>
      </c>
      <c r="Q9" s="24">
        <v>1.075172725589721</v>
      </c>
      <c r="R9" s="23">
        <v>1.0014020583599923</v>
      </c>
      <c r="S9" s="24">
        <v>1.1201339973824931</v>
      </c>
    </row>
    <row r="10" spans="1:19">
      <c r="A10" s="2" t="s">
        <v>32</v>
      </c>
      <c r="B10" s="2" t="s">
        <v>12</v>
      </c>
      <c r="C10" s="2" t="s">
        <v>55</v>
      </c>
      <c r="D10" s="23">
        <v>1.1104345934770927</v>
      </c>
      <c r="E10" s="24">
        <v>1.624022281185449</v>
      </c>
      <c r="F10" s="23">
        <v>1.0982233113946773</v>
      </c>
      <c r="G10" s="24">
        <v>1.5625919141884996</v>
      </c>
      <c r="H10" s="23">
        <v>1.0388623692840731</v>
      </c>
      <c r="I10" s="24">
        <v>2.0731534439390926</v>
      </c>
      <c r="J10" s="23">
        <v>1.0401258646304798</v>
      </c>
      <c r="K10" s="24">
        <v>1.9455359872245486</v>
      </c>
      <c r="L10" s="23">
        <v>1.0332701088067675</v>
      </c>
      <c r="M10" s="24">
        <v>2.05135184809162</v>
      </c>
      <c r="N10" s="23">
        <v>1.0534464863867825</v>
      </c>
      <c r="O10" s="24">
        <v>2.0800181560366733</v>
      </c>
      <c r="P10" s="23">
        <v>1.038285158829406</v>
      </c>
      <c r="Q10" s="24">
        <v>1.9653506980524464</v>
      </c>
      <c r="R10" s="23">
        <v>1.0534191175078673</v>
      </c>
      <c r="S10" s="24">
        <v>2.1868080627104107</v>
      </c>
    </row>
    <row r="11" spans="1:19">
      <c r="A11" s="2" t="s">
        <v>33</v>
      </c>
      <c r="B11" s="2" t="s">
        <v>38</v>
      </c>
      <c r="C11" s="2" t="s">
        <v>55</v>
      </c>
      <c r="D11" s="23">
        <v>1.0004239466058631</v>
      </c>
      <c r="E11" s="24">
        <v>1.0194282175544365</v>
      </c>
      <c r="F11" s="23">
        <v>1.0021101446452043</v>
      </c>
      <c r="G11" s="24">
        <v>1.0358577540046652</v>
      </c>
      <c r="H11" s="23">
        <v>0.99855149751473826</v>
      </c>
      <c r="I11" s="24">
        <v>1.0123339548019523</v>
      </c>
      <c r="J11" s="23">
        <v>0.99648618242178322</v>
      </c>
      <c r="K11" s="24">
        <v>1.0274119875176826</v>
      </c>
      <c r="L11" s="23">
        <v>0.99809177513979519</v>
      </c>
      <c r="M11" s="24">
        <v>1.0374857735264105</v>
      </c>
      <c r="N11" s="23">
        <v>0.99749810586396026</v>
      </c>
      <c r="O11" s="24">
        <v>1.0107790497558011</v>
      </c>
      <c r="P11" s="23">
        <v>0.99457034314497428</v>
      </c>
      <c r="Q11" s="24">
        <v>1.021909426216463</v>
      </c>
      <c r="R11" s="23">
        <v>1.0003130309903383</v>
      </c>
      <c r="S11" s="24">
        <v>1.0405573091361353</v>
      </c>
    </row>
    <row r="12" spans="1:19">
      <c r="A12" s="2" t="s">
        <v>34</v>
      </c>
      <c r="B12" s="2" t="s">
        <v>16</v>
      </c>
      <c r="C12" s="2" t="s">
        <v>55</v>
      </c>
      <c r="D12" s="23">
        <v>1.1666992516602959</v>
      </c>
      <c r="E12" s="24">
        <v>0.99526314541508443</v>
      </c>
      <c r="F12" s="23">
        <v>1.1374774623603476</v>
      </c>
      <c r="G12" s="24">
        <v>1.0080391112964939</v>
      </c>
      <c r="H12" s="23">
        <v>1.0488384288915038</v>
      </c>
      <c r="I12" s="24">
        <v>0.97924712696810579</v>
      </c>
      <c r="J12" s="23">
        <v>1.0402524706285565</v>
      </c>
      <c r="K12" s="24">
        <v>0.95376580987942783</v>
      </c>
      <c r="L12" s="23">
        <v>1.0413909379209716</v>
      </c>
      <c r="M12" s="24">
        <v>1.0077739600626947</v>
      </c>
      <c r="N12" s="23">
        <v>1.0520464861264458</v>
      </c>
      <c r="O12" s="24">
        <v>0.96293056551251788</v>
      </c>
      <c r="P12" s="23">
        <v>1.046677749700992</v>
      </c>
      <c r="Q12" s="24">
        <v>0.97675102306426043</v>
      </c>
      <c r="R12" s="23">
        <v>1.0438763951689392</v>
      </c>
      <c r="S12" s="24">
        <v>1.0262951681578112</v>
      </c>
    </row>
    <row r="13" spans="1:19">
      <c r="A13" s="8" t="s">
        <v>35</v>
      </c>
      <c r="B13" s="8" t="s">
        <v>39</v>
      </c>
      <c r="C13" s="8" t="s">
        <v>53</v>
      </c>
      <c r="D13" s="26">
        <v>1.0093883397692343</v>
      </c>
      <c r="E13" s="25">
        <v>1.0082457041849557</v>
      </c>
      <c r="F13" s="26">
        <v>1.0098825464121599</v>
      </c>
      <c r="G13" s="25">
        <v>1.0059427367455913</v>
      </c>
      <c r="H13" s="26">
        <v>1.0065378106986966</v>
      </c>
      <c r="I13" s="25">
        <v>1.0073216956076214</v>
      </c>
      <c r="J13" s="26">
        <v>1.004915589640148</v>
      </c>
      <c r="K13" s="25">
        <v>1.0142757284615604</v>
      </c>
      <c r="L13" s="26">
        <v>1.0051124091025705</v>
      </c>
      <c r="M13" s="25">
        <v>1.0226762331768748</v>
      </c>
      <c r="N13" s="26">
        <v>1.006016178452336</v>
      </c>
      <c r="O13" s="25">
        <v>1.0160851658107768</v>
      </c>
      <c r="P13" s="26">
        <v>1.0053466037880288</v>
      </c>
      <c r="Q13" s="25">
        <v>1.0185630893743043</v>
      </c>
      <c r="R13" s="26">
        <v>1.0055253991500506</v>
      </c>
      <c r="S13" s="25">
        <v>1.0223304225195626</v>
      </c>
    </row>
    <row r="16" spans="1:19">
      <c r="A16" t="s">
        <v>58</v>
      </c>
    </row>
    <row r="18" spans="1:19">
      <c r="A18" s="9" t="s">
        <v>26</v>
      </c>
      <c r="B18" s="9" t="s">
        <v>36</v>
      </c>
      <c r="C18" s="9" t="s">
        <v>55</v>
      </c>
      <c r="D18" s="42">
        <v>0.99799549485332029</v>
      </c>
      <c r="E18" s="41">
        <v>1.0025171897008804</v>
      </c>
      <c r="F18" s="42">
        <v>0.99588258009468222</v>
      </c>
      <c r="G18" s="41">
        <v>0.99935838630642115</v>
      </c>
      <c r="H18" s="42">
        <v>0.99781178127492109</v>
      </c>
      <c r="I18" s="41">
        <v>1.0014676478976123</v>
      </c>
      <c r="J18" s="42">
        <v>0.9985403165674237</v>
      </c>
      <c r="K18" s="41">
        <v>1.0024503846392367</v>
      </c>
      <c r="L18" s="42">
        <v>1.0223458371704652</v>
      </c>
      <c r="M18" s="41">
        <v>1.0231737890757089</v>
      </c>
      <c r="N18" s="42">
        <v>1.0006983625739048</v>
      </c>
      <c r="O18" s="41">
        <v>1.0037988891632628</v>
      </c>
      <c r="P18" s="42">
        <v>0.99734940056476662</v>
      </c>
      <c r="Q18" s="41">
        <v>1.0028124950706345</v>
      </c>
      <c r="R18" s="42">
        <v>0.9856573226014862</v>
      </c>
      <c r="S18" s="41">
        <v>0.99500311874977621</v>
      </c>
    </row>
  </sheetData>
  <mergeCells count="9">
    <mergeCell ref="A3:A4"/>
    <mergeCell ref="B3:B4"/>
    <mergeCell ref="R1:S1"/>
    <mergeCell ref="J1:K1"/>
    <mergeCell ref="L1:M1"/>
    <mergeCell ref="N1:O1"/>
    <mergeCell ref="D1:E1"/>
    <mergeCell ref="F1:G1"/>
    <mergeCell ref="H1:I1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Section 1</vt:lpstr>
      <vt:lpstr>Timing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2013-01-12T01:36:17Z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