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5700"/>
  </bookViews>
  <sheets>
    <sheet name="EL Actual Rate" sheetId="1" r:id="rId1"/>
    <sheet name="EL target rate" sheetId="4" r:id="rId2"/>
  </sheets>
  <definedNames>
    <definedName name="DeviationThr" localSheetId="1">'EL target rate'!$N$1</definedName>
    <definedName name="DeviationThr">'EL Actual Rate'!$N$1</definedName>
  </definedNames>
  <calcPr calcId="145621"/>
</workbook>
</file>

<file path=xl/calcChain.xml><?xml version="1.0" encoding="utf-8"?>
<calcChain xmlns="http://schemas.openxmlformats.org/spreadsheetml/2006/main">
  <c r="C6" i="4" l="1"/>
  <c r="Q6" i="4"/>
  <c r="AL6" i="4"/>
  <c r="AM6" i="4"/>
  <c r="C7" i="4"/>
  <c r="O7" i="4"/>
  <c r="P7" i="4"/>
  <c r="Q7" i="4"/>
  <c r="R7" i="4"/>
  <c r="S7" i="4"/>
  <c r="AJ7" i="4"/>
  <c r="AK7" i="4"/>
  <c r="AL7" i="4"/>
  <c r="AM7" i="4"/>
  <c r="AN7" i="4"/>
  <c r="AO7" i="4"/>
  <c r="C8" i="4"/>
  <c r="O8" i="4"/>
  <c r="P8" i="4"/>
  <c r="Q8" i="4"/>
  <c r="AJ8" i="4"/>
  <c r="AK8" i="4"/>
  <c r="AL8" i="4"/>
  <c r="AM8" i="4"/>
  <c r="C9" i="4"/>
  <c r="O9" i="4"/>
  <c r="P9" i="4"/>
  <c r="Q9" i="4"/>
  <c r="R9" i="4"/>
  <c r="S9" i="4"/>
  <c r="AJ9" i="4"/>
  <c r="AK9" i="4"/>
  <c r="AL9" i="4"/>
  <c r="AM9" i="4"/>
  <c r="AN9" i="4"/>
  <c r="AO9" i="4"/>
  <c r="C10" i="4"/>
  <c r="O10" i="4"/>
  <c r="P10" i="4"/>
  <c r="Q10" i="4"/>
  <c r="AJ10" i="4"/>
  <c r="AK10" i="4"/>
  <c r="AL10" i="4"/>
  <c r="AM10" i="4"/>
  <c r="C11" i="4"/>
  <c r="O11" i="4"/>
  <c r="P11" i="4"/>
  <c r="Q11" i="4"/>
  <c r="AJ11" i="4"/>
  <c r="AK11" i="4"/>
  <c r="AL11" i="4"/>
  <c r="AM11" i="4"/>
  <c r="C12" i="4"/>
  <c r="O12" i="4"/>
  <c r="P12" i="4"/>
  <c r="Q12" i="4"/>
  <c r="AJ12" i="4"/>
  <c r="AK12" i="4"/>
  <c r="AL12" i="4"/>
  <c r="AM12" i="4"/>
  <c r="C13" i="4"/>
  <c r="O13" i="4"/>
  <c r="P13" i="4"/>
  <c r="Q13" i="4"/>
  <c r="R13" i="4"/>
  <c r="S13" i="4"/>
  <c r="AJ13" i="4"/>
  <c r="AK13" i="4"/>
  <c r="AL13" i="4"/>
  <c r="AM13" i="4"/>
  <c r="AN13" i="4"/>
  <c r="AO13" i="4"/>
  <c r="C14" i="4"/>
  <c r="C15" i="4"/>
  <c r="O15" i="4"/>
  <c r="P15" i="4"/>
  <c r="Q15" i="4"/>
  <c r="AJ15" i="4"/>
  <c r="AK15" i="4"/>
  <c r="AL15" i="4"/>
  <c r="AM15" i="4"/>
  <c r="C16" i="4"/>
  <c r="O16" i="4"/>
  <c r="P16" i="4"/>
  <c r="Q16" i="4"/>
  <c r="AJ16" i="4"/>
  <c r="AK16" i="4"/>
  <c r="AL16" i="4"/>
  <c r="AM16" i="4"/>
  <c r="C17" i="4"/>
  <c r="O17" i="4"/>
  <c r="P17" i="4"/>
  <c r="Q17" i="4"/>
  <c r="R17" i="4"/>
  <c r="S17" i="4"/>
  <c r="AJ17" i="4"/>
  <c r="AK17" i="4"/>
  <c r="AL17" i="4"/>
  <c r="AM17" i="4"/>
  <c r="AN17" i="4"/>
  <c r="AO17" i="4"/>
  <c r="C18" i="4"/>
  <c r="O18" i="4"/>
  <c r="P18" i="4"/>
  <c r="Q18" i="4"/>
  <c r="R18" i="4"/>
  <c r="S18" i="4"/>
  <c r="AJ18" i="4"/>
  <c r="AK18" i="4"/>
  <c r="AL18" i="4"/>
  <c r="AM18" i="4"/>
  <c r="AN18" i="4"/>
  <c r="AO18" i="4"/>
  <c r="C19" i="4"/>
  <c r="O19" i="4"/>
  <c r="P19" i="4"/>
  <c r="Q19" i="4"/>
  <c r="R19" i="4"/>
  <c r="S19" i="4"/>
  <c r="AJ19" i="4"/>
  <c r="AK19" i="4"/>
  <c r="AL19" i="4"/>
  <c r="AM19" i="4"/>
  <c r="AN19" i="4"/>
  <c r="AO19" i="4"/>
  <c r="C20" i="4"/>
  <c r="O20" i="4"/>
  <c r="P20" i="4"/>
  <c r="Q20" i="4"/>
  <c r="R20" i="4"/>
  <c r="S20" i="4"/>
  <c r="AJ20" i="4"/>
  <c r="AK20" i="4"/>
  <c r="AL20" i="4"/>
  <c r="AM20" i="4"/>
  <c r="AN20" i="4"/>
  <c r="AO20" i="4"/>
  <c r="C21" i="4"/>
  <c r="Q21" i="4"/>
  <c r="AL21" i="4"/>
  <c r="AM21" i="4"/>
  <c r="C22" i="4"/>
  <c r="O22" i="4"/>
  <c r="P22" i="4"/>
  <c r="Q22" i="4"/>
  <c r="AJ22" i="4"/>
  <c r="AK22" i="4"/>
  <c r="AL22" i="4"/>
  <c r="AM22" i="4"/>
  <c r="C23" i="4"/>
  <c r="C24" i="4"/>
  <c r="O24" i="4"/>
  <c r="P24" i="4"/>
  <c r="Q24" i="4"/>
  <c r="AJ24" i="4"/>
  <c r="AK24" i="4"/>
  <c r="AL24" i="4"/>
  <c r="AM24" i="4"/>
  <c r="C25" i="4"/>
  <c r="O25" i="4"/>
  <c r="P25" i="4"/>
  <c r="Q25" i="4"/>
  <c r="AJ25" i="4"/>
  <c r="AK25" i="4"/>
  <c r="AL25" i="4"/>
  <c r="AM25" i="4"/>
  <c r="C26" i="4"/>
  <c r="C27" i="4"/>
  <c r="O27" i="4"/>
  <c r="P27" i="4"/>
  <c r="Q27" i="4"/>
  <c r="R27" i="4"/>
  <c r="S27" i="4"/>
  <c r="AJ27" i="4"/>
  <c r="AK27" i="4"/>
  <c r="AL27" i="4"/>
  <c r="AM27" i="4"/>
  <c r="AN27" i="4"/>
  <c r="AO27" i="4"/>
  <c r="C31" i="4"/>
  <c r="C32" i="4"/>
  <c r="C33" i="4"/>
  <c r="C34" i="4"/>
  <c r="C35" i="4"/>
  <c r="C36" i="4"/>
  <c r="C37" i="4"/>
  <c r="C38" i="4"/>
  <c r="O27" i="1" l="1"/>
  <c r="O25" i="1"/>
  <c r="O24" i="1"/>
  <c r="O22" i="1"/>
  <c r="O20" i="1"/>
  <c r="O19" i="1"/>
  <c r="O18" i="1"/>
  <c r="O17" i="1"/>
  <c r="O16" i="1"/>
  <c r="O15" i="1"/>
  <c r="O13" i="1"/>
  <c r="O12" i="1"/>
  <c r="O11" i="1"/>
  <c r="O10" i="1"/>
  <c r="O9" i="1"/>
  <c r="O8" i="1"/>
  <c r="O7" i="1"/>
  <c r="AM6" i="1"/>
  <c r="AL6" i="1"/>
  <c r="AM8" i="1"/>
  <c r="AL8" i="1"/>
  <c r="AK8" i="1"/>
  <c r="AJ8" i="1"/>
  <c r="AM10" i="1"/>
  <c r="AL10" i="1"/>
  <c r="AK10" i="1"/>
  <c r="AJ10" i="1"/>
  <c r="AM11" i="1"/>
  <c r="AL11" i="1"/>
  <c r="AK11" i="1"/>
  <c r="AJ11" i="1"/>
  <c r="AM12" i="1"/>
  <c r="AL12" i="1"/>
  <c r="AK12" i="1"/>
  <c r="AJ12" i="1"/>
  <c r="AM15" i="1"/>
  <c r="AL15" i="1"/>
  <c r="AK15" i="1"/>
  <c r="AJ15" i="1"/>
  <c r="AM16" i="1"/>
  <c r="AL16" i="1"/>
  <c r="AK16" i="1"/>
  <c r="AJ16" i="1"/>
  <c r="AM21" i="1"/>
  <c r="AL21" i="1"/>
  <c r="AM22" i="1"/>
  <c r="AL22" i="1"/>
  <c r="AK22" i="1"/>
  <c r="AJ22" i="1"/>
  <c r="AM24" i="1"/>
  <c r="AL24" i="1"/>
  <c r="AK24" i="1"/>
  <c r="AJ24" i="1"/>
  <c r="AM25" i="1"/>
  <c r="AL25" i="1"/>
  <c r="AK25" i="1"/>
  <c r="AJ25" i="1"/>
  <c r="AO27" i="1"/>
  <c r="AN27" i="1"/>
  <c r="AM27" i="1"/>
  <c r="AL27" i="1"/>
  <c r="AK27" i="1"/>
  <c r="AJ27" i="1"/>
  <c r="AO7" i="1"/>
  <c r="AN7" i="1"/>
  <c r="AM7" i="1"/>
  <c r="AL7" i="1"/>
  <c r="AK7" i="1"/>
  <c r="AJ7" i="1"/>
  <c r="AO9" i="1"/>
  <c r="AN9" i="1"/>
  <c r="AM9" i="1"/>
  <c r="AL9" i="1"/>
  <c r="AK9" i="1"/>
  <c r="AJ9" i="1"/>
  <c r="AO20" i="1"/>
  <c r="AN20" i="1"/>
  <c r="AM20" i="1"/>
  <c r="AL20" i="1"/>
  <c r="AK20" i="1"/>
  <c r="AJ20" i="1"/>
  <c r="AO19" i="1"/>
  <c r="AN19" i="1"/>
  <c r="AM19" i="1"/>
  <c r="AL19" i="1"/>
  <c r="AK19" i="1"/>
  <c r="AJ19" i="1"/>
  <c r="AO18" i="1"/>
  <c r="AN18" i="1"/>
  <c r="AM18" i="1"/>
  <c r="AL18" i="1"/>
  <c r="AK18" i="1"/>
  <c r="AJ18" i="1"/>
  <c r="AO17" i="1"/>
  <c r="AN17" i="1"/>
  <c r="AM17" i="1"/>
  <c r="AL17" i="1"/>
  <c r="AK17" i="1"/>
  <c r="AJ17" i="1"/>
  <c r="AO13" i="1"/>
  <c r="AN13" i="1"/>
  <c r="AM13" i="1"/>
  <c r="AL13" i="1"/>
  <c r="AK13" i="1"/>
  <c r="AJ13" i="1"/>
  <c r="S27" i="1"/>
  <c r="R27" i="1"/>
  <c r="S20" i="1"/>
  <c r="R20" i="1"/>
  <c r="S19" i="1"/>
  <c r="R19" i="1"/>
  <c r="S18" i="1"/>
  <c r="R18" i="1"/>
  <c r="S17" i="1"/>
  <c r="R17" i="1"/>
  <c r="S13" i="1"/>
  <c r="R13" i="1"/>
  <c r="S9" i="1"/>
  <c r="R9" i="1"/>
  <c r="S7" i="1"/>
  <c r="R7" i="1"/>
  <c r="Q27" i="1"/>
  <c r="P27" i="1"/>
  <c r="Q25" i="1"/>
  <c r="P25" i="1"/>
  <c r="Q24" i="1"/>
  <c r="P24" i="1"/>
  <c r="Q22" i="1"/>
  <c r="P22" i="1"/>
  <c r="Q21" i="1"/>
  <c r="Q20" i="1"/>
  <c r="P20" i="1"/>
  <c r="Q19" i="1"/>
  <c r="P19" i="1"/>
  <c r="Q18" i="1"/>
  <c r="P18" i="1"/>
  <c r="Q17" i="1"/>
  <c r="P17" i="1"/>
  <c r="Q16" i="1"/>
  <c r="P16" i="1"/>
  <c r="Q15" i="1"/>
  <c r="P15" i="1"/>
  <c r="Q13" i="1"/>
  <c r="P13" i="1"/>
  <c r="Q12" i="1"/>
  <c r="P12" i="1"/>
  <c r="Q11" i="1"/>
  <c r="P11" i="1"/>
  <c r="Q10" i="1"/>
  <c r="P10" i="1"/>
  <c r="Q6" i="1"/>
  <c r="Q7" i="1"/>
  <c r="P7" i="1"/>
  <c r="Q8" i="1"/>
  <c r="P8" i="1"/>
  <c r="Q9" i="1"/>
  <c r="P9" i="1"/>
  <c r="C38" i="1" l="1"/>
  <c r="C37" i="1"/>
  <c r="C36" i="1"/>
  <c r="C35" i="1"/>
  <c r="C34" i="1"/>
  <c r="C33" i="1"/>
  <c r="C32" i="1"/>
  <c r="C31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<sst xmlns="http://schemas.openxmlformats.org/spreadsheetml/2006/main" count="250" uniqueCount="61">
  <si>
    <t>JCTVC-K00</t>
  </si>
  <si>
    <t>Proponent</t>
  </si>
  <si>
    <t>LG and Mediatek</t>
  </si>
  <si>
    <t>Nokia</t>
  </si>
  <si>
    <t>Nokia Long GOP</t>
  </si>
  <si>
    <t>Interdigital</t>
  </si>
  <si>
    <t>Canon</t>
  </si>
  <si>
    <t>Samsung and Vidyo</t>
  </si>
  <si>
    <t>Samsung and Vidyo LC</t>
  </si>
  <si>
    <t>LG and Mediatek DiffOff</t>
  </si>
  <si>
    <t>AI 2x</t>
  </si>
  <si>
    <t>AI 1.5x</t>
  </si>
  <si>
    <t>RA 2x</t>
  </si>
  <si>
    <t>RA 1.5x</t>
  </si>
  <si>
    <t>Luma BD-Bitrate gain ("EL only actual rate")</t>
  </si>
  <si>
    <t>SNR</t>
  </si>
  <si>
    <t>ETRI and Kwangwoon Univ</t>
  </si>
  <si>
    <t>TI</t>
  </si>
  <si>
    <t>Sharp 1</t>
  </si>
  <si>
    <t>Sharp 2</t>
  </si>
  <si>
    <t>Note</t>
  </si>
  <si>
    <t>Qualcomm 1</t>
  </si>
  <si>
    <t>Qualcomm 2</t>
  </si>
  <si>
    <t>HHI 1</t>
  </si>
  <si>
    <t>HHI 2</t>
  </si>
  <si>
    <t>Huawei</t>
  </si>
  <si>
    <t>KDDI</t>
  </si>
  <si>
    <t>EncTime</t>
  </si>
  <si>
    <t>DecTime</t>
  </si>
  <si>
    <t>Enc time not accurate</t>
  </si>
  <si>
    <t>Timing comparison</t>
  </si>
  <si>
    <t>Ave(AI, RA)</t>
  </si>
  <si>
    <t>Hybrid 2x</t>
  </si>
  <si>
    <t>Hybrid 1.5x</t>
  </si>
  <si>
    <t>vs HEVC</t>
  </si>
  <si>
    <t>vs AVC</t>
  </si>
  <si>
    <t>AI, RA</t>
  </si>
  <si>
    <t>Max dev.</t>
  </si>
  <si>
    <t>8-bit results</t>
  </si>
  <si>
    <t>Deviation Thr:</t>
  </si>
  <si>
    <t>(Proposals with actual rate and target rate results deviating more than 5 % are listed in this table with target rate instead of actual rate)</t>
  </si>
  <si>
    <t>"For category 2 bitstreams, decoding time of the anchors includes decoding of the higher layer only"</t>
  </si>
  <si>
    <t>Assumption: Encoding time is for enhancement layer only, decoding time is for both base layer and enhancement layer. If document reports different calculation it is mentioned here.</t>
  </si>
  <si>
    <t>"The encoding time of the proposed scalable video encoder is the run time of encoding both base layer (BL) and EL sequences by using the proposed encoder software"</t>
  </si>
  <si>
    <t>"The encodings have been run on a non-homogenous cluster "</t>
  </si>
  <si>
    <t>"time measurement could be biased due to the overload of the test system"</t>
  </si>
  <si>
    <t>"the encoding/decoding time provided can only be used as a rough estimation"</t>
  </si>
  <si>
    <t>"The reported encoding times correspond to the time required to encode both the base and enhancement layer"</t>
  </si>
  <si>
    <t>"decoding time of base layer is not included"</t>
  </si>
  <si>
    <t>Intel (***)</t>
  </si>
  <si>
    <t>Ghent University (***)</t>
  </si>
  <si>
    <t>(***) Some sequences exceeded the bitrate limits</t>
  </si>
  <si>
    <t>Encoding time includes both base layer and enhancement layer encoding times</t>
  </si>
  <si>
    <t>Averages</t>
  </si>
  <si>
    <t>AI</t>
  </si>
  <si>
    <t>RA</t>
  </si>
  <si>
    <t>Hyb/HEVC</t>
  </si>
  <si>
    <t>Hyb/AVC</t>
  </si>
  <si>
    <t>Hybrid</t>
  </si>
  <si>
    <t>act&lt;-&gt;trgt</t>
  </si>
  <si>
    <t>Luma BD-Bitrate gain ("EL only target rate")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</si>
</sst>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\ %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indexed="8"/>
      <name val="Calibri"/>
      <family val="2"/>
    </font>
    <font>
      <sz val="11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NumberFormat="1" applyBorder="1"/>
    <xf numFmtId="0" fontId="0" fillId="0" borderId="1" xfId="0" applyBorder="1"/>
    <xf numFmtId="9" fontId="0" fillId="0" borderId="1" xfId="0" applyNumberFormat="1" applyFill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2" xfId="0" applyBorder="1"/>
    <xf numFmtId="0" fontId="0" fillId="0" borderId="0" xfId="0" applyBorder="1"/>
    <xf numFmtId="0" fontId="0" fillId="0" borderId="0" xfId="0" applyNumberFormat="1" applyBorder="1"/>
    <xf numFmtId="9" fontId="0" fillId="0" borderId="0" xfId="0" applyNumberFormat="1" applyFill="1" applyBorder="1"/>
    <xf numFmtId="0" fontId="0" fillId="0" borderId="5" xfId="0" applyBorder="1"/>
    <xf numFmtId="0" fontId="0" fillId="0" borderId="6" xfId="0" applyNumberFormat="1" applyBorder="1"/>
    <xf numFmtId="0" fontId="0" fillId="0" borderId="4" xfId="0" applyBorder="1"/>
    <xf numFmtId="0" fontId="0" fillId="0" borderId="4" xfId="0" applyNumberFormat="1" applyBorder="1"/>
    <xf numFmtId="164" fontId="0" fillId="0" borderId="1" xfId="0" applyNumberFormat="1" applyFill="1" applyBorder="1"/>
    <xf numFmtId="164" fontId="0" fillId="0" borderId="0" xfId="0" applyNumberFormat="1" applyFill="1" applyBorder="1"/>
    <xf numFmtId="164" fontId="0" fillId="0" borderId="5" xfId="0" applyNumberFormat="1" applyFill="1" applyBorder="1"/>
    <xf numFmtId="164" fontId="0" fillId="0" borderId="4" xfId="0" applyNumberFormat="1" applyFill="1" applyBorder="1"/>
    <xf numFmtId="9" fontId="1" fillId="0" borderId="0" xfId="0" applyNumberFormat="1" applyFont="1" applyBorder="1"/>
    <xf numFmtId="0" fontId="0" fillId="0" borderId="0" xfId="0" applyBorder="1" applyAlignment="1">
      <alignment horizontal="right"/>
    </xf>
    <xf numFmtId="0" fontId="1" fillId="0" borderId="3" xfId="0" applyFont="1" applyBorder="1"/>
    <xf numFmtId="0" fontId="0" fillId="0" borderId="1" xfId="0" applyNumberFormat="1" applyFill="1" applyBorder="1"/>
    <xf numFmtId="0" fontId="3" fillId="0" borderId="0" xfId="0" applyNumberFormat="1" applyFont="1" applyBorder="1"/>
    <xf numFmtId="0" fontId="3" fillId="0" borderId="1" xfId="0" applyNumberFormat="1" applyFont="1" applyBorder="1"/>
    <xf numFmtId="164" fontId="3" fillId="0" borderId="1" xfId="0" applyNumberFormat="1" applyFont="1" applyFill="1" applyBorder="1"/>
    <xf numFmtId="164" fontId="3" fillId="0" borderId="0" xfId="0" applyNumberFormat="1" applyFont="1" applyFill="1" applyBorder="1"/>
    <xf numFmtId="164" fontId="3" fillId="0" borderId="5" xfId="0" applyNumberFormat="1" applyFont="1" applyFill="1" applyBorder="1"/>
    <xf numFmtId="9" fontId="3" fillId="0" borderId="1" xfId="0" applyNumberFormat="1" applyFont="1" applyFill="1" applyBorder="1"/>
    <xf numFmtId="9" fontId="3" fillId="0" borderId="0" xfId="0" applyNumberFormat="1" applyFont="1" applyFill="1" applyBorder="1"/>
    <xf numFmtId="0" fontId="3" fillId="0" borderId="1" xfId="0" applyFont="1" applyBorder="1"/>
    <xf numFmtId="0" fontId="0" fillId="2" borderId="0" xfId="0" applyFill="1" applyBorder="1"/>
    <xf numFmtId="0" fontId="0" fillId="2" borderId="4" xfId="0" applyFill="1" applyBorder="1"/>
    <xf numFmtId="0" fontId="0" fillId="2" borderId="7" xfId="0" applyNumberFormat="1" applyFill="1" applyBorder="1"/>
    <xf numFmtId="0" fontId="0" fillId="2" borderId="2" xfId="0" applyNumberFormat="1" applyFill="1" applyBorder="1"/>
    <xf numFmtId="164" fontId="0" fillId="2" borderId="4" xfId="0" applyNumberFormat="1" applyFill="1" applyBorder="1"/>
    <xf numFmtId="164" fontId="0" fillId="2" borderId="0" xfId="0" applyNumberFormat="1" applyFill="1" applyBorder="1"/>
    <xf numFmtId="164" fontId="3" fillId="2" borderId="4" xfId="0" applyNumberFormat="1" applyFont="1" applyFill="1" applyBorder="1"/>
    <xf numFmtId="164" fontId="3" fillId="2" borderId="0" xfId="0" applyNumberFormat="1" applyFont="1" applyFill="1" applyBorder="1"/>
    <xf numFmtId="0" fontId="0" fillId="2" borderId="1" xfId="0" applyFill="1" applyBorder="1"/>
    <xf numFmtId="0" fontId="0" fillId="2" borderId="3" xfId="0" applyNumberFormat="1" applyFill="1" applyBorder="1"/>
    <xf numFmtId="9" fontId="0" fillId="2" borderId="1" xfId="0" applyNumberFormat="1" applyFill="1" applyBorder="1"/>
    <xf numFmtId="9" fontId="0" fillId="2" borderId="0" xfId="0" applyNumberFormat="1" applyFill="1" applyBorder="1"/>
    <xf numFmtId="9" fontId="3" fillId="2" borderId="1" xfId="0" applyNumberFormat="1" applyFont="1" applyFill="1" applyBorder="1"/>
    <xf numFmtId="9" fontId="3" fillId="2" borderId="0" xfId="0" applyNumberFormat="1" applyFont="1" applyFill="1" applyBorder="1"/>
  </cellXfs>
  <cellStyles count="2">
    <cellStyle name="Normal" xfId="0" builtinId="0"/>
    <cellStyle name="Percent 2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Intra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Rate'!$E$5</c:f>
              <c:strCache>
                <c:ptCount val="1"/>
                <c:pt idx="0">
                  <c:v>AI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Rate'!$E$6:$E$30</c:f>
              <c:numCache>
                <c:formatCode>0.0\ %</c:formatCode>
                <c:ptCount val="25"/>
                <c:pt idx="1">
                  <c:v>-0.34091985831938521</c:v>
                </c:pt>
                <c:pt idx="2">
                  <c:v>-0.37900361809846622</c:v>
                </c:pt>
                <c:pt idx="3">
                  <c:v>-0.34341802438569968</c:v>
                </c:pt>
                <c:pt idx="4">
                  <c:v>-0.36674437443553926</c:v>
                </c:pt>
                <c:pt idx="5">
                  <c:v>-0.37613879271816519</c:v>
                </c:pt>
                <c:pt idx="6">
                  <c:v>-0.34966342661045158</c:v>
                </c:pt>
                <c:pt idx="7">
                  <c:v>-0.3418837740126589</c:v>
                </c:pt>
                <c:pt idx="9">
                  <c:v>-0.34739480169104708</c:v>
                </c:pt>
                <c:pt idx="10">
                  <c:v>-0.35861193710623596</c:v>
                </c:pt>
                <c:pt idx="11">
                  <c:v>-0.35819078270245563</c:v>
                </c:pt>
                <c:pt idx="12">
                  <c:v>-0.36782327678168214</c:v>
                </c:pt>
                <c:pt idx="13">
                  <c:v>-0.36887266270911878</c:v>
                </c:pt>
                <c:pt idx="14">
                  <c:v>-0.35363294435570847</c:v>
                </c:pt>
                <c:pt idx="16">
                  <c:v>-0.34739480169104708</c:v>
                </c:pt>
                <c:pt idx="19">
                  <c:v>-0.37591107388560979</c:v>
                </c:pt>
                <c:pt idx="21">
                  <c:v>-0.13796375651581971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Rate'!$F$5</c:f>
              <c:strCache>
                <c:ptCount val="1"/>
                <c:pt idx="0">
                  <c:v>AI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Rate'!$F$6:$F$30</c:f>
              <c:numCache>
                <c:formatCode>0.0\ %</c:formatCode>
                <c:ptCount val="25"/>
                <c:pt idx="1">
                  <c:v>-0.5366347104977216</c:v>
                </c:pt>
                <c:pt idx="2">
                  <c:v>-0.5657334164929777</c:v>
                </c:pt>
                <c:pt idx="3">
                  <c:v>-0.54691408965825672</c:v>
                </c:pt>
                <c:pt idx="4">
                  <c:v>-0.55499689254110407</c:v>
                </c:pt>
                <c:pt idx="5">
                  <c:v>-0.56078675609574957</c:v>
                </c:pt>
                <c:pt idx="6">
                  <c:v>-0.51995432182103152</c:v>
                </c:pt>
                <c:pt idx="7">
                  <c:v>-0.53887895850856293</c:v>
                </c:pt>
                <c:pt idx="9">
                  <c:v>-0.53584659743412222</c:v>
                </c:pt>
                <c:pt idx="10">
                  <c:v>-0.56018237082014033</c:v>
                </c:pt>
                <c:pt idx="11">
                  <c:v>-0.54490228738333513</c:v>
                </c:pt>
                <c:pt idx="12">
                  <c:v>-0.55142321509750913</c:v>
                </c:pt>
                <c:pt idx="13">
                  <c:v>-0.55196046142643107</c:v>
                </c:pt>
                <c:pt idx="14">
                  <c:v>-0.54088546234241475</c:v>
                </c:pt>
                <c:pt idx="16">
                  <c:v>-0.53584659743412222</c:v>
                </c:pt>
                <c:pt idx="18">
                  <c:v>-0.42663751093227126</c:v>
                </c:pt>
                <c:pt idx="19">
                  <c:v>-0.56371722796224411</c:v>
                </c:pt>
                <c:pt idx="21">
                  <c:v>-0.36654541875791607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92608"/>
        <c:axId val="44694528"/>
      </c:scatterChart>
      <c:valAx>
        <c:axId val="44692608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44694528"/>
        <c:crossesAt val="-60"/>
        <c:crossBetween val="midCat"/>
      </c:valAx>
      <c:valAx>
        <c:axId val="4469452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44692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Rate'!$Q$5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Rate'!$AL$6:$AL$27</c:f>
              <c:numCache>
                <c:formatCode>0%</c:formatCode>
                <c:ptCount val="22"/>
                <c:pt idx="0">
                  <c:v>6.4705228871533125</c:v>
                </c:pt>
                <c:pt idx="1">
                  <c:v>1.0774115555826487</c:v>
                </c:pt>
                <c:pt idx="2">
                  <c:v>2.5146352708104769</c:v>
                </c:pt>
                <c:pt idx="3">
                  <c:v>3.1093580120317199</c:v>
                </c:pt>
                <c:pt idx="4">
                  <c:v>1.4707567976049487</c:v>
                </c:pt>
                <c:pt idx="5">
                  <c:v>2.313234334139894</c:v>
                </c:pt>
                <c:pt idx="6">
                  <c:v>1.3514023646084921</c:v>
                </c:pt>
                <c:pt idx="7">
                  <c:v>1.163503036771776</c:v>
                </c:pt>
                <c:pt idx="9">
                  <c:v>1.3724642908762095</c:v>
                </c:pt>
                <c:pt idx="10">
                  <c:v>2.2058532823288157</c:v>
                </c:pt>
                <c:pt idx="11">
                  <c:v>2.3692995201269449</c:v>
                </c:pt>
                <c:pt idx="12">
                  <c:v>2.4713426505429261</c:v>
                </c:pt>
                <c:pt idx="13">
                  <c:v>3.2073033707950085</c:v>
                </c:pt>
                <c:pt idx="14">
                  <c:v>2.3698228705979494</c:v>
                </c:pt>
                <c:pt idx="15">
                  <c:v>1.2302590931107764</c:v>
                </c:pt>
                <c:pt idx="16">
                  <c:v>1.3467718331834782</c:v>
                </c:pt>
                <c:pt idx="18">
                  <c:v>2.2891295497801054</c:v>
                </c:pt>
                <c:pt idx="19">
                  <c:v>1.261438927565671</c:v>
                </c:pt>
                <c:pt idx="21">
                  <c:v>1.0091222828118065</c:v>
                </c:pt>
              </c:numCache>
            </c:numRef>
          </c:xVal>
          <c:yVal>
            <c:numRef>
              <c:f>'EL Actual Rate'!$Q$6:$Q$27</c:f>
              <c:numCache>
                <c:formatCode>0.0\ %</c:formatCode>
                <c:ptCount val="22"/>
                <c:pt idx="0">
                  <c:v>-0.39098039960588821</c:v>
                </c:pt>
                <c:pt idx="1">
                  <c:v>-0.35429553286637688</c:v>
                </c:pt>
                <c:pt idx="2">
                  <c:v>-0.43008871747710808</c:v>
                </c:pt>
                <c:pt idx="3">
                  <c:v>-0.34994737861521269</c:v>
                </c:pt>
                <c:pt idx="4">
                  <c:v>-0.41607526457263355</c:v>
                </c:pt>
                <c:pt idx="5">
                  <c:v>-0.44232562374599038</c:v>
                </c:pt>
                <c:pt idx="6">
                  <c:v>-0.36806692669412555</c:v>
                </c:pt>
                <c:pt idx="7">
                  <c:v>-0.34627042428589117</c:v>
                </c:pt>
                <c:pt idx="9">
                  <c:v>-0.38286871461552974</c:v>
                </c:pt>
                <c:pt idx="10">
                  <c:v>-0.43560150544452714</c:v>
                </c:pt>
                <c:pt idx="11">
                  <c:v>-0.40226163213795896</c:v>
                </c:pt>
                <c:pt idx="12">
                  <c:v>-0.4191204378423618</c:v>
                </c:pt>
                <c:pt idx="13">
                  <c:v>-0.42543480956408786</c:v>
                </c:pt>
                <c:pt idx="14">
                  <c:v>-0.38720304485950513</c:v>
                </c:pt>
                <c:pt idx="15">
                  <c:v>-0.36290897891113227</c:v>
                </c:pt>
                <c:pt idx="16">
                  <c:v>-0.40012319603635804</c:v>
                </c:pt>
                <c:pt idx="18">
                  <c:v>-0.32961501313721187</c:v>
                </c:pt>
                <c:pt idx="19">
                  <c:v>-0.41403460206651344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49568"/>
        <c:axId val="149159936"/>
      </c:scatterChart>
      <c:valAx>
        <c:axId val="14914956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9159936"/>
        <c:crossesAt val="-60"/>
        <c:crossBetween val="midCat"/>
      </c:valAx>
      <c:valAx>
        <c:axId val="149159936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149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Rate'!$Q$5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Rate'!$AM$6:$AM$27</c:f>
              <c:numCache>
                <c:formatCode>0%</c:formatCode>
                <c:ptCount val="22"/>
                <c:pt idx="0">
                  <c:v>21.808862214897061</c:v>
                </c:pt>
                <c:pt idx="1">
                  <c:v>2.6830265911309352</c:v>
                </c:pt>
                <c:pt idx="2">
                  <c:v>2.3999086955894966</c:v>
                </c:pt>
                <c:pt idx="3">
                  <c:v>2.5316201029028722</c:v>
                </c:pt>
                <c:pt idx="4">
                  <c:v>1.7028021691140933</c:v>
                </c:pt>
                <c:pt idx="5">
                  <c:v>1.910913601786941</c:v>
                </c:pt>
                <c:pt idx="6">
                  <c:v>1.5289630391309537</c:v>
                </c:pt>
                <c:pt idx="7">
                  <c:v>1.507139954802641</c:v>
                </c:pt>
                <c:pt idx="9">
                  <c:v>1.8085604374262401</c:v>
                </c:pt>
                <c:pt idx="10">
                  <c:v>2.5554452716693659</c:v>
                </c:pt>
                <c:pt idx="11">
                  <c:v>2.139583079718153</c:v>
                </c:pt>
                <c:pt idx="12">
                  <c:v>2.2877165809594207</c:v>
                </c:pt>
                <c:pt idx="13">
                  <c:v>2.4998341837881179</c:v>
                </c:pt>
                <c:pt idx="14">
                  <c:v>1.6492909307401473</c:v>
                </c:pt>
                <c:pt idx="15">
                  <c:v>3.3314849898880308</c:v>
                </c:pt>
                <c:pt idx="16">
                  <c:v>1.805713647267988</c:v>
                </c:pt>
                <c:pt idx="18">
                  <c:v>2.912552290051547</c:v>
                </c:pt>
                <c:pt idx="19">
                  <c:v>1.7187424963098841</c:v>
                </c:pt>
                <c:pt idx="21">
                  <c:v>5.5729808781697079</c:v>
                </c:pt>
              </c:numCache>
            </c:numRef>
          </c:xVal>
          <c:yVal>
            <c:numRef>
              <c:f>'EL Actual Rate'!$Q$6:$Q$27</c:f>
              <c:numCache>
                <c:formatCode>0.0\ %</c:formatCode>
                <c:ptCount val="22"/>
                <c:pt idx="0">
                  <c:v>-0.39098039960588821</c:v>
                </c:pt>
                <c:pt idx="1">
                  <c:v>-0.35429553286637688</c:v>
                </c:pt>
                <c:pt idx="2">
                  <c:v>-0.43008871747710808</c:v>
                </c:pt>
                <c:pt idx="3">
                  <c:v>-0.34994737861521269</c:v>
                </c:pt>
                <c:pt idx="4">
                  <c:v>-0.41607526457263355</c:v>
                </c:pt>
                <c:pt idx="5">
                  <c:v>-0.44232562374599038</c:v>
                </c:pt>
                <c:pt idx="6">
                  <c:v>-0.36806692669412555</c:v>
                </c:pt>
                <c:pt idx="7">
                  <c:v>-0.34627042428589117</c:v>
                </c:pt>
                <c:pt idx="9">
                  <c:v>-0.38286871461552974</c:v>
                </c:pt>
                <c:pt idx="10">
                  <c:v>-0.43560150544452714</c:v>
                </c:pt>
                <c:pt idx="11">
                  <c:v>-0.40226163213795896</c:v>
                </c:pt>
                <c:pt idx="12">
                  <c:v>-0.4191204378423618</c:v>
                </c:pt>
                <c:pt idx="13">
                  <c:v>-0.42543480956408786</c:v>
                </c:pt>
                <c:pt idx="14">
                  <c:v>-0.38720304485950513</c:v>
                </c:pt>
                <c:pt idx="15">
                  <c:v>-0.36290897891113227</c:v>
                </c:pt>
                <c:pt idx="16">
                  <c:v>-0.40012319603635804</c:v>
                </c:pt>
                <c:pt idx="18">
                  <c:v>-0.32961501313721187</c:v>
                </c:pt>
                <c:pt idx="19">
                  <c:v>-0.41403460206651344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84512"/>
        <c:axId val="149186432"/>
      </c:scatterChart>
      <c:valAx>
        <c:axId val="14918451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9186432"/>
        <c:crossesAt val="-60"/>
        <c:crossBetween val="midCat"/>
      </c:valAx>
      <c:valAx>
        <c:axId val="14918643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184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Rate'!$I$5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Rate'!$AD$6:$AD$27</c:f>
              <c:numCache>
                <c:formatCode>0%</c:formatCode>
                <c:ptCount val="22"/>
                <c:pt idx="2">
                  <c:v>2.7393041349448137</c:v>
                </c:pt>
                <c:pt idx="3">
                  <c:v>3.8576760341280782</c:v>
                </c:pt>
                <c:pt idx="4">
                  <c:v>2.1393684147446312</c:v>
                </c:pt>
                <c:pt idx="5">
                  <c:v>3.1973542704687929</c:v>
                </c:pt>
                <c:pt idx="6">
                  <c:v>1.9258697421644182</c:v>
                </c:pt>
                <c:pt idx="7">
                  <c:v>1.7246035541608262</c:v>
                </c:pt>
                <c:pt idx="10">
                  <c:v>2.7531091530697229</c:v>
                </c:pt>
                <c:pt idx="11">
                  <c:v>2.7047329168483381</c:v>
                </c:pt>
                <c:pt idx="12">
                  <c:v>2.7547711778316617</c:v>
                </c:pt>
                <c:pt idx="13">
                  <c:v>3.9864662286316777</c:v>
                </c:pt>
                <c:pt idx="14">
                  <c:v>3.0575464156687961</c:v>
                </c:pt>
                <c:pt idx="18">
                  <c:v>2.8925278055866146</c:v>
                </c:pt>
                <c:pt idx="19">
                  <c:v>1.8749818571215637</c:v>
                </c:pt>
              </c:numCache>
            </c:numRef>
          </c:xVal>
          <c:yVal>
            <c:numRef>
              <c:f>'EL Actual Rate'!$I$6:$I$27</c:f>
              <c:numCache>
                <c:formatCode>0.0\ %</c:formatCode>
                <c:ptCount val="22"/>
                <c:pt idx="2">
                  <c:v>-0.43263703921289753</c:v>
                </c:pt>
                <c:pt idx="3">
                  <c:v>-0.32974023002088976</c:v>
                </c:pt>
                <c:pt idx="4">
                  <c:v>-0.41398580349259223</c:v>
                </c:pt>
                <c:pt idx="5">
                  <c:v>-0.4399045340969906</c:v>
                </c:pt>
                <c:pt idx="6">
                  <c:v>-0.37211998504262001</c:v>
                </c:pt>
                <c:pt idx="7">
                  <c:v>-0.33063220456928255</c:v>
                </c:pt>
                <c:pt idx="8">
                  <c:v>-0.36345402090143941</c:v>
                </c:pt>
                <c:pt idx="9">
                  <c:v>-0.36399999999999999</c:v>
                </c:pt>
                <c:pt idx="10">
                  <c:v>-0.42546523610947923</c:v>
                </c:pt>
                <c:pt idx="11">
                  <c:v>-0.39298522519364781</c:v>
                </c:pt>
                <c:pt idx="12">
                  <c:v>-0.41073549052933789</c:v>
                </c:pt>
                <c:pt idx="13">
                  <c:v>-0.41171355149666039</c:v>
                </c:pt>
                <c:pt idx="14">
                  <c:v>-0.36849017329389211</c:v>
                </c:pt>
                <c:pt idx="18">
                  <c:v>-0.35760018502123037</c:v>
                </c:pt>
                <c:pt idx="19">
                  <c:v>-0.42257424810947408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11008"/>
        <c:axId val="151781376"/>
      </c:scatterChart>
      <c:valAx>
        <c:axId val="14921100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51781376"/>
        <c:crossesAt val="-60"/>
        <c:crossBetween val="midCat"/>
      </c:valAx>
      <c:valAx>
        <c:axId val="151781376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211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Rate'!$Q$5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Rate'!$AE$6:$AE$27</c:f>
              <c:numCache>
                <c:formatCode>0%</c:formatCode>
                <c:ptCount val="22"/>
                <c:pt idx="2">
                  <c:v>2.3970592673657651</c:v>
                </c:pt>
                <c:pt idx="3">
                  <c:v>2.387700392731738</c:v>
                </c:pt>
                <c:pt idx="4">
                  <c:v>2.0669247261323833</c:v>
                </c:pt>
                <c:pt idx="5">
                  <c:v>2.3049023823149839</c:v>
                </c:pt>
                <c:pt idx="6">
                  <c:v>1.9326177810425942</c:v>
                </c:pt>
                <c:pt idx="7">
                  <c:v>1.1483279282651306</c:v>
                </c:pt>
                <c:pt idx="10">
                  <c:v>2.6118974587713919</c:v>
                </c:pt>
                <c:pt idx="11">
                  <c:v>2.3704339470228279</c:v>
                </c:pt>
                <c:pt idx="12">
                  <c:v>2.5411189713651967</c:v>
                </c:pt>
                <c:pt idx="13">
                  <c:v>2.8353683240826566</c:v>
                </c:pt>
                <c:pt idx="14">
                  <c:v>1.9721498985048351</c:v>
                </c:pt>
                <c:pt idx="18">
                  <c:v>1.609988836429167</c:v>
                </c:pt>
                <c:pt idx="19">
                  <c:v>2.2356768097552826</c:v>
                </c:pt>
              </c:numCache>
            </c:numRef>
          </c:xVal>
          <c:yVal>
            <c:numRef>
              <c:f>'EL Actual Rate'!$I$6:$I$27</c:f>
              <c:numCache>
                <c:formatCode>0.0\ %</c:formatCode>
                <c:ptCount val="22"/>
                <c:pt idx="2">
                  <c:v>-0.43263703921289753</c:v>
                </c:pt>
                <c:pt idx="3">
                  <c:v>-0.32974023002088976</c:v>
                </c:pt>
                <c:pt idx="4">
                  <c:v>-0.41398580349259223</c:v>
                </c:pt>
                <c:pt idx="5">
                  <c:v>-0.4399045340969906</c:v>
                </c:pt>
                <c:pt idx="6">
                  <c:v>-0.37211998504262001</c:v>
                </c:pt>
                <c:pt idx="7">
                  <c:v>-0.33063220456928255</c:v>
                </c:pt>
                <c:pt idx="8">
                  <c:v>-0.36345402090143941</c:v>
                </c:pt>
                <c:pt idx="9">
                  <c:v>-0.36399999999999999</c:v>
                </c:pt>
                <c:pt idx="10">
                  <c:v>-0.42546523610947923</c:v>
                </c:pt>
                <c:pt idx="11">
                  <c:v>-0.39298522519364781</c:v>
                </c:pt>
                <c:pt idx="12">
                  <c:v>-0.41073549052933789</c:v>
                </c:pt>
                <c:pt idx="13">
                  <c:v>-0.41171355149666039</c:v>
                </c:pt>
                <c:pt idx="14">
                  <c:v>-0.36849017329389211</c:v>
                </c:pt>
                <c:pt idx="18">
                  <c:v>-0.35760018502123037</c:v>
                </c:pt>
                <c:pt idx="19">
                  <c:v>-0.42257424810947408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14144"/>
        <c:axId val="151816064"/>
      </c:scatterChart>
      <c:valAx>
        <c:axId val="151814144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51816064"/>
        <c:crossesAt val="-60"/>
        <c:crossBetween val="midCat"/>
      </c:valAx>
      <c:valAx>
        <c:axId val="15181606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51814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Rate'!$R$5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Rate'!$AN$6:$AN$27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Actual Rate'!$R$6:$R$27</c:f>
              <c:numCache>
                <c:formatCode>0.0\ %</c:formatCode>
                <c:ptCount val="22"/>
                <c:pt idx="1">
                  <c:v>-0.30138302357209978</c:v>
                </c:pt>
                <c:pt idx="3">
                  <c:v>-0.32495353984970032</c:v>
                </c:pt>
                <c:pt idx="7">
                  <c:v>-0.32455501437817824</c:v>
                </c:pt>
                <c:pt idx="11">
                  <c:v>-0.37442815959498232</c:v>
                </c:pt>
                <c:pt idx="12">
                  <c:v>-0.39296031743326426</c:v>
                </c:pt>
                <c:pt idx="13">
                  <c:v>-0.40221685879356722</c:v>
                </c:pt>
                <c:pt idx="14">
                  <c:v>-0.36077269111354826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40640"/>
        <c:axId val="151846912"/>
      </c:scatterChart>
      <c:valAx>
        <c:axId val="15184064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51846912"/>
        <c:crossesAt val="-60"/>
        <c:crossBetween val="midCat"/>
      </c:valAx>
      <c:valAx>
        <c:axId val="15184691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51840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Rate'!$R$5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Rate'!$AO$6:$AO$27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Actual Rate'!$R$6:$R$27</c:f>
              <c:numCache>
                <c:formatCode>0.0\ %</c:formatCode>
                <c:ptCount val="22"/>
                <c:pt idx="1">
                  <c:v>-0.30138302357209978</c:v>
                </c:pt>
                <c:pt idx="3">
                  <c:v>-0.32495353984970032</c:v>
                </c:pt>
                <c:pt idx="7">
                  <c:v>-0.32455501437817824</c:v>
                </c:pt>
                <c:pt idx="11">
                  <c:v>-0.37442815959498232</c:v>
                </c:pt>
                <c:pt idx="12">
                  <c:v>-0.39296031743326426</c:v>
                </c:pt>
                <c:pt idx="13">
                  <c:v>-0.40221685879356722</c:v>
                </c:pt>
                <c:pt idx="14">
                  <c:v>-0.36077269111354826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71488"/>
        <c:axId val="151873408"/>
      </c:scatterChart>
      <c:valAx>
        <c:axId val="15187148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51873408"/>
        <c:crossesAt val="-60"/>
        <c:crossBetween val="midCat"/>
      </c:valAx>
      <c:valAx>
        <c:axId val="15187340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518714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Rate'!$S$5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Rate'!$AN$6:$AN$27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Actual Rate'!$S$6:$S$27</c:f>
              <c:numCache>
                <c:formatCode>0.0\ %</c:formatCode>
                <c:ptCount val="22"/>
                <c:pt idx="1">
                  <c:v>-0.55667987611567027</c:v>
                </c:pt>
                <c:pt idx="3">
                  <c:v>-0.57044302642888378</c:v>
                </c:pt>
                <c:pt idx="7">
                  <c:v>-0.5711652221138368</c:v>
                </c:pt>
                <c:pt idx="11">
                  <c:v>-0.60047544160657318</c:v>
                </c:pt>
                <c:pt idx="12">
                  <c:v>-0.61124635505510927</c:v>
                </c:pt>
                <c:pt idx="13">
                  <c:v>-0.61736891931603277</c:v>
                </c:pt>
                <c:pt idx="14">
                  <c:v>-0.59272092276223709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02080"/>
        <c:axId val="151908352"/>
      </c:scatterChart>
      <c:valAx>
        <c:axId val="15190208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51908352"/>
        <c:crossesAt val="-60"/>
        <c:crossBetween val="midCat"/>
      </c:valAx>
      <c:valAx>
        <c:axId val="151908352"/>
        <c:scaling>
          <c:orientation val="minMax"/>
          <c:max val="0"/>
          <c:min val="-0.70000000000000007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51902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Rate'!$S$5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Rate'!$AO$6:$AO$27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Actual Rate'!$S$6:$S$27</c:f>
              <c:numCache>
                <c:formatCode>0.0\ %</c:formatCode>
                <c:ptCount val="22"/>
                <c:pt idx="1">
                  <c:v>-0.55667987611567027</c:v>
                </c:pt>
                <c:pt idx="3">
                  <c:v>-0.57044302642888378</c:v>
                </c:pt>
                <c:pt idx="7">
                  <c:v>-0.5711652221138368</c:v>
                </c:pt>
                <c:pt idx="11">
                  <c:v>-0.60047544160657318</c:v>
                </c:pt>
                <c:pt idx="12">
                  <c:v>-0.61124635505510927</c:v>
                </c:pt>
                <c:pt idx="13">
                  <c:v>-0.61736891931603277</c:v>
                </c:pt>
                <c:pt idx="14">
                  <c:v>-0.59272092276223709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50048"/>
        <c:axId val="162051968"/>
      </c:scatterChart>
      <c:valAx>
        <c:axId val="16205004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62051968"/>
        <c:crossesAt val="-60"/>
        <c:crossBetween val="midCat"/>
      </c:valAx>
      <c:valAx>
        <c:axId val="162051968"/>
        <c:scaling>
          <c:orientation val="minMax"/>
          <c:max val="0"/>
          <c:min val="-0.70000000000000007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2050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</a:t>
            </a:r>
            <a:r>
              <a:rPr lang="en-US" baseline="0"/>
              <a:t> Intra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rate'!$E$5</c:f>
              <c:strCache>
                <c:ptCount val="1"/>
                <c:pt idx="0">
                  <c:v>AI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rate'!$E$6:$E$30</c:f>
              <c:numCache>
                <c:formatCode>0.0\ %</c:formatCode>
                <c:ptCount val="25"/>
                <c:pt idx="1">
                  <c:v>-0.33833116667934415</c:v>
                </c:pt>
                <c:pt idx="2">
                  <c:v>-0.37869245532540347</c:v>
                </c:pt>
                <c:pt idx="3">
                  <c:v>-0.31566486335911659</c:v>
                </c:pt>
                <c:pt idx="4">
                  <c:v>-0.36245118645898777</c:v>
                </c:pt>
                <c:pt idx="5">
                  <c:v>-0.37328934926063095</c:v>
                </c:pt>
                <c:pt idx="6">
                  <c:v>-0.34924987282105568</c:v>
                </c:pt>
                <c:pt idx="7">
                  <c:v>-0.32938280713329504</c:v>
                </c:pt>
                <c:pt idx="9">
                  <c:v>-0.34707211903969359</c:v>
                </c:pt>
                <c:pt idx="10">
                  <c:v>-0.3386231059289434</c:v>
                </c:pt>
                <c:pt idx="11">
                  <c:v>-0.35755695789149683</c:v>
                </c:pt>
                <c:pt idx="12">
                  <c:v>-0.36719059668853726</c:v>
                </c:pt>
                <c:pt idx="13">
                  <c:v>-0.36855215234522981</c:v>
                </c:pt>
                <c:pt idx="14">
                  <c:v>-0.35329290703582428</c:v>
                </c:pt>
                <c:pt idx="16">
                  <c:v>-0.34707211903969359</c:v>
                </c:pt>
                <c:pt idx="19">
                  <c:v>-0.3755481684599532</c:v>
                </c:pt>
                <c:pt idx="21">
                  <c:v>-0.13796375651581971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rate'!$F$5</c:f>
              <c:strCache>
                <c:ptCount val="1"/>
                <c:pt idx="0">
                  <c:v>AI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rate'!$F$6:$F$30</c:f>
              <c:numCache>
                <c:formatCode>0.0\ %</c:formatCode>
                <c:ptCount val="25"/>
                <c:pt idx="1">
                  <c:v>-0.53480551965597389</c:v>
                </c:pt>
                <c:pt idx="2">
                  <c:v>-0.56552521833060665</c:v>
                </c:pt>
                <c:pt idx="3">
                  <c:v>-0.5237365041034272</c:v>
                </c:pt>
                <c:pt idx="4">
                  <c:v>-0.55294501693131293</c:v>
                </c:pt>
                <c:pt idx="5">
                  <c:v>-0.5592368961764731</c:v>
                </c:pt>
                <c:pt idx="6">
                  <c:v>-0.51925396217076403</c:v>
                </c:pt>
                <c:pt idx="7">
                  <c:v>-0.52587054777084075</c:v>
                </c:pt>
                <c:pt idx="9">
                  <c:v>-0.53564557393150891</c:v>
                </c:pt>
                <c:pt idx="10">
                  <c:v>-0.54805186824710694</c:v>
                </c:pt>
                <c:pt idx="11">
                  <c:v>-0.54444325892685153</c:v>
                </c:pt>
                <c:pt idx="12">
                  <c:v>-0.55098194113056764</c:v>
                </c:pt>
                <c:pt idx="13">
                  <c:v>-0.55170820825206734</c:v>
                </c:pt>
                <c:pt idx="14">
                  <c:v>-0.54067831956537138</c:v>
                </c:pt>
                <c:pt idx="16">
                  <c:v>-0.53564557393150891</c:v>
                </c:pt>
                <c:pt idx="18">
                  <c:v>-0.52237760802172006</c:v>
                </c:pt>
                <c:pt idx="19">
                  <c:v>-0.56348273131111548</c:v>
                </c:pt>
                <c:pt idx="21">
                  <c:v>-0.36654541875791607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73216"/>
        <c:axId val="162075392"/>
      </c:scatterChart>
      <c:valAx>
        <c:axId val="162073216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62075392"/>
        <c:crossesAt val="-60"/>
        <c:crossBetween val="midCat"/>
      </c:valAx>
      <c:valAx>
        <c:axId val="16207539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2073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rate'!$G$5</c:f>
              <c:strCache>
                <c:ptCount val="1"/>
                <c:pt idx="0">
                  <c:v>RA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rate'!$G$6:$G$30</c:f>
              <c:numCache>
                <c:formatCode>0.0\ %</c:formatCode>
                <c:ptCount val="25"/>
                <c:pt idx="0">
                  <c:v>-0.28396065448255881</c:v>
                </c:pt>
                <c:pt idx="1">
                  <c:v>-0.26082511500331695</c:v>
                </c:pt>
                <c:pt idx="2">
                  <c:v>-0.34340088376365219</c:v>
                </c:pt>
                <c:pt idx="3">
                  <c:v>-0.22262027243844978</c:v>
                </c:pt>
                <c:pt idx="4">
                  <c:v>-0.32646566798911114</c:v>
                </c:pt>
                <c:pt idx="5">
                  <c:v>-0.35350796939730467</c:v>
                </c:pt>
                <c:pt idx="6">
                  <c:v>-0.28498371399988476</c:v>
                </c:pt>
                <c:pt idx="7">
                  <c:v>-0.24133099091182617</c:v>
                </c:pt>
                <c:pt idx="9">
                  <c:v>-0.29198725092887995</c:v>
                </c:pt>
                <c:pt idx="10">
                  <c:v>-0.34558814270446764</c:v>
                </c:pt>
                <c:pt idx="11">
                  <c:v>-0.31389653676526486</c:v>
                </c:pt>
                <c:pt idx="12">
                  <c:v>-0.33185096421767435</c:v>
                </c:pt>
                <c:pt idx="13">
                  <c:v>-0.3420528100717436</c:v>
                </c:pt>
                <c:pt idx="14">
                  <c:v>-0.29886056977169706</c:v>
                </c:pt>
                <c:pt idx="15">
                  <c:v>-0.2731806946997018</c:v>
                </c:pt>
                <c:pt idx="16">
                  <c:v>-0.30839153476280567</c:v>
                </c:pt>
                <c:pt idx="19">
                  <c:v>-0.3269480176463942</c:v>
                </c:pt>
                <c:pt idx="21">
                  <c:v>-7.6665315077144872E-2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rate'!$H$5</c:f>
              <c:strCache>
                <c:ptCount val="1"/>
                <c:pt idx="0">
                  <c:v>RA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rate'!$H$6:$H$30</c:f>
              <c:numCache>
                <c:formatCode>0.0\ %</c:formatCode>
                <c:ptCount val="25"/>
                <c:pt idx="0">
                  <c:v>-0.45790337335722836</c:v>
                </c:pt>
                <c:pt idx="1">
                  <c:v>-0.44086323504729003</c:v>
                </c:pt>
                <c:pt idx="2">
                  <c:v>-0.51311230962828325</c:v>
                </c:pt>
                <c:pt idx="3">
                  <c:v>-0.41900260842369474</c:v>
                </c:pt>
                <c:pt idx="4">
                  <c:v>-0.50003862520075137</c:v>
                </c:pt>
                <c:pt idx="5">
                  <c:v>-0.52318220367892199</c:v>
                </c:pt>
                <c:pt idx="6">
                  <c:v>-0.44657177401940268</c:v>
                </c:pt>
                <c:pt idx="7">
                  <c:v>-0.4237680344114601</c:v>
                </c:pt>
                <c:pt idx="9">
                  <c:v>-0.46792808053133372</c:v>
                </c:pt>
                <c:pt idx="10">
                  <c:v>-0.51688878027045826</c:v>
                </c:pt>
                <c:pt idx="11">
                  <c:v>-0.48800985103199973</c:v>
                </c:pt>
                <c:pt idx="12">
                  <c:v>-0.50350122635730066</c:v>
                </c:pt>
                <c:pt idx="13">
                  <c:v>-0.50283638713062007</c:v>
                </c:pt>
                <c:pt idx="14">
                  <c:v>-0.46888096802148482</c:v>
                </c:pt>
                <c:pt idx="15">
                  <c:v>-0.45041835514404677</c:v>
                </c:pt>
                <c:pt idx="16">
                  <c:v>-0.46804338094868098</c:v>
                </c:pt>
                <c:pt idx="18">
                  <c:v>-0.45460808302480549</c:v>
                </c:pt>
                <c:pt idx="19">
                  <c:v>-0.49743046073192215</c:v>
                </c:pt>
                <c:pt idx="21">
                  <c:v>-0.2501452509213048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104832"/>
        <c:axId val="162106752"/>
      </c:scatterChart>
      <c:valAx>
        <c:axId val="16210483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62106752"/>
        <c:crossesAt val="-60"/>
        <c:crossBetween val="midCat"/>
      </c:valAx>
      <c:valAx>
        <c:axId val="16210675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2104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Rate'!$G$5</c:f>
              <c:strCache>
                <c:ptCount val="1"/>
                <c:pt idx="0">
                  <c:v>RA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Rate'!$G$6:$G$30</c:f>
              <c:numCache>
                <c:formatCode>0.0\ %</c:formatCode>
                <c:ptCount val="25"/>
                <c:pt idx="0">
                  <c:v>-0.30388667826367954</c:v>
                </c:pt>
                <c:pt idx="1">
                  <c:v>-0.26514737441824388</c:v>
                </c:pt>
                <c:pt idx="2">
                  <c:v>-0.34533498836208854</c:v>
                </c:pt>
                <c:pt idx="3">
                  <c:v>-0.25271343663703982</c:v>
                </c:pt>
                <c:pt idx="4">
                  <c:v>-0.32968191803413582</c:v>
                </c:pt>
                <c:pt idx="5">
                  <c:v>-0.35837119121351657</c:v>
                </c:pt>
                <c:pt idx="6">
                  <c:v>-0.28779059869048196</c:v>
                </c:pt>
                <c:pt idx="7">
                  <c:v>-0.25581366111330434</c:v>
                </c:pt>
                <c:pt idx="9">
                  <c:v>-0.29564580400812329</c:v>
                </c:pt>
                <c:pt idx="10">
                  <c:v>-0.35023443971423651</c:v>
                </c:pt>
                <c:pt idx="11">
                  <c:v>-0.31541993509316929</c:v>
                </c:pt>
                <c:pt idx="12">
                  <c:v>-0.33380807746823538</c:v>
                </c:pt>
                <c:pt idx="13">
                  <c:v>-0.34545600169717039</c:v>
                </c:pt>
                <c:pt idx="14">
                  <c:v>-0.30296151450502751</c:v>
                </c:pt>
                <c:pt idx="15">
                  <c:v>-0.27446484982029073</c:v>
                </c:pt>
                <c:pt idx="16">
                  <c:v>-0.32355786913142032</c:v>
                </c:pt>
                <c:pt idx="19">
                  <c:v>-0.32912025300112935</c:v>
                </c:pt>
                <c:pt idx="21">
                  <c:v>-7.6665315077144872E-2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Rate'!$H$5</c:f>
              <c:strCache>
                <c:ptCount val="1"/>
                <c:pt idx="0">
                  <c:v>RA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Rate'!$H$6:$H$30</c:f>
              <c:numCache>
                <c:formatCode>0.0\ %</c:formatCode>
                <c:ptCount val="25"/>
                <c:pt idx="0">
                  <c:v>-0.47807412094809687</c:v>
                </c:pt>
                <c:pt idx="1">
                  <c:v>-0.44344369131450989</c:v>
                </c:pt>
                <c:pt idx="2">
                  <c:v>-0.51484244659212763</c:v>
                </c:pt>
                <c:pt idx="3">
                  <c:v>-0.44718132059338556</c:v>
                </c:pt>
                <c:pt idx="4">
                  <c:v>-0.50246861111113128</c:v>
                </c:pt>
                <c:pt idx="5">
                  <c:v>-0.52628005627846419</c:v>
                </c:pt>
                <c:pt idx="6">
                  <c:v>-0.44834325469776914</c:v>
                </c:pt>
                <c:pt idx="7">
                  <c:v>-0.43672718745847805</c:v>
                </c:pt>
                <c:pt idx="9">
                  <c:v>-0.47009162522293613</c:v>
                </c:pt>
                <c:pt idx="10">
                  <c:v>-0.52096857117481776</c:v>
                </c:pt>
                <c:pt idx="11">
                  <c:v>-0.48910332918274868</c:v>
                </c:pt>
                <c:pt idx="12">
                  <c:v>-0.50443279821648823</c:v>
                </c:pt>
                <c:pt idx="13">
                  <c:v>-0.50541361743100532</c:v>
                </c:pt>
                <c:pt idx="14">
                  <c:v>-0.47144457521398275</c:v>
                </c:pt>
                <c:pt idx="15">
                  <c:v>-0.45135310800197387</c:v>
                </c:pt>
                <c:pt idx="16">
                  <c:v>-0.47668852294129582</c:v>
                </c:pt>
                <c:pt idx="18">
                  <c:v>-0.32961501313721187</c:v>
                </c:pt>
                <c:pt idx="19">
                  <c:v>-0.49894895113189747</c:v>
                </c:pt>
                <c:pt idx="21">
                  <c:v>-0.2501452509213048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77760"/>
        <c:axId val="44279680"/>
      </c:scatterChart>
      <c:valAx>
        <c:axId val="4427776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44279680"/>
        <c:crossesAt val="-60"/>
        <c:crossBetween val="midCat"/>
      </c:valAx>
      <c:valAx>
        <c:axId val="44279680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44277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SNR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rate'!$I$5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rate'!$I$6:$I$30</c:f>
              <c:numCache>
                <c:formatCode>0.0\ %</c:formatCode>
                <c:ptCount val="25"/>
                <c:pt idx="2">
                  <c:v>-0.43060887619103227</c:v>
                </c:pt>
                <c:pt idx="3">
                  <c:v>-0.30051573599359954</c:v>
                </c:pt>
                <c:pt idx="4">
                  <c:v>-0.41075313840097488</c:v>
                </c:pt>
                <c:pt idx="5">
                  <c:v>-0.43530363458627253</c:v>
                </c:pt>
                <c:pt idx="6">
                  <c:v>-0.36842447289346258</c:v>
                </c:pt>
                <c:pt idx="7">
                  <c:v>-0.31624175925912945</c:v>
                </c:pt>
                <c:pt idx="8">
                  <c:v>-0.21615536001480645</c:v>
                </c:pt>
                <c:pt idx="9">
                  <c:v>-0.35968268973234052</c:v>
                </c:pt>
                <c:pt idx="10">
                  <c:v>-0.41480794349497929</c:v>
                </c:pt>
                <c:pt idx="11">
                  <c:v>-0.39162700471668921</c:v>
                </c:pt>
                <c:pt idx="12">
                  <c:v>-0.40917775596431571</c:v>
                </c:pt>
                <c:pt idx="13">
                  <c:v>-0.40742519753836748</c:v>
                </c:pt>
                <c:pt idx="14">
                  <c:v>-0.36427088025820342</c:v>
                </c:pt>
                <c:pt idx="18">
                  <c:v>-0.26452419513680459</c:v>
                </c:pt>
                <c:pt idx="19">
                  <c:v>-0.4205043904213413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127232"/>
        <c:axId val="44508672"/>
      </c:scatterChart>
      <c:valAx>
        <c:axId val="16212723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44508672"/>
        <c:crossesAt val="-60"/>
        <c:crossBetween val="midCat"/>
      </c:valAx>
      <c:valAx>
        <c:axId val="4450867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2127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rate'!$T$4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rate'!$T$6:$T$30</c:f>
              <c:numCache>
                <c:formatCode>0%</c:formatCode>
                <c:ptCount val="25"/>
                <c:pt idx="1">
                  <c:v>1.4827695527664642</c:v>
                </c:pt>
                <c:pt idx="2">
                  <c:v>2.468927256000728</c:v>
                </c:pt>
                <c:pt idx="3">
                  <c:v>4.0203051988126539</c:v>
                </c:pt>
                <c:pt idx="4">
                  <c:v>2.1192216122125513</c:v>
                </c:pt>
                <c:pt idx="5">
                  <c:v>2.9360035658428942</c:v>
                </c:pt>
                <c:pt idx="6">
                  <c:v>1.9965925601937804</c:v>
                </c:pt>
                <c:pt idx="7">
                  <c:v>1.1476102016812686</c:v>
                </c:pt>
                <c:pt idx="9">
                  <c:v>1.1006861937459189</c:v>
                </c:pt>
                <c:pt idx="10">
                  <c:v>1.4996680818445738</c:v>
                </c:pt>
                <c:pt idx="11">
                  <c:v>2.4731405999658786</c:v>
                </c:pt>
                <c:pt idx="12">
                  <c:v>2.6048100259406617</c:v>
                </c:pt>
                <c:pt idx="13">
                  <c:v>3.0098685755732655</c:v>
                </c:pt>
                <c:pt idx="14">
                  <c:v>2.3653957675210977</c:v>
                </c:pt>
                <c:pt idx="16">
                  <c:v>1.0878399648995534</c:v>
                </c:pt>
                <c:pt idx="19">
                  <c:v>1.3783152635907423</c:v>
                </c:pt>
                <c:pt idx="21">
                  <c:v>0.89502710156660137</c:v>
                </c:pt>
              </c:numCache>
            </c:numRef>
          </c:xVal>
          <c:yVal>
            <c:numRef>
              <c:f>'EL target rate'!$O$6:$O$30</c:f>
              <c:numCache>
                <c:formatCode>0.0\ %</c:formatCode>
                <c:ptCount val="25"/>
                <c:pt idx="1">
                  <c:v>-0.39370625909648127</c:v>
                </c:pt>
                <c:pt idx="2">
                  <c:v>-0.4501827167619864</c:v>
                </c:pt>
                <c:pt idx="3">
                  <c:v>-0.37025606208117212</c:v>
                </c:pt>
                <c:pt idx="4">
                  <c:v>-0.4354751241450408</c:v>
                </c:pt>
                <c:pt idx="5">
                  <c:v>-0.4523041046283327</c:v>
                </c:pt>
                <c:pt idx="6">
                  <c:v>-0.40001483075277677</c:v>
                </c:pt>
                <c:pt idx="7">
                  <c:v>-0.38008809505685548</c:v>
                </c:pt>
                <c:pt idx="9">
                  <c:v>-0.41065825610785406</c:v>
                </c:pt>
                <c:pt idx="10">
                  <c:v>-0.43728797428774407</c:v>
                </c:pt>
                <c:pt idx="11">
                  <c:v>-0.42597665115390321</c:v>
                </c:pt>
                <c:pt idx="12">
                  <c:v>-0.43838118209852001</c:v>
                </c:pt>
                <c:pt idx="13">
                  <c:v>-0.44128738944991525</c:v>
                </c:pt>
                <c:pt idx="14">
                  <c:v>-0.41542819109859441</c:v>
                </c:pt>
                <c:pt idx="16">
                  <c:v>-0.41478815217067228</c:v>
                </c:pt>
                <c:pt idx="18">
                  <c:v>-0.48849284552326278</c:v>
                </c:pt>
                <c:pt idx="19">
                  <c:v>-0.44085234453734629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3248"/>
        <c:axId val="44535168"/>
      </c:scatterChart>
      <c:valAx>
        <c:axId val="4453324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44535168"/>
        <c:crossesAt val="-60"/>
        <c:crossBetween val="midCat"/>
      </c:valAx>
      <c:valAx>
        <c:axId val="4453516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44533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rate'!$T$4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rate'!$U$6:$U$30</c:f>
              <c:numCache>
                <c:formatCode>0%</c:formatCode>
                <c:ptCount val="25"/>
                <c:pt idx="1">
                  <c:v>2.1800786094266198</c:v>
                </c:pt>
                <c:pt idx="2">
                  <c:v>2.0319984870250876</c:v>
                </c:pt>
                <c:pt idx="3">
                  <c:v>2.3625941689226244</c:v>
                </c:pt>
                <c:pt idx="4">
                  <c:v>1.6136254754387331</c:v>
                </c:pt>
                <c:pt idx="5">
                  <c:v>1.7695090092704571</c:v>
                </c:pt>
                <c:pt idx="6">
                  <c:v>1.461860813928912</c:v>
                </c:pt>
                <c:pt idx="7">
                  <c:v>1.3520373320063706</c:v>
                </c:pt>
                <c:pt idx="9">
                  <c:v>1.6075591079302096</c:v>
                </c:pt>
                <c:pt idx="10">
                  <c:v>1.8785110672418681</c:v>
                </c:pt>
                <c:pt idx="11">
                  <c:v>1.774853694899827</c:v>
                </c:pt>
                <c:pt idx="12">
                  <c:v>1.9245649175485919</c:v>
                </c:pt>
                <c:pt idx="13">
                  <c:v>2.2027081239379034</c:v>
                </c:pt>
                <c:pt idx="14">
                  <c:v>1.5491505423417413</c:v>
                </c:pt>
                <c:pt idx="16">
                  <c:v>1.6061357128510838</c:v>
                </c:pt>
                <c:pt idx="19">
                  <c:v>1.6647065640272238</c:v>
                </c:pt>
                <c:pt idx="21">
                  <c:v>3.755033680048284</c:v>
                </c:pt>
              </c:numCache>
            </c:numRef>
          </c:xVal>
          <c:yVal>
            <c:numRef>
              <c:f>'EL target rate'!$O$6:$O$30</c:f>
              <c:numCache>
                <c:formatCode>0.0\ %</c:formatCode>
                <c:ptCount val="25"/>
                <c:pt idx="1">
                  <c:v>-0.39370625909648127</c:v>
                </c:pt>
                <c:pt idx="2">
                  <c:v>-0.4501827167619864</c:v>
                </c:pt>
                <c:pt idx="3">
                  <c:v>-0.37025606208117212</c:v>
                </c:pt>
                <c:pt idx="4">
                  <c:v>-0.4354751241450408</c:v>
                </c:pt>
                <c:pt idx="5">
                  <c:v>-0.4523041046283327</c:v>
                </c:pt>
                <c:pt idx="6">
                  <c:v>-0.40001483075277677</c:v>
                </c:pt>
                <c:pt idx="7">
                  <c:v>-0.38008809505685548</c:v>
                </c:pt>
                <c:pt idx="9">
                  <c:v>-0.41065825610785406</c:v>
                </c:pt>
                <c:pt idx="10">
                  <c:v>-0.43728797428774407</c:v>
                </c:pt>
                <c:pt idx="11">
                  <c:v>-0.42597665115390321</c:v>
                </c:pt>
                <c:pt idx="12">
                  <c:v>-0.43838118209852001</c:v>
                </c:pt>
                <c:pt idx="13">
                  <c:v>-0.44128738944991525</c:v>
                </c:pt>
                <c:pt idx="14">
                  <c:v>-0.41542819109859441</c:v>
                </c:pt>
                <c:pt idx="16">
                  <c:v>-0.41478815217067228</c:v>
                </c:pt>
                <c:pt idx="18">
                  <c:v>-0.48849284552326278</c:v>
                </c:pt>
                <c:pt idx="19">
                  <c:v>-0.44085234453734629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3840"/>
        <c:axId val="165426688"/>
      </c:scatterChart>
      <c:valAx>
        <c:axId val="44563840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65426688"/>
        <c:crossesAt val="-60"/>
        <c:crossBetween val="midCat"/>
      </c:valAx>
      <c:valAx>
        <c:axId val="16542668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44563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HEVC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rate'!$J$4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rate'!$J$6:$J$30</c:f>
              <c:numCache>
                <c:formatCode>0.0\ %</c:formatCode>
                <c:ptCount val="25"/>
                <c:pt idx="1">
                  <c:v>-0.22582850385047851</c:v>
                </c:pt>
                <c:pt idx="3">
                  <c:v>-0.22546427477553216</c:v>
                </c:pt>
                <c:pt idx="7">
                  <c:v>-0.23313002081085188</c:v>
                </c:pt>
                <c:pt idx="11">
                  <c:v>-0.2985609421551873</c:v>
                </c:pt>
                <c:pt idx="12">
                  <c:v>-0.31774265767447218</c:v>
                </c:pt>
                <c:pt idx="13">
                  <c:v>-0.33007018269425786</c:v>
                </c:pt>
                <c:pt idx="14">
                  <c:v>-0.28584071349205475</c:v>
                </c:pt>
                <c:pt idx="21">
                  <c:v>-8.7911111462158964E-2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rate'!$L$4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rate'!$L$6:$L$30</c:f>
              <c:numCache>
                <c:formatCode>0.0\ %</c:formatCode>
                <c:ptCount val="25"/>
                <c:pt idx="1">
                  <c:v>-0.36983394750792919</c:v>
                </c:pt>
                <c:pt idx="3">
                  <c:v>-0.38937268628960647</c:v>
                </c:pt>
                <c:pt idx="7">
                  <c:v>-0.38831610605042555</c:v>
                </c:pt>
                <c:pt idx="11">
                  <c:v>-0.44768927802894287</c:v>
                </c:pt>
                <c:pt idx="12">
                  <c:v>-0.46566398060234881</c:v>
                </c:pt>
                <c:pt idx="13">
                  <c:v>-0.4679235391466266</c:v>
                </c:pt>
                <c:pt idx="14">
                  <c:v>-0.43010814261099306</c:v>
                </c:pt>
                <c:pt idx="21">
                  <c:v>-0.2251535327169692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452032"/>
        <c:axId val="165454208"/>
      </c:scatterChart>
      <c:valAx>
        <c:axId val="16545203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65454208"/>
        <c:crossesAt val="-60"/>
        <c:crossBetween val="midCat"/>
      </c:valAx>
      <c:valAx>
        <c:axId val="16545420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5452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AVC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rate'!$J$4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rate'!$K$6:$K$30</c:f>
              <c:numCache>
                <c:formatCode>0.0\ %</c:formatCode>
                <c:ptCount val="25"/>
                <c:pt idx="1">
                  <c:v>-0.29425488113119824</c:v>
                </c:pt>
                <c:pt idx="3">
                  <c:v>-0.29309432890083076</c:v>
                </c:pt>
                <c:pt idx="7">
                  <c:v>-0.3006797261339027</c:v>
                </c:pt>
                <c:pt idx="11">
                  <c:v>-0.53707477184793839</c:v>
                </c:pt>
                <c:pt idx="12">
                  <c:v>-0.54882335682629946</c:v>
                </c:pt>
                <c:pt idx="13">
                  <c:v>-0.38434884996776586</c:v>
                </c:pt>
                <c:pt idx="14">
                  <c:v>-0.34667046261533541</c:v>
                </c:pt>
                <c:pt idx="21">
                  <c:v>-0.17412815260099329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target rate'!$L$4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target rate'!$M$6:$M$30</c:f>
              <c:numCache>
                <c:formatCode>0.0\ %</c:formatCode>
                <c:ptCount val="25"/>
                <c:pt idx="1">
                  <c:v>-0.46312167290146178</c:v>
                </c:pt>
                <c:pt idx="3">
                  <c:v>-0.47905373474499091</c:v>
                </c:pt>
                <c:pt idx="7">
                  <c:v>-0.47909954044113245</c:v>
                </c:pt>
                <c:pt idx="11">
                  <c:v>-0.66218446849991286</c:v>
                </c:pt>
                <c:pt idx="12">
                  <c:v>-0.67203650589232677</c:v>
                </c:pt>
                <c:pt idx="13">
                  <c:v>-0.54178248434267429</c:v>
                </c:pt>
                <c:pt idx="14">
                  <c:v>-0.51180096352680882</c:v>
                </c:pt>
                <c:pt idx="21">
                  <c:v>-0.35423913172117749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165888"/>
        <c:axId val="162167808"/>
      </c:scatterChart>
      <c:valAx>
        <c:axId val="162165888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62167808"/>
        <c:crossesAt val="-60"/>
        <c:crossBetween val="midCat"/>
      </c:valAx>
      <c:valAx>
        <c:axId val="162167808"/>
        <c:scaling>
          <c:orientation val="minMax"/>
          <c:max val="0"/>
          <c:min val="-0.70000000000000007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2165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rate'!$P$5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rate'!$AJ$6:$AJ$27</c:f>
              <c:numCache>
                <c:formatCode>0%</c:formatCode>
                <c:ptCount val="22"/>
                <c:pt idx="1">
                  <c:v>1.8881275499502794</c:v>
                </c:pt>
                <c:pt idx="2">
                  <c:v>2.4232192411909796</c:v>
                </c:pt>
                <c:pt idx="3">
                  <c:v>4.9312523855935879</c:v>
                </c:pt>
                <c:pt idx="4">
                  <c:v>2.7676864268201542</c:v>
                </c:pt>
                <c:pt idx="5">
                  <c:v>3.558772797545894</c:v>
                </c:pt>
                <c:pt idx="6">
                  <c:v>2.6417827557790687</c:v>
                </c:pt>
                <c:pt idx="7">
                  <c:v>1.1317173665907609</c:v>
                </c:pt>
                <c:pt idx="9">
                  <c:v>0.82890809661562859</c:v>
                </c:pt>
                <c:pt idx="10">
                  <c:v>0.79348288136033163</c:v>
                </c:pt>
                <c:pt idx="11">
                  <c:v>2.5769816798048124</c:v>
                </c:pt>
                <c:pt idx="12">
                  <c:v>2.7382774013383973</c:v>
                </c:pt>
                <c:pt idx="13">
                  <c:v>2.812433780351522</c:v>
                </c:pt>
                <c:pt idx="14">
                  <c:v>2.360968664444246</c:v>
                </c:pt>
                <c:pt idx="16">
                  <c:v>0.82890809661562859</c:v>
                </c:pt>
                <c:pt idx="18">
                  <c:v>2.351468894851088</c:v>
                </c:pt>
                <c:pt idx="19">
                  <c:v>1.4951915996158136</c:v>
                </c:pt>
                <c:pt idx="21">
                  <c:v>0.78093192032139647</c:v>
                </c:pt>
              </c:numCache>
            </c:numRef>
          </c:xVal>
          <c:yVal>
            <c:numRef>
              <c:f>'EL target rate'!$P$6:$P$27</c:f>
              <c:numCache>
                <c:formatCode>0.0\ %</c:formatCode>
                <c:ptCount val="22"/>
                <c:pt idx="1">
                  <c:v>-0.43656834316765902</c:v>
                </c:pt>
                <c:pt idx="2">
                  <c:v>-0.47210883682800509</c:v>
                </c:pt>
                <c:pt idx="3">
                  <c:v>-0.4197006837312719</c:v>
                </c:pt>
                <c:pt idx="4">
                  <c:v>-0.45769810169515035</c:v>
                </c:pt>
                <c:pt idx="5">
                  <c:v>-0.46626312271855203</c:v>
                </c:pt>
                <c:pt idx="6">
                  <c:v>-0.43425191749590986</c:v>
                </c:pt>
                <c:pt idx="7">
                  <c:v>-0.42762667745206789</c:v>
                </c:pt>
                <c:pt idx="9">
                  <c:v>-0.44135884648560125</c:v>
                </c:pt>
                <c:pt idx="10">
                  <c:v>-0.44333748708802517</c:v>
                </c:pt>
                <c:pt idx="11">
                  <c:v>-0.45100010840917415</c:v>
                </c:pt>
                <c:pt idx="12">
                  <c:v>-0.45908626890955245</c:v>
                </c:pt>
                <c:pt idx="13">
                  <c:v>-0.46013018029864861</c:v>
                </c:pt>
                <c:pt idx="14">
                  <c:v>-0.44698561330059783</c:v>
                </c:pt>
                <c:pt idx="16">
                  <c:v>-0.44135884648560125</c:v>
                </c:pt>
                <c:pt idx="18">
                  <c:v>-0.52237760802172006</c:v>
                </c:pt>
                <c:pt idx="19">
                  <c:v>-0.46951544988553434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197504"/>
        <c:axId val="162199424"/>
      </c:scatterChart>
      <c:valAx>
        <c:axId val="16219750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62199424"/>
        <c:crossesAt val="-60"/>
        <c:crossBetween val="midCat"/>
      </c:valAx>
      <c:valAx>
        <c:axId val="16219942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2197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rate'!$P$5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rate'!$AK$6:$AK$27</c:f>
              <c:numCache>
                <c:formatCode>0%</c:formatCode>
                <c:ptCount val="22"/>
                <c:pt idx="1">
                  <c:v>1.6771306277223044</c:v>
                </c:pt>
                <c:pt idx="2">
                  <c:v>1.6640882784606783</c:v>
                </c:pt>
                <c:pt idx="3">
                  <c:v>2.1935682349423766</c:v>
                </c:pt>
                <c:pt idx="4">
                  <c:v>1.5244487817633725</c:v>
                </c:pt>
                <c:pt idx="5">
                  <c:v>1.6281044167539731</c:v>
                </c:pt>
                <c:pt idx="6">
                  <c:v>1.3947585887268703</c:v>
                </c:pt>
                <c:pt idx="7">
                  <c:v>1.1969347092101001</c:v>
                </c:pt>
                <c:pt idx="9">
                  <c:v>1.4065577784341792</c:v>
                </c:pt>
                <c:pt idx="10">
                  <c:v>1.2015768628143699</c:v>
                </c:pt>
                <c:pt idx="11">
                  <c:v>1.4101243100815015</c:v>
                </c:pt>
                <c:pt idx="12">
                  <c:v>1.5614132541377632</c:v>
                </c:pt>
                <c:pt idx="13">
                  <c:v>1.9055820640876884</c:v>
                </c:pt>
                <c:pt idx="14">
                  <c:v>1.4490101539433351</c:v>
                </c:pt>
                <c:pt idx="16">
                  <c:v>1.4065577784341792</c:v>
                </c:pt>
                <c:pt idx="18">
                  <c:v>2.0964252696904886</c:v>
                </c:pt>
                <c:pt idx="19">
                  <c:v>1.6106706317445636</c:v>
                </c:pt>
                <c:pt idx="21">
                  <c:v>1.9370864819268603</c:v>
                </c:pt>
              </c:numCache>
            </c:numRef>
          </c:xVal>
          <c:yVal>
            <c:numRef>
              <c:f>'EL target rate'!$P$6:$P$27</c:f>
              <c:numCache>
                <c:formatCode>0.0\ %</c:formatCode>
                <c:ptCount val="22"/>
                <c:pt idx="1">
                  <c:v>-0.43656834316765902</c:v>
                </c:pt>
                <c:pt idx="2">
                  <c:v>-0.47210883682800509</c:v>
                </c:pt>
                <c:pt idx="3">
                  <c:v>-0.4197006837312719</c:v>
                </c:pt>
                <c:pt idx="4">
                  <c:v>-0.45769810169515035</c:v>
                </c:pt>
                <c:pt idx="5">
                  <c:v>-0.46626312271855203</c:v>
                </c:pt>
                <c:pt idx="6">
                  <c:v>-0.43425191749590986</c:v>
                </c:pt>
                <c:pt idx="7">
                  <c:v>-0.42762667745206789</c:v>
                </c:pt>
                <c:pt idx="9">
                  <c:v>-0.44135884648560125</c:v>
                </c:pt>
                <c:pt idx="10">
                  <c:v>-0.44333748708802517</c:v>
                </c:pt>
                <c:pt idx="11">
                  <c:v>-0.45100010840917415</c:v>
                </c:pt>
                <c:pt idx="12">
                  <c:v>-0.45908626890955245</c:v>
                </c:pt>
                <c:pt idx="13">
                  <c:v>-0.46013018029864861</c:v>
                </c:pt>
                <c:pt idx="14">
                  <c:v>-0.44698561330059783</c:v>
                </c:pt>
                <c:pt idx="16">
                  <c:v>-0.44135884648560125</c:v>
                </c:pt>
                <c:pt idx="18">
                  <c:v>-0.52237760802172006</c:v>
                </c:pt>
                <c:pt idx="19">
                  <c:v>-0.46951544988553434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496704"/>
        <c:axId val="165507072"/>
      </c:scatterChart>
      <c:valAx>
        <c:axId val="165496704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65507072"/>
        <c:crossesAt val="-60"/>
        <c:crossBetween val="midCat"/>
      </c:valAx>
      <c:valAx>
        <c:axId val="16550707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5496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rate'!$Q$5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rate'!$AL$6:$AL$27</c:f>
              <c:numCache>
                <c:formatCode>0%</c:formatCode>
                <c:ptCount val="22"/>
                <c:pt idx="0">
                  <c:v>6.4705228871533125</c:v>
                </c:pt>
                <c:pt idx="1">
                  <c:v>1.0774115555826487</c:v>
                </c:pt>
                <c:pt idx="2">
                  <c:v>2.5146352708104769</c:v>
                </c:pt>
                <c:pt idx="3">
                  <c:v>3.1093580120317199</c:v>
                </c:pt>
                <c:pt idx="4">
                  <c:v>1.4707567976049487</c:v>
                </c:pt>
                <c:pt idx="5">
                  <c:v>2.313234334139894</c:v>
                </c:pt>
                <c:pt idx="6">
                  <c:v>1.3514023646084921</c:v>
                </c:pt>
                <c:pt idx="7">
                  <c:v>1.163503036771776</c:v>
                </c:pt>
                <c:pt idx="9">
                  <c:v>1.3724642908762095</c:v>
                </c:pt>
                <c:pt idx="10">
                  <c:v>2.2058532823288157</c:v>
                </c:pt>
                <c:pt idx="11">
                  <c:v>2.3692995201269449</c:v>
                </c:pt>
                <c:pt idx="12">
                  <c:v>2.4713426505429261</c:v>
                </c:pt>
                <c:pt idx="13">
                  <c:v>3.2073033707950085</c:v>
                </c:pt>
                <c:pt idx="14">
                  <c:v>2.3698228705979494</c:v>
                </c:pt>
                <c:pt idx="15">
                  <c:v>1.2302590931107764</c:v>
                </c:pt>
                <c:pt idx="16">
                  <c:v>1.3467718331834782</c:v>
                </c:pt>
                <c:pt idx="18">
                  <c:v>2.2891295497801054</c:v>
                </c:pt>
                <c:pt idx="19">
                  <c:v>1.261438927565671</c:v>
                </c:pt>
                <c:pt idx="21">
                  <c:v>1.0091222828118065</c:v>
                </c:pt>
              </c:numCache>
            </c:numRef>
          </c:xVal>
          <c:yVal>
            <c:numRef>
              <c:f>'EL target rate'!$Q$6:$Q$27</c:f>
              <c:numCache>
                <c:formatCode>0.0\ %</c:formatCode>
                <c:ptCount val="22"/>
                <c:pt idx="0">
                  <c:v>-0.37093201391989361</c:v>
                </c:pt>
                <c:pt idx="1">
                  <c:v>-0.35084417502530352</c:v>
                </c:pt>
                <c:pt idx="2">
                  <c:v>-0.42825659669596772</c:v>
                </c:pt>
                <c:pt idx="3">
                  <c:v>-0.32081144043107224</c:v>
                </c:pt>
                <c:pt idx="4">
                  <c:v>-0.41325214659493126</c:v>
                </c:pt>
                <c:pt idx="5">
                  <c:v>-0.43834508653811333</c:v>
                </c:pt>
                <c:pt idx="6">
                  <c:v>-0.36577774400964369</c:v>
                </c:pt>
                <c:pt idx="7">
                  <c:v>-0.33254951266164312</c:v>
                </c:pt>
                <c:pt idx="9">
                  <c:v>-0.37995766573010681</c:v>
                </c:pt>
                <c:pt idx="10">
                  <c:v>-0.43123846148746292</c:v>
                </c:pt>
                <c:pt idx="11">
                  <c:v>-0.40095319389863227</c:v>
                </c:pt>
                <c:pt idx="12">
                  <c:v>-0.4176760952874875</c:v>
                </c:pt>
                <c:pt idx="13">
                  <c:v>-0.42244459860118183</c:v>
                </c:pt>
                <c:pt idx="14">
                  <c:v>-0.38387076889659094</c:v>
                </c:pt>
                <c:pt idx="15">
                  <c:v>-0.36179952492187428</c:v>
                </c:pt>
                <c:pt idx="16">
                  <c:v>-0.38821745785574335</c:v>
                </c:pt>
                <c:pt idx="18">
                  <c:v>-0.45460808302480549</c:v>
                </c:pt>
                <c:pt idx="19">
                  <c:v>-0.41218923918915817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31648"/>
        <c:axId val="165533568"/>
      </c:scatterChart>
      <c:valAx>
        <c:axId val="16553164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65533568"/>
        <c:crossesAt val="-60"/>
        <c:crossBetween val="midCat"/>
      </c:valAx>
      <c:valAx>
        <c:axId val="16553356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65531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RA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rate'!$Q$5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rate'!$AM$6:$AM$27</c:f>
              <c:numCache>
                <c:formatCode>0%</c:formatCode>
                <c:ptCount val="22"/>
                <c:pt idx="0">
                  <c:v>21.808862214897061</c:v>
                </c:pt>
                <c:pt idx="1">
                  <c:v>2.6830265911309352</c:v>
                </c:pt>
                <c:pt idx="2">
                  <c:v>2.3999086955894966</c:v>
                </c:pt>
                <c:pt idx="3">
                  <c:v>2.5316201029028722</c:v>
                </c:pt>
                <c:pt idx="4">
                  <c:v>1.7028021691140933</c:v>
                </c:pt>
                <c:pt idx="5">
                  <c:v>1.910913601786941</c:v>
                </c:pt>
                <c:pt idx="6">
                  <c:v>1.5289630391309537</c:v>
                </c:pt>
                <c:pt idx="7">
                  <c:v>1.507139954802641</c:v>
                </c:pt>
                <c:pt idx="9">
                  <c:v>1.8085604374262401</c:v>
                </c:pt>
                <c:pt idx="10">
                  <c:v>2.5554452716693659</c:v>
                </c:pt>
                <c:pt idx="11">
                  <c:v>2.139583079718153</c:v>
                </c:pt>
                <c:pt idx="12">
                  <c:v>2.2877165809594207</c:v>
                </c:pt>
                <c:pt idx="13">
                  <c:v>2.4998341837881179</c:v>
                </c:pt>
                <c:pt idx="14">
                  <c:v>1.6492909307401473</c:v>
                </c:pt>
                <c:pt idx="15">
                  <c:v>3.3314849898880308</c:v>
                </c:pt>
                <c:pt idx="16">
                  <c:v>1.805713647267988</c:v>
                </c:pt>
                <c:pt idx="18">
                  <c:v>2.912552290051547</c:v>
                </c:pt>
                <c:pt idx="19">
                  <c:v>1.7187424963098841</c:v>
                </c:pt>
                <c:pt idx="21">
                  <c:v>5.5729808781697079</c:v>
                </c:pt>
              </c:numCache>
            </c:numRef>
          </c:xVal>
          <c:yVal>
            <c:numRef>
              <c:f>'EL target rate'!$Q$6:$Q$27</c:f>
              <c:numCache>
                <c:formatCode>0.0\ %</c:formatCode>
                <c:ptCount val="22"/>
                <c:pt idx="0">
                  <c:v>-0.37093201391989361</c:v>
                </c:pt>
                <c:pt idx="1">
                  <c:v>-0.35084417502530352</c:v>
                </c:pt>
                <c:pt idx="2">
                  <c:v>-0.42825659669596772</c:v>
                </c:pt>
                <c:pt idx="3">
                  <c:v>-0.32081144043107224</c:v>
                </c:pt>
                <c:pt idx="4">
                  <c:v>-0.41325214659493126</c:v>
                </c:pt>
                <c:pt idx="5">
                  <c:v>-0.43834508653811333</c:v>
                </c:pt>
                <c:pt idx="6">
                  <c:v>-0.36577774400964369</c:v>
                </c:pt>
                <c:pt idx="7">
                  <c:v>-0.33254951266164312</c:v>
                </c:pt>
                <c:pt idx="9">
                  <c:v>-0.37995766573010681</c:v>
                </c:pt>
                <c:pt idx="10">
                  <c:v>-0.43123846148746292</c:v>
                </c:pt>
                <c:pt idx="11">
                  <c:v>-0.40095319389863227</c:v>
                </c:pt>
                <c:pt idx="12">
                  <c:v>-0.4176760952874875</c:v>
                </c:pt>
                <c:pt idx="13">
                  <c:v>-0.42244459860118183</c:v>
                </c:pt>
                <c:pt idx="14">
                  <c:v>-0.38387076889659094</c:v>
                </c:pt>
                <c:pt idx="15">
                  <c:v>-0.36179952492187428</c:v>
                </c:pt>
                <c:pt idx="16">
                  <c:v>-0.38821745785574335</c:v>
                </c:pt>
                <c:pt idx="18">
                  <c:v>-0.45460808302480549</c:v>
                </c:pt>
                <c:pt idx="19">
                  <c:v>-0.41218923918915817</c:v>
                </c:pt>
                <c:pt idx="21">
                  <c:v>-0.16340528299922483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00832"/>
        <c:axId val="175403008"/>
      </c:scatterChart>
      <c:valAx>
        <c:axId val="17540083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403008"/>
        <c:crossesAt val="-60"/>
        <c:crossBetween val="midCat"/>
      </c:valAx>
      <c:valAx>
        <c:axId val="17540300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400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rate'!$I$5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rate'!$AD$6:$AD$27</c:f>
              <c:numCache>
                <c:formatCode>0%</c:formatCode>
                <c:ptCount val="22"/>
                <c:pt idx="2">
                  <c:v>2.7393041349448137</c:v>
                </c:pt>
                <c:pt idx="3">
                  <c:v>3.8576760341280782</c:v>
                </c:pt>
                <c:pt idx="4">
                  <c:v>2.1393684147446312</c:v>
                </c:pt>
                <c:pt idx="5">
                  <c:v>3.1973542704687929</c:v>
                </c:pt>
                <c:pt idx="6">
                  <c:v>1.9258697421644182</c:v>
                </c:pt>
                <c:pt idx="7">
                  <c:v>1.7246035541608262</c:v>
                </c:pt>
                <c:pt idx="10">
                  <c:v>2.7531091530697229</c:v>
                </c:pt>
                <c:pt idx="11">
                  <c:v>2.7047329168483381</c:v>
                </c:pt>
                <c:pt idx="12">
                  <c:v>2.7547711778316617</c:v>
                </c:pt>
                <c:pt idx="13">
                  <c:v>3.9864662286316777</c:v>
                </c:pt>
                <c:pt idx="14">
                  <c:v>3.0575464156687961</c:v>
                </c:pt>
                <c:pt idx="18">
                  <c:v>2.8925278055866146</c:v>
                </c:pt>
                <c:pt idx="19">
                  <c:v>1.8749818571215637</c:v>
                </c:pt>
              </c:numCache>
            </c:numRef>
          </c:xVal>
          <c:yVal>
            <c:numRef>
              <c:f>'EL target rate'!$I$6:$I$27</c:f>
              <c:numCache>
                <c:formatCode>0.0\ %</c:formatCode>
                <c:ptCount val="22"/>
                <c:pt idx="2">
                  <c:v>-0.43060887619103227</c:v>
                </c:pt>
                <c:pt idx="3">
                  <c:v>-0.30051573599359954</c:v>
                </c:pt>
                <c:pt idx="4">
                  <c:v>-0.41075313840097488</c:v>
                </c:pt>
                <c:pt idx="5">
                  <c:v>-0.43530363458627253</c:v>
                </c:pt>
                <c:pt idx="6">
                  <c:v>-0.36842447289346258</c:v>
                </c:pt>
                <c:pt idx="7">
                  <c:v>-0.31624175925912945</c:v>
                </c:pt>
                <c:pt idx="8">
                  <c:v>-0.21615536001480645</c:v>
                </c:pt>
                <c:pt idx="9">
                  <c:v>-0.35968268973234052</c:v>
                </c:pt>
                <c:pt idx="10">
                  <c:v>-0.41480794349497929</c:v>
                </c:pt>
                <c:pt idx="11">
                  <c:v>-0.39162700471668921</c:v>
                </c:pt>
                <c:pt idx="12">
                  <c:v>-0.40917775596431571</c:v>
                </c:pt>
                <c:pt idx="13">
                  <c:v>-0.40742519753836748</c:v>
                </c:pt>
                <c:pt idx="14">
                  <c:v>-0.36427088025820342</c:v>
                </c:pt>
                <c:pt idx="18">
                  <c:v>-0.26452419513680459</c:v>
                </c:pt>
                <c:pt idx="19">
                  <c:v>-0.4205043904213413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43968"/>
        <c:axId val="175445888"/>
      </c:scatterChart>
      <c:valAx>
        <c:axId val="175443968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445888"/>
        <c:crossesAt val="-60"/>
        <c:crossBetween val="midCat"/>
      </c:valAx>
      <c:valAx>
        <c:axId val="17544588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44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SNR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Rate'!$I$5</c:f>
              <c:strCache>
                <c:ptCount val="1"/>
                <c:pt idx="0">
                  <c:v>SNR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Rate'!$I$6:$I$30</c:f>
              <c:numCache>
                <c:formatCode>0.0\ %</c:formatCode>
                <c:ptCount val="25"/>
                <c:pt idx="2">
                  <c:v>-0.43263703921289753</c:v>
                </c:pt>
                <c:pt idx="3">
                  <c:v>-0.32974023002088976</c:v>
                </c:pt>
                <c:pt idx="4">
                  <c:v>-0.41398580349259223</c:v>
                </c:pt>
                <c:pt idx="5">
                  <c:v>-0.4399045340969906</c:v>
                </c:pt>
                <c:pt idx="6">
                  <c:v>-0.37211998504262001</c:v>
                </c:pt>
                <c:pt idx="7">
                  <c:v>-0.33063220456928255</c:v>
                </c:pt>
                <c:pt idx="8">
                  <c:v>-0.36345402090143941</c:v>
                </c:pt>
                <c:pt idx="9">
                  <c:v>-0.36399999999999999</c:v>
                </c:pt>
                <c:pt idx="10">
                  <c:v>-0.42546523610947923</c:v>
                </c:pt>
                <c:pt idx="11">
                  <c:v>-0.39298522519364781</c:v>
                </c:pt>
                <c:pt idx="12">
                  <c:v>-0.41073549052933789</c:v>
                </c:pt>
                <c:pt idx="13">
                  <c:v>-0.41171355149666039</c:v>
                </c:pt>
                <c:pt idx="14">
                  <c:v>-0.36849017329389211</c:v>
                </c:pt>
                <c:pt idx="18">
                  <c:v>-0.35760018502123037</c:v>
                </c:pt>
                <c:pt idx="19">
                  <c:v>-0.42257424810947408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85728"/>
        <c:axId val="148987904"/>
      </c:scatterChart>
      <c:valAx>
        <c:axId val="148985728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8987904"/>
        <c:crossesAt val="-60"/>
        <c:crossBetween val="midCat"/>
      </c:valAx>
      <c:valAx>
        <c:axId val="14898790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8985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SNR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rate'!$Q$5</c:f>
              <c:strCache>
                <c:ptCount val="1"/>
                <c:pt idx="0">
                  <c:v>RA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rate'!$AE$6:$AE$27</c:f>
              <c:numCache>
                <c:formatCode>0%</c:formatCode>
                <c:ptCount val="22"/>
                <c:pt idx="2">
                  <c:v>2.3970592673657651</c:v>
                </c:pt>
                <c:pt idx="3">
                  <c:v>2.387700392731738</c:v>
                </c:pt>
                <c:pt idx="4">
                  <c:v>2.0669247261323833</c:v>
                </c:pt>
                <c:pt idx="5">
                  <c:v>2.3049023823149839</c:v>
                </c:pt>
                <c:pt idx="6">
                  <c:v>1.9326177810425942</c:v>
                </c:pt>
                <c:pt idx="7">
                  <c:v>1.1483279282651306</c:v>
                </c:pt>
                <c:pt idx="10">
                  <c:v>2.6118974587713919</c:v>
                </c:pt>
                <c:pt idx="11">
                  <c:v>2.3704339470228279</c:v>
                </c:pt>
                <c:pt idx="12">
                  <c:v>2.5411189713651967</c:v>
                </c:pt>
                <c:pt idx="13">
                  <c:v>2.8353683240826566</c:v>
                </c:pt>
                <c:pt idx="14">
                  <c:v>1.9721498985048351</c:v>
                </c:pt>
                <c:pt idx="18">
                  <c:v>1.609988836429167</c:v>
                </c:pt>
                <c:pt idx="19">
                  <c:v>2.2356768097552826</c:v>
                </c:pt>
              </c:numCache>
            </c:numRef>
          </c:xVal>
          <c:yVal>
            <c:numRef>
              <c:f>'EL target rate'!$I$6:$I$27</c:f>
              <c:numCache>
                <c:formatCode>0.0\ %</c:formatCode>
                <c:ptCount val="22"/>
                <c:pt idx="2">
                  <c:v>-0.43060887619103227</c:v>
                </c:pt>
                <c:pt idx="3">
                  <c:v>-0.30051573599359954</c:v>
                </c:pt>
                <c:pt idx="4">
                  <c:v>-0.41075313840097488</c:v>
                </c:pt>
                <c:pt idx="5">
                  <c:v>-0.43530363458627253</c:v>
                </c:pt>
                <c:pt idx="6">
                  <c:v>-0.36842447289346258</c:v>
                </c:pt>
                <c:pt idx="7">
                  <c:v>-0.31624175925912945</c:v>
                </c:pt>
                <c:pt idx="8">
                  <c:v>-0.21615536001480645</c:v>
                </c:pt>
                <c:pt idx="9">
                  <c:v>-0.35968268973234052</c:v>
                </c:pt>
                <c:pt idx="10">
                  <c:v>-0.41480794349497929</c:v>
                </c:pt>
                <c:pt idx="11">
                  <c:v>-0.39162700471668921</c:v>
                </c:pt>
                <c:pt idx="12">
                  <c:v>-0.40917775596431571</c:v>
                </c:pt>
                <c:pt idx="13">
                  <c:v>-0.40742519753836748</c:v>
                </c:pt>
                <c:pt idx="14">
                  <c:v>-0.36427088025820342</c:v>
                </c:pt>
                <c:pt idx="18">
                  <c:v>-0.26452419513680459</c:v>
                </c:pt>
                <c:pt idx="19">
                  <c:v>-0.4205043904213413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70464"/>
        <c:axId val="175476736"/>
      </c:scatterChart>
      <c:valAx>
        <c:axId val="175470464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476736"/>
        <c:crossesAt val="-60"/>
        <c:crossBetween val="midCat"/>
      </c:valAx>
      <c:valAx>
        <c:axId val="175476736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470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rate'!$R$5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rate'!$AN$6:$AN$27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target rate'!$R$6:$R$27</c:f>
              <c:numCache>
                <c:formatCode>0.0\ %</c:formatCode>
                <c:ptCount val="22"/>
                <c:pt idx="1">
                  <c:v>-0.29783122567920384</c:v>
                </c:pt>
                <c:pt idx="3">
                  <c:v>-0.30741848053256932</c:v>
                </c:pt>
                <c:pt idx="7">
                  <c:v>-0.31072306343063871</c:v>
                </c:pt>
                <c:pt idx="11">
                  <c:v>-0.37312511009206506</c:v>
                </c:pt>
                <c:pt idx="12">
                  <c:v>-0.3917033191384105</c:v>
                </c:pt>
                <c:pt idx="13">
                  <c:v>-0.39899686092044223</c:v>
                </c:pt>
                <c:pt idx="14">
                  <c:v>-0.35797442805152391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67552"/>
        <c:axId val="175769472"/>
      </c:scatterChart>
      <c:valAx>
        <c:axId val="17576755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769472"/>
        <c:crossesAt val="-60"/>
        <c:crossBetween val="midCat"/>
      </c:valAx>
      <c:valAx>
        <c:axId val="17576947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767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HEVC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rate'!$R$5</c:f>
              <c:strCache>
                <c:ptCount val="1"/>
                <c:pt idx="0">
                  <c:v>Hyb/HEVC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rate'!$AO$6:$AO$27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target rate'!$R$6:$R$27</c:f>
              <c:numCache>
                <c:formatCode>0.0\ %</c:formatCode>
                <c:ptCount val="22"/>
                <c:pt idx="1">
                  <c:v>-0.29783122567920384</c:v>
                </c:pt>
                <c:pt idx="3">
                  <c:v>-0.30741848053256932</c:v>
                </c:pt>
                <c:pt idx="7">
                  <c:v>-0.31072306343063871</c:v>
                </c:pt>
                <c:pt idx="11">
                  <c:v>-0.37312511009206506</c:v>
                </c:pt>
                <c:pt idx="12">
                  <c:v>-0.3917033191384105</c:v>
                </c:pt>
                <c:pt idx="13">
                  <c:v>-0.39899686092044223</c:v>
                </c:pt>
                <c:pt idx="14">
                  <c:v>-0.35797442805152391</c:v>
                </c:pt>
                <c:pt idx="21">
                  <c:v>-0.15653232208956408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94048"/>
        <c:axId val="175796224"/>
      </c:scatterChart>
      <c:valAx>
        <c:axId val="17579404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796224"/>
        <c:crossesAt val="-60"/>
        <c:crossBetween val="midCat"/>
      </c:valAx>
      <c:valAx>
        <c:axId val="17579622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794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rate'!$S$5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rate'!$AN$6:$AN$27</c:f>
              <c:numCache>
                <c:formatCode>0%</c:formatCode>
                <c:ptCount val="22"/>
                <c:pt idx="1">
                  <c:v>1.0745713553438567</c:v>
                </c:pt>
                <c:pt idx="3">
                  <c:v>2.8546444290224606</c:v>
                </c:pt>
                <c:pt idx="7">
                  <c:v>0.91693984796039296</c:v>
                </c:pt>
                <c:pt idx="11">
                  <c:v>2.4647766068119532</c:v>
                </c:pt>
                <c:pt idx="12">
                  <c:v>2.5088151231716971</c:v>
                </c:pt>
                <c:pt idx="13">
                  <c:v>2.8692869367710472</c:v>
                </c:pt>
                <c:pt idx="14">
                  <c:v>2.0798672808482719</c:v>
                </c:pt>
                <c:pt idx="21">
                  <c:v>1.0417005503731152</c:v>
                </c:pt>
              </c:numCache>
            </c:numRef>
          </c:xVal>
          <c:yVal>
            <c:numRef>
              <c:f>'EL target rate'!$S$6:$S$27</c:f>
              <c:numCache>
                <c:formatCode>0.0\ %</c:formatCode>
                <c:ptCount val="22"/>
                <c:pt idx="1">
                  <c:v>-0.37868827701633001</c:v>
                </c:pt>
                <c:pt idx="3">
                  <c:v>-0.38607403182291083</c:v>
                </c:pt>
                <c:pt idx="7">
                  <c:v>-0.38988963328751758</c:v>
                </c:pt>
                <c:pt idx="11">
                  <c:v>-0.59962962017392563</c:v>
                </c:pt>
                <c:pt idx="12">
                  <c:v>-0.61042993135931312</c:v>
                </c:pt>
                <c:pt idx="13">
                  <c:v>-0.46306566715522007</c:v>
                </c:pt>
                <c:pt idx="14">
                  <c:v>-0.42923571307107211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28992"/>
        <c:axId val="175830912"/>
      </c:scatterChart>
      <c:valAx>
        <c:axId val="17582899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830912"/>
        <c:crossesAt val="-60"/>
        <c:crossBetween val="midCat"/>
      </c:valAx>
      <c:valAx>
        <c:axId val="175830912"/>
        <c:scaling>
          <c:orientation val="minMax"/>
          <c:max val="0"/>
          <c:min val="-0.70000000000000007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828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Hybrid vs. AVC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target rate'!$S$5</c:f>
              <c:strCache>
                <c:ptCount val="1"/>
                <c:pt idx="0">
                  <c:v>Hyb/AVC</c:v>
                </c:pt>
              </c:strCache>
            </c:strRef>
          </c:tx>
          <c:spPr>
            <a:ln>
              <a:noFill/>
            </a:ln>
          </c:spPr>
          <c:xVal>
            <c:numRef>
              <c:f>'EL target rate'!$AO$6:$AO$27</c:f>
              <c:numCache>
                <c:formatCode>0%</c:formatCode>
                <c:ptCount val="22"/>
                <c:pt idx="1">
                  <c:v>2.691026132871877</c:v>
                </c:pt>
                <c:pt idx="3">
                  <c:v>2.6498571449888564</c:v>
                </c:pt>
                <c:pt idx="7">
                  <c:v>1.3199338573766151</c:v>
                </c:pt>
                <c:pt idx="11">
                  <c:v>2.3498919529884059</c:v>
                </c:pt>
                <c:pt idx="12">
                  <c:v>2.4875765678841111</c:v>
                </c:pt>
                <c:pt idx="13">
                  <c:v>2.6544495769585996</c:v>
                </c:pt>
                <c:pt idx="14">
                  <c:v>1.8484165668148216</c:v>
                </c:pt>
                <c:pt idx="21">
                  <c:v>5.5516599879703037</c:v>
                </c:pt>
              </c:numCache>
            </c:numRef>
          </c:xVal>
          <c:yVal>
            <c:numRef>
              <c:f>'EL target rate'!$S$6:$S$27</c:f>
              <c:numCache>
                <c:formatCode>0.0\ %</c:formatCode>
                <c:ptCount val="22"/>
                <c:pt idx="1">
                  <c:v>-0.37868827701633001</c:v>
                </c:pt>
                <c:pt idx="3">
                  <c:v>-0.38607403182291083</c:v>
                </c:pt>
                <c:pt idx="7">
                  <c:v>-0.38988963328751758</c:v>
                </c:pt>
                <c:pt idx="11">
                  <c:v>-0.59962962017392563</c:v>
                </c:pt>
                <c:pt idx="12">
                  <c:v>-0.61042993135931312</c:v>
                </c:pt>
                <c:pt idx="13">
                  <c:v>-0.46306566715522007</c:v>
                </c:pt>
                <c:pt idx="14">
                  <c:v>-0.42923571307107211</c:v>
                </c:pt>
                <c:pt idx="21">
                  <c:v>-0.26418364216108536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33312"/>
        <c:axId val="175943680"/>
      </c:scatterChart>
      <c:valAx>
        <c:axId val="17593331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75943680"/>
        <c:crossesAt val="-60"/>
        <c:crossBetween val="midCat"/>
      </c:valAx>
      <c:valAx>
        <c:axId val="175943680"/>
        <c:scaling>
          <c:orientation val="minMax"/>
          <c:max val="0"/>
          <c:min val="-0.70000000000000007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75933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Rate'!$T$4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Rate'!$T$6:$T$30</c:f>
              <c:numCache>
                <c:formatCode>0%</c:formatCode>
                <c:ptCount val="25"/>
                <c:pt idx="1">
                  <c:v>1.4827695527664642</c:v>
                </c:pt>
                <c:pt idx="2">
                  <c:v>2.468927256000728</c:v>
                </c:pt>
                <c:pt idx="3">
                  <c:v>4.0203051988126539</c:v>
                </c:pt>
                <c:pt idx="4">
                  <c:v>2.1192216122125513</c:v>
                </c:pt>
                <c:pt idx="5">
                  <c:v>2.9360035658428942</c:v>
                </c:pt>
                <c:pt idx="6">
                  <c:v>1.9965925601937804</c:v>
                </c:pt>
                <c:pt idx="7">
                  <c:v>1.1476102016812686</c:v>
                </c:pt>
                <c:pt idx="9">
                  <c:v>1.1006861937459189</c:v>
                </c:pt>
                <c:pt idx="10">
                  <c:v>1.4996680818445738</c:v>
                </c:pt>
                <c:pt idx="11">
                  <c:v>2.4731405999658786</c:v>
                </c:pt>
                <c:pt idx="12">
                  <c:v>2.6048100259406617</c:v>
                </c:pt>
                <c:pt idx="13">
                  <c:v>3.0098685755732655</c:v>
                </c:pt>
                <c:pt idx="14">
                  <c:v>2.3653957675210977</c:v>
                </c:pt>
                <c:pt idx="16">
                  <c:v>1.0878399648995534</c:v>
                </c:pt>
                <c:pt idx="19">
                  <c:v>1.3783152635907423</c:v>
                </c:pt>
                <c:pt idx="21">
                  <c:v>0.89502710156660137</c:v>
                </c:pt>
              </c:numCache>
            </c:numRef>
          </c:xVal>
          <c:yVal>
            <c:numRef>
              <c:f>'EL Actual Rate'!$O$6:$O$30</c:f>
              <c:numCache>
                <c:formatCode>0.0\ %</c:formatCode>
                <c:ptCount val="25"/>
                <c:pt idx="1">
                  <c:v>-0.39653640863746514</c:v>
                </c:pt>
                <c:pt idx="2">
                  <c:v>-0.45122861738641495</c:v>
                </c:pt>
                <c:pt idx="3">
                  <c:v>-0.39755671781859547</c:v>
                </c:pt>
                <c:pt idx="4">
                  <c:v>-0.43847294903047762</c:v>
                </c:pt>
                <c:pt idx="5">
                  <c:v>-0.45539419907647388</c:v>
                </c:pt>
                <c:pt idx="6">
                  <c:v>-0.40143790045493355</c:v>
                </c:pt>
                <c:pt idx="7">
                  <c:v>-0.39332589527325101</c:v>
                </c:pt>
                <c:pt idx="9">
                  <c:v>-0.41224470708905719</c:v>
                </c:pt>
                <c:pt idx="10">
                  <c:v>-0.44749932970385764</c:v>
                </c:pt>
                <c:pt idx="11">
                  <c:v>-0.4269040835904272</c:v>
                </c:pt>
                <c:pt idx="12">
                  <c:v>-0.43937184189097872</c:v>
                </c:pt>
                <c:pt idx="13">
                  <c:v>-0.44292568581593139</c:v>
                </c:pt>
                <c:pt idx="14">
                  <c:v>-0.41723112410428331</c:v>
                </c:pt>
                <c:pt idx="16">
                  <c:v>-0.42087194779947135</c:v>
                </c:pt>
                <c:pt idx="18">
                  <c:v>-0.37812626203474153</c:v>
                </c:pt>
                <c:pt idx="19">
                  <c:v>-0.44192437649522015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08384"/>
        <c:axId val="149010304"/>
      </c:scatterChart>
      <c:valAx>
        <c:axId val="14900838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9010304"/>
        <c:crossesAt val="-60"/>
        <c:crossBetween val="midCat"/>
      </c:valAx>
      <c:valAx>
        <c:axId val="14901030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008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Average(AI+RA)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Rate'!$T$4</c:f>
              <c:strCache>
                <c:ptCount val="1"/>
                <c:pt idx="0">
                  <c:v>Ave(AI, RA)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Rate'!$U$6:$U$30</c:f>
              <c:numCache>
                <c:formatCode>0%</c:formatCode>
                <c:ptCount val="25"/>
                <c:pt idx="1">
                  <c:v>2.1800786094266198</c:v>
                </c:pt>
                <c:pt idx="2">
                  <c:v>2.0319984870250876</c:v>
                </c:pt>
                <c:pt idx="3">
                  <c:v>2.3625941689226244</c:v>
                </c:pt>
                <c:pt idx="4">
                  <c:v>1.6136254754387331</c:v>
                </c:pt>
                <c:pt idx="5">
                  <c:v>1.7695090092704571</c:v>
                </c:pt>
                <c:pt idx="6">
                  <c:v>1.461860813928912</c:v>
                </c:pt>
                <c:pt idx="7">
                  <c:v>1.3520373320063706</c:v>
                </c:pt>
                <c:pt idx="9">
                  <c:v>1.6075591079302096</c:v>
                </c:pt>
                <c:pt idx="10">
                  <c:v>1.8785110672418681</c:v>
                </c:pt>
                <c:pt idx="11">
                  <c:v>1.774853694899827</c:v>
                </c:pt>
                <c:pt idx="12">
                  <c:v>1.9245649175485919</c:v>
                </c:pt>
                <c:pt idx="13">
                  <c:v>2.2027081239379034</c:v>
                </c:pt>
                <c:pt idx="14">
                  <c:v>1.5491505423417413</c:v>
                </c:pt>
                <c:pt idx="16">
                  <c:v>1.6061357128510838</c:v>
                </c:pt>
                <c:pt idx="19">
                  <c:v>1.6647065640272238</c:v>
                </c:pt>
                <c:pt idx="21">
                  <c:v>3.755033680048284</c:v>
                </c:pt>
              </c:numCache>
            </c:numRef>
          </c:xVal>
          <c:yVal>
            <c:numRef>
              <c:f>'EL Actual Rate'!$O$6:$O$30</c:f>
              <c:numCache>
                <c:formatCode>0.0\ %</c:formatCode>
                <c:ptCount val="25"/>
                <c:pt idx="1">
                  <c:v>-0.39653640863746514</c:v>
                </c:pt>
                <c:pt idx="2">
                  <c:v>-0.45122861738641495</c:v>
                </c:pt>
                <c:pt idx="3">
                  <c:v>-0.39755671781859547</c:v>
                </c:pt>
                <c:pt idx="4">
                  <c:v>-0.43847294903047762</c:v>
                </c:pt>
                <c:pt idx="5">
                  <c:v>-0.45539419907647388</c:v>
                </c:pt>
                <c:pt idx="6">
                  <c:v>-0.40143790045493355</c:v>
                </c:pt>
                <c:pt idx="7">
                  <c:v>-0.39332589527325101</c:v>
                </c:pt>
                <c:pt idx="9">
                  <c:v>-0.41224470708905719</c:v>
                </c:pt>
                <c:pt idx="10">
                  <c:v>-0.44749932970385764</c:v>
                </c:pt>
                <c:pt idx="11">
                  <c:v>-0.4269040835904272</c:v>
                </c:pt>
                <c:pt idx="12">
                  <c:v>-0.43937184189097872</c:v>
                </c:pt>
                <c:pt idx="13">
                  <c:v>-0.44292568581593139</c:v>
                </c:pt>
                <c:pt idx="14">
                  <c:v>-0.41723112410428331</c:v>
                </c:pt>
                <c:pt idx="16">
                  <c:v>-0.42087194779947135</c:v>
                </c:pt>
                <c:pt idx="18">
                  <c:v>-0.37812626203474153</c:v>
                </c:pt>
                <c:pt idx="19">
                  <c:v>-0.44192437649522015</c:v>
                </c:pt>
                <c:pt idx="21">
                  <c:v>-0.20782993531804639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22592"/>
        <c:axId val="149307392"/>
      </c:scatterChart>
      <c:valAx>
        <c:axId val="149022592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9307392"/>
        <c:crossesAt val="-60"/>
        <c:crossBetween val="midCat"/>
      </c:valAx>
      <c:valAx>
        <c:axId val="149307392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022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HEVC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Rate'!$J$4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Rate'!$J$6:$J$30</c:f>
              <c:numCache>
                <c:formatCode>0.0\ %</c:formatCode>
                <c:ptCount val="25"/>
                <c:pt idx="1">
                  <c:v>-0.22983922511840127</c:v>
                </c:pt>
                <c:pt idx="3">
                  <c:v>-0.24205891244936578</c:v>
                </c:pt>
                <c:pt idx="7">
                  <c:v>-0.24649370935035433</c:v>
                </c:pt>
                <c:pt idx="11">
                  <c:v>-0.29995296099981095</c:v>
                </c:pt>
                <c:pt idx="12">
                  <c:v>-0.31938280572131372</c:v>
                </c:pt>
                <c:pt idx="13">
                  <c:v>-0.33375643339774647</c:v>
                </c:pt>
                <c:pt idx="14">
                  <c:v>-0.28905342580560534</c:v>
                </c:pt>
                <c:pt idx="21">
                  <c:v>-8.7911111462158964E-2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Rate'!$L$4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Rate'!$L$6:$L$30</c:f>
              <c:numCache>
                <c:formatCode>0.0\ %</c:formatCode>
                <c:ptCount val="25"/>
                <c:pt idx="1">
                  <c:v>-0.37292682202579835</c:v>
                </c:pt>
                <c:pt idx="3">
                  <c:v>-0.40784816725003487</c:v>
                </c:pt>
                <c:pt idx="7">
                  <c:v>-0.40261631940600218</c:v>
                </c:pt>
                <c:pt idx="11">
                  <c:v>-0.44890335819015376</c:v>
                </c:pt>
                <c:pt idx="12">
                  <c:v>-0.4665378291452148</c:v>
                </c:pt>
                <c:pt idx="13">
                  <c:v>-0.47067728418938798</c:v>
                </c:pt>
                <c:pt idx="14">
                  <c:v>-0.43249195642149124</c:v>
                </c:pt>
                <c:pt idx="21">
                  <c:v>-0.2251535327169692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334656"/>
        <c:axId val="149345024"/>
      </c:scatterChart>
      <c:valAx>
        <c:axId val="149334656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9345024"/>
        <c:crossesAt val="-60"/>
        <c:crossBetween val="midCat"/>
      </c:valAx>
      <c:valAx>
        <c:axId val="14934502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334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Hybrid vs. AVC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Rate'!$J$4</c:f>
              <c:strCache>
                <c:ptCount val="1"/>
                <c:pt idx="0">
                  <c:v>Hybrid 2x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Rate'!$K$6:$K$30</c:f>
              <c:numCache>
                <c:formatCode>0.0\ %</c:formatCode>
                <c:ptCount val="25"/>
                <c:pt idx="1">
                  <c:v>-0.49388973661341856</c:v>
                </c:pt>
                <c:pt idx="3">
                  <c:v>-0.50101740402044048</c:v>
                </c:pt>
                <c:pt idx="7">
                  <c:v>-0.50459434579118656</c:v>
                </c:pt>
                <c:pt idx="11">
                  <c:v>-0.53800864948858096</c:v>
                </c:pt>
                <c:pt idx="12">
                  <c:v>-0.54990851889469516</c:v>
                </c:pt>
                <c:pt idx="13">
                  <c:v>-0.55926033818103249</c:v>
                </c:pt>
                <c:pt idx="14">
                  <c:v>-0.53157137622082695</c:v>
                </c:pt>
                <c:pt idx="21">
                  <c:v>-0.17412815260099329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'EL Actual Rate'!$L$4</c:f>
              <c:strCache>
                <c:ptCount val="1"/>
                <c:pt idx="0">
                  <c:v>Hybrid 1.5x</c:v>
                </c:pt>
              </c:strCache>
            </c:strRef>
          </c:tx>
          <c:spPr>
            <a:ln>
              <a:noFill/>
            </a:ln>
          </c:spPr>
          <c:yVal>
            <c:numRef>
              <c:f>'EL Actual Rate'!$M$6:$M$30</c:f>
              <c:numCache>
                <c:formatCode>0.0\ %</c:formatCode>
                <c:ptCount val="25"/>
                <c:pt idx="1">
                  <c:v>-0.61947001561792203</c:v>
                </c:pt>
                <c:pt idx="3">
                  <c:v>-0.63986864883732708</c:v>
                </c:pt>
                <c:pt idx="7">
                  <c:v>-0.63773609843648704</c:v>
                </c:pt>
                <c:pt idx="11">
                  <c:v>-0.66294223372456551</c:v>
                </c:pt>
                <c:pt idx="12">
                  <c:v>-0.67258419121552349</c:v>
                </c:pt>
                <c:pt idx="13">
                  <c:v>-0.67547750045103316</c:v>
                </c:pt>
                <c:pt idx="14">
                  <c:v>-0.65387046930364723</c:v>
                </c:pt>
                <c:pt idx="21">
                  <c:v>-0.35423913172117749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374464"/>
        <c:axId val="149376384"/>
      </c:scatterChart>
      <c:valAx>
        <c:axId val="149374464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Proposal</a:t>
                </a:r>
              </a:p>
            </c:rich>
          </c:tx>
          <c:overlay val="0"/>
        </c:title>
        <c:majorTickMark val="none"/>
        <c:minorTickMark val="none"/>
        <c:tickLblPos val="nextTo"/>
        <c:crossAx val="149376384"/>
        <c:crossesAt val="-60"/>
        <c:crossBetween val="midCat"/>
      </c:valAx>
      <c:valAx>
        <c:axId val="149376384"/>
        <c:scaling>
          <c:orientation val="minMax"/>
          <c:max val="0"/>
          <c:min val="-0.70000000000000007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374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encoding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Rate'!$P$5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Rate'!$AJ$6:$AJ$27</c:f>
              <c:numCache>
                <c:formatCode>0%</c:formatCode>
                <c:ptCount val="22"/>
                <c:pt idx="1">
                  <c:v>1.8881275499502794</c:v>
                </c:pt>
                <c:pt idx="2">
                  <c:v>2.4232192411909796</c:v>
                </c:pt>
                <c:pt idx="3">
                  <c:v>4.9312523855935879</c:v>
                </c:pt>
                <c:pt idx="4">
                  <c:v>2.7676864268201542</c:v>
                </c:pt>
                <c:pt idx="5">
                  <c:v>3.558772797545894</c:v>
                </c:pt>
                <c:pt idx="6">
                  <c:v>2.6417827557790687</c:v>
                </c:pt>
                <c:pt idx="7">
                  <c:v>1.1317173665907609</c:v>
                </c:pt>
                <c:pt idx="9">
                  <c:v>0.82890809661562859</c:v>
                </c:pt>
                <c:pt idx="10">
                  <c:v>0.79348288136033163</c:v>
                </c:pt>
                <c:pt idx="11">
                  <c:v>2.5769816798048124</c:v>
                </c:pt>
                <c:pt idx="12">
                  <c:v>2.7382774013383973</c:v>
                </c:pt>
                <c:pt idx="13">
                  <c:v>2.812433780351522</c:v>
                </c:pt>
                <c:pt idx="14">
                  <c:v>2.360968664444246</c:v>
                </c:pt>
                <c:pt idx="16">
                  <c:v>0.82890809661562859</c:v>
                </c:pt>
                <c:pt idx="18">
                  <c:v>2.351468894851088</c:v>
                </c:pt>
                <c:pt idx="19">
                  <c:v>1.4951915996158136</c:v>
                </c:pt>
                <c:pt idx="21">
                  <c:v>0.78093192032139647</c:v>
                </c:pt>
              </c:numCache>
            </c:numRef>
          </c:xVal>
          <c:yVal>
            <c:numRef>
              <c:f>'EL Actual Rate'!$P$6:$P$27</c:f>
              <c:numCache>
                <c:formatCode>0.0\ %</c:formatCode>
                <c:ptCount val="22"/>
                <c:pt idx="1">
                  <c:v>-0.4387772844085534</c:v>
                </c:pt>
                <c:pt idx="2">
                  <c:v>-0.47236851729572193</c:v>
                </c:pt>
                <c:pt idx="3">
                  <c:v>-0.4451660570219782</c:v>
                </c:pt>
                <c:pt idx="4">
                  <c:v>-0.46087063348832169</c:v>
                </c:pt>
                <c:pt idx="5">
                  <c:v>-0.46846277440695738</c:v>
                </c:pt>
                <c:pt idx="6">
                  <c:v>-0.43480887421574155</c:v>
                </c:pt>
                <c:pt idx="7">
                  <c:v>-0.44038136626061092</c:v>
                </c:pt>
                <c:pt idx="9">
                  <c:v>-0.44162069956258465</c:v>
                </c:pt>
                <c:pt idx="10">
                  <c:v>-0.45939715396318814</c:v>
                </c:pt>
                <c:pt idx="11">
                  <c:v>-0.45154653504289538</c:v>
                </c:pt>
                <c:pt idx="12">
                  <c:v>-0.45962324593959564</c:v>
                </c:pt>
                <c:pt idx="13">
                  <c:v>-0.46041656206777493</c:v>
                </c:pt>
                <c:pt idx="14">
                  <c:v>-0.44725920334906161</c:v>
                </c:pt>
                <c:pt idx="16">
                  <c:v>-0.44162069956258465</c:v>
                </c:pt>
                <c:pt idx="18">
                  <c:v>-0.42663751093227126</c:v>
                </c:pt>
                <c:pt idx="19">
                  <c:v>-0.46981415092392698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03904"/>
        <c:axId val="149418368"/>
      </c:scatterChart>
      <c:valAx>
        <c:axId val="149403904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encoding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9418368"/>
        <c:crossesAt val="-60"/>
        <c:crossBetween val="midCat"/>
      </c:valAx>
      <c:valAx>
        <c:axId val="149418368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403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Delta</a:t>
            </a:r>
            <a:r>
              <a:rPr lang="en-US" baseline="0"/>
              <a:t> bitrate vs. decoding time - AI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 Actual Rate'!$P$5</c:f>
              <c:strCache>
                <c:ptCount val="1"/>
                <c:pt idx="0">
                  <c:v>AI</c:v>
                </c:pt>
              </c:strCache>
            </c:strRef>
          </c:tx>
          <c:spPr>
            <a:ln>
              <a:noFill/>
            </a:ln>
          </c:spPr>
          <c:xVal>
            <c:numRef>
              <c:f>'EL Actual Rate'!$AK$6:$AK$27</c:f>
              <c:numCache>
                <c:formatCode>0%</c:formatCode>
                <c:ptCount val="22"/>
                <c:pt idx="1">
                  <c:v>1.6771306277223044</c:v>
                </c:pt>
                <c:pt idx="2">
                  <c:v>1.6640882784606783</c:v>
                </c:pt>
                <c:pt idx="3">
                  <c:v>2.1935682349423766</c:v>
                </c:pt>
                <c:pt idx="4">
                  <c:v>1.5244487817633725</c:v>
                </c:pt>
                <c:pt idx="5">
                  <c:v>1.6281044167539731</c:v>
                </c:pt>
                <c:pt idx="6">
                  <c:v>1.3947585887268703</c:v>
                </c:pt>
                <c:pt idx="7">
                  <c:v>1.1969347092101001</c:v>
                </c:pt>
                <c:pt idx="9">
                  <c:v>1.4065577784341792</c:v>
                </c:pt>
                <c:pt idx="10">
                  <c:v>1.2015768628143699</c:v>
                </c:pt>
                <c:pt idx="11">
                  <c:v>1.4101243100815015</c:v>
                </c:pt>
                <c:pt idx="12">
                  <c:v>1.5614132541377632</c:v>
                </c:pt>
                <c:pt idx="13">
                  <c:v>1.9055820640876884</c:v>
                </c:pt>
                <c:pt idx="14">
                  <c:v>1.4490101539433351</c:v>
                </c:pt>
                <c:pt idx="16">
                  <c:v>1.4065577784341792</c:v>
                </c:pt>
                <c:pt idx="18">
                  <c:v>2.0964252696904886</c:v>
                </c:pt>
                <c:pt idx="19">
                  <c:v>1.6106706317445636</c:v>
                </c:pt>
                <c:pt idx="21">
                  <c:v>1.9370864819268603</c:v>
                </c:pt>
              </c:numCache>
            </c:numRef>
          </c:xVal>
          <c:yVal>
            <c:numRef>
              <c:f>'EL Actual Rate'!$P$6:$P$27</c:f>
              <c:numCache>
                <c:formatCode>0.0\ %</c:formatCode>
                <c:ptCount val="22"/>
                <c:pt idx="1">
                  <c:v>-0.4387772844085534</c:v>
                </c:pt>
                <c:pt idx="2">
                  <c:v>-0.47236851729572193</c:v>
                </c:pt>
                <c:pt idx="3">
                  <c:v>-0.4451660570219782</c:v>
                </c:pt>
                <c:pt idx="4">
                  <c:v>-0.46087063348832169</c:v>
                </c:pt>
                <c:pt idx="5">
                  <c:v>-0.46846277440695738</c:v>
                </c:pt>
                <c:pt idx="6">
                  <c:v>-0.43480887421574155</c:v>
                </c:pt>
                <c:pt idx="7">
                  <c:v>-0.44038136626061092</c:v>
                </c:pt>
                <c:pt idx="9">
                  <c:v>-0.44162069956258465</c:v>
                </c:pt>
                <c:pt idx="10">
                  <c:v>-0.45939715396318814</c:v>
                </c:pt>
                <c:pt idx="11">
                  <c:v>-0.45154653504289538</c:v>
                </c:pt>
                <c:pt idx="12">
                  <c:v>-0.45962324593959564</c:v>
                </c:pt>
                <c:pt idx="13">
                  <c:v>-0.46041656206777493</c:v>
                </c:pt>
                <c:pt idx="14">
                  <c:v>-0.44725920334906161</c:v>
                </c:pt>
                <c:pt idx="16">
                  <c:v>-0.44162069956258465</c:v>
                </c:pt>
                <c:pt idx="18">
                  <c:v>-0.42663751093227126</c:v>
                </c:pt>
                <c:pt idx="19">
                  <c:v>-0.46981415092392698</c:v>
                </c:pt>
                <c:pt idx="21">
                  <c:v>-0.25225458763686792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10784"/>
        <c:axId val="149112704"/>
      </c:scatterChart>
      <c:valAx>
        <c:axId val="149110784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of decoding times compared to</a:t>
                </a:r>
                <a:r>
                  <a:rPr lang="en-US" baseline="0"/>
                  <a:t> QP 22 anchor</a:t>
                </a: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49112704"/>
        <c:crossesAt val="-60"/>
        <c:crossBetween val="midCat"/>
      </c:valAx>
      <c:valAx>
        <c:axId val="149112704"/>
        <c:scaling>
          <c:orientation val="minMax"/>
          <c:max val="0"/>
          <c:min val="-0.60000000000000009"/>
        </c:scaling>
        <c:delete val="0"/>
        <c:axPos val="l"/>
        <c:majorGridlines/>
        <c:numFmt formatCode="0.0\ %" sourceLinked="1"/>
        <c:majorTickMark val="none"/>
        <c:minorTickMark val="none"/>
        <c:tickLblPos val="nextTo"/>
        <c:crossAx val="149110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13" Type="http://schemas.openxmlformats.org/officeDocument/2006/relationships/chart" Target="../charts/chart30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12" Type="http://schemas.openxmlformats.org/officeDocument/2006/relationships/chart" Target="../charts/chart29.xml"/><Relationship Id="rId17" Type="http://schemas.openxmlformats.org/officeDocument/2006/relationships/chart" Target="../charts/chart34.xml"/><Relationship Id="rId2" Type="http://schemas.openxmlformats.org/officeDocument/2006/relationships/chart" Target="../charts/chart19.xml"/><Relationship Id="rId16" Type="http://schemas.openxmlformats.org/officeDocument/2006/relationships/chart" Target="../charts/chart33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11" Type="http://schemas.openxmlformats.org/officeDocument/2006/relationships/chart" Target="../charts/chart28.xml"/><Relationship Id="rId5" Type="http://schemas.openxmlformats.org/officeDocument/2006/relationships/chart" Target="../charts/chart22.xml"/><Relationship Id="rId15" Type="http://schemas.openxmlformats.org/officeDocument/2006/relationships/chart" Target="../charts/chart3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Relationship Id="rId1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30</xdr:row>
      <xdr:rowOff>42862</xdr:rowOff>
    </xdr:from>
    <xdr:to>
      <xdr:col>8</xdr:col>
      <xdr:colOff>361950</xdr:colOff>
      <xdr:row>44</xdr:row>
      <xdr:rowOff>119062</xdr:rowOff>
    </xdr:to>
    <xdr:graphicFrame macro="">
      <xdr:nvGraphicFramePr>
        <xdr:cNvPr id="3" name="Chart 2" title="Intra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561975</xdr:colOff>
      <xdr:row>30</xdr:row>
      <xdr:rowOff>47625</xdr:rowOff>
    </xdr:from>
    <xdr:to>
      <xdr:col>22</xdr:col>
      <xdr:colOff>266700</xdr:colOff>
      <xdr:row>44</xdr:row>
      <xdr:rowOff>123825</xdr:rowOff>
    </xdr:to>
    <xdr:graphicFrame macro="">
      <xdr:nvGraphicFramePr>
        <xdr:cNvPr id="4" name="Chart 3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447675</xdr:colOff>
      <xdr:row>30</xdr:row>
      <xdr:rowOff>57150</xdr:rowOff>
    </xdr:from>
    <xdr:to>
      <xdr:col>32</xdr:col>
      <xdr:colOff>285750</xdr:colOff>
      <xdr:row>44</xdr:row>
      <xdr:rowOff>133350</xdr:rowOff>
    </xdr:to>
    <xdr:graphicFrame macro="">
      <xdr:nvGraphicFramePr>
        <xdr:cNvPr id="5" name="Chart 4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76201</xdr:colOff>
      <xdr:row>46</xdr:row>
      <xdr:rowOff>47624</xdr:rowOff>
    </xdr:from>
    <xdr:to>
      <xdr:col>9</xdr:col>
      <xdr:colOff>161925</xdr:colOff>
      <xdr:row>67</xdr:row>
      <xdr:rowOff>95249</xdr:rowOff>
    </xdr:to>
    <xdr:graphicFrame macro="">
      <xdr:nvGraphicFramePr>
        <xdr:cNvPr id="6" name="Chart 5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46</xdr:row>
      <xdr:rowOff>47625</xdr:rowOff>
    </xdr:from>
    <xdr:to>
      <xdr:col>23</xdr:col>
      <xdr:colOff>476249</xdr:colOff>
      <xdr:row>67</xdr:row>
      <xdr:rowOff>95250</xdr:rowOff>
    </xdr:to>
    <xdr:graphicFrame macro="">
      <xdr:nvGraphicFramePr>
        <xdr:cNvPr id="10" name="Chart 9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485775</xdr:colOff>
      <xdr:row>30</xdr:row>
      <xdr:rowOff>66675</xdr:rowOff>
    </xdr:from>
    <xdr:to>
      <xdr:col>48</xdr:col>
      <xdr:colOff>523875</xdr:colOff>
      <xdr:row>44</xdr:row>
      <xdr:rowOff>142875</xdr:rowOff>
    </xdr:to>
    <xdr:graphicFrame macro="">
      <xdr:nvGraphicFramePr>
        <xdr:cNvPr id="12" name="Chart 11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49</xdr:col>
      <xdr:colOff>57150</xdr:colOff>
      <xdr:row>30</xdr:row>
      <xdr:rowOff>76200</xdr:rowOff>
    </xdr:from>
    <xdr:to>
      <xdr:col>59</xdr:col>
      <xdr:colOff>180975</xdr:colOff>
      <xdr:row>44</xdr:row>
      <xdr:rowOff>152400</xdr:rowOff>
    </xdr:to>
    <xdr:graphicFrame macro="">
      <xdr:nvGraphicFramePr>
        <xdr:cNvPr id="15" name="Chart 14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9</xdr:col>
      <xdr:colOff>85724</xdr:colOff>
      <xdr:row>90</xdr:row>
      <xdr:rowOff>47625</xdr:rowOff>
    </xdr:to>
    <xdr:graphicFrame macro="">
      <xdr:nvGraphicFramePr>
        <xdr:cNvPr id="9" name="Chart 8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190499</xdr:colOff>
      <xdr:row>69</xdr:row>
      <xdr:rowOff>1</xdr:rowOff>
    </xdr:from>
    <xdr:to>
      <xdr:col>23</xdr:col>
      <xdr:colOff>400048</xdr:colOff>
      <xdr:row>90</xdr:row>
      <xdr:rowOff>47626</xdr:rowOff>
    </xdr:to>
    <xdr:graphicFrame macro="">
      <xdr:nvGraphicFramePr>
        <xdr:cNvPr id="11" name="Chart 10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91</xdr:row>
      <xdr:rowOff>0</xdr:rowOff>
    </xdr:from>
    <xdr:to>
      <xdr:col>9</xdr:col>
      <xdr:colOff>85724</xdr:colOff>
      <xdr:row>112</xdr:row>
      <xdr:rowOff>47625</xdr:rowOff>
    </xdr:to>
    <xdr:graphicFrame macro="">
      <xdr:nvGraphicFramePr>
        <xdr:cNvPr id="13" name="Chart 12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190499</xdr:colOff>
      <xdr:row>91</xdr:row>
      <xdr:rowOff>1</xdr:rowOff>
    </xdr:from>
    <xdr:to>
      <xdr:col>23</xdr:col>
      <xdr:colOff>400048</xdr:colOff>
      <xdr:row>112</xdr:row>
      <xdr:rowOff>47626</xdr:rowOff>
    </xdr:to>
    <xdr:graphicFrame macro="">
      <xdr:nvGraphicFramePr>
        <xdr:cNvPr id="14" name="Chart 13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9</xdr:col>
      <xdr:colOff>85724</xdr:colOff>
      <xdr:row>134</xdr:row>
      <xdr:rowOff>47625</xdr:rowOff>
    </xdr:to>
    <xdr:graphicFrame macro="">
      <xdr:nvGraphicFramePr>
        <xdr:cNvPr id="16" name="Chart 15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190499</xdr:colOff>
      <xdr:row>113</xdr:row>
      <xdr:rowOff>1</xdr:rowOff>
    </xdr:from>
    <xdr:to>
      <xdr:col>23</xdr:col>
      <xdr:colOff>400048</xdr:colOff>
      <xdr:row>134</xdr:row>
      <xdr:rowOff>47626</xdr:rowOff>
    </xdr:to>
    <xdr:graphicFrame macro="">
      <xdr:nvGraphicFramePr>
        <xdr:cNvPr id="17" name="Chart 16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135</xdr:row>
      <xdr:rowOff>0</xdr:rowOff>
    </xdr:from>
    <xdr:to>
      <xdr:col>9</xdr:col>
      <xdr:colOff>85724</xdr:colOff>
      <xdr:row>156</xdr:row>
      <xdr:rowOff>47625</xdr:rowOff>
    </xdr:to>
    <xdr:graphicFrame macro="">
      <xdr:nvGraphicFramePr>
        <xdr:cNvPr id="18" name="Chart 17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190499</xdr:colOff>
      <xdr:row>135</xdr:row>
      <xdr:rowOff>1</xdr:rowOff>
    </xdr:from>
    <xdr:to>
      <xdr:col>23</xdr:col>
      <xdr:colOff>400048</xdr:colOff>
      <xdr:row>156</xdr:row>
      <xdr:rowOff>47626</xdr:rowOff>
    </xdr:to>
    <xdr:graphicFrame macro="">
      <xdr:nvGraphicFramePr>
        <xdr:cNvPr id="19" name="Chart 18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157</xdr:row>
      <xdr:rowOff>0</xdr:rowOff>
    </xdr:from>
    <xdr:to>
      <xdr:col>9</xdr:col>
      <xdr:colOff>85724</xdr:colOff>
      <xdr:row>178</xdr:row>
      <xdr:rowOff>47625</xdr:rowOff>
    </xdr:to>
    <xdr:graphicFrame macro="">
      <xdr:nvGraphicFramePr>
        <xdr:cNvPr id="20" name="Chart 19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190499</xdr:colOff>
      <xdr:row>157</xdr:row>
      <xdr:rowOff>1</xdr:rowOff>
    </xdr:from>
    <xdr:to>
      <xdr:col>23</xdr:col>
      <xdr:colOff>400048</xdr:colOff>
      <xdr:row>178</xdr:row>
      <xdr:rowOff>47626</xdr:rowOff>
    </xdr:to>
    <xdr:graphicFrame macro="">
      <xdr:nvGraphicFramePr>
        <xdr:cNvPr id="21" name="Chart 20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30</xdr:row>
      <xdr:rowOff>42862</xdr:rowOff>
    </xdr:from>
    <xdr:to>
      <xdr:col>8</xdr:col>
      <xdr:colOff>361950</xdr:colOff>
      <xdr:row>44</xdr:row>
      <xdr:rowOff>119062</xdr:rowOff>
    </xdr:to>
    <xdr:graphicFrame macro="">
      <xdr:nvGraphicFramePr>
        <xdr:cNvPr id="2" name="Chart 1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561975</xdr:colOff>
      <xdr:row>30</xdr:row>
      <xdr:rowOff>47625</xdr:rowOff>
    </xdr:from>
    <xdr:to>
      <xdr:col>22</xdr:col>
      <xdr:colOff>266700</xdr:colOff>
      <xdr:row>44</xdr:row>
      <xdr:rowOff>123825</xdr:rowOff>
    </xdr:to>
    <xdr:graphicFrame macro="">
      <xdr:nvGraphicFramePr>
        <xdr:cNvPr id="3" name="Chart 2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447675</xdr:colOff>
      <xdr:row>30</xdr:row>
      <xdr:rowOff>57150</xdr:rowOff>
    </xdr:from>
    <xdr:to>
      <xdr:col>32</xdr:col>
      <xdr:colOff>285750</xdr:colOff>
      <xdr:row>44</xdr:row>
      <xdr:rowOff>133350</xdr:rowOff>
    </xdr:to>
    <xdr:graphicFrame macro="">
      <xdr:nvGraphicFramePr>
        <xdr:cNvPr id="4" name="Chart 3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76201</xdr:colOff>
      <xdr:row>46</xdr:row>
      <xdr:rowOff>47624</xdr:rowOff>
    </xdr:from>
    <xdr:to>
      <xdr:col>9</xdr:col>
      <xdr:colOff>161925</xdr:colOff>
      <xdr:row>67</xdr:row>
      <xdr:rowOff>95249</xdr:rowOff>
    </xdr:to>
    <xdr:graphicFrame macro="">
      <xdr:nvGraphicFramePr>
        <xdr:cNvPr id="5" name="Chart 4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266700</xdr:colOff>
      <xdr:row>46</xdr:row>
      <xdr:rowOff>47625</xdr:rowOff>
    </xdr:from>
    <xdr:to>
      <xdr:col>23</xdr:col>
      <xdr:colOff>476249</xdr:colOff>
      <xdr:row>67</xdr:row>
      <xdr:rowOff>95250</xdr:rowOff>
    </xdr:to>
    <xdr:graphicFrame macro="">
      <xdr:nvGraphicFramePr>
        <xdr:cNvPr id="6" name="Chart 5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485775</xdr:colOff>
      <xdr:row>30</xdr:row>
      <xdr:rowOff>66675</xdr:rowOff>
    </xdr:from>
    <xdr:to>
      <xdr:col>48</xdr:col>
      <xdr:colOff>523875</xdr:colOff>
      <xdr:row>44</xdr:row>
      <xdr:rowOff>142875</xdr:rowOff>
    </xdr:to>
    <xdr:graphicFrame macro="">
      <xdr:nvGraphicFramePr>
        <xdr:cNvPr id="7" name="Chart 6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49</xdr:col>
      <xdr:colOff>57150</xdr:colOff>
      <xdr:row>30</xdr:row>
      <xdr:rowOff>76200</xdr:rowOff>
    </xdr:from>
    <xdr:to>
      <xdr:col>59</xdr:col>
      <xdr:colOff>180975</xdr:colOff>
      <xdr:row>44</xdr:row>
      <xdr:rowOff>152400</xdr:rowOff>
    </xdr:to>
    <xdr:graphicFrame macro="">
      <xdr:nvGraphicFramePr>
        <xdr:cNvPr id="8" name="Chart 7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69</xdr:row>
      <xdr:rowOff>0</xdr:rowOff>
    </xdr:from>
    <xdr:to>
      <xdr:col>9</xdr:col>
      <xdr:colOff>85724</xdr:colOff>
      <xdr:row>90</xdr:row>
      <xdr:rowOff>47625</xdr:rowOff>
    </xdr:to>
    <xdr:graphicFrame macro="">
      <xdr:nvGraphicFramePr>
        <xdr:cNvPr id="9" name="Chart 8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190499</xdr:colOff>
      <xdr:row>69</xdr:row>
      <xdr:rowOff>1</xdr:rowOff>
    </xdr:from>
    <xdr:to>
      <xdr:col>23</xdr:col>
      <xdr:colOff>400048</xdr:colOff>
      <xdr:row>90</xdr:row>
      <xdr:rowOff>47626</xdr:rowOff>
    </xdr:to>
    <xdr:graphicFrame macro="">
      <xdr:nvGraphicFramePr>
        <xdr:cNvPr id="10" name="Chart 9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91</xdr:row>
      <xdr:rowOff>0</xdr:rowOff>
    </xdr:from>
    <xdr:to>
      <xdr:col>9</xdr:col>
      <xdr:colOff>85724</xdr:colOff>
      <xdr:row>112</xdr:row>
      <xdr:rowOff>47625</xdr:rowOff>
    </xdr:to>
    <xdr:graphicFrame macro="">
      <xdr:nvGraphicFramePr>
        <xdr:cNvPr id="11" name="Chart 10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190499</xdr:colOff>
      <xdr:row>91</xdr:row>
      <xdr:rowOff>1</xdr:rowOff>
    </xdr:from>
    <xdr:to>
      <xdr:col>23</xdr:col>
      <xdr:colOff>400048</xdr:colOff>
      <xdr:row>112</xdr:row>
      <xdr:rowOff>47626</xdr:rowOff>
    </xdr:to>
    <xdr:graphicFrame macro="">
      <xdr:nvGraphicFramePr>
        <xdr:cNvPr id="12" name="Chart 11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9</xdr:col>
      <xdr:colOff>85724</xdr:colOff>
      <xdr:row>134</xdr:row>
      <xdr:rowOff>47625</xdr:rowOff>
    </xdr:to>
    <xdr:graphicFrame macro="">
      <xdr:nvGraphicFramePr>
        <xdr:cNvPr id="13" name="Chart 12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190499</xdr:colOff>
      <xdr:row>113</xdr:row>
      <xdr:rowOff>1</xdr:rowOff>
    </xdr:from>
    <xdr:to>
      <xdr:col>23</xdr:col>
      <xdr:colOff>400048</xdr:colOff>
      <xdr:row>134</xdr:row>
      <xdr:rowOff>47626</xdr:rowOff>
    </xdr:to>
    <xdr:graphicFrame macro="">
      <xdr:nvGraphicFramePr>
        <xdr:cNvPr id="14" name="Chart 13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135</xdr:row>
      <xdr:rowOff>0</xdr:rowOff>
    </xdr:from>
    <xdr:to>
      <xdr:col>9</xdr:col>
      <xdr:colOff>85724</xdr:colOff>
      <xdr:row>156</xdr:row>
      <xdr:rowOff>47625</xdr:rowOff>
    </xdr:to>
    <xdr:graphicFrame macro="">
      <xdr:nvGraphicFramePr>
        <xdr:cNvPr id="15" name="Chart 14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190499</xdr:colOff>
      <xdr:row>135</xdr:row>
      <xdr:rowOff>1</xdr:rowOff>
    </xdr:from>
    <xdr:to>
      <xdr:col>23</xdr:col>
      <xdr:colOff>400048</xdr:colOff>
      <xdr:row>156</xdr:row>
      <xdr:rowOff>47626</xdr:rowOff>
    </xdr:to>
    <xdr:graphicFrame macro="">
      <xdr:nvGraphicFramePr>
        <xdr:cNvPr id="16" name="Chart 15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157</xdr:row>
      <xdr:rowOff>0</xdr:rowOff>
    </xdr:from>
    <xdr:to>
      <xdr:col>9</xdr:col>
      <xdr:colOff>85724</xdr:colOff>
      <xdr:row>178</xdr:row>
      <xdr:rowOff>47625</xdr:rowOff>
    </xdr:to>
    <xdr:graphicFrame macro="">
      <xdr:nvGraphicFramePr>
        <xdr:cNvPr id="17" name="Chart 16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190499</xdr:colOff>
      <xdr:row>157</xdr:row>
      <xdr:rowOff>1</xdr:rowOff>
    </xdr:from>
    <xdr:to>
      <xdr:col>23</xdr:col>
      <xdr:colOff>400048</xdr:colOff>
      <xdr:row>178</xdr:row>
      <xdr:rowOff>47626</xdr:rowOff>
    </xdr:to>
    <xdr:graphicFrame macro="">
      <xdr:nvGraphicFramePr>
        <xdr:cNvPr id="18" name="Chart 17" title="Intra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tabSelected="1" zoomScaleNormal="100" workbookViewId="0"/>
  </sheetViews>
  <sheetFormatPr defaultRowHeight="15" x14ac:dyDescent="0.25"/>
  <cols>
    <col min="1" max="1" width="9.140625" style="7"/>
    <col min="2" max="2" width="10.140625" style="7" customWidth="1"/>
    <col min="3" max="3" width="2.85546875" style="7" customWidth="1"/>
    <col min="4" max="4" width="25.28515625" style="7" customWidth="1"/>
    <col min="5" max="10" width="10.28515625" style="7" bestFit="1" customWidth="1"/>
    <col min="11" max="11" width="9.28515625" style="7" bestFit="1" customWidth="1"/>
    <col min="12" max="12" width="10.28515625" style="7" bestFit="1" customWidth="1"/>
    <col min="13" max="15" width="9.28515625" style="7" bestFit="1" customWidth="1"/>
    <col min="16" max="19" width="9.28515625" style="7" customWidth="1"/>
    <col min="20" max="20" width="10.5703125" style="7" bestFit="1" customWidth="1"/>
    <col min="21" max="21" width="9.5703125" style="7" bestFit="1" customWidth="1"/>
    <col min="22" max="41" width="9.5703125" style="7" customWidth="1"/>
    <col min="42" max="42" width="9.140625" style="7"/>
  </cols>
  <sheetData>
    <row r="1" spans="1:43" x14ac:dyDescent="0.25">
      <c r="M1" s="19" t="s">
        <v>39</v>
      </c>
      <c r="N1" s="18">
        <v>-0.05</v>
      </c>
      <c r="O1" s="7" t="s">
        <v>40</v>
      </c>
      <c r="P1" s="19"/>
      <c r="Q1" s="19"/>
      <c r="R1" s="19"/>
      <c r="S1" s="19"/>
    </row>
    <row r="3" spans="1:43" x14ac:dyDescent="0.25">
      <c r="D3" s="12"/>
      <c r="E3" s="1" t="s">
        <v>14</v>
      </c>
      <c r="N3" s="2" t="s">
        <v>37</v>
      </c>
      <c r="O3" s="30" t="s">
        <v>53</v>
      </c>
      <c r="P3" s="30"/>
      <c r="Q3" s="30"/>
      <c r="R3" s="30"/>
      <c r="S3" s="30"/>
      <c r="T3" s="2" t="s">
        <v>30</v>
      </c>
      <c r="AJ3" s="38" t="s">
        <v>53</v>
      </c>
      <c r="AK3" s="30"/>
      <c r="AL3" s="30"/>
      <c r="AM3" s="30"/>
      <c r="AN3" s="30"/>
      <c r="AO3" s="30"/>
      <c r="AP3" s="2"/>
    </row>
    <row r="4" spans="1:43" x14ac:dyDescent="0.25">
      <c r="A4" s="8"/>
      <c r="B4" s="8"/>
      <c r="C4" s="8"/>
      <c r="D4" s="1"/>
      <c r="E4" s="2"/>
      <c r="F4" s="8"/>
      <c r="G4" s="1"/>
      <c r="H4" s="8"/>
      <c r="I4" s="13"/>
      <c r="J4" s="2" t="s">
        <v>32</v>
      </c>
      <c r="L4" s="2" t="s">
        <v>33</v>
      </c>
      <c r="M4" s="10"/>
      <c r="N4" s="2" t="s">
        <v>59</v>
      </c>
      <c r="O4" s="31"/>
      <c r="P4" s="30"/>
      <c r="Q4" s="30"/>
      <c r="R4" s="30"/>
      <c r="S4" s="30"/>
      <c r="T4" s="2" t="s">
        <v>31</v>
      </c>
      <c r="V4" s="2" t="s">
        <v>10</v>
      </c>
      <c r="X4" s="7" t="s">
        <v>11</v>
      </c>
      <c r="Z4" s="2" t="s">
        <v>12</v>
      </c>
      <c r="AB4" s="7" t="s">
        <v>13</v>
      </c>
      <c r="AD4" s="2" t="s">
        <v>15</v>
      </c>
      <c r="AF4" s="2" t="s">
        <v>32</v>
      </c>
      <c r="AH4" s="7" t="s">
        <v>33</v>
      </c>
      <c r="AJ4" s="38" t="s">
        <v>54</v>
      </c>
      <c r="AK4" s="30"/>
      <c r="AL4" s="38" t="s">
        <v>55</v>
      </c>
      <c r="AM4" s="30"/>
      <c r="AN4" s="38" t="s">
        <v>58</v>
      </c>
      <c r="AO4" s="30"/>
      <c r="AP4" s="2" t="s">
        <v>20</v>
      </c>
    </row>
    <row r="5" spans="1:43" s="7" customFormat="1" x14ac:dyDescent="0.25">
      <c r="A5" s="4"/>
      <c r="B5" s="4"/>
      <c r="C5" s="4"/>
      <c r="D5" s="5" t="s">
        <v>1</v>
      </c>
      <c r="E5" s="5" t="s">
        <v>10</v>
      </c>
      <c r="F5" s="4" t="s">
        <v>11</v>
      </c>
      <c r="G5" s="5" t="s">
        <v>12</v>
      </c>
      <c r="H5" s="4" t="s">
        <v>13</v>
      </c>
      <c r="I5" s="5" t="s">
        <v>15</v>
      </c>
      <c r="J5" s="5" t="s">
        <v>34</v>
      </c>
      <c r="K5" s="4" t="s">
        <v>35</v>
      </c>
      <c r="L5" s="5" t="s">
        <v>34</v>
      </c>
      <c r="M5" s="11" t="s">
        <v>35</v>
      </c>
      <c r="N5" s="5" t="s">
        <v>36</v>
      </c>
      <c r="O5" s="32" t="s">
        <v>36</v>
      </c>
      <c r="P5" s="33" t="s">
        <v>54</v>
      </c>
      <c r="Q5" s="33" t="s">
        <v>55</v>
      </c>
      <c r="R5" s="33" t="s">
        <v>56</v>
      </c>
      <c r="S5" s="33" t="s">
        <v>57</v>
      </c>
      <c r="T5" s="5" t="s">
        <v>27</v>
      </c>
      <c r="U5" s="4" t="s">
        <v>28</v>
      </c>
      <c r="V5" s="5" t="s">
        <v>27</v>
      </c>
      <c r="W5" s="4" t="s">
        <v>28</v>
      </c>
      <c r="X5" s="4" t="s">
        <v>27</v>
      </c>
      <c r="Y5" s="4" t="s">
        <v>28</v>
      </c>
      <c r="Z5" s="5" t="s">
        <v>27</v>
      </c>
      <c r="AA5" s="4" t="s">
        <v>28</v>
      </c>
      <c r="AB5" s="4" t="s">
        <v>27</v>
      </c>
      <c r="AC5" s="4" t="s">
        <v>28</v>
      </c>
      <c r="AD5" s="5" t="s">
        <v>27</v>
      </c>
      <c r="AE5" s="4" t="s">
        <v>28</v>
      </c>
      <c r="AF5" s="5" t="s">
        <v>27</v>
      </c>
      <c r="AG5" s="4" t="s">
        <v>28</v>
      </c>
      <c r="AH5" s="4" t="s">
        <v>27</v>
      </c>
      <c r="AI5" s="4" t="s">
        <v>28</v>
      </c>
      <c r="AJ5" s="39" t="s">
        <v>27</v>
      </c>
      <c r="AK5" s="33" t="s">
        <v>28</v>
      </c>
      <c r="AL5" s="39" t="s">
        <v>27</v>
      </c>
      <c r="AM5" s="33" t="s">
        <v>28</v>
      </c>
      <c r="AN5" s="39" t="s">
        <v>27</v>
      </c>
      <c r="AO5" s="33" t="s">
        <v>28</v>
      </c>
      <c r="AP5" s="20" t="s">
        <v>42</v>
      </c>
      <c r="AQ5" s="6"/>
    </row>
    <row r="6" spans="1:43" x14ac:dyDescent="0.25">
      <c r="A6" s="8">
        <v>1</v>
      </c>
      <c r="B6" s="8" t="s">
        <v>0</v>
      </c>
      <c r="C6" s="8">
        <f t="shared" ref="C6:C38" si="0">A6+30</f>
        <v>31</v>
      </c>
      <c r="D6" s="1" t="s">
        <v>18</v>
      </c>
      <c r="E6" s="14"/>
      <c r="F6" s="15"/>
      <c r="G6" s="14">
        <v>-0.30388667826367954</v>
      </c>
      <c r="H6" s="15">
        <v>-0.47807412094809687</v>
      </c>
      <c r="I6" s="14"/>
      <c r="J6" s="14"/>
      <c r="K6" s="15"/>
      <c r="L6" s="14"/>
      <c r="M6" s="16"/>
      <c r="N6" s="14">
        <v>-0.02</v>
      </c>
      <c r="O6" s="34"/>
      <c r="P6" s="35"/>
      <c r="Q6" s="35">
        <f t="shared" ref="Q6:Q13" si="1">AVERAGE(G6:H6)</f>
        <v>-0.39098039960588821</v>
      </c>
      <c r="R6" s="35"/>
      <c r="S6" s="35"/>
      <c r="T6" s="3"/>
      <c r="U6" s="9"/>
      <c r="V6" s="3"/>
      <c r="W6" s="9"/>
      <c r="X6" s="9"/>
      <c r="Y6" s="9"/>
      <c r="Z6" s="3">
        <v>5.4188156859164813</v>
      </c>
      <c r="AA6" s="9">
        <v>21.399412759326648</v>
      </c>
      <c r="AB6" s="9">
        <v>7.5222300883901436</v>
      </c>
      <c r="AC6" s="9">
        <v>22.218311670467475</v>
      </c>
      <c r="AD6" s="3"/>
      <c r="AE6" s="9"/>
      <c r="AF6" s="3"/>
      <c r="AG6" s="9"/>
      <c r="AH6" s="9"/>
      <c r="AI6" s="9"/>
      <c r="AJ6" s="40"/>
      <c r="AK6" s="41"/>
      <c r="AL6" s="40">
        <f t="shared" ref="AL6:AM13" si="2">AVERAGE(Z6,AB6)</f>
        <v>6.4705228871533125</v>
      </c>
      <c r="AM6" s="41">
        <f t="shared" si="2"/>
        <v>21.808862214897061</v>
      </c>
      <c r="AN6" s="40"/>
      <c r="AO6" s="41"/>
      <c r="AP6" s="2"/>
    </row>
    <row r="7" spans="1:43" x14ac:dyDescent="0.25">
      <c r="A7" s="8">
        <v>2</v>
      </c>
      <c r="B7" s="8" t="s">
        <v>0</v>
      </c>
      <c r="C7" s="8">
        <f t="shared" si="0"/>
        <v>32</v>
      </c>
      <c r="D7" s="1" t="s">
        <v>19</v>
      </c>
      <c r="E7" s="14">
        <v>-0.34091985831938521</v>
      </c>
      <c r="F7" s="15">
        <v>-0.5366347104977216</v>
      </c>
      <c r="G7" s="14">
        <v>-0.26514737441824388</v>
      </c>
      <c r="H7" s="15">
        <v>-0.44344369131450989</v>
      </c>
      <c r="I7" s="14"/>
      <c r="J7" s="14">
        <v>-0.22983922511840127</v>
      </c>
      <c r="K7" s="15">
        <v>-0.49388973661341856</v>
      </c>
      <c r="L7" s="14">
        <v>-0.37292682202579835</v>
      </c>
      <c r="M7" s="16">
        <v>-0.61947001561792203</v>
      </c>
      <c r="N7" s="14">
        <v>-4.3222594149269211E-3</v>
      </c>
      <c r="O7" s="34">
        <f t="shared" ref="O7:O13" si="3">AVERAGE(E7:H7)</f>
        <v>-0.39653640863746514</v>
      </c>
      <c r="P7" s="35">
        <f t="shared" ref="P7:P13" si="4">AVERAGE(E7:F7)</f>
        <v>-0.4387772844085534</v>
      </c>
      <c r="Q7" s="35">
        <f t="shared" si="1"/>
        <v>-0.35429553286637688</v>
      </c>
      <c r="R7" s="35">
        <f>AVERAGE(J7,L7)</f>
        <v>-0.30138302357209978</v>
      </c>
      <c r="S7" s="35">
        <f>AVERAGE(K7,M7)</f>
        <v>-0.55667987611567027</v>
      </c>
      <c r="T7" s="3">
        <v>1.4827695527664642</v>
      </c>
      <c r="U7" s="9">
        <v>2.1800786094266198</v>
      </c>
      <c r="V7" s="3">
        <v>1.8696060191336659</v>
      </c>
      <c r="W7" s="9">
        <v>1.5570853627867989</v>
      </c>
      <c r="X7" s="9">
        <v>1.9066490807668932</v>
      </c>
      <c r="Y7" s="9">
        <v>1.7971758926578096</v>
      </c>
      <c r="Z7" s="3">
        <v>1.0814140775860561</v>
      </c>
      <c r="AA7" s="9">
        <v>2.5196439165196773</v>
      </c>
      <c r="AB7" s="9">
        <v>1.0734090335792412</v>
      </c>
      <c r="AC7" s="9">
        <v>2.8464092657421931</v>
      </c>
      <c r="AD7" s="3"/>
      <c r="AE7" s="9"/>
      <c r="AF7" s="3">
        <v>1.0751673919300562</v>
      </c>
      <c r="AG7" s="9">
        <v>2.5223680178220071</v>
      </c>
      <c r="AH7" s="9">
        <v>1.0739753187576571</v>
      </c>
      <c r="AI7" s="9">
        <v>2.8596842479217464</v>
      </c>
      <c r="AJ7" s="40">
        <f t="shared" ref="AJ7:AK13" si="5">AVERAGE(V7,X7)</f>
        <v>1.8881275499502794</v>
      </c>
      <c r="AK7" s="41">
        <f t="shared" si="5"/>
        <v>1.6771306277223044</v>
      </c>
      <c r="AL7" s="40">
        <f t="shared" si="2"/>
        <v>1.0774115555826487</v>
      </c>
      <c r="AM7" s="41">
        <f t="shared" si="2"/>
        <v>2.6830265911309352</v>
      </c>
      <c r="AN7" s="40">
        <f>AVERAGE(AF7,AH7)</f>
        <v>1.0745713553438567</v>
      </c>
      <c r="AO7" s="41">
        <f>AVERAGE(AG7,AI7)</f>
        <v>2.691026132871877</v>
      </c>
      <c r="AP7" s="2"/>
    </row>
    <row r="8" spans="1:43" x14ac:dyDescent="0.25">
      <c r="A8" s="8">
        <v>3</v>
      </c>
      <c r="B8" s="8" t="s">
        <v>0</v>
      </c>
      <c r="C8" s="8">
        <f t="shared" si="0"/>
        <v>33</v>
      </c>
      <c r="D8" s="1" t="s">
        <v>2</v>
      </c>
      <c r="E8" s="14">
        <v>-0.37900361809846622</v>
      </c>
      <c r="F8" s="15">
        <v>-0.5657334164929777</v>
      </c>
      <c r="G8" s="14">
        <v>-0.34533498836208854</v>
      </c>
      <c r="H8" s="15">
        <v>-0.51484244659212763</v>
      </c>
      <c r="I8" s="14">
        <v>-0.43263703921289753</v>
      </c>
      <c r="J8" s="14"/>
      <c r="K8" s="15"/>
      <c r="L8" s="14"/>
      <c r="M8" s="16"/>
      <c r="N8" s="14">
        <v>-1.9341045984363481E-3</v>
      </c>
      <c r="O8" s="34">
        <f t="shared" si="3"/>
        <v>-0.45122861738641495</v>
      </c>
      <c r="P8" s="35">
        <f t="shared" si="4"/>
        <v>-0.47236851729572193</v>
      </c>
      <c r="Q8" s="35">
        <f t="shared" si="1"/>
        <v>-0.43008871747710808</v>
      </c>
      <c r="R8" s="35"/>
      <c r="S8" s="35"/>
      <c r="T8" s="3">
        <v>2.468927256000728</v>
      </c>
      <c r="U8" s="9">
        <v>2.0319984870250876</v>
      </c>
      <c r="V8" s="3">
        <v>2.3900335893682354</v>
      </c>
      <c r="W8" s="9">
        <v>1.6314760523204417</v>
      </c>
      <c r="X8" s="9">
        <v>2.4564048930137243</v>
      </c>
      <c r="Y8" s="9">
        <v>1.6967005046009149</v>
      </c>
      <c r="Z8" s="3">
        <v>1.9915317095694258</v>
      </c>
      <c r="AA8" s="9">
        <v>1.92807474107009</v>
      </c>
      <c r="AB8" s="9">
        <v>3.0377388320515282</v>
      </c>
      <c r="AC8" s="9">
        <v>2.8717426501089034</v>
      </c>
      <c r="AD8" s="3">
        <v>2.7393041349448137</v>
      </c>
      <c r="AE8" s="9">
        <v>2.3970592673657651</v>
      </c>
      <c r="AF8" s="3"/>
      <c r="AG8" s="9"/>
      <c r="AH8" s="9"/>
      <c r="AI8" s="9"/>
      <c r="AJ8" s="40">
        <f t="shared" si="5"/>
        <v>2.4232192411909796</v>
      </c>
      <c r="AK8" s="41">
        <f t="shared" si="5"/>
        <v>1.6640882784606783</v>
      </c>
      <c r="AL8" s="40">
        <f t="shared" si="2"/>
        <v>2.5146352708104769</v>
      </c>
      <c r="AM8" s="41">
        <f t="shared" si="2"/>
        <v>2.3999086955894966</v>
      </c>
      <c r="AN8" s="40"/>
      <c r="AO8" s="41"/>
      <c r="AP8" s="2" t="s">
        <v>43</v>
      </c>
    </row>
    <row r="9" spans="1:43" x14ac:dyDescent="0.25">
      <c r="A9" s="8">
        <v>4</v>
      </c>
      <c r="B9" s="8" t="s">
        <v>0</v>
      </c>
      <c r="C9" s="8">
        <f t="shared" si="0"/>
        <v>34</v>
      </c>
      <c r="D9" s="1" t="s">
        <v>5</v>
      </c>
      <c r="E9" s="14">
        <v>-0.34341802438569968</v>
      </c>
      <c r="F9" s="15">
        <v>-0.54691408965825672</v>
      </c>
      <c r="G9" s="14">
        <v>-0.25271343663703982</v>
      </c>
      <c r="H9" s="15">
        <v>-0.44718132059338556</v>
      </c>
      <c r="I9" s="14">
        <v>-0.32974023002088976</v>
      </c>
      <c r="J9" s="14">
        <v>-0.24205891244936578</v>
      </c>
      <c r="K9" s="15">
        <v>-0.50101740402044048</v>
      </c>
      <c r="L9" s="14">
        <v>-0.40784816725003487</v>
      </c>
      <c r="M9" s="16">
        <v>-0.63986864883732708</v>
      </c>
      <c r="N9" s="14">
        <v>-3.0093164198590039E-2</v>
      </c>
      <c r="O9" s="34">
        <f t="shared" si="3"/>
        <v>-0.39755671781859547</v>
      </c>
      <c r="P9" s="35">
        <f t="shared" si="4"/>
        <v>-0.4451660570219782</v>
      </c>
      <c r="Q9" s="35">
        <f t="shared" si="1"/>
        <v>-0.34994737861521269</v>
      </c>
      <c r="R9" s="35">
        <f>AVERAGE(J9,L9)</f>
        <v>-0.32495353984970032</v>
      </c>
      <c r="S9" s="35">
        <f>AVERAGE(K9,M9)</f>
        <v>-0.57044302642888378</v>
      </c>
      <c r="T9" s="3">
        <v>4.0203051988126539</v>
      </c>
      <c r="U9" s="9">
        <v>2.3625941689226244</v>
      </c>
      <c r="V9" s="3">
        <v>6.2876165701520872</v>
      </c>
      <c r="W9" s="9">
        <v>2.0195454233445695</v>
      </c>
      <c r="X9" s="9">
        <v>3.5748882010350886</v>
      </c>
      <c r="Y9" s="9">
        <v>2.3675910465401837</v>
      </c>
      <c r="Z9" s="3">
        <v>3.3782539917457424</v>
      </c>
      <c r="AA9" s="9">
        <v>2.3635167005491353</v>
      </c>
      <c r="AB9" s="9">
        <v>2.8404620323176979</v>
      </c>
      <c r="AC9" s="9">
        <v>2.6997235052566091</v>
      </c>
      <c r="AD9" s="3">
        <v>3.8576760341280782</v>
      </c>
      <c r="AE9" s="9">
        <v>2.387700392731738</v>
      </c>
      <c r="AF9" s="3">
        <v>3.4160340623873804</v>
      </c>
      <c r="AG9" s="9">
        <v>2.5873513538775006</v>
      </c>
      <c r="AH9" s="9">
        <v>2.2932547956575413</v>
      </c>
      <c r="AI9" s="9">
        <v>2.7123629361002122</v>
      </c>
      <c r="AJ9" s="40">
        <f t="shared" si="5"/>
        <v>4.9312523855935879</v>
      </c>
      <c r="AK9" s="41">
        <f t="shared" si="5"/>
        <v>2.1935682349423766</v>
      </c>
      <c r="AL9" s="40">
        <f t="shared" si="2"/>
        <v>3.1093580120317199</v>
      </c>
      <c r="AM9" s="41">
        <f t="shared" si="2"/>
        <v>2.5316201029028722</v>
      </c>
      <c r="AN9" s="40">
        <f>AVERAGE(AF9,AH9)</f>
        <v>2.8546444290224606</v>
      </c>
      <c r="AO9" s="41">
        <f>AVERAGE(AG9,AI9)</f>
        <v>2.6498571449888564</v>
      </c>
      <c r="AP9" s="2" t="s">
        <v>41</v>
      </c>
    </row>
    <row r="10" spans="1:43" x14ac:dyDescent="0.25">
      <c r="A10" s="8">
        <v>5</v>
      </c>
      <c r="B10" s="8" t="s">
        <v>0</v>
      </c>
      <c r="C10" s="8">
        <f t="shared" si="0"/>
        <v>35</v>
      </c>
      <c r="D10" s="1" t="s">
        <v>21</v>
      </c>
      <c r="E10" s="14">
        <v>-0.36674437443553926</v>
      </c>
      <c r="F10" s="15">
        <v>-0.55499689254110407</v>
      </c>
      <c r="G10" s="14">
        <v>-0.32968191803413582</v>
      </c>
      <c r="H10" s="15">
        <v>-0.50246861111113128</v>
      </c>
      <c r="I10" s="14">
        <v>-0.41398580349259223</v>
      </c>
      <c r="J10" s="14"/>
      <c r="K10" s="15"/>
      <c r="L10" s="14"/>
      <c r="M10" s="16"/>
      <c r="N10" s="14">
        <v>-4.2931879765514824E-3</v>
      </c>
      <c r="O10" s="34">
        <f t="shared" si="3"/>
        <v>-0.43847294903047762</v>
      </c>
      <c r="P10" s="35">
        <f t="shared" si="4"/>
        <v>-0.46087063348832169</v>
      </c>
      <c r="Q10" s="35">
        <f t="shared" si="1"/>
        <v>-0.41607526457263355</v>
      </c>
      <c r="R10" s="35"/>
      <c r="S10" s="35"/>
      <c r="T10" s="3">
        <v>2.1192216122125513</v>
      </c>
      <c r="U10" s="9">
        <v>1.6136254754387331</v>
      </c>
      <c r="V10" s="3">
        <v>2.7967094181011918</v>
      </c>
      <c r="W10" s="9">
        <v>1.4849337991671692</v>
      </c>
      <c r="X10" s="9">
        <v>2.7386634355391166</v>
      </c>
      <c r="Y10" s="9">
        <v>1.5639637643595758</v>
      </c>
      <c r="Z10" s="3">
        <v>1.4353024448911484</v>
      </c>
      <c r="AA10" s="9">
        <v>1.5958249857244908</v>
      </c>
      <c r="AB10" s="9">
        <v>1.506211150318749</v>
      </c>
      <c r="AC10" s="9">
        <v>1.8097793525036958</v>
      </c>
      <c r="AD10" s="3">
        <v>2.1393684147446312</v>
      </c>
      <c r="AE10" s="9">
        <v>2.0669247261323833</v>
      </c>
      <c r="AF10" s="3"/>
      <c r="AG10" s="9"/>
      <c r="AH10" s="9"/>
      <c r="AI10" s="9"/>
      <c r="AJ10" s="40">
        <f t="shared" si="5"/>
        <v>2.7676864268201542</v>
      </c>
      <c r="AK10" s="41">
        <f t="shared" si="5"/>
        <v>1.5244487817633725</v>
      </c>
      <c r="AL10" s="40">
        <f t="shared" si="2"/>
        <v>1.4707567976049487</v>
      </c>
      <c r="AM10" s="41">
        <f t="shared" si="2"/>
        <v>1.7028021691140933</v>
      </c>
      <c r="AN10" s="40"/>
      <c r="AO10" s="41"/>
      <c r="AP10" s="2"/>
    </row>
    <row r="11" spans="1:43" x14ac:dyDescent="0.25">
      <c r="A11" s="8">
        <v>6</v>
      </c>
      <c r="B11" s="8" t="s">
        <v>0</v>
      </c>
      <c r="C11" s="8">
        <f t="shared" si="0"/>
        <v>36</v>
      </c>
      <c r="D11" s="1" t="s">
        <v>22</v>
      </c>
      <c r="E11" s="14">
        <v>-0.37613879271816519</v>
      </c>
      <c r="F11" s="15">
        <v>-0.56078675609574957</v>
      </c>
      <c r="G11" s="14">
        <v>-0.35837119121351657</v>
      </c>
      <c r="H11" s="15">
        <v>-0.52628005627846419</v>
      </c>
      <c r="I11" s="14">
        <v>-0.4399045340969906</v>
      </c>
      <c r="J11" s="14"/>
      <c r="K11" s="15"/>
      <c r="L11" s="14"/>
      <c r="M11" s="16"/>
      <c r="N11" s="14">
        <v>-4.8632218162119045E-3</v>
      </c>
      <c r="O11" s="34">
        <f t="shared" si="3"/>
        <v>-0.45539419907647388</v>
      </c>
      <c r="P11" s="35">
        <f t="shared" si="4"/>
        <v>-0.46846277440695738</v>
      </c>
      <c r="Q11" s="35">
        <f t="shared" si="1"/>
        <v>-0.44232562374599038</v>
      </c>
      <c r="R11" s="35"/>
      <c r="S11" s="35"/>
      <c r="T11" s="3">
        <v>2.9360035658428942</v>
      </c>
      <c r="U11" s="9">
        <v>1.7695090092704571</v>
      </c>
      <c r="V11" s="3">
        <v>3.6197889979992359</v>
      </c>
      <c r="W11" s="9">
        <v>1.5940100526170533</v>
      </c>
      <c r="X11" s="9">
        <v>3.4977565970925522</v>
      </c>
      <c r="Y11" s="9">
        <v>1.6621987808908927</v>
      </c>
      <c r="Z11" s="3">
        <v>2.3292144867935942</v>
      </c>
      <c r="AA11" s="9">
        <v>1.78699125997721</v>
      </c>
      <c r="AB11" s="9">
        <v>2.2972541814861938</v>
      </c>
      <c r="AC11" s="9">
        <v>2.0348359435966721</v>
      </c>
      <c r="AD11" s="3">
        <v>3.1973542704687929</v>
      </c>
      <c r="AE11" s="9">
        <v>2.3049023823149839</v>
      </c>
      <c r="AF11" s="3"/>
      <c r="AG11" s="9"/>
      <c r="AH11" s="9"/>
      <c r="AI11" s="9"/>
      <c r="AJ11" s="40">
        <f t="shared" si="5"/>
        <v>3.558772797545894</v>
      </c>
      <c r="AK11" s="41">
        <f t="shared" si="5"/>
        <v>1.6281044167539731</v>
      </c>
      <c r="AL11" s="40">
        <f t="shared" si="2"/>
        <v>2.313234334139894</v>
      </c>
      <c r="AM11" s="41">
        <f t="shared" si="2"/>
        <v>1.910913601786941</v>
      </c>
      <c r="AN11" s="40"/>
      <c r="AO11" s="41"/>
      <c r="AP11" s="2"/>
    </row>
    <row r="12" spans="1:43" x14ac:dyDescent="0.25">
      <c r="A12" s="8">
        <v>7</v>
      </c>
      <c r="B12" s="8" t="s">
        <v>0</v>
      </c>
      <c r="C12" s="8">
        <f t="shared" si="0"/>
        <v>37</v>
      </c>
      <c r="D12" s="1" t="s">
        <v>16</v>
      </c>
      <c r="E12" s="14">
        <v>-0.34966342661045158</v>
      </c>
      <c r="F12" s="15">
        <v>-0.51995432182103152</v>
      </c>
      <c r="G12" s="14">
        <v>-0.28779059869048196</v>
      </c>
      <c r="H12" s="15">
        <v>-0.44834325469776914</v>
      </c>
      <c r="I12" s="14">
        <v>-0.37211998504262001</v>
      </c>
      <c r="J12" s="14"/>
      <c r="K12" s="15"/>
      <c r="L12" s="14"/>
      <c r="M12" s="16"/>
      <c r="N12" s="14">
        <v>-2.8068846905972E-3</v>
      </c>
      <c r="O12" s="34">
        <f t="shared" si="3"/>
        <v>-0.40143790045493355</v>
      </c>
      <c r="P12" s="35">
        <f t="shared" si="4"/>
        <v>-0.43480887421574155</v>
      </c>
      <c r="Q12" s="35">
        <f t="shared" si="1"/>
        <v>-0.36806692669412555</v>
      </c>
      <c r="R12" s="35"/>
      <c r="S12" s="35"/>
      <c r="T12" s="3">
        <v>1.9965925601937804</v>
      </c>
      <c r="U12" s="9">
        <v>1.461860813928912</v>
      </c>
      <c r="V12" s="3">
        <v>2.6125520779646605</v>
      </c>
      <c r="W12" s="9">
        <v>1.3057708439266196</v>
      </c>
      <c r="X12" s="9">
        <v>2.6710134335934774</v>
      </c>
      <c r="Y12" s="9">
        <v>1.4837463335271213</v>
      </c>
      <c r="Z12" s="3">
        <v>1.2746854181327478</v>
      </c>
      <c r="AA12" s="9">
        <v>1.4098080506997719</v>
      </c>
      <c r="AB12" s="9">
        <v>1.4281193110842361</v>
      </c>
      <c r="AC12" s="9">
        <v>1.6481180275621357</v>
      </c>
      <c r="AD12" s="3">
        <v>1.9258697421644182</v>
      </c>
      <c r="AE12" s="9">
        <v>1.9326177810425942</v>
      </c>
      <c r="AF12" s="3"/>
      <c r="AG12" s="9"/>
      <c r="AH12" s="9"/>
      <c r="AI12" s="9"/>
      <c r="AJ12" s="40">
        <f t="shared" si="5"/>
        <v>2.6417827557790687</v>
      </c>
      <c r="AK12" s="41">
        <f t="shared" si="5"/>
        <v>1.3947585887268703</v>
      </c>
      <c r="AL12" s="40">
        <f t="shared" si="2"/>
        <v>1.3514023646084921</v>
      </c>
      <c r="AM12" s="41">
        <f t="shared" si="2"/>
        <v>1.5289630391309537</v>
      </c>
      <c r="AN12" s="40"/>
      <c r="AO12" s="41"/>
      <c r="AP12" s="2" t="s">
        <v>52</v>
      </c>
    </row>
    <row r="13" spans="1:43" x14ac:dyDescent="0.25">
      <c r="A13" s="8">
        <v>8</v>
      </c>
      <c r="B13" s="8" t="s">
        <v>0</v>
      </c>
      <c r="C13" s="8">
        <f t="shared" si="0"/>
        <v>38</v>
      </c>
      <c r="D13" s="1" t="s">
        <v>17</v>
      </c>
      <c r="E13" s="14">
        <v>-0.3418837740126589</v>
      </c>
      <c r="F13" s="15">
        <v>-0.53887895850856293</v>
      </c>
      <c r="G13" s="14">
        <v>-0.25581366111330434</v>
      </c>
      <c r="H13" s="15">
        <v>-0.43672718745847805</v>
      </c>
      <c r="I13" s="14">
        <v>-0.33063220456928255</v>
      </c>
      <c r="J13" s="14">
        <v>-0.24649370935035433</v>
      </c>
      <c r="K13" s="15">
        <v>-0.50459434579118656</v>
      </c>
      <c r="L13" s="14">
        <v>-0.40261631940600218</v>
      </c>
      <c r="M13" s="16">
        <v>-0.63773609843648704</v>
      </c>
      <c r="N13" s="14">
        <v>-1.4482670201478171E-2</v>
      </c>
      <c r="O13" s="34">
        <f t="shared" si="3"/>
        <v>-0.39332589527325101</v>
      </c>
      <c r="P13" s="35">
        <f t="shared" si="4"/>
        <v>-0.44038136626061092</v>
      </c>
      <c r="Q13" s="35">
        <f t="shared" si="1"/>
        <v>-0.34627042428589117</v>
      </c>
      <c r="R13" s="35">
        <f>AVERAGE(J13,L13)</f>
        <v>-0.32455501437817824</v>
      </c>
      <c r="S13" s="35">
        <f>AVERAGE(K13,M13)</f>
        <v>-0.5711652221138368</v>
      </c>
      <c r="T13" s="3">
        <v>1.1476102016812686</v>
      </c>
      <c r="U13" s="9">
        <v>1.3520373320063706</v>
      </c>
      <c r="V13" s="3">
        <v>1.0787593013743682</v>
      </c>
      <c r="W13" s="9">
        <v>1.1298537383650329</v>
      </c>
      <c r="X13" s="9">
        <v>1.184675431807154</v>
      </c>
      <c r="Y13" s="9">
        <v>1.2640156800551674</v>
      </c>
      <c r="Z13" s="3">
        <v>1.0665269109621149</v>
      </c>
      <c r="AA13" s="9">
        <v>1.3866760756603562</v>
      </c>
      <c r="AB13" s="9">
        <v>1.2604791625814371</v>
      </c>
      <c r="AC13" s="9">
        <v>1.6276038339449259</v>
      </c>
      <c r="AD13" s="3">
        <v>1.7246035541608262</v>
      </c>
      <c r="AE13" s="9">
        <v>1.1483279282651306</v>
      </c>
      <c r="AF13" s="3">
        <v>0.9124534838079148</v>
      </c>
      <c r="AG13" s="9">
        <v>1.2456733665798867</v>
      </c>
      <c r="AH13" s="9">
        <v>0.92142621211287101</v>
      </c>
      <c r="AI13" s="9">
        <v>1.3941943481733434</v>
      </c>
      <c r="AJ13" s="40">
        <f t="shared" si="5"/>
        <v>1.1317173665907609</v>
      </c>
      <c r="AK13" s="41">
        <f t="shared" si="5"/>
        <v>1.1969347092101001</v>
      </c>
      <c r="AL13" s="40">
        <f t="shared" si="2"/>
        <v>1.163503036771776</v>
      </c>
      <c r="AM13" s="41">
        <f t="shared" si="2"/>
        <v>1.507139954802641</v>
      </c>
      <c r="AN13" s="40">
        <f>AVERAGE(AF13,AH13)</f>
        <v>0.91693984796039296</v>
      </c>
      <c r="AO13" s="41">
        <f>AVERAGE(AG13,AI13)</f>
        <v>1.3199338573766151</v>
      </c>
      <c r="AP13" s="2"/>
    </row>
    <row r="14" spans="1:43" x14ac:dyDescent="0.25">
      <c r="A14" s="22">
        <v>9</v>
      </c>
      <c r="B14" s="22" t="s">
        <v>0</v>
      </c>
      <c r="C14" s="22">
        <f t="shared" si="0"/>
        <v>39</v>
      </c>
      <c r="D14" s="23" t="s">
        <v>49</v>
      </c>
      <c r="E14" s="24"/>
      <c r="F14" s="25"/>
      <c r="G14" s="24"/>
      <c r="H14" s="25"/>
      <c r="I14" s="24">
        <v>-0.36345402090143941</v>
      </c>
      <c r="J14" s="24"/>
      <c r="K14" s="25"/>
      <c r="L14" s="24"/>
      <c r="M14" s="26"/>
      <c r="N14" s="24"/>
      <c r="O14" s="36"/>
      <c r="P14" s="37"/>
      <c r="Q14" s="37"/>
      <c r="R14" s="37"/>
      <c r="S14" s="37"/>
      <c r="T14" s="27"/>
      <c r="U14" s="28"/>
      <c r="V14" s="27"/>
      <c r="W14" s="28"/>
      <c r="X14" s="28"/>
      <c r="Y14" s="28"/>
      <c r="Z14" s="27"/>
      <c r="AA14" s="28"/>
      <c r="AB14" s="28"/>
      <c r="AC14" s="28"/>
      <c r="AD14" s="27"/>
      <c r="AE14" s="28"/>
      <c r="AF14" s="27"/>
      <c r="AG14" s="28"/>
      <c r="AH14" s="28"/>
      <c r="AI14" s="28"/>
      <c r="AJ14" s="40"/>
      <c r="AK14" s="41"/>
      <c r="AL14" s="40"/>
      <c r="AM14" s="41"/>
      <c r="AN14" s="42"/>
      <c r="AO14" s="43"/>
      <c r="AP14" s="29"/>
    </row>
    <row r="15" spans="1:43" x14ac:dyDescent="0.25">
      <c r="A15" s="8">
        <v>10</v>
      </c>
      <c r="B15" s="8" t="s">
        <v>0</v>
      </c>
      <c r="C15" s="8">
        <f t="shared" si="0"/>
        <v>40</v>
      </c>
      <c r="D15" s="21" t="s">
        <v>3</v>
      </c>
      <c r="E15" s="14">
        <v>-0.34739480169104708</v>
      </c>
      <c r="F15" s="15">
        <v>-0.53584659743412222</v>
      </c>
      <c r="G15" s="14">
        <v>-0.29564580400812329</v>
      </c>
      <c r="H15" s="15">
        <v>-0.47009162522293613</v>
      </c>
      <c r="I15" s="14">
        <v>-0.36399999999999999</v>
      </c>
      <c r="J15" s="14"/>
      <c r="K15" s="15"/>
      <c r="L15" s="14"/>
      <c r="M15" s="16"/>
      <c r="N15" s="14">
        <v>-3.6585530792433429E-3</v>
      </c>
      <c r="O15" s="34">
        <f t="shared" ref="O15:O20" si="6">AVERAGE(E15:H15)</f>
        <v>-0.41224470708905719</v>
      </c>
      <c r="P15" s="35">
        <f t="shared" ref="P15:P20" si="7">AVERAGE(E15:F15)</f>
        <v>-0.44162069956258465</v>
      </c>
      <c r="Q15" s="35">
        <f t="shared" ref="Q15:Q22" si="8">AVERAGE(G15:H15)</f>
        <v>-0.38286871461552974</v>
      </c>
      <c r="R15" s="35"/>
      <c r="S15" s="35"/>
      <c r="T15" s="3">
        <v>1.1006861937459189</v>
      </c>
      <c r="U15" s="9">
        <v>1.6075591079302096</v>
      </c>
      <c r="V15" s="3">
        <v>0.85462354794866691</v>
      </c>
      <c r="W15" s="9">
        <v>1.3176776055544275</v>
      </c>
      <c r="X15" s="9">
        <v>0.80319264528259016</v>
      </c>
      <c r="Y15" s="9">
        <v>1.4954379513139311</v>
      </c>
      <c r="Z15" s="3">
        <v>1.3916158539388497</v>
      </c>
      <c r="AA15" s="9">
        <v>1.6275663747722835</v>
      </c>
      <c r="AB15" s="9">
        <v>1.3533127278135693</v>
      </c>
      <c r="AC15" s="9">
        <v>1.9895545000801966</v>
      </c>
      <c r="AD15" s="3"/>
      <c r="AE15" s="9"/>
      <c r="AF15" s="3"/>
      <c r="AG15" s="9"/>
      <c r="AH15" s="9"/>
      <c r="AI15" s="9"/>
      <c r="AJ15" s="40">
        <f t="shared" ref="AJ15:AK20" si="9">AVERAGE(V15,X15)</f>
        <v>0.82890809661562859</v>
      </c>
      <c r="AK15" s="41">
        <f t="shared" si="9"/>
        <v>1.4065577784341792</v>
      </c>
      <c r="AL15" s="40">
        <f t="shared" ref="AL15:AM22" si="10">AVERAGE(Z15,AB15)</f>
        <v>1.3724642908762095</v>
      </c>
      <c r="AM15" s="41">
        <f t="shared" si="10"/>
        <v>1.8085604374262401</v>
      </c>
      <c r="AN15" s="40"/>
      <c r="AO15" s="41"/>
      <c r="AP15" s="2"/>
    </row>
    <row r="16" spans="1:43" x14ac:dyDescent="0.25">
      <c r="A16" s="8">
        <v>11</v>
      </c>
      <c r="B16" s="8" t="s">
        <v>0</v>
      </c>
      <c r="C16" s="8">
        <f t="shared" si="0"/>
        <v>41</v>
      </c>
      <c r="D16" s="1" t="s">
        <v>6</v>
      </c>
      <c r="E16" s="14">
        <v>-0.35861193710623596</v>
      </c>
      <c r="F16" s="15">
        <v>-0.56018237082014033</v>
      </c>
      <c r="G16" s="14">
        <v>-0.35023443971423651</v>
      </c>
      <c r="H16" s="15">
        <v>-0.52096857117481776</v>
      </c>
      <c r="I16" s="14">
        <v>-0.42546523610947923</v>
      </c>
      <c r="J16" s="14"/>
      <c r="K16" s="15"/>
      <c r="L16" s="14"/>
      <c r="M16" s="16"/>
      <c r="N16" s="14">
        <v>-1.9988831177292554E-2</v>
      </c>
      <c r="O16" s="34">
        <f t="shared" si="6"/>
        <v>-0.44749932970385764</v>
      </c>
      <c r="P16" s="35">
        <f t="shared" si="7"/>
        <v>-0.45939715396318814</v>
      </c>
      <c r="Q16" s="35">
        <f t="shared" si="8"/>
        <v>-0.43560150544452714</v>
      </c>
      <c r="R16" s="35"/>
      <c r="S16" s="35"/>
      <c r="T16" s="3">
        <v>1.4996680818445738</v>
      </c>
      <c r="U16" s="9">
        <v>1.8785110672418681</v>
      </c>
      <c r="V16" s="3">
        <v>0.724082873194834</v>
      </c>
      <c r="W16" s="9">
        <v>1.138349169093708</v>
      </c>
      <c r="X16" s="9">
        <v>0.86288288952582914</v>
      </c>
      <c r="Y16" s="9">
        <v>1.2648045565350321</v>
      </c>
      <c r="Z16" s="3">
        <v>2.0919267538262822</v>
      </c>
      <c r="AA16" s="9">
        <v>2.172590320881004</v>
      </c>
      <c r="AB16" s="9">
        <v>2.3197798108313497</v>
      </c>
      <c r="AC16" s="9">
        <v>2.9383002224577282</v>
      </c>
      <c r="AD16" s="3">
        <v>2.7531091530697229</v>
      </c>
      <c r="AE16" s="9">
        <v>2.6118974587713919</v>
      </c>
      <c r="AF16" s="3"/>
      <c r="AG16" s="9"/>
      <c r="AH16" s="9"/>
      <c r="AI16" s="9"/>
      <c r="AJ16" s="40">
        <f t="shared" si="9"/>
        <v>0.79348288136033163</v>
      </c>
      <c r="AK16" s="41">
        <f t="shared" si="9"/>
        <v>1.2015768628143699</v>
      </c>
      <c r="AL16" s="40">
        <f t="shared" si="10"/>
        <v>2.2058532823288157</v>
      </c>
      <c r="AM16" s="41">
        <f t="shared" si="10"/>
        <v>2.5554452716693659</v>
      </c>
      <c r="AN16" s="40"/>
      <c r="AO16" s="41"/>
      <c r="AP16" s="2" t="s">
        <v>38</v>
      </c>
    </row>
    <row r="17" spans="1:42" x14ac:dyDescent="0.25">
      <c r="A17" s="8">
        <v>12</v>
      </c>
      <c r="B17" s="8" t="s">
        <v>0</v>
      </c>
      <c r="C17" s="8">
        <f t="shared" si="0"/>
        <v>42</v>
      </c>
      <c r="D17" s="1" t="s">
        <v>23</v>
      </c>
      <c r="E17" s="14">
        <v>-0.35819078270245563</v>
      </c>
      <c r="F17" s="15">
        <v>-0.54490228738333513</v>
      </c>
      <c r="G17" s="14">
        <v>-0.31541993509316929</v>
      </c>
      <c r="H17" s="15">
        <v>-0.48910332918274868</v>
      </c>
      <c r="I17" s="14">
        <v>-0.39298522519364781</v>
      </c>
      <c r="J17" s="14">
        <v>-0.29995296099981095</v>
      </c>
      <c r="K17" s="15">
        <v>-0.53800864948858096</v>
      </c>
      <c r="L17" s="14">
        <v>-0.44890335819015376</v>
      </c>
      <c r="M17" s="16">
        <v>-0.66294223372456551</v>
      </c>
      <c r="N17" s="14">
        <v>-1.523398327904435E-3</v>
      </c>
      <c r="O17" s="34">
        <f t="shared" si="6"/>
        <v>-0.4269040835904272</v>
      </c>
      <c r="P17" s="35">
        <f t="shared" si="7"/>
        <v>-0.45154653504289538</v>
      </c>
      <c r="Q17" s="35">
        <f t="shared" si="8"/>
        <v>-0.40226163213795896</v>
      </c>
      <c r="R17" s="35">
        <f t="shared" ref="R17:S20" si="11">AVERAGE(J17,L17)</f>
        <v>-0.37442815959498232</v>
      </c>
      <c r="S17" s="35">
        <f t="shared" si="11"/>
        <v>-0.60047544160657318</v>
      </c>
      <c r="T17" s="3">
        <v>2.4731405999658786</v>
      </c>
      <c r="U17" s="9">
        <v>1.774853694899827</v>
      </c>
      <c r="V17" s="3">
        <v>2.6517862645231047</v>
      </c>
      <c r="W17" s="9">
        <v>1.3948567238951008</v>
      </c>
      <c r="X17" s="9">
        <v>2.5021770950865196</v>
      </c>
      <c r="Y17" s="9">
        <v>1.4253918962679024</v>
      </c>
      <c r="Z17" s="3">
        <v>2.4291815278162949</v>
      </c>
      <c r="AA17" s="9">
        <v>2.0112046425217511</v>
      </c>
      <c r="AB17" s="9">
        <v>2.3094175124375953</v>
      </c>
      <c r="AC17" s="9">
        <v>2.2679615169145544</v>
      </c>
      <c r="AD17" s="3">
        <v>2.7047329168483381</v>
      </c>
      <c r="AE17" s="9">
        <v>2.3704339470228279</v>
      </c>
      <c r="AF17" s="3">
        <v>2.5036583548737816</v>
      </c>
      <c r="AG17" s="9">
        <v>2.1554542758945758</v>
      </c>
      <c r="AH17" s="9">
        <v>2.4258948587501243</v>
      </c>
      <c r="AI17" s="9">
        <v>2.5443296300822364</v>
      </c>
      <c r="AJ17" s="40">
        <f t="shared" si="9"/>
        <v>2.5769816798048124</v>
      </c>
      <c r="AK17" s="41">
        <f t="shared" si="9"/>
        <v>1.4101243100815015</v>
      </c>
      <c r="AL17" s="40">
        <f t="shared" si="10"/>
        <v>2.3692995201269449</v>
      </c>
      <c r="AM17" s="41">
        <f t="shared" si="10"/>
        <v>2.139583079718153</v>
      </c>
      <c r="AN17" s="40">
        <f t="shared" ref="AN17:AO20" si="12">AVERAGE(AF17,AH17)</f>
        <v>2.4647766068119532</v>
      </c>
      <c r="AO17" s="41">
        <f t="shared" si="12"/>
        <v>2.3498919529884059</v>
      </c>
      <c r="AP17" s="2" t="s">
        <v>44</v>
      </c>
    </row>
    <row r="18" spans="1:42" x14ac:dyDescent="0.25">
      <c r="A18" s="8">
        <v>13</v>
      </c>
      <c r="B18" s="8" t="s">
        <v>0</v>
      </c>
      <c r="C18" s="8">
        <f t="shared" si="0"/>
        <v>43</v>
      </c>
      <c r="D18" s="1" t="s">
        <v>24</v>
      </c>
      <c r="E18" s="14">
        <v>-0.36782327678168214</v>
      </c>
      <c r="F18" s="15">
        <v>-0.55142321509750913</v>
      </c>
      <c r="G18" s="14">
        <v>-0.33380807746823538</v>
      </c>
      <c r="H18" s="15">
        <v>-0.50443279821648823</v>
      </c>
      <c r="I18" s="14">
        <v>-0.41073549052933789</v>
      </c>
      <c r="J18" s="14">
        <v>-0.31938280572131372</v>
      </c>
      <c r="K18" s="15">
        <v>-0.54990851889469516</v>
      </c>
      <c r="L18" s="14">
        <v>-0.4665378291452148</v>
      </c>
      <c r="M18" s="16">
        <v>-0.67258419121552349</v>
      </c>
      <c r="N18" s="14">
        <v>-1.9571132505610267E-3</v>
      </c>
      <c r="O18" s="34">
        <f t="shared" si="6"/>
        <v>-0.43937184189097872</v>
      </c>
      <c r="P18" s="35">
        <f t="shared" si="7"/>
        <v>-0.45962324593959564</v>
      </c>
      <c r="Q18" s="35">
        <f t="shared" si="8"/>
        <v>-0.4191204378423618</v>
      </c>
      <c r="R18" s="35">
        <f t="shared" si="11"/>
        <v>-0.39296031743326426</v>
      </c>
      <c r="S18" s="35">
        <f t="shared" si="11"/>
        <v>-0.61124635505510927</v>
      </c>
      <c r="T18" s="3">
        <v>2.6048100259406617</v>
      </c>
      <c r="U18" s="9">
        <v>1.9245649175485919</v>
      </c>
      <c r="V18" s="3">
        <v>2.8162373704363142</v>
      </c>
      <c r="W18" s="9">
        <v>1.5477373488826618</v>
      </c>
      <c r="X18" s="9">
        <v>2.6603174322404799</v>
      </c>
      <c r="Y18" s="9">
        <v>1.5750891593928644</v>
      </c>
      <c r="Z18" s="3">
        <v>2.4945167460694186</v>
      </c>
      <c r="AA18" s="9">
        <v>2.162258858993078</v>
      </c>
      <c r="AB18" s="9">
        <v>2.4481685550164332</v>
      </c>
      <c r="AC18" s="9">
        <v>2.4131743029257628</v>
      </c>
      <c r="AD18" s="3">
        <v>2.7547711778316617</v>
      </c>
      <c r="AE18" s="9">
        <v>2.5411189713651967</v>
      </c>
      <c r="AF18" s="3">
        <v>2.5439023403092453</v>
      </c>
      <c r="AG18" s="9">
        <v>2.2950009907127913</v>
      </c>
      <c r="AH18" s="9">
        <v>2.4737279060341493</v>
      </c>
      <c r="AI18" s="9">
        <v>2.6801521450554304</v>
      </c>
      <c r="AJ18" s="40">
        <f t="shared" si="9"/>
        <v>2.7382774013383973</v>
      </c>
      <c r="AK18" s="41">
        <f t="shared" si="9"/>
        <v>1.5614132541377632</v>
      </c>
      <c r="AL18" s="40">
        <f t="shared" si="10"/>
        <v>2.4713426505429261</v>
      </c>
      <c r="AM18" s="41">
        <f t="shared" si="10"/>
        <v>2.2877165809594207</v>
      </c>
      <c r="AN18" s="40">
        <f t="shared" si="12"/>
        <v>2.5088151231716971</v>
      </c>
      <c r="AO18" s="41">
        <f t="shared" si="12"/>
        <v>2.4875765678841111</v>
      </c>
      <c r="AP18" s="2" t="s">
        <v>44</v>
      </c>
    </row>
    <row r="19" spans="1:42" x14ac:dyDescent="0.25">
      <c r="A19" s="8">
        <v>14</v>
      </c>
      <c r="B19" s="8" t="s">
        <v>0</v>
      </c>
      <c r="C19" s="8">
        <f t="shared" si="0"/>
        <v>44</v>
      </c>
      <c r="D19" s="1" t="s">
        <v>7</v>
      </c>
      <c r="E19" s="14">
        <v>-0.36887266270911878</v>
      </c>
      <c r="F19" s="15">
        <v>-0.55196046142643107</v>
      </c>
      <c r="G19" s="14">
        <v>-0.34545600169717039</v>
      </c>
      <c r="H19" s="15">
        <v>-0.50541361743100532</v>
      </c>
      <c r="I19" s="14">
        <v>-0.41171355149666039</v>
      </c>
      <c r="J19" s="14">
        <v>-0.33375643339774647</v>
      </c>
      <c r="K19" s="15">
        <v>-0.55926033818103249</v>
      </c>
      <c r="L19" s="14">
        <v>-0.47067728418938798</v>
      </c>
      <c r="M19" s="16">
        <v>-0.67547750045103316</v>
      </c>
      <c r="N19" s="14">
        <v>-3.4031916254267935E-3</v>
      </c>
      <c r="O19" s="34">
        <f t="shared" si="6"/>
        <v>-0.44292568581593139</v>
      </c>
      <c r="P19" s="35">
        <f t="shared" si="7"/>
        <v>-0.46041656206777493</v>
      </c>
      <c r="Q19" s="35">
        <f t="shared" si="8"/>
        <v>-0.42543480956408786</v>
      </c>
      <c r="R19" s="35">
        <f t="shared" si="11"/>
        <v>-0.40221685879356722</v>
      </c>
      <c r="S19" s="35">
        <f t="shared" si="11"/>
        <v>-0.61736891931603277</v>
      </c>
      <c r="T19" s="3">
        <v>3.0098685755732655</v>
      </c>
      <c r="U19" s="9">
        <v>2.2027081239379034</v>
      </c>
      <c r="V19" s="3">
        <v>2.7707996034070996</v>
      </c>
      <c r="W19" s="9">
        <v>1.8819367723996612</v>
      </c>
      <c r="X19" s="9">
        <v>2.8540679572959444</v>
      </c>
      <c r="Y19" s="9">
        <v>1.9292273557757158</v>
      </c>
      <c r="Z19" s="3">
        <v>3.1395714202558085</v>
      </c>
      <c r="AA19" s="9">
        <v>2.4101722147473881</v>
      </c>
      <c r="AB19" s="9">
        <v>3.2750353213342089</v>
      </c>
      <c r="AC19" s="9">
        <v>2.5894961528288483</v>
      </c>
      <c r="AD19" s="3">
        <v>3.9864662286316777</v>
      </c>
      <c r="AE19" s="9">
        <v>2.8353683240826566</v>
      </c>
      <c r="AF19" s="3">
        <v>2.8780405732444199</v>
      </c>
      <c r="AG19" s="9">
        <v>2.4592318832304878</v>
      </c>
      <c r="AH19" s="9">
        <v>2.8605333002976749</v>
      </c>
      <c r="AI19" s="9">
        <v>2.8496672706867119</v>
      </c>
      <c r="AJ19" s="40">
        <f t="shared" si="9"/>
        <v>2.812433780351522</v>
      </c>
      <c r="AK19" s="41">
        <f t="shared" si="9"/>
        <v>1.9055820640876884</v>
      </c>
      <c r="AL19" s="40">
        <f t="shared" si="10"/>
        <v>3.2073033707950085</v>
      </c>
      <c r="AM19" s="41">
        <f t="shared" si="10"/>
        <v>2.4998341837881179</v>
      </c>
      <c r="AN19" s="40">
        <f t="shared" si="12"/>
        <v>2.8692869367710472</v>
      </c>
      <c r="AO19" s="41">
        <f t="shared" si="12"/>
        <v>2.6544495769585996</v>
      </c>
      <c r="AP19" s="2" t="s">
        <v>45</v>
      </c>
    </row>
    <row r="20" spans="1:42" x14ac:dyDescent="0.25">
      <c r="A20" s="8">
        <v>15</v>
      </c>
      <c r="B20" s="8" t="s">
        <v>0</v>
      </c>
      <c r="C20" s="8">
        <f t="shared" si="0"/>
        <v>45</v>
      </c>
      <c r="D20" s="1" t="s">
        <v>8</v>
      </c>
      <c r="E20" s="14">
        <v>-0.35363294435570847</v>
      </c>
      <c r="F20" s="15">
        <v>-0.54088546234241475</v>
      </c>
      <c r="G20" s="14">
        <v>-0.30296151450502751</v>
      </c>
      <c r="H20" s="15">
        <v>-0.47144457521398275</v>
      </c>
      <c r="I20" s="14">
        <v>-0.36849017329389211</v>
      </c>
      <c r="J20" s="14">
        <v>-0.28905342580560534</v>
      </c>
      <c r="K20" s="15">
        <v>-0.53157137622082695</v>
      </c>
      <c r="L20" s="14">
        <v>-0.43249195642149124</v>
      </c>
      <c r="M20" s="16">
        <v>-0.65387046930364723</v>
      </c>
      <c r="N20" s="14">
        <v>-4.1009447333304472E-3</v>
      </c>
      <c r="O20" s="34">
        <f t="shared" si="6"/>
        <v>-0.41723112410428331</v>
      </c>
      <c r="P20" s="35">
        <f t="shared" si="7"/>
        <v>-0.44725920334906161</v>
      </c>
      <c r="Q20" s="35">
        <f t="shared" si="8"/>
        <v>-0.38720304485950513</v>
      </c>
      <c r="R20" s="35">
        <f t="shared" si="11"/>
        <v>-0.36077269111354826</v>
      </c>
      <c r="S20" s="35">
        <f t="shared" si="11"/>
        <v>-0.59272092276223709</v>
      </c>
      <c r="T20" s="3">
        <v>2.3653957675210977</v>
      </c>
      <c r="U20" s="9">
        <v>1.5491505423417413</v>
      </c>
      <c r="V20" s="3">
        <v>2.322530845974585</v>
      </c>
      <c r="W20" s="9">
        <v>1.3918303257610338</v>
      </c>
      <c r="X20" s="9">
        <v>2.3994064829139066</v>
      </c>
      <c r="Y20" s="9">
        <v>1.5061899821256364</v>
      </c>
      <c r="Z20" s="3">
        <v>2.3014630879058364</v>
      </c>
      <c r="AA20" s="9">
        <v>1.5305763149981086</v>
      </c>
      <c r="AB20" s="9">
        <v>2.4381826532900619</v>
      </c>
      <c r="AC20" s="9">
        <v>1.7680055464821858</v>
      </c>
      <c r="AD20" s="3">
        <v>3.0575464156687961</v>
      </c>
      <c r="AE20" s="9">
        <v>1.9721498985048351</v>
      </c>
      <c r="AF20" s="3">
        <v>2.0962259766603752</v>
      </c>
      <c r="AG20" s="9">
        <v>1.6153355446637045</v>
      </c>
      <c r="AH20" s="9">
        <v>2.0635085850361681</v>
      </c>
      <c r="AI20" s="9">
        <v>2.0814975889659388</v>
      </c>
      <c r="AJ20" s="40">
        <f t="shared" si="9"/>
        <v>2.360968664444246</v>
      </c>
      <c r="AK20" s="41">
        <f t="shared" si="9"/>
        <v>1.4490101539433351</v>
      </c>
      <c r="AL20" s="40">
        <f t="shared" si="10"/>
        <v>2.3698228705979494</v>
      </c>
      <c r="AM20" s="41">
        <f t="shared" si="10"/>
        <v>1.6492909307401473</v>
      </c>
      <c r="AN20" s="40">
        <f t="shared" si="12"/>
        <v>2.0798672808482719</v>
      </c>
      <c r="AO20" s="41">
        <f t="shared" si="12"/>
        <v>1.8484165668148216</v>
      </c>
      <c r="AP20" s="2" t="s">
        <v>45</v>
      </c>
    </row>
    <row r="21" spans="1:42" x14ac:dyDescent="0.25">
      <c r="A21" s="8">
        <v>16</v>
      </c>
      <c r="B21" s="8" t="s">
        <v>0</v>
      </c>
      <c r="C21" s="8">
        <f t="shared" si="0"/>
        <v>46</v>
      </c>
      <c r="D21" s="1" t="s">
        <v>25</v>
      </c>
      <c r="E21" s="14"/>
      <c r="F21" s="15"/>
      <c r="G21" s="14">
        <v>-0.27446484982029073</v>
      </c>
      <c r="H21" s="15">
        <v>-0.45135310800197387</v>
      </c>
      <c r="I21" s="14"/>
      <c r="J21" s="14"/>
      <c r="K21" s="15"/>
      <c r="L21" s="14"/>
      <c r="M21" s="16"/>
      <c r="N21" s="14">
        <v>-1E-3</v>
      </c>
      <c r="O21" s="34"/>
      <c r="P21" s="35"/>
      <c r="Q21" s="35">
        <f t="shared" si="8"/>
        <v>-0.36290897891113227</v>
      </c>
      <c r="R21" s="35"/>
      <c r="S21" s="35"/>
      <c r="T21" s="3"/>
      <c r="U21" s="9"/>
      <c r="V21" s="3"/>
      <c r="W21" s="9"/>
      <c r="X21" s="9"/>
      <c r="Y21" s="9"/>
      <c r="Z21" s="3">
        <v>1.1544875533466361</v>
      </c>
      <c r="AA21" s="9">
        <v>2.7360989515639105</v>
      </c>
      <c r="AB21" s="9">
        <v>1.3060306328749167</v>
      </c>
      <c r="AC21" s="9">
        <v>3.9268710282121511</v>
      </c>
      <c r="AD21" s="3"/>
      <c r="AE21" s="9"/>
      <c r="AF21" s="3"/>
      <c r="AG21" s="9"/>
      <c r="AH21" s="9"/>
      <c r="AI21" s="9"/>
      <c r="AJ21" s="40"/>
      <c r="AK21" s="41"/>
      <c r="AL21" s="40">
        <f t="shared" si="10"/>
        <v>1.2302590931107764</v>
      </c>
      <c r="AM21" s="41">
        <f t="shared" si="10"/>
        <v>3.3314849898880308</v>
      </c>
      <c r="AN21" s="40"/>
      <c r="AO21" s="41"/>
      <c r="AP21" s="2" t="s">
        <v>46</v>
      </c>
    </row>
    <row r="22" spans="1:42" x14ac:dyDescent="0.25">
      <c r="A22" s="8">
        <v>17</v>
      </c>
      <c r="B22" s="8" t="s">
        <v>0</v>
      </c>
      <c r="C22" s="8">
        <f t="shared" si="0"/>
        <v>47</v>
      </c>
      <c r="D22" s="21" t="s">
        <v>4</v>
      </c>
      <c r="E22" s="14">
        <v>-0.34739480169104708</v>
      </c>
      <c r="F22" s="15">
        <v>-0.53584659743412222</v>
      </c>
      <c r="G22" s="14">
        <v>-0.32355786913142032</v>
      </c>
      <c r="H22" s="15">
        <v>-0.47668852294129582</v>
      </c>
      <c r="I22" s="14"/>
      <c r="J22" s="14"/>
      <c r="K22" s="15"/>
      <c r="L22" s="14"/>
      <c r="M22" s="16"/>
      <c r="N22" s="14">
        <v>-1.5166334368614642E-2</v>
      </c>
      <c r="O22" s="34">
        <f>AVERAGE(E22:H22)</f>
        <v>-0.42087194779947135</v>
      </c>
      <c r="P22" s="35">
        <f>AVERAGE(E22:F22)</f>
        <v>-0.44162069956258465</v>
      </c>
      <c r="Q22" s="35">
        <f t="shared" si="8"/>
        <v>-0.40012319603635804</v>
      </c>
      <c r="R22" s="35"/>
      <c r="S22" s="35"/>
      <c r="T22" s="3">
        <v>1.0878399648995534</v>
      </c>
      <c r="U22" s="9">
        <v>1.6061357128510838</v>
      </c>
      <c r="V22" s="3">
        <v>0.85462354794866691</v>
      </c>
      <c r="W22" s="9">
        <v>1.3176776055544275</v>
      </c>
      <c r="X22" s="9">
        <v>0.80319264528259016</v>
      </c>
      <c r="Y22" s="9">
        <v>1.4954379513139311</v>
      </c>
      <c r="Z22" s="3">
        <v>1.3766975129392542</v>
      </c>
      <c r="AA22" s="9">
        <v>1.6370344713845371</v>
      </c>
      <c r="AB22" s="9">
        <v>1.3168461534277023</v>
      </c>
      <c r="AC22" s="9">
        <v>1.9743928231514392</v>
      </c>
      <c r="AD22" s="3"/>
      <c r="AE22" s="9"/>
      <c r="AF22" s="3"/>
      <c r="AG22" s="9"/>
      <c r="AH22" s="9"/>
      <c r="AI22" s="9"/>
      <c r="AJ22" s="40">
        <f>AVERAGE(V22,X22)</f>
        <v>0.82890809661562859</v>
      </c>
      <c r="AK22" s="41">
        <f>AVERAGE(W22,Y22)</f>
        <v>1.4065577784341792</v>
      </c>
      <c r="AL22" s="40">
        <f t="shared" si="10"/>
        <v>1.3467718331834782</v>
      </c>
      <c r="AM22" s="41">
        <f t="shared" si="10"/>
        <v>1.805713647267988</v>
      </c>
      <c r="AN22" s="40"/>
      <c r="AO22" s="41"/>
      <c r="AP22" s="2" t="s">
        <v>29</v>
      </c>
    </row>
    <row r="23" spans="1:42" x14ac:dyDescent="0.25">
      <c r="A23" s="8">
        <v>18</v>
      </c>
      <c r="B23" s="8" t="s">
        <v>0</v>
      </c>
      <c r="C23" s="8">
        <f t="shared" si="0"/>
        <v>48</v>
      </c>
      <c r="D23" s="1"/>
      <c r="E23" s="14"/>
      <c r="F23" s="15"/>
      <c r="G23" s="14"/>
      <c r="H23" s="15"/>
      <c r="I23" s="14"/>
      <c r="J23" s="14"/>
      <c r="K23" s="15"/>
      <c r="L23" s="14"/>
      <c r="M23" s="16"/>
      <c r="N23" s="14"/>
      <c r="O23" s="34"/>
      <c r="P23" s="35"/>
      <c r="Q23" s="35"/>
      <c r="R23" s="35"/>
      <c r="S23" s="35"/>
      <c r="T23" s="3"/>
      <c r="U23" s="9"/>
      <c r="V23" s="3"/>
      <c r="W23" s="9"/>
      <c r="X23" s="9"/>
      <c r="Y23" s="9"/>
      <c r="Z23" s="3"/>
      <c r="AA23" s="9"/>
      <c r="AB23" s="9"/>
      <c r="AC23" s="9"/>
      <c r="AD23" s="3"/>
      <c r="AE23" s="9"/>
      <c r="AF23" s="3"/>
      <c r="AG23" s="9"/>
      <c r="AH23" s="9"/>
      <c r="AI23" s="9"/>
      <c r="AJ23" s="40"/>
      <c r="AK23" s="41"/>
      <c r="AL23" s="40"/>
      <c r="AM23" s="41"/>
      <c r="AN23" s="40"/>
      <c r="AO23" s="41"/>
      <c r="AP23" s="2"/>
    </row>
    <row r="24" spans="1:42" x14ac:dyDescent="0.25">
      <c r="A24" s="22">
        <v>19</v>
      </c>
      <c r="B24" s="22" t="s">
        <v>0</v>
      </c>
      <c r="C24" s="22">
        <f t="shared" si="0"/>
        <v>49</v>
      </c>
      <c r="D24" s="23" t="s">
        <v>50</v>
      </c>
      <c r="E24" s="24"/>
      <c r="F24" s="25">
        <v>-0.42663751093227126</v>
      </c>
      <c r="G24" s="24"/>
      <c r="H24" s="25">
        <v>-0.32961501313721187</v>
      </c>
      <c r="I24" s="24">
        <v>-0.35760018502123037</v>
      </c>
      <c r="J24" s="24"/>
      <c r="K24" s="25"/>
      <c r="L24" s="24"/>
      <c r="M24" s="26"/>
      <c r="N24" s="24"/>
      <c r="O24" s="36">
        <f>AVERAGE(E24:H24)</f>
        <v>-0.37812626203474153</v>
      </c>
      <c r="P24" s="37">
        <f>AVERAGE(E24:F24)</f>
        <v>-0.42663751093227126</v>
      </c>
      <c r="Q24" s="37">
        <f>AVERAGE(G24:H24)</f>
        <v>-0.32961501313721187</v>
      </c>
      <c r="R24" s="37"/>
      <c r="S24" s="37"/>
      <c r="T24" s="27"/>
      <c r="U24" s="28"/>
      <c r="V24" s="27"/>
      <c r="W24" s="28"/>
      <c r="X24" s="28">
        <v>2.351468894851088</v>
      </c>
      <c r="Y24" s="28">
        <v>2.0964252696904886</v>
      </c>
      <c r="Z24" s="27"/>
      <c r="AA24" s="28"/>
      <c r="AB24" s="28">
        <v>2.2891295497801054</v>
      </c>
      <c r="AC24" s="28">
        <v>2.912552290051547</v>
      </c>
      <c r="AD24" s="27">
        <v>2.8925278055866146</v>
      </c>
      <c r="AE24" s="28">
        <v>1.609988836429167</v>
      </c>
      <c r="AF24" s="27"/>
      <c r="AG24" s="28"/>
      <c r="AH24" s="28"/>
      <c r="AI24" s="28"/>
      <c r="AJ24" s="40">
        <f>AVERAGE(V24,X24)</f>
        <v>2.351468894851088</v>
      </c>
      <c r="AK24" s="41">
        <f>AVERAGE(W24,Y24)</f>
        <v>2.0964252696904886</v>
      </c>
      <c r="AL24" s="40">
        <f>AVERAGE(Z24,AB24)</f>
        <v>2.2891295497801054</v>
      </c>
      <c r="AM24" s="41">
        <f>AVERAGE(AA24,AC24)</f>
        <v>2.912552290051547</v>
      </c>
      <c r="AN24" s="42"/>
      <c r="AO24" s="43"/>
      <c r="AP24" s="29" t="s">
        <v>47</v>
      </c>
    </row>
    <row r="25" spans="1:42" x14ac:dyDescent="0.25">
      <c r="A25" s="8">
        <v>20</v>
      </c>
      <c r="B25" s="8" t="s">
        <v>0</v>
      </c>
      <c r="C25" s="8">
        <f t="shared" si="0"/>
        <v>50</v>
      </c>
      <c r="D25" s="1" t="s">
        <v>9</v>
      </c>
      <c r="E25" s="14">
        <v>-0.37591107388560979</v>
      </c>
      <c r="F25" s="15">
        <v>-0.56371722796224411</v>
      </c>
      <c r="G25" s="14">
        <v>-0.32912025300112935</v>
      </c>
      <c r="H25" s="15">
        <v>-0.49894895113189747</v>
      </c>
      <c r="I25" s="14">
        <v>-0.42257424810947408</v>
      </c>
      <c r="J25" s="14"/>
      <c r="K25" s="15"/>
      <c r="L25" s="14"/>
      <c r="M25" s="16"/>
      <c r="N25" s="14">
        <v>-2.1722353547351525E-3</v>
      </c>
      <c r="O25" s="34">
        <f>AVERAGE(E25:H25)</f>
        <v>-0.44192437649522015</v>
      </c>
      <c r="P25" s="35">
        <f>AVERAGE(E25:F25)</f>
        <v>-0.46981415092392698</v>
      </c>
      <c r="Q25" s="35">
        <f>AVERAGE(G25:H25)</f>
        <v>-0.41403460206651344</v>
      </c>
      <c r="R25" s="35"/>
      <c r="S25" s="35"/>
      <c r="T25" s="3">
        <v>1.3783152635907423</v>
      </c>
      <c r="U25" s="9">
        <v>1.6647065640272238</v>
      </c>
      <c r="V25" s="3">
        <v>1.4393268036961844</v>
      </c>
      <c r="W25" s="9">
        <v>1.5494783024101524</v>
      </c>
      <c r="X25" s="9">
        <v>1.5510563955354428</v>
      </c>
      <c r="Y25" s="9">
        <v>1.671862961078975</v>
      </c>
      <c r="Z25" s="3">
        <v>1.1765593878333176</v>
      </c>
      <c r="AA25" s="9">
        <v>1.6527678258350738</v>
      </c>
      <c r="AB25" s="9">
        <v>1.3463184672980242</v>
      </c>
      <c r="AC25" s="9">
        <v>1.7847171667846942</v>
      </c>
      <c r="AD25" s="3">
        <v>1.8749818571215637</v>
      </c>
      <c r="AE25" s="9">
        <v>2.2356768097552826</v>
      </c>
      <c r="AF25" s="3"/>
      <c r="AG25" s="9"/>
      <c r="AH25" s="9"/>
      <c r="AI25" s="9"/>
      <c r="AJ25" s="40">
        <f>AVERAGE(V25,X25)</f>
        <v>1.4951915996158136</v>
      </c>
      <c r="AK25" s="41">
        <f>AVERAGE(W25,Y25)</f>
        <v>1.6106706317445636</v>
      </c>
      <c r="AL25" s="40">
        <f>AVERAGE(Z25,AB25)</f>
        <v>1.261438927565671</v>
      </c>
      <c r="AM25" s="41">
        <f>AVERAGE(AA25,AC25)</f>
        <v>1.7187424963098841</v>
      </c>
      <c r="AN25" s="40"/>
      <c r="AO25" s="41"/>
      <c r="AP25" s="2" t="s">
        <v>43</v>
      </c>
    </row>
    <row r="26" spans="1:42" x14ac:dyDescent="0.25">
      <c r="A26" s="8">
        <v>21</v>
      </c>
      <c r="B26" s="8" t="s">
        <v>0</v>
      </c>
      <c r="C26" s="8">
        <f t="shared" si="0"/>
        <v>51</v>
      </c>
      <c r="D26" s="1"/>
      <c r="E26" s="14"/>
      <c r="F26" s="15"/>
      <c r="G26" s="14"/>
      <c r="H26" s="15"/>
      <c r="I26" s="14"/>
      <c r="J26" s="14"/>
      <c r="K26" s="15"/>
      <c r="L26" s="14"/>
      <c r="M26" s="16"/>
      <c r="N26" s="14"/>
      <c r="O26" s="34"/>
      <c r="P26" s="35"/>
      <c r="Q26" s="35"/>
      <c r="R26" s="35"/>
      <c r="S26" s="35"/>
      <c r="T26" s="3"/>
      <c r="U26" s="9"/>
      <c r="V26" s="3"/>
      <c r="W26" s="9"/>
      <c r="X26" s="9"/>
      <c r="Y26" s="9"/>
      <c r="Z26" s="3"/>
      <c r="AA26" s="9"/>
      <c r="AB26" s="9"/>
      <c r="AC26" s="9"/>
      <c r="AD26" s="3"/>
      <c r="AE26" s="9"/>
      <c r="AF26" s="3"/>
      <c r="AG26" s="9"/>
      <c r="AH26" s="9"/>
      <c r="AI26" s="9"/>
      <c r="AJ26" s="40"/>
      <c r="AK26" s="41"/>
      <c r="AL26" s="40"/>
      <c r="AM26" s="41"/>
      <c r="AN26" s="40"/>
      <c r="AO26" s="41"/>
      <c r="AP26" s="2"/>
    </row>
    <row r="27" spans="1:42" x14ac:dyDescent="0.25">
      <c r="A27" s="8">
        <v>22</v>
      </c>
      <c r="B27" s="8" t="s">
        <v>0</v>
      </c>
      <c r="C27" s="8">
        <f t="shared" si="0"/>
        <v>52</v>
      </c>
      <c r="D27" s="1" t="s">
        <v>26</v>
      </c>
      <c r="E27" s="14">
        <v>-0.13796375651581971</v>
      </c>
      <c r="F27" s="15">
        <v>-0.36654541875791607</v>
      </c>
      <c r="G27" s="14">
        <v>-7.6665315077144872E-2</v>
      </c>
      <c r="H27" s="15">
        <v>-0.2501452509213048</v>
      </c>
      <c r="I27" s="14"/>
      <c r="J27" s="14">
        <v>-8.7911111462158964E-2</v>
      </c>
      <c r="K27" s="15">
        <v>-0.17412815260099329</v>
      </c>
      <c r="L27" s="14">
        <v>-0.2251535327169692</v>
      </c>
      <c r="M27" s="16">
        <v>-0.35423913172117749</v>
      </c>
      <c r="N27" s="14">
        <v>-0.26563280164757019</v>
      </c>
      <c r="O27" s="34">
        <f>AVERAGE(E27:H27)</f>
        <v>-0.20782993531804639</v>
      </c>
      <c r="P27" s="35">
        <f>AVERAGE(E27:F27)</f>
        <v>-0.25225458763686792</v>
      </c>
      <c r="Q27" s="35">
        <f>AVERAGE(G27:H27)</f>
        <v>-0.16340528299922483</v>
      </c>
      <c r="R27" s="35">
        <f>AVERAGE(J27,L27)</f>
        <v>-0.15653232208956408</v>
      </c>
      <c r="S27" s="35">
        <f>AVERAGE(K27,M27)</f>
        <v>-0.26418364216108536</v>
      </c>
      <c r="T27" s="3">
        <v>0.89502710156660137</v>
      </c>
      <c r="U27" s="9">
        <v>3.755033680048284</v>
      </c>
      <c r="V27" s="3">
        <v>0.79278880694544052</v>
      </c>
      <c r="W27" s="9">
        <v>1.6892366822924174</v>
      </c>
      <c r="X27" s="9">
        <v>0.76907503369735231</v>
      </c>
      <c r="Y27" s="9">
        <v>2.1849362815613032</v>
      </c>
      <c r="Z27" s="3">
        <v>1.0108867198144744</v>
      </c>
      <c r="AA27" s="9">
        <v>4.9892366632228242</v>
      </c>
      <c r="AB27" s="9">
        <v>1.0073578458091383</v>
      </c>
      <c r="AC27" s="9">
        <v>6.1567250931165916</v>
      </c>
      <c r="AD27" s="3"/>
      <c r="AE27" s="9"/>
      <c r="AF27" s="3">
        <v>1.0474234540548877</v>
      </c>
      <c r="AG27" s="9">
        <v>4.9793680384132362</v>
      </c>
      <c r="AH27" s="9">
        <v>1.0359776466913426</v>
      </c>
      <c r="AI27" s="9">
        <v>6.1239519375273721</v>
      </c>
      <c r="AJ27" s="40">
        <f>AVERAGE(V27,X27)</f>
        <v>0.78093192032139647</v>
      </c>
      <c r="AK27" s="41">
        <f>AVERAGE(W27,Y27)</f>
        <v>1.9370864819268603</v>
      </c>
      <c r="AL27" s="40">
        <f>AVERAGE(Z27,AB27)</f>
        <v>1.0091222828118065</v>
      </c>
      <c r="AM27" s="41">
        <f>AVERAGE(AA27,AC27)</f>
        <v>5.5729808781697079</v>
      </c>
      <c r="AN27" s="40">
        <f>AVERAGE(AF27,AH27)</f>
        <v>1.0417005503731152</v>
      </c>
      <c r="AO27" s="41">
        <f>AVERAGE(AG27,AI27)</f>
        <v>5.5516599879703037</v>
      </c>
      <c r="AP27" s="2" t="s">
        <v>48</v>
      </c>
    </row>
    <row r="28" spans="1:42" x14ac:dyDescent="0.25">
      <c r="A28" s="8"/>
      <c r="B28" s="8"/>
      <c r="C28" s="8"/>
      <c r="D28" s="23" t="s">
        <v>51</v>
      </c>
      <c r="E28" s="14"/>
      <c r="F28" s="15"/>
      <c r="G28" s="14"/>
      <c r="H28" s="15"/>
      <c r="I28" s="14"/>
      <c r="J28" s="14"/>
      <c r="K28" s="15"/>
      <c r="L28" s="14"/>
      <c r="M28" s="16"/>
      <c r="N28" s="14"/>
      <c r="O28" s="17"/>
      <c r="P28" s="15"/>
      <c r="Q28" s="15"/>
      <c r="R28" s="15"/>
      <c r="S28" s="15"/>
      <c r="T28" s="3"/>
      <c r="U28" s="9"/>
      <c r="V28" s="3"/>
      <c r="W28" s="9"/>
      <c r="X28" s="9"/>
      <c r="Y28" s="9"/>
      <c r="Z28" s="3"/>
      <c r="AA28" s="9"/>
      <c r="AB28" s="9"/>
      <c r="AC28" s="9"/>
      <c r="AD28" s="3"/>
      <c r="AE28" s="9"/>
      <c r="AF28" s="3"/>
      <c r="AG28" s="9"/>
      <c r="AH28" s="9"/>
      <c r="AI28" s="9"/>
      <c r="AJ28" s="3"/>
      <c r="AK28" s="9"/>
      <c r="AL28" s="3"/>
      <c r="AM28" s="9"/>
      <c r="AN28" s="3"/>
      <c r="AO28" s="9"/>
      <c r="AP28" s="2"/>
    </row>
    <row r="29" spans="1:42" x14ac:dyDescent="0.25">
      <c r="A29" s="8"/>
      <c r="B29" s="8"/>
      <c r="C29" s="8"/>
      <c r="D29" s="1"/>
      <c r="E29" s="14"/>
      <c r="F29" s="15"/>
      <c r="G29" s="14"/>
      <c r="H29" s="15"/>
      <c r="I29" s="14"/>
      <c r="J29" s="14"/>
      <c r="K29" s="15"/>
      <c r="L29" s="14"/>
      <c r="M29" s="16"/>
      <c r="N29" s="14"/>
      <c r="O29" s="17"/>
      <c r="P29" s="15"/>
      <c r="Q29" s="15"/>
      <c r="R29" s="15"/>
      <c r="S29" s="15"/>
      <c r="T29" s="3"/>
      <c r="U29" s="9"/>
      <c r="V29" s="3"/>
      <c r="W29" s="9"/>
      <c r="X29" s="9"/>
      <c r="Y29" s="9"/>
      <c r="Z29" s="3"/>
      <c r="AA29" s="9"/>
      <c r="AB29" s="9"/>
      <c r="AC29" s="9"/>
      <c r="AD29" s="3"/>
      <c r="AE29" s="9"/>
      <c r="AF29" s="3"/>
      <c r="AG29" s="9"/>
      <c r="AH29" s="9"/>
      <c r="AI29" s="9"/>
      <c r="AJ29" s="3"/>
      <c r="AK29" s="9"/>
      <c r="AL29" s="3"/>
      <c r="AM29" s="9"/>
      <c r="AN29" s="3"/>
      <c r="AO29" s="9"/>
      <c r="AP29" s="2"/>
    </row>
    <row r="30" spans="1:42" x14ac:dyDescent="0.25">
      <c r="A30" s="8"/>
      <c r="B30" s="8"/>
      <c r="C30" s="8"/>
      <c r="D30" s="1"/>
      <c r="E30" s="14"/>
      <c r="F30" s="15"/>
      <c r="G30" s="14"/>
      <c r="H30" s="15"/>
      <c r="I30" s="14"/>
      <c r="J30" s="14"/>
      <c r="K30" s="15"/>
      <c r="L30" s="14"/>
      <c r="M30" s="16"/>
      <c r="N30" s="14"/>
      <c r="O30" s="17"/>
      <c r="P30" s="15"/>
      <c r="Q30" s="15"/>
      <c r="R30" s="15"/>
      <c r="S30" s="15"/>
      <c r="T30" s="3"/>
      <c r="U30" s="9"/>
      <c r="V30" s="3"/>
      <c r="W30" s="9"/>
      <c r="X30" s="9"/>
      <c r="Y30" s="9"/>
      <c r="Z30" s="3"/>
      <c r="AA30" s="9"/>
      <c r="AB30" s="9"/>
      <c r="AC30" s="9"/>
      <c r="AD30" s="3"/>
      <c r="AE30" s="9"/>
      <c r="AF30" s="3"/>
      <c r="AG30" s="9"/>
      <c r="AH30" s="9"/>
      <c r="AI30" s="9"/>
      <c r="AJ30" s="3"/>
      <c r="AK30" s="9"/>
      <c r="AL30" s="3"/>
      <c r="AM30" s="9"/>
      <c r="AN30" s="3"/>
      <c r="AO30" s="9"/>
      <c r="AP30" s="2"/>
    </row>
    <row r="31" spans="1:42" x14ac:dyDescent="0.25">
      <c r="A31" s="8">
        <v>26</v>
      </c>
      <c r="B31" s="8" t="s">
        <v>0</v>
      </c>
      <c r="C31" s="8">
        <f t="shared" si="0"/>
        <v>56</v>
      </c>
      <c r="D31" s="8"/>
      <c r="E31" s="8"/>
      <c r="F31" s="8"/>
      <c r="G31" s="8"/>
      <c r="H31" s="8"/>
      <c r="I31" s="8"/>
    </row>
    <row r="32" spans="1:42" x14ac:dyDescent="0.25">
      <c r="A32" s="8">
        <v>27</v>
      </c>
      <c r="B32" s="8" t="s">
        <v>0</v>
      </c>
      <c r="C32" s="8">
        <f t="shared" si="0"/>
        <v>57</v>
      </c>
      <c r="D32" s="8"/>
      <c r="E32" s="8"/>
      <c r="F32" s="8"/>
      <c r="G32" s="8"/>
      <c r="H32" s="8"/>
      <c r="I32" s="8"/>
    </row>
    <row r="33" spans="1:9" x14ac:dyDescent="0.25">
      <c r="A33" s="8">
        <v>28</v>
      </c>
      <c r="B33" s="8" t="s">
        <v>0</v>
      </c>
      <c r="C33" s="8">
        <f t="shared" si="0"/>
        <v>58</v>
      </c>
      <c r="D33" s="8"/>
      <c r="E33" s="8"/>
      <c r="F33" s="8"/>
      <c r="G33" s="8"/>
      <c r="H33" s="8"/>
      <c r="I33" s="8"/>
    </row>
    <row r="34" spans="1:9" x14ac:dyDescent="0.25">
      <c r="A34" s="8">
        <v>29</v>
      </c>
      <c r="B34" s="8" t="s">
        <v>0</v>
      </c>
      <c r="C34" s="8">
        <f t="shared" si="0"/>
        <v>59</v>
      </c>
      <c r="D34" s="8"/>
      <c r="E34" s="8"/>
      <c r="F34" s="8"/>
      <c r="G34" s="8"/>
      <c r="H34" s="8"/>
      <c r="I34" s="8"/>
    </row>
    <row r="35" spans="1:9" x14ac:dyDescent="0.25">
      <c r="A35" s="8">
        <v>30</v>
      </c>
      <c r="B35" s="8" t="s">
        <v>0</v>
      </c>
      <c r="C35" s="8">
        <f t="shared" si="0"/>
        <v>60</v>
      </c>
      <c r="D35" s="8"/>
      <c r="E35" s="8"/>
      <c r="F35" s="8"/>
      <c r="G35" s="8"/>
      <c r="H35" s="8"/>
      <c r="I35" s="8"/>
    </row>
    <row r="36" spans="1:9" x14ac:dyDescent="0.25">
      <c r="A36" s="8">
        <v>31</v>
      </c>
      <c r="B36" s="8" t="s">
        <v>0</v>
      </c>
      <c r="C36" s="8">
        <f t="shared" si="0"/>
        <v>61</v>
      </c>
      <c r="D36" s="8"/>
      <c r="E36" s="8"/>
      <c r="F36" s="8"/>
      <c r="G36" s="8"/>
      <c r="H36" s="8"/>
      <c r="I36" s="8"/>
    </row>
    <row r="37" spans="1:9" x14ac:dyDescent="0.25">
      <c r="A37" s="8">
        <v>32</v>
      </c>
      <c r="B37" s="8" t="s">
        <v>0</v>
      </c>
      <c r="C37" s="8">
        <f t="shared" si="0"/>
        <v>62</v>
      </c>
      <c r="D37" s="8"/>
      <c r="E37" s="8"/>
      <c r="F37" s="8"/>
      <c r="G37" s="8"/>
      <c r="H37" s="8"/>
      <c r="I37" s="8"/>
    </row>
    <row r="38" spans="1:9" x14ac:dyDescent="0.25">
      <c r="A38" s="8">
        <v>33</v>
      </c>
      <c r="B38" s="8" t="s">
        <v>0</v>
      </c>
      <c r="C38" s="8">
        <f t="shared" si="0"/>
        <v>63</v>
      </c>
      <c r="D38" s="8"/>
      <c r="E38" s="8"/>
      <c r="F38" s="8"/>
      <c r="G38" s="8"/>
      <c r="H38" s="8"/>
      <c r="I38" s="8"/>
    </row>
  </sheetData>
  <conditionalFormatting sqref="N6:N30">
    <cfRule type="cellIs" dxfId="1" priority="1" operator="lessThan">
      <formula>DeviationThr</formula>
    </cfRule>
  </conditionalFormatting>
  <pageMargins left="0.7" right="0.7" top="0.75" bottom="0.75" header="0.3" footer="0.3"/>
  <pageSetup paperSize="9" scale="94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zoomScaleNormal="100" workbookViewId="0"/>
  </sheetViews>
  <sheetFormatPr defaultRowHeight="15" x14ac:dyDescent="0.25"/>
  <cols>
    <col min="1" max="1" width="9.140625" style="7"/>
    <col min="2" max="2" width="10.140625" style="7" customWidth="1"/>
    <col min="3" max="3" width="2.85546875" style="7" customWidth="1"/>
    <col min="4" max="4" width="25.28515625" style="7" customWidth="1"/>
    <col min="5" max="10" width="10.28515625" style="7" bestFit="1" customWidth="1"/>
    <col min="11" max="11" width="9.28515625" style="7" bestFit="1" customWidth="1"/>
    <col min="12" max="12" width="10.28515625" style="7" bestFit="1" customWidth="1"/>
    <col min="13" max="15" width="9.28515625" style="7" bestFit="1" customWidth="1"/>
    <col min="16" max="19" width="9.28515625" style="7" customWidth="1"/>
    <col min="20" max="20" width="10.5703125" style="7" bestFit="1" customWidth="1"/>
    <col min="21" max="21" width="9.5703125" style="7" bestFit="1" customWidth="1"/>
    <col min="22" max="41" width="9.5703125" style="7" customWidth="1"/>
    <col min="42" max="42" width="9.140625" style="7"/>
  </cols>
  <sheetData>
    <row r="1" spans="1:43" x14ac:dyDescent="0.25">
      <c r="M1" s="19" t="s">
        <v>39</v>
      </c>
      <c r="N1" s="18">
        <v>-0.05</v>
      </c>
      <c r="O1" s="7" t="s">
        <v>40</v>
      </c>
      <c r="P1" s="19"/>
      <c r="Q1" s="19"/>
      <c r="R1" s="19"/>
      <c r="S1" s="19"/>
    </row>
    <row r="3" spans="1:43" x14ac:dyDescent="0.25">
      <c r="D3" s="12"/>
      <c r="E3" s="1" t="s">
        <v>60</v>
      </c>
      <c r="N3" s="2" t="s">
        <v>37</v>
      </c>
      <c r="O3" s="30" t="s">
        <v>53</v>
      </c>
      <c r="P3" s="30"/>
      <c r="Q3" s="30"/>
      <c r="R3" s="30"/>
      <c r="S3" s="30"/>
      <c r="T3" s="2" t="s">
        <v>30</v>
      </c>
      <c r="AJ3" s="38" t="s">
        <v>53</v>
      </c>
      <c r="AK3" s="30"/>
      <c r="AL3" s="30"/>
      <c r="AM3" s="30"/>
      <c r="AN3" s="30"/>
      <c r="AO3" s="30"/>
      <c r="AP3" s="2"/>
    </row>
    <row r="4" spans="1:43" x14ac:dyDescent="0.25">
      <c r="A4" s="8"/>
      <c r="B4" s="8"/>
      <c r="C4" s="8"/>
      <c r="D4" s="1"/>
      <c r="E4" s="2"/>
      <c r="F4" s="8"/>
      <c r="G4" s="1"/>
      <c r="H4" s="8"/>
      <c r="I4" s="13"/>
      <c r="J4" s="2" t="s">
        <v>32</v>
      </c>
      <c r="L4" s="2" t="s">
        <v>33</v>
      </c>
      <c r="M4" s="10"/>
      <c r="N4" s="2" t="s">
        <v>59</v>
      </c>
      <c r="O4" s="31"/>
      <c r="P4" s="30"/>
      <c r="Q4" s="30"/>
      <c r="R4" s="30"/>
      <c r="S4" s="30"/>
      <c r="T4" s="2" t="s">
        <v>31</v>
      </c>
      <c r="V4" s="2" t="s">
        <v>10</v>
      </c>
      <c r="X4" s="7" t="s">
        <v>11</v>
      </c>
      <c r="Z4" s="2" t="s">
        <v>12</v>
      </c>
      <c r="AB4" s="7" t="s">
        <v>13</v>
      </c>
      <c r="AD4" s="2" t="s">
        <v>15</v>
      </c>
      <c r="AF4" s="2" t="s">
        <v>32</v>
      </c>
      <c r="AH4" s="7" t="s">
        <v>33</v>
      </c>
      <c r="AJ4" s="38" t="s">
        <v>54</v>
      </c>
      <c r="AK4" s="30"/>
      <c r="AL4" s="38" t="s">
        <v>55</v>
      </c>
      <c r="AM4" s="30"/>
      <c r="AN4" s="38" t="s">
        <v>58</v>
      </c>
      <c r="AO4" s="30"/>
      <c r="AP4" s="2" t="s">
        <v>20</v>
      </c>
    </row>
    <row r="5" spans="1:43" s="7" customFormat="1" x14ac:dyDescent="0.25">
      <c r="A5" s="4"/>
      <c r="B5" s="4"/>
      <c r="C5" s="4"/>
      <c r="D5" s="5" t="s">
        <v>1</v>
      </c>
      <c r="E5" s="5" t="s">
        <v>10</v>
      </c>
      <c r="F5" s="4" t="s">
        <v>11</v>
      </c>
      <c r="G5" s="5" t="s">
        <v>12</v>
      </c>
      <c r="H5" s="4" t="s">
        <v>13</v>
      </c>
      <c r="I5" s="5" t="s">
        <v>15</v>
      </c>
      <c r="J5" s="5" t="s">
        <v>34</v>
      </c>
      <c r="K5" s="4" t="s">
        <v>35</v>
      </c>
      <c r="L5" s="5" t="s">
        <v>34</v>
      </c>
      <c r="M5" s="11" t="s">
        <v>35</v>
      </c>
      <c r="N5" s="5" t="s">
        <v>36</v>
      </c>
      <c r="O5" s="32" t="s">
        <v>36</v>
      </c>
      <c r="P5" s="33" t="s">
        <v>54</v>
      </c>
      <c r="Q5" s="33" t="s">
        <v>55</v>
      </c>
      <c r="R5" s="33" t="s">
        <v>56</v>
      </c>
      <c r="S5" s="33" t="s">
        <v>57</v>
      </c>
      <c r="T5" s="5" t="s">
        <v>27</v>
      </c>
      <c r="U5" s="4" t="s">
        <v>28</v>
      </c>
      <c r="V5" s="5" t="s">
        <v>27</v>
      </c>
      <c r="W5" s="4" t="s">
        <v>28</v>
      </c>
      <c r="X5" s="4" t="s">
        <v>27</v>
      </c>
      <c r="Y5" s="4" t="s">
        <v>28</v>
      </c>
      <c r="Z5" s="5" t="s">
        <v>27</v>
      </c>
      <c r="AA5" s="4" t="s">
        <v>28</v>
      </c>
      <c r="AB5" s="4" t="s">
        <v>27</v>
      </c>
      <c r="AC5" s="4" t="s">
        <v>28</v>
      </c>
      <c r="AD5" s="5" t="s">
        <v>27</v>
      </c>
      <c r="AE5" s="4" t="s">
        <v>28</v>
      </c>
      <c r="AF5" s="5" t="s">
        <v>27</v>
      </c>
      <c r="AG5" s="4" t="s">
        <v>28</v>
      </c>
      <c r="AH5" s="4" t="s">
        <v>27</v>
      </c>
      <c r="AI5" s="4" t="s">
        <v>28</v>
      </c>
      <c r="AJ5" s="39" t="s">
        <v>27</v>
      </c>
      <c r="AK5" s="33" t="s">
        <v>28</v>
      </c>
      <c r="AL5" s="39" t="s">
        <v>27</v>
      </c>
      <c r="AM5" s="33" t="s">
        <v>28</v>
      </c>
      <c r="AN5" s="39" t="s">
        <v>27</v>
      </c>
      <c r="AO5" s="33" t="s">
        <v>28</v>
      </c>
      <c r="AP5" s="20" t="s">
        <v>42</v>
      </c>
      <c r="AQ5" s="6"/>
    </row>
    <row r="6" spans="1:43" x14ac:dyDescent="0.25">
      <c r="A6" s="8">
        <v>1</v>
      </c>
      <c r="B6" s="8" t="s">
        <v>0</v>
      </c>
      <c r="C6" s="8">
        <f t="shared" ref="C6:C27" si="0">A6+30</f>
        <v>31</v>
      </c>
      <c r="D6" s="1" t="s">
        <v>18</v>
      </c>
      <c r="E6" s="14"/>
      <c r="F6" s="15"/>
      <c r="G6" s="14">
        <v>-0.28396065448255881</v>
      </c>
      <c r="H6" s="15">
        <v>-0.45790337335722836</v>
      </c>
      <c r="I6" s="14"/>
      <c r="J6" s="14"/>
      <c r="K6" s="15"/>
      <c r="L6" s="14"/>
      <c r="M6" s="16"/>
      <c r="N6" s="14">
        <v>-0.02</v>
      </c>
      <c r="O6" s="34"/>
      <c r="P6" s="35"/>
      <c r="Q6" s="35">
        <f t="shared" ref="Q6:Q13" si="1">AVERAGE(G6:H6)</f>
        <v>-0.37093201391989361</v>
      </c>
      <c r="R6" s="35"/>
      <c r="S6" s="35"/>
      <c r="T6" s="3"/>
      <c r="U6" s="9"/>
      <c r="V6" s="3"/>
      <c r="W6" s="9"/>
      <c r="X6" s="9"/>
      <c r="Y6" s="9"/>
      <c r="Z6" s="3">
        <v>5.4188156859164813</v>
      </c>
      <c r="AA6" s="9">
        <v>21.399412759326648</v>
      </c>
      <c r="AB6" s="9">
        <v>7.5222300883901436</v>
      </c>
      <c r="AC6" s="9">
        <v>22.218311670467475</v>
      </c>
      <c r="AD6" s="3"/>
      <c r="AE6" s="9"/>
      <c r="AF6" s="3"/>
      <c r="AG6" s="9"/>
      <c r="AH6" s="9"/>
      <c r="AI6" s="9"/>
      <c r="AJ6" s="40"/>
      <c r="AK6" s="41"/>
      <c r="AL6" s="40">
        <f t="shared" ref="AL6:AM13" si="2">AVERAGE(Z6,AB6)</f>
        <v>6.4705228871533125</v>
      </c>
      <c r="AM6" s="41">
        <f t="shared" si="2"/>
        <v>21.808862214897061</v>
      </c>
      <c r="AN6" s="40"/>
      <c r="AO6" s="41"/>
      <c r="AP6" s="2"/>
    </row>
    <row r="7" spans="1:43" x14ac:dyDescent="0.25">
      <c r="A7" s="8">
        <v>2</v>
      </c>
      <c r="B7" s="8" t="s">
        <v>0</v>
      </c>
      <c r="C7" s="8">
        <f t="shared" si="0"/>
        <v>32</v>
      </c>
      <c r="D7" s="1" t="s">
        <v>19</v>
      </c>
      <c r="E7" s="14">
        <v>-0.33833116667934415</v>
      </c>
      <c r="F7" s="15">
        <v>-0.53480551965597389</v>
      </c>
      <c r="G7" s="14">
        <v>-0.26082511500331695</v>
      </c>
      <c r="H7" s="15">
        <v>-0.44086323504729003</v>
      </c>
      <c r="I7" s="14"/>
      <c r="J7" s="14">
        <v>-0.22582850385047851</v>
      </c>
      <c r="K7" s="15">
        <v>-0.29425488113119824</v>
      </c>
      <c r="L7" s="14">
        <v>-0.36983394750792919</v>
      </c>
      <c r="M7" s="16">
        <v>-0.46312167290146178</v>
      </c>
      <c r="N7" s="14">
        <v>-4.3222594149269211E-3</v>
      </c>
      <c r="O7" s="34">
        <f t="shared" ref="O7:O13" si="3">AVERAGE(E7:H7)</f>
        <v>-0.39370625909648127</v>
      </c>
      <c r="P7" s="35">
        <f t="shared" ref="P7:P13" si="4">AVERAGE(E7:F7)</f>
        <v>-0.43656834316765902</v>
      </c>
      <c r="Q7" s="35">
        <f t="shared" si="1"/>
        <v>-0.35084417502530352</v>
      </c>
      <c r="R7" s="35">
        <f>AVERAGE(J7,L7)</f>
        <v>-0.29783122567920384</v>
      </c>
      <c r="S7" s="35">
        <f>AVERAGE(K7,M7)</f>
        <v>-0.37868827701633001</v>
      </c>
      <c r="T7" s="3">
        <v>1.4827695527664642</v>
      </c>
      <c r="U7" s="9">
        <v>2.1800786094266198</v>
      </c>
      <c r="V7" s="3">
        <v>1.8696060191336659</v>
      </c>
      <c r="W7" s="9">
        <v>1.5570853627867989</v>
      </c>
      <c r="X7" s="9">
        <v>1.9066490807668932</v>
      </c>
      <c r="Y7" s="9">
        <v>1.7971758926578096</v>
      </c>
      <c r="Z7" s="3">
        <v>1.0814140775860561</v>
      </c>
      <c r="AA7" s="9">
        <v>2.5196439165196773</v>
      </c>
      <c r="AB7" s="9">
        <v>1.0734090335792412</v>
      </c>
      <c r="AC7" s="9">
        <v>2.8464092657421931</v>
      </c>
      <c r="AD7" s="3"/>
      <c r="AE7" s="9"/>
      <c r="AF7" s="3">
        <v>1.0751673919300562</v>
      </c>
      <c r="AG7" s="9">
        <v>2.5223680178220071</v>
      </c>
      <c r="AH7" s="9">
        <v>1.0739753187576571</v>
      </c>
      <c r="AI7" s="9">
        <v>2.8596842479217464</v>
      </c>
      <c r="AJ7" s="40">
        <f t="shared" ref="AJ7:AK13" si="5">AVERAGE(V7,X7)</f>
        <v>1.8881275499502794</v>
      </c>
      <c r="AK7" s="41">
        <f t="shared" si="5"/>
        <v>1.6771306277223044</v>
      </c>
      <c r="AL7" s="40">
        <f t="shared" si="2"/>
        <v>1.0774115555826487</v>
      </c>
      <c r="AM7" s="41">
        <f t="shared" si="2"/>
        <v>2.6830265911309352</v>
      </c>
      <c r="AN7" s="40">
        <f>AVERAGE(AF7,AH7)</f>
        <v>1.0745713553438567</v>
      </c>
      <c r="AO7" s="41">
        <f>AVERAGE(AG7,AI7)</f>
        <v>2.691026132871877</v>
      </c>
      <c r="AP7" s="2"/>
    </row>
    <row r="8" spans="1:43" x14ac:dyDescent="0.25">
      <c r="A8" s="8">
        <v>3</v>
      </c>
      <c r="B8" s="8" t="s">
        <v>0</v>
      </c>
      <c r="C8" s="8">
        <f t="shared" si="0"/>
        <v>33</v>
      </c>
      <c r="D8" s="1" t="s">
        <v>2</v>
      </c>
      <c r="E8" s="14">
        <v>-0.37869245532540347</v>
      </c>
      <c r="F8" s="15">
        <v>-0.56552521833060665</v>
      </c>
      <c r="G8" s="14">
        <v>-0.34340088376365219</v>
      </c>
      <c r="H8" s="15">
        <v>-0.51311230962828325</v>
      </c>
      <c r="I8" s="14">
        <v>-0.43060887619103227</v>
      </c>
      <c r="J8" s="14"/>
      <c r="K8" s="15"/>
      <c r="L8" s="14"/>
      <c r="M8" s="16"/>
      <c r="N8" s="14">
        <v>-1.9341045984363481E-3</v>
      </c>
      <c r="O8" s="34">
        <f t="shared" si="3"/>
        <v>-0.4501827167619864</v>
      </c>
      <c r="P8" s="35">
        <f t="shared" si="4"/>
        <v>-0.47210883682800509</v>
      </c>
      <c r="Q8" s="35">
        <f t="shared" si="1"/>
        <v>-0.42825659669596772</v>
      </c>
      <c r="R8" s="35"/>
      <c r="S8" s="35"/>
      <c r="T8" s="3">
        <v>2.468927256000728</v>
      </c>
      <c r="U8" s="9">
        <v>2.0319984870250876</v>
      </c>
      <c r="V8" s="3">
        <v>2.3900335893682354</v>
      </c>
      <c r="W8" s="9">
        <v>1.6314760523204417</v>
      </c>
      <c r="X8" s="9">
        <v>2.4564048930137243</v>
      </c>
      <c r="Y8" s="9">
        <v>1.6967005046009149</v>
      </c>
      <c r="Z8" s="3">
        <v>1.9915317095694258</v>
      </c>
      <c r="AA8" s="9">
        <v>1.92807474107009</v>
      </c>
      <c r="AB8" s="9">
        <v>3.0377388320515282</v>
      </c>
      <c r="AC8" s="9">
        <v>2.8717426501089034</v>
      </c>
      <c r="AD8" s="3">
        <v>2.7393041349448137</v>
      </c>
      <c r="AE8" s="9">
        <v>2.3970592673657651</v>
      </c>
      <c r="AF8" s="3"/>
      <c r="AG8" s="9"/>
      <c r="AH8" s="9"/>
      <c r="AI8" s="9"/>
      <c r="AJ8" s="40">
        <f t="shared" si="5"/>
        <v>2.4232192411909796</v>
      </c>
      <c r="AK8" s="41">
        <f t="shared" si="5"/>
        <v>1.6640882784606783</v>
      </c>
      <c r="AL8" s="40">
        <f t="shared" si="2"/>
        <v>2.5146352708104769</v>
      </c>
      <c r="AM8" s="41">
        <f t="shared" si="2"/>
        <v>2.3999086955894966</v>
      </c>
      <c r="AN8" s="40"/>
      <c r="AO8" s="41"/>
      <c r="AP8" s="2" t="s">
        <v>43</v>
      </c>
    </row>
    <row r="9" spans="1:43" x14ac:dyDescent="0.25">
      <c r="A9" s="8">
        <v>4</v>
      </c>
      <c r="B9" s="8" t="s">
        <v>0</v>
      </c>
      <c r="C9" s="8">
        <f t="shared" si="0"/>
        <v>34</v>
      </c>
      <c r="D9" s="1" t="s">
        <v>5</v>
      </c>
      <c r="E9" s="14">
        <v>-0.31566486335911659</v>
      </c>
      <c r="F9" s="15">
        <v>-0.5237365041034272</v>
      </c>
      <c r="G9" s="14">
        <v>-0.22262027243844978</v>
      </c>
      <c r="H9" s="15">
        <v>-0.41900260842369474</v>
      </c>
      <c r="I9" s="14">
        <v>-0.30051573599359954</v>
      </c>
      <c r="J9" s="14">
        <v>-0.22546427477553216</v>
      </c>
      <c r="K9" s="15">
        <v>-0.29309432890083076</v>
      </c>
      <c r="L9" s="14">
        <v>-0.38937268628960647</v>
      </c>
      <c r="M9" s="16">
        <v>-0.47905373474499091</v>
      </c>
      <c r="N9" s="14">
        <v>-3.0093164198590039E-2</v>
      </c>
      <c r="O9" s="34">
        <f t="shared" si="3"/>
        <v>-0.37025606208117212</v>
      </c>
      <c r="P9" s="35">
        <f t="shared" si="4"/>
        <v>-0.4197006837312719</v>
      </c>
      <c r="Q9" s="35">
        <f t="shared" si="1"/>
        <v>-0.32081144043107224</v>
      </c>
      <c r="R9" s="35">
        <f>AVERAGE(J9,L9)</f>
        <v>-0.30741848053256932</v>
      </c>
      <c r="S9" s="35">
        <f>AVERAGE(K9,M9)</f>
        <v>-0.38607403182291083</v>
      </c>
      <c r="T9" s="3">
        <v>4.0203051988126539</v>
      </c>
      <c r="U9" s="9">
        <v>2.3625941689226244</v>
      </c>
      <c r="V9" s="3">
        <v>6.2876165701520872</v>
      </c>
      <c r="W9" s="9">
        <v>2.0195454233445695</v>
      </c>
      <c r="X9" s="9">
        <v>3.5748882010350886</v>
      </c>
      <c r="Y9" s="9">
        <v>2.3675910465401837</v>
      </c>
      <c r="Z9" s="3">
        <v>3.3782539917457424</v>
      </c>
      <c r="AA9" s="9">
        <v>2.3635167005491353</v>
      </c>
      <c r="AB9" s="9">
        <v>2.8404620323176979</v>
      </c>
      <c r="AC9" s="9">
        <v>2.6997235052566091</v>
      </c>
      <c r="AD9" s="3">
        <v>3.8576760341280782</v>
      </c>
      <c r="AE9" s="9">
        <v>2.387700392731738</v>
      </c>
      <c r="AF9" s="3">
        <v>3.4160340623873804</v>
      </c>
      <c r="AG9" s="9">
        <v>2.5873513538775006</v>
      </c>
      <c r="AH9" s="9">
        <v>2.2932547956575413</v>
      </c>
      <c r="AI9" s="9">
        <v>2.7123629361002122</v>
      </c>
      <c r="AJ9" s="40">
        <f t="shared" si="5"/>
        <v>4.9312523855935879</v>
      </c>
      <c r="AK9" s="41">
        <f t="shared" si="5"/>
        <v>2.1935682349423766</v>
      </c>
      <c r="AL9" s="40">
        <f t="shared" si="2"/>
        <v>3.1093580120317199</v>
      </c>
      <c r="AM9" s="41">
        <f t="shared" si="2"/>
        <v>2.5316201029028722</v>
      </c>
      <c r="AN9" s="40">
        <f>AVERAGE(AF9,AH9)</f>
        <v>2.8546444290224606</v>
      </c>
      <c r="AO9" s="41">
        <f>AVERAGE(AG9,AI9)</f>
        <v>2.6498571449888564</v>
      </c>
      <c r="AP9" s="2" t="s">
        <v>41</v>
      </c>
    </row>
    <row r="10" spans="1:43" x14ac:dyDescent="0.25">
      <c r="A10" s="8">
        <v>5</v>
      </c>
      <c r="B10" s="8" t="s">
        <v>0</v>
      </c>
      <c r="C10" s="8">
        <f t="shared" si="0"/>
        <v>35</v>
      </c>
      <c r="D10" s="1" t="s">
        <v>21</v>
      </c>
      <c r="E10" s="14">
        <v>-0.36245118645898777</v>
      </c>
      <c r="F10" s="15">
        <v>-0.55294501693131293</v>
      </c>
      <c r="G10" s="14">
        <v>-0.32646566798911114</v>
      </c>
      <c r="H10" s="15">
        <v>-0.50003862520075137</v>
      </c>
      <c r="I10" s="14">
        <v>-0.41075313840097488</v>
      </c>
      <c r="J10" s="14"/>
      <c r="K10" s="15"/>
      <c r="L10" s="14"/>
      <c r="M10" s="16"/>
      <c r="N10" s="14">
        <v>-4.2931879765514824E-3</v>
      </c>
      <c r="O10" s="34">
        <f t="shared" si="3"/>
        <v>-0.4354751241450408</v>
      </c>
      <c r="P10" s="35">
        <f t="shared" si="4"/>
        <v>-0.45769810169515035</v>
      </c>
      <c r="Q10" s="35">
        <f t="shared" si="1"/>
        <v>-0.41325214659493126</v>
      </c>
      <c r="R10" s="35"/>
      <c r="S10" s="35"/>
      <c r="T10" s="3">
        <v>2.1192216122125513</v>
      </c>
      <c r="U10" s="9">
        <v>1.6136254754387331</v>
      </c>
      <c r="V10" s="3">
        <v>2.7967094181011918</v>
      </c>
      <c r="W10" s="9">
        <v>1.4849337991671692</v>
      </c>
      <c r="X10" s="9">
        <v>2.7386634355391166</v>
      </c>
      <c r="Y10" s="9">
        <v>1.5639637643595758</v>
      </c>
      <c r="Z10" s="3">
        <v>1.4353024448911484</v>
      </c>
      <c r="AA10" s="9">
        <v>1.5958249857244908</v>
      </c>
      <c r="AB10" s="9">
        <v>1.506211150318749</v>
      </c>
      <c r="AC10" s="9">
        <v>1.8097793525036958</v>
      </c>
      <c r="AD10" s="3">
        <v>2.1393684147446312</v>
      </c>
      <c r="AE10" s="9">
        <v>2.0669247261323833</v>
      </c>
      <c r="AF10" s="3"/>
      <c r="AG10" s="9"/>
      <c r="AH10" s="9"/>
      <c r="AI10" s="9"/>
      <c r="AJ10" s="40">
        <f t="shared" si="5"/>
        <v>2.7676864268201542</v>
      </c>
      <c r="AK10" s="41">
        <f t="shared" si="5"/>
        <v>1.5244487817633725</v>
      </c>
      <c r="AL10" s="40">
        <f t="shared" si="2"/>
        <v>1.4707567976049487</v>
      </c>
      <c r="AM10" s="41">
        <f t="shared" si="2"/>
        <v>1.7028021691140933</v>
      </c>
      <c r="AN10" s="40"/>
      <c r="AO10" s="41"/>
      <c r="AP10" s="2"/>
    </row>
    <row r="11" spans="1:43" x14ac:dyDescent="0.25">
      <c r="A11" s="8">
        <v>6</v>
      </c>
      <c r="B11" s="8" t="s">
        <v>0</v>
      </c>
      <c r="C11" s="8">
        <f t="shared" si="0"/>
        <v>36</v>
      </c>
      <c r="D11" s="1" t="s">
        <v>22</v>
      </c>
      <c r="E11" s="14">
        <v>-0.37328934926063095</v>
      </c>
      <c r="F11" s="15">
        <v>-0.5592368961764731</v>
      </c>
      <c r="G11" s="14">
        <v>-0.35350796939730467</v>
      </c>
      <c r="H11" s="15">
        <v>-0.52318220367892199</v>
      </c>
      <c r="I11" s="14">
        <v>-0.43530363458627253</v>
      </c>
      <c r="J11" s="14"/>
      <c r="K11" s="15"/>
      <c r="L11" s="14"/>
      <c r="M11" s="16"/>
      <c r="N11" s="14">
        <v>-4.8632218162119045E-3</v>
      </c>
      <c r="O11" s="34">
        <f t="shared" si="3"/>
        <v>-0.4523041046283327</v>
      </c>
      <c r="P11" s="35">
        <f t="shared" si="4"/>
        <v>-0.46626312271855203</v>
      </c>
      <c r="Q11" s="35">
        <f t="shared" si="1"/>
        <v>-0.43834508653811333</v>
      </c>
      <c r="R11" s="35"/>
      <c r="S11" s="35"/>
      <c r="T11" s="3">
        <v>2.9360035658428942</v>
      </c>
      <c r="U11" s="9">
        <v>1.7695090092704571</v>
      </c>
      <c r="V11" s="3">
        <v>3.6197889979992359</v>
      </c>
      <c r="W11" s="9">
        <v>1.5940100526170533</v>
      </c>
      <c r="X11" s="9">
        <v>3.4977565970925522</v>
      </c>
      <c r="Y11" s="9">
        <v>1.6621987808908927</v>
      </c>
      <c r="Z11" s="3">
        <v>2.3292144867935942</v>
      </c>
      <c r="AA11" s="9">
        <v>1.78699125997721</v>
      </c>
      <c r="AB11" s="9">
        <v>2.2972541814861938</v>
      </c>
      <c r="AC11" s="9">
        <v>2.0348359435966721</v>
      </c>
      <c r="AD11" s="3">
        <v>3.1973542704687929</v>
      </c>
      <c r="AE11" s="9">
        <v>2.3049023823149839</v>
      </c>
      <c r="AF11" s="3"/>
      <c r="AG11" s="9"/>
      <c r="AH11" s="9"/>
      <c r="AI11" s="9"/>
      <c r="AJ11" s="40">
        <f t="shared" si="5"/>
        <v>3.558772797545894</v>
      </c>
      <c r="AK11" s="41">
        <f t="shared" si="5"/>
        <v>1.6281044167539731</v>
      </c>
      <c r="AL11" s="40">
        <f t="shared" si="2"/>
        <v>2.313234334139894</v>
      </c>
      <c r="AM11" s="41">
        <f t="shared" si="2"/>
        <v>1.910913601786941</v>
      </c>
      <c r="AN11" s="40"/>
      <c r="AO11" s="41"/>
      <c r="AP11" s="2"/>
    </row>
    <row r="12" spans="1:43" x14ac:dyDescent="0.25">
      <c r="A12" s="8">
        <v>7</v>
      </c>
      <c r="B12" s="8" t="s">
        <v>0</v>
      </c>
      <c r="C12" s="8">
        <f t="shared" si="0"/>
        <v>37</v>
      </c>
      <c r="D12" s="1" t="s">
        <v>16</v>
      </c>
      <c r="E12" s="14">
        <v>-0.34924987282105568</v>
      </c>
      <c r="F12" s="15">
        <v>-0.51925396217076403</v>
      </c>
      <c r="G12" s="14">
        <v>-0.28498371399988476</v>
      </c>
      <c r="H12" s="15">
        <v>-0.44657177401940268</v>
      </c>
      <c r="I12" s="14">
        <v>-0.36842447289346258</v>
      </c>
      <c r="J12" s="14"/>
      <c r="K12" s="15"/>
      <c r="L12" s="14"/>
      <c r="M12" s="16"/>
      <c r="N12" s="14">
        <v>-2.8068846905972E-3</v>
      </c>
      <c r="O12" s="34">
        <f t="shared" si="3"/>
        <v>-0.40001483075277677</v>
      </c>
      <c r="P12" s="35">
        <f t="shared" si="4"/>
        <v>-0.43425191749590986</v>
      </c>
      <c r="Q12" s="35">
        <f t="shared" si="1"/>
        <v>-0.36577774400964369</v>
      </c>
      <c r="R12" s="35"/>
      <c r="S12" s="35"/>
      <c r="T12" s="3">
        <v>1.9965925601937804</v>
      </c>
      <c r="U12" s="9">
        <v>1.461860813928912</v>
      </c>
      <c r="V12" s="3">
        <v>2.6125520779646605</v>
      </c>
      <c r="W12" s="9">
        <v>1.3057708439266196</v>
      </c>
      <c r="X12" s="9">
        <v>2.6710134335934774</v>
      </c>
      <c r="Y12" s="9">
        <v>1.4837463335271213</v>
      </c>
      <c r="Z12" s="3">
        <v>1.2746854181327478</v>
      </c>
      <c r="AA12" s="9">
        <v>1.4098080506997719</v>
      </c>
      <c r="AB12" s="9">
        <v>1.4281193110842361</v>
      </c>
      <c r="AC12" s="9">
        <v>1.6481180275621357</v>
      </c>
      <c r="AD12" s="3">
        <v>1.9258697421644182</v>
      </c>
      <c r="AE12" s="9">
        <v>1.9326177810425942</v>
      </c>
      <c r="AF12" s="3"/>
      <c r="AG12" s="9"/>
      <c r="AH12" s="9"/>
      <c r="AI12" s="9"/>
      <c r="AJ12" s="40">
        <f t="shared" si="5"/>
        <v>2.6417827557790687</v>
      </c>
      <c r="AK12" s="41">
        <f t="shared" si="5"/>
        <v>1.3947585887268703</v>
      </c>
      <c r="AL12" s="40">
        <f t="shared" si="2"/>
        <v>1.3514023646084921</v>
      </c>
      <c r="AM12" s="41">
        <f t="shared" si="2"/>
        <v>1.5289630391309537</v>
      </c>
      <c r="AN12" s="40"/>
      <c r="AO12" s="41"/>
      <c r="AP12" s="2" t="s">
        <v>52</v>
      </c>
    </row>
    <row r="13" spans="1:43" x14ac:dyDescent="0.25">
      <c r="A13" s="8">
        <v>8</v>
      </c>
      <c r="B13" s="8" t="s">
        <v>0</v>
      </c>
      <c r="C13" s="8">
        <f t="shared" si="0"/>
        <v>38</v>
      </c>
      <c r="D13" s="1" t="s">
        <v>17</v>
      </c>
      <c r="E13" s="14">
        <v>-0.32938280713329504</v>
      </c>
      <c r="F13" s="15">
        <v>-0.52587054777084075</v>
      </c>
      <c r="G13" s="14">
        <v>-0.24133099091182617</v>
      </c>
      <c r="H13" s="15">
        <v>-0.4237680344114601</v>
      </c>
      <c r="I13" s="14">
        <v>-0.31624175925912945</v>
      </c>
      <c r="J13" s="14">
        <v>-0.23313002081085188</v>
      </c>
      <c r="K13" s="15">
        <v>-0.3006797261339027</v>
      </c>
      <c r="L13" s="14">
        <v>-0.38831610605042555</v>
      </c>
      <c r="M13" s="16">
        <v>-0.47909954044113245</v>
      </c>
      <c r="N13" s="14">
        <v>-1.4482670201478171E-2</v>
      </c>
      <c r="O13" s="34">
        <f t="shared" si="3"/>
        <v>-0.38008809505685548</v>
      </c>
      <c r="P13" s="35">
        <f t="shared" si="4"/>
        <v>-0.42762667745206789</v>
      </c>
      <c r="Q13" s="35">
        <f t="shared" si="1"/>
        <v>-0.33254951266164312</v>
      </c>
      <c r="R13" s="35">
        <f>AVERAGE(J13,L13)</f>
        <v>-0.31072306343063871</v>
      </c>
      <c r="S13" s="35">
        <f>AVERAGE(K13,M13)</f>
        <v>-0.38988963328751758</v>
      </c>
      <c r="T13" s="3">
        <v>1.1476102016812686</v>
      </c>
      <c r="U13" s="9">
        <v>1.3520373320063706</v>
      </c>
      <c r="V13" s="3">
        <v>1.0787593013743682</v>
      </c>
      <c r="W13" s="9">
        <v>1.1298537383650329</v>
      </c>
      <c r="X13" s="9">
        <v>1.184675431807154</v>
      </c>
      <c r="Y13" s="9">
        <v>1.2640156800551674</v>
      </c>
      <c r="Z13" s="3">
        <v>1.0665269109621149</v>
      </c>
      <c r="AA13" s="9">
        <v>1.3866760756603562</v>
      </c>
      <c r="AB13" s="9">
        <v>1.2604791625814371</v>
      </c>
      <c r="AC13" s="9">
        <v>1.6276038339449259</v>
      </c>
      <c r="AD13" s="3">
        <v>1.7246035541608262</v>
      </c>
      <c r="AE13" s="9">
        <v>1.1483279282651306</v>
      </c>
      <c r="AF13" s="3">
        <v>0.9124534838079148</v>
      </c>
      <c r="AG13" s="9">
        <v>1.2456733665798867</v>
      </c>
      <c r="AH13" s="9">
        <v>0.92142621211287101</v>
      </c>
      <c r="AI13" s="9">
        <v>1.3941943481733434</v>
      </c>
      <c r="AJ13" s="40">
        <f t="shared" si="5"/>
        <v>1.1317173665907609</v>
      </c>
      <c r="AK13" s="41">
        <f t="shared" si="5"/>
        <v>1.1969347092101001</v>
      </c>
      <c r="AL13" s="40">
        <f t="shared" si="2"/>
        <v>1.163503036771776</v>
      </c>
      <c r="AM13" s="41">
        <f t="shared" si="2"/>
        <v>1.507139954802641</v>
      </c>
      <c r="AN13" s="40">
        <f>AVERAGE(AF13,AH13)</f>
        <v>0.91693984796039296</v>
      </c>
      <c r="AO13" s="41">
        <f>AVERAGE(AG13,AI13)</f>
        <v>1.3199338573766151</v>
      </c>
      <c r="AP13" s="2"/>
    </row>
    <row r="14" spans="1:43" x14ac:dyDescent="0.25">
      <c r="A14" s="22">
        <v>9</v>
      </c>
      <c r="B14" s="22" t="s">
        <v>0</v>
      </c>
      <c r="C14" s="22">
        <f t="shared" si="0"/>
        <v>39</v>
      </c>
      <c r="D14" s="23" t="s">
        <v>49</v>
      </c>
      <c r="E14" s="24"/>
      <c r="F14" s="25"/>
      <c r="G14" s="24"/>
      <c r="H14" s="25"/>
      <c r="I14" s="24">
        <v>-0.21615536001480645</v>
      </c>
      <c r="J14" s="24"/>
      <c r="K14" s="25"/>
      <c r="L14" s="24"/>
      <c r="M14" s="26"/>
      <c r="N14" s="24"/>
      <c r="O14" s="36"/>
      <c r="P14" s="37"/>
      <c r="Q14" s="37"/>
      <c r="R14" s="37"/>
      <c r="S14" s="37"/>
      <c r="T14" s="27"/>
      <c r="U14" s="28"/>
      <c r="V14" s="27"/>
      <c r="W14" s="28"/>
      <c r="X14" s="28"/>
      <c r="Y14" s="28"/>
      <c r="Z14" s="27"/>
      <c r="AA14" s="28"/>
      <c r="AB14" s="28"/>
      <c r="AC14" s="28"/>
      <c r="AD14" s="27"/>
      <c r="AE14" s="28"/>
      <c r="AF14" s="27"/>
      <c r="AG14" s="28"/>
      <c r="AH14" s="28"/>
      <c r="AI14" s="28"/>
      <c r="AJ14" s="40"/>
      <c r="AK14" s="41"/>
      <c r="AL14" s="40"/>
      <c r="AM14" s="41"/>
      <c r="AN14" s="42"/>
      <c r="AO14" s="43"/>
      <c r="AP14" s="29"/>
    </row>
    <row r="15" spans="1:43" x14ac:dyDescent="0.25">
      <c r="A15" s="8">
        <v>10</v>
      </c>
      <c r="B15" s="8" t="s">
        <v>0</v>
      </c>
      <c r="C15" s="8">
        <f t="shared" si="0"/>
        <v>40</v>
      </c>
      <c r="D15" s="21" t="s">
        <v>3</v>
      </c>
      <c r="E15" s="14">
        <v>-0.34707211903969359</v>
      </c>
      <c r="F15" s="15">
        <v>-0.53564557393150891</v>
      </c>
      <c r="G15" s="14">
        <v>-0.29198725092887995</v>
      </c>
      <c r="H15" s="15">
        <v>-0.46792808053133372</v>
      </c>
      <c r="I15" s="14">
        <v>-0.35968268973234052</v>
      </c>
      <c r="J15" s="14"/>
      <c r="K15" s="15"/>
      <c r="L15" s="14"/>
      <c r="M15" s="16"/>
      <c r="N15" s="14">
        <v>-3.6585530792433429E-3</v>
      </c>
      <c r="O15" s="34">
        <f t="shared" ref="O15:O20" si="6">AVERAGE(E15:H15)</f>
        <v>-0.41065825610785406</v>
      </c>
      <c r="P15" s="35">
        <f t="shared" ref="P15:P20" si="7">AVERAGE(E15:F15)</f>
        <v>-0.44135884648560125</v>
      </c>
      <c r="Q15" s="35">
        <f t="shared" ref="Q15:Q22" si="8">AVERAGE(G15:H15)</f>
        <v>-0.37995766573010681</v>
      </c>
      <c r="R15" s="35"/>
      <c r="S15" s="35"/>
      <c r="T15" s="3">
        <v>1.1006861937459189</v>
      </c>
      <c r="U15" s="9">
        <v>1.6075591079302096</v>
      </c>
      <c r="V15" s="3">
        <v>0.85462354794866691</v>
      </c>
      <c r="W15" s="9">
        <v>1.3176776055544275</v>
      </c>
      <c r="X15" s="9">
        <v>0.80319264528259016</v>
      </c>
      <c r="Y15" s="9">
        <v>1.4954379513139311</v>
      </c>
      <c r="Z15" s="3">
        <v>1.3916158539388497</v>
      </c>
      <c r="AA15" s="9">
        <v>1.6275663747722835</v>
      </c>
      <c r="AB15" s="9">
        <v>1.3533127278135693</v>
      </c>
      <c r="AC15" s="9">
        <v>1.9895545000801966</v>
      </c>
      <c r="AD15" s="3"/>
      <c r="AE15" s="9"/>
      <c r="AF15" s="3"/>
      <c r="AG15" s="9"/>
      <c r="AH15" s="9"/>
      <c r="AI15" s="9"/>
      <c r="AJ15" s="40">
        <f t="shared" ref="AJ15:AK20" si="9">AVERAGE(V15,X15)</f>
        <v>0.82890809661562859</v>
      </c>
      <c r="AK15" s="41">
        <f t="shared" si="9"/>
        <v>1.4065577784341792</v>
      </c>
      <c r="AL15" s="40">
        <f t="shared" ref="AL15:AM22" si="10">AVERAGE(Z15,AB15)</f>
        <v>1.3724642908762095</v>
      </c>
      <c r="AM15" s="41">
        <f t="shared" si="10"/>
        <v>1.8085604374262401</v>
      </c>
      <c r="AN15" s="40"/>
      <c r="AO15" s="41"/>
      <c r="AP15" s="2"/>
    </row>
    <row r="16" spans="1:43" x14ac:dyDescent="0.25">
      <c r="A16" s="8">
        <v>11</v>
      </c>
      <c r="B16" s="8" t="s">
        <v>0</v>
      </c>
      <c r="C16" s="8">
        <f t="shared" si="0"/>
        <v>41</v>
      </c>
      <c r="D16" s="1" t="s">
        <v>6</v>
      </c>
      <c r="E16" s="14">
        <v>-0.3386231059289434</v>
      </c>
      <c r="F16" s="15">
        <v>-0.54805186824710694</v>
      </c>
      <c r="G16" s="14">
        <v>-0.34558814270446764</v>
      </c>
      <c r="H16" s="15">
        <v>-0.51688878027045826</v>
      </c>
      <c r="I16" s="14">
        <v>-0.41480794349497929</v>
      </c>
      <c r="J16" s="14"/>
      <c r="K16" s="15"/>
      <c r="L16" s="14"/>
      <c r="M16" s="16"/>
      <c r="N16" s="14">
        <v>-1.9988831177292554E-2</v>
      </c>
      <c r="O16" s="34">
        <f t="shared" si="6"/>
        <v>-0.43728797428774407</v>
      </c>
      <c r="P16" s="35">
        <f t="shared" si="7"/>
        <v>-0.44333748708802517</v>
      </c>
      <c r="Q16" s="35">
        <f t="shared" si="8"/>
        <v>-0.43123846148746292</v>
      </c>
      <c r="R16" s="35"/>
      <c r="S16" s="35"/>
      <c r="T16" s="3">
        <v>1.4996680818445738</v>
      </c>
      <c r="U16" s="9">
        <v>1.8785110672418681</v>
      </c>
      <c r="V16" s="3">
        <v>0.724082873194834</v>
      </c>
      <c r="W16" s="9">
        <v>1.138349169093708</v>
      </c>
      <c r="X16" s="9">
        <v>0.86288288952582914</v>
      </c>
      <c r="Y16" s="9">
        <v>1.2648045565350321</v>
      </c>
      <c r="Z16" s="3">
        <v>2.0919267538262822</v>
      </c>
      <c r="AA16" s="9">
        <v>2.172590320881004</v>
      </c>
      <c r="AB16" s="9">
        <v>2.3197798108313497</v>
      </c>
      <c r="AC16" s="9">
        <v>2.9383002224577282</v>
      </c>
      <c r="AD16" s="3">
        <v>2.7531091530697229</v>
      </c>
      <c r="AE16" s="9">
        <v>2.6118974587713919</v>
      </c>
      <c r="AF16" s="3"/>
      <c r="AG16" s="9"/>
      <c r="AH16" s="9"/>
      <c r="AI16" s="9"/>
      <c r="AJ16" s="40">
        <f t="shared" si="9"/>
        <v>0.79348288136033163</v>
      </c>
      <c r="AK16" s="41">
        <f t="shared" si="9"/>
        <v>1.2015768628143699</v>
      </c>
      <c r="AL16" s="40">
        <f t="shared" si="10"/>
        <v>2.2058532823288157</v>
      </c>
      <c r="AM16" s="41">
        <f t="shared" si="10"/>
        <v>2.5554452716693659</v>
      </c>
      <c r="AN16" s="40"/>
      <c r="AO16" s="41"/>
      <c r="AP16" s="2" t="s">
        <v>38</v>
      </c>
    </row>
    <row r="17" spans="1:42" x14ac:dyDescent="0.25">
      <c r="A17" s="8">
        <v>12</v>
      </c>
      <c r="B17" s="8" t="s">
        <v>0</v>
      </c>
      <c r="C17" s="8">
        <f t="shared" si="0"/>
        <v>42</v>
      </c>
      <c r="D17" s="1" t="s">
        <v>23</v>
      </c>
      <c r="E17" s="14">
        <v>-0.35755695789149683</v>
      </c>
      <c r="F17" s="15">
        <v>-0.54444325892685153</v>
      </c>
      <c r="G17" s="14">
        <v>-0.31389653676526486</v>
      </c>
      <c r="H17" s="15">
        <v>-0.48800985103199973</v>
      </c>
      <c r="I17" s="14">
        <v>-0.39162700471668921</v>
      </c>
      <c r="J17" s="14">
        <v>-0.2985609421551873</v>
      </c>
      <c r="K17" s="15">
        <v>-0.53707477184793839</v>
      </c>
      <c r="L17" s="14">
        <v>-0.44768927802894287</v>
      </c>
      <c r="M17" s="16">
        <v>-0.66218446849991286</v>
      </c>
      <c r="N17" s="14">
        <v>-1.523398327904435E-3</v>
      </c>
      <c r="O17" s="34">
        <f t="shared" si="6"/>
        <v>-0.42597665115390321</v>
      </c>
      <c r="P17" s="35">
        <f t="shared" si="7"/>
        <v>-0.45100010840917415</v>
      </c>
      <c r="Q17" s="35">
        <f t="shared" si="8"/>
        <v>-0.40095319389863227</v>
      </c>
      <c r="R17" s="35">
        <f t="shared" ref="R17:S20" si="11">AVERAGE(J17,L17)</f>
        <v>-0.37312511009206506</v>
      </c>
      <c r="S17" s="35">
        <f t="shared" si="11"/>
        <v>-0.59962962017392563</v>
      </c>
      <c r="T17" s="3">
        <v>2.4731405999658786</v>
      </c>
      <c r="U17" s="9">
        <v>1.774853694899827</v>
      </c>
      <c r="V17" s="3">
        <v>2.6517862645231047</v>
      </c>
      <c r="W17" s="9">
        <v>1.3948567238951008</v>
      </c>
      <c r="X17" s="9">
        <v>2.5021770950865196</v>
      </c>
      <c r="Y17" s="9">
        <v>1.4253918962679024</v>
      </c>
      <c r="Z17" s="3">
        <v>2.4291815278162949</v>
      </c>
      <c r="AA17" s="9">
        <v>2.0112046425217511</v>
      </c>
      <c r="AB17" s="9">
        <v>2.3094175124375953</v>
      </c>
      <c r="AC17" s="9">
        <v>2.2679615169145544</v>
      </c>
      <c r="AD17" s="3">
        <v>2.7047329168483381</v>
      </c>
      <c r="AE17" s="9">
        <v>2.3704339470228279</v>
      </c>
      <c r="AF17" s="3">
        <v>2.5036583548737816</v>
      </c>
      <c r="AG17" s="9">
        <v>2.1554542758945758</v>
      </c>
      <c r="AH17" s="9">
        <v>2.4258948587501243</v>
      </c>
      <c r="AI17" s="9">
        <v>2.5443296300822364</v>
      </c>
      <c r="AJ17" s="40">
        <f t="shared" si="9"/>
        <v>2.5769816798048124</v>
      </c>
      <c r="AK17" s="41">
        <f t="shared" si="9"/>
        <v>1.4101243100815015</v>
      </c>
      <c r="AL17" s="40">
        <f t="shared" si="10"/>
        <v>2.3692995201269449</v>
      </c>
      <c r="AM17" s="41">
        <f t="shared" si="10"/>
        <v>2.139583079718153</v>
      </c>
      <c r="AN17" s="40">
        <f t="shared" ref="AN17:AO20" si="12">AVERAGE(AF17,AH17)</f>
        <v>2.4647766068119532</v>
      </c>
      <c r="AO17" s="41">
        <f t="shared" si="12"/>
        <v>2.3498919529884059</v>
      </c>
      <c r="AP17" s="2" t="s">
        <v>44</v>
      </c>
    </row>
    <row r="18" spans="1:42" x14ac:dyDescent="0.25">
      <c r="A18" s="8">
        <v>13</v>
      </c>
      <c r="B18" s="8" t="s">
        <v>0</v>
      </c>
      <c r="C18" s="8">
        <f t="shared" si="0"/>
        <v>43</v>
      </c>
      <c r="D18" s="1" t="s">
        <v>24</v>
      </c>
      <c r="E18" s="14">
        <v>-0.36719059668853726</v>
      </c>
      <c r="F18" s="15">
        <v>-0.55098194113056764</v>
      </c>
      <c r="G18" s="14">
        <v>-0.33185096421767435</v>
      </c>
      <c r="H18" s="15">
        <v>-0.50350122635730066</v>
      </c>
      <c r="I18" s="14">
        <v>-0.40917775596431571</v>
      </c>
      <c r="J18" s="14">
        <v>-0.31774265767447218</v>
      </c>
      <c r="K18" s="15">
        <v>-0.54882335682629946</v>
      </c>
      <c r="L18" s="14">
        <v>-0.46566398060234881</v>
      </c>
      <c r="M18" s="16">
        <v>-0.67203650589232677</v>
      </c>
      <c r="N18" s="14">
        <v>-1.9571132505610267E-3</v>
      </c>
      <c r="O18" s="34">
        <f t="shared" si="6"/>
        <v>-0.43838118209852001</v>
      </c>
      <c r="P18" s="35">
        <f t="shared" si="7"/>
        <v>-0.45908626890955245</v>
      </c>
      <c r="Q18" s="35">
        <f t="shared" si="8"/>
        <v>-0.4176760952874875</v>
      </c>
      <c r="R18" s="35">
        <f t="shared" si="11"/>
        <v>-0.3917033191384105</v>
      </c>
      <c r="S18" s="35">
        <f t="shared" si="11"/>
        <v>-0.61042993135931312</v>
      </c>
      <c r="T18" s="3">
        <v>2.6048100259406617</v>
      </c>
      <c r="U18" s="9">
        <v>1.9245649175485919</v>
      </c>
      <c r="V18" s="3">
        <v>2.8162373704363142</v>
      </c>
      <c r="W18" s="9">
        <v>1.5477373488826618</v>
      </c>
      <c r="X18" s="9">
        <v>2.6603174322404799</v>
      </c>
      <c r="Y18" s="9">
        <v>1.5750891593928644</v>
      </c>
      <c r="Z18" s="3">
        <v>2.4945167460694186</v>
      </c>
      <c r="AA18" s="9">
        <v>2.162258858993078</v>
      </c>
      <c r="AB18" s="9">
        <v>2.4481685550164332</v>
      </c>
      <c r="AC18" s="9">
        <v>2.4131743029257628</v>
      </c>
      <c r="AD18" s="3">
        <v>2.7547711778316617</v>
      </c>
      <c r="AE18" s="9">
        <v>2.5411189713651967</v>
      </c>
      <c r="AF18" s="3">
        <v>2.5439023403092453</v>
      </c>
      <c r="AG18" s="9">
        <v>2.2950009907127913</v>
      </c>
      <c r="AH18" s="9">
        <v>2.4737279060341493</v>
      </c>
      <c r="AI18" s="9">
        <v>2.6801521450554304</v>
      </c>
      <c r="AJ18" s="40">
        <f t="shared" si="9"/>
        <v>2.7382774013383973</v>
      </c>
      <c r="AK18" s="41">
        <f t="shared" si="9"/>
        <v>1.5614132541377632</v>
      </c>
      <c r="AL18" s="40">
        <f t="shared" si="10"/>
        <v>2.4713426505429261</v>
      </c>
      <c r="AM18" s="41">
        <f t="shared" si="10"/>
        <v>2.2877165809594207</v>
      </c>
      <c r="AN18" s="40">
        <f t="shared" si="12"/>
        <v>2.5088151231716971</v>
      </c>
      <c r="AO18" s="41">
        <f t="shared" si="12"/>
        <v>2.4875765678841111</v>
      </c>
      <c r="AP18" s="2" t="s">
        <v>44</v>
      </c>
    </row>
    <row r="19" spans="1:42" x14ac:dyDescent="0.25">
      <c r="A19" s="8">
        <v>14</v>
      </c>
      <c r="B19" s="8" t="s">
        <v>0</v>
      </c>
      <c r="C19" s="8">
        <f t="shared" si="0"/>
        <v>44</v>
      </c>
      <c r="D19" s="1" t="s">
        <v>7</v>
      </c>
      <c r="E19" s="14">
        <v>-0.36855215234522981</v>
      </c>
      <c r="F19" s="15">
        <v>-0.55170820825206734</v>
      </c>
      <c r="G19" s="14">
        <v>-0.3420528100717436</v>
      </c>
      <c r="H19" s="15">
        <v>-0.50283638713062007</v>
      </c>
      <c r="I19" s="14">
        <v>-0.40742519753836748</v>
      </c>
      <c r="J19" s="14">
        <v>-0.33007018269425786</v>
      </c>
      <c r="K19" s="15">
        <v>-0.38434884996776586</v>
      </c>
      <c r="L19" s="14">
        <v>-0.4679235391466266</v>
      </c>
      <c r="M19" s="16">
        <v>-0.54178248434267429</v>
      </c>
      <c r="N19" s="14">
        <v>-3.4031916254267935E-3</v>
      </c>
      <c r="O19" s="34">
        <f t="shared" si="6"/>
        <v>-0.44128738944991525</v>
      </c>
      <c r="P19" s="35">
        <f t="shared" si="7"/>
        <v>-0.46013018029864861</v>
      </c>
      <c r="Q19" s="35">
        <f t="shared" si="8"/>
        <v>-0.42244459860118183</v>
      </c>
      <c r="R19" s="35">
        <f t="shared" si="11"/>
        <v>-0.39899686092044223</v>
      </c>
      <c r="S19" s="35">
        <f t="shared" si="11"/>
        <v>-0.46306566715522007</v>
      </c>
      <c r="T19" s="3">
        <v>3.0098685755732655</v>
      </c>
      <c r="U19" s="9">
        <v>2.2027081239379034</v>
      </c>
      <c r="V19" s="3">
        <v>2.7707996034070996</v>
      </c>
      <c r="W19" s="9">
        <v>1.8819367723996612</v>
      </c>
      <c r="X19" s="9">
        <v>2.8540679572959444</v>
      </c>
      <c r="Y19" s="9">
        <v>1.9292273557757158</v>
      </c>
      <c r="Z19" s="3">
        <v>3.1395714202558085</v>
      </c>
      <c r="AA19" s="9">
        <v>2.4101722147473881</v>
      </c>
      <c r="AB19" s="9">
        <v>3.2750353213342089</v>
      </c>
      <c r="AC19" s="9">
        <v>2.5894961528288483</v>
      </c>
      <c r="AD19" s="3">
        <v>3.9864662286316777</v>
      </c>
      <c r="AE19" s="9">
        <v>2.8353683240826566</v>
      </c>
      <c r="AF19" s="3">
        <v>2.8780405732444199</v>
      </c>
      <c r="AG19" s="9">
        <v>2.4592318832304878</v>
      </c>
      <c r="AH19" s="9">
        <v>2.8605333002976749</v>
      </c>
      <c r="AI19" s="9">
        <v>2.8496672706867119</v>
      </c>
      <c r="AJ19" s="40">
        <f t="shared" si="9"/>
        <v>2.812433780351522</v>
      </c>
      <c r="AK19" s="41">
        <f t="shared" si="9"/>
        <v>1.9055820640876884</v>
      </c>
      <c r="AL19" s="40">
        <f t="shared" si="10"/>
        <v>3.2073033707950085</v>
      </c>
      <c r="AM19" s="41">
        <f t="shared" si="10"/>
        <v>2.4998341837881179</v>
      </c>
      <c r="AN19" s="40">
        <f t="shared" si="12"/>
        <v>2.8692869367710472</v>
      </c>
      <c r="AO19" s="41">
        <f t="shared" si="12"/>
        <v>2.6544495769585996</v>
      </c>
      <c r="AP19" s="2" t="s">
        <v>45</v>
      </c>
    </row>
    <row r="20" spans="1:42" x14ac:dyDescent="0.25">
      <c r="A20" s="8">
        <v>15</v>
      </c>
      <c r="B20" s="8" t="s">
        <v>0</v>
      </c>
      <c r="C20" s="8">
        <f t="shared" si="0"/>
        <v>45</v>
      </c>
      <c r="D20" s="1" t="s">
        <v>8</v>
      </c>
      <c r="E20" s="14">
        <v>-0.35329290703582428</v>
      </c>
      <c r="F20" s="15">
        <v>-0.54067831956537138</v>
      </c>
      <c r="G20" s="14">
        <v>-0.29886056977169706</v>
      </c>
      <c r="H20" s="15">
        <v>-0.46888096802148482</v>
      </c>
      <c r="I20" s="14">
        <v>-0.36427088025820342</v>
      </c>
      <c r="J20" s="14">
        <v>-0.28584071349205475</v>
      </c>
      <c r="K20" s="15">
        <v>-0.34667046261533541</v>
      </c>
      <c r="L20" s="14">
        <v>-0.43010814261099306</v>
      </c>
      <c r="M20" s="16">
        <v>-0.51180096352680882</v>
      </c>
      <c r="N20" s="14">
        <v>-4.1009447333304472E-3</v>
      </c>
      <c r="O20" s="34">
        <f t="shared" si="6"/>
        <v>-0.41542819109859441</v>
      </c>
      <c r="P20" s="35">
        <f t="shared" si="7"/>
        <v>-0.44698561330059783</v>
      </c>
      <c r="Q20" s="35">
        <f t="shared" si="8"/>
        <v>-0.38387076889659094</v>
      </c>
      <c r="R20" s="35">
        <f t="shared" si="11"/>
        <v>-0.35797442805152391</v>
      </c>
      <c r="S20" s="35">
        <f t="shared" si="11"/>
        <v>-0.42923571307107211</v>
      </c>
      <c r="T20" s="3">
        <v>2.3653957675210977</v>
      </c>
      <c r="U20" s="9">
        <v>1.5491505423417413</v>
      </c>
      <c r="V20" s="3">
        <v>2.322530845974585</v>
      </c>
      <c r="W20" s="9">
        <v>1.3918303257610338</v>
      </c>
      <c r="X20" s="9">
        <v>2.3994064829139066</v>
      </c>
      <c r="Y20" s="9">
        <v>1.5061899821256364</v>
      </c>
      <c r="Z20" s="3">
        <v>2.3014630879058364</v>
      </c>
      <c r="AA20" s="9">
        <v>1.5305763149981086</v>
      </c>
      <c r="AB20" s="9">
        <v>2.4381826532900619</v>
      </c>
      <c r="AC20" s="9">
        <v>1.7680055464821858</v>
      </c>
      <c r="AD20" s="3">
        <v>3.0575464156687961</v>
      </c>
      <c r="AE20" s="9">
        <v>1.9721498985048351</v>
      </c>
      <c r="AF20" s="3">
        <v>2.0962259766603752</v>
      </c>
      <c r="AG20" s="9">
        <v>1.6153355446637045</v>
      </c>
      <c r="AH20" s="9">
        <v>2.0635085850361681</v>
      </c>
      <c r="AI20" s="9">
        <v>2.0814975889659388</v>
      </c>
      <c r="AJ20" s="40">
        <f t="shared" si="9"/>
        <v>2.360968664444246</v>
      </c>
      <c r="AK20" s="41">
        <f t="shared" si="9"/>
        <v>1.4490101539433351</v>
      </c>
      <c r="AL20" s="40">
        <f t="shared" si="10"/>
        <v>2.3698228705979494</v>
      </c>
      <c r="AM20" s="41">
        <f t="shared" si="10"/>
        <v>1.6492909307401473</v>
      </c>
      <c r="AN20" s="40">
        <f t="shared" si="12"/>
        <v>2.0798672808482719</v>
      </c>
      <c r="AO20" s="41">
        <f t="shared" si="12"/>
        <v>1.8484165668148216</v>
      </c>
      <c r="AP20" s="2" t="s">
        <v>45</v>
      </c>
    </row>
    <row r="21" spans="1:42" x14ac:dyDescent="0.25">
      <c r="A21" s="8">
        <v>16</v>
      </c>
      <c r="B21" s="8" t="s">
        <v>0</v>
      </c>
      <c r="C21" s="8">
        <f t="shared" si="0"/>
        <v>46</v>
      </c>
      <c r="D21" s="1" t="s">
        <v>25</v>
      </c>
      <c r="E21" s="14"/>
      <c r="F21" s="15"/>
      <c r="G21" s="14">
        <v>-0.2731806946997018</v>
      </c>
      <c r="H21" s="15">
        <v>-0.45041835514404677</v>
      </c>
      <c r="I21" s="14"/>
      <c r="J21" s="14"/>
      <c r="K21" s="15"/>
      <c r="L21" s="14"/>
      <c r="M21" s="16"/>
      <c r="N21" s="14">
        <v>-1E-3</v>
      </c>
      <c r="O21" s="34"/>
      <c r="P21" s="35"/>
      <c r="Q21" s="35">
        <f t="shared" si="8"/>
        <v>-0.36179952492187428</v>
      </c>
      <c r="R21" s="35"/>
      <c r="S21" s="35"/>
      <c r="T21" s="3"/>
      <c r="U21" s="9"/>
      <c r="V21" s="3"/>
      <c r="W21" s="9"/>
      <c r="X21" s="9"/>
      <c r="Y21" s="9"/>
      <c r="Z21" s="3">
        <v>1.1544875533466361</v>
      </c>
      <c r="AA21" s="9">
        <v>2.7360989515639105</v>
      </c>
      <c r="AB21" s="9">
        <v>1.3060306328749167</v>
      </c>
      <c r="AC21" s="9">
        <v>3.9268710282121511</v>
      </c>
      <c r="AD21" s="3"/>
      <c r="AE21" s="9"/>
      <c r="AF21" s="3"/>
      <c r="AG21" s="9"/>
      <c r="AH21" s="9"/>
      <c r="AI21" s="9"/>
      <c r="AJ21" s="40"/>
      <c r="AK21" s="41"/>
      <c r="AL21" s="40">
        <f t="shared" si="10"/>
        <v>1.2302590931107764</v>
      </c>
      <c r="AM21" s="41">
        <f t="shared" si="10"/>
        <v>3.3314849898880308</v>
      </c>
      <c r="AN21" s="40"/>
      <c r="AO21" s="41"/>
      <c r="AP21" s="2" t="s">
        <v>46</v>
      </c>
    </row>
    <row r="22" spans="1:42" x14ac:dyDescent="0.25">
      <c r="A22" s="8">
        <v>17</v>
      </c>
      <c r="B22" s="8" t="s">
        <v>0</v>
      </c>
      <c r="C22" s="8">
        <f t="shared" si="0"/>
        <v>47</v>
      </c>
      <c r="D22" s="21" t="s">
        <v>4</v>
      </c>
      <c r="E22" s="14">
        <v>-0.34707211903969359</v>
      </c>
      <c r="F22" s="15">
        <v>-0.53564557393150891</v>
      </c>
      <c r="G22" s="14">
        <v>-0.30839153476280567</v>
      </c>
      <c r="H22" s="15">
        <v>-0.46804338094868098</v>
      </c>
      <c r="I22" s="14"/>
      <c r="J22" s="14"/>
      <c r="K22" s="15"/>
      <c r="L22" s="14"/>
      <c r="M22" s="16"/>
      <c r="N22" s="14">
        <v>-1.5166334368614642E-2</v>
      </c>
      <c r="O22" s="34">
        <f>AVERAGE(E22:H22)</f>
        <v>-0.41478815217067228</v>
      </c>
      <c r="P22" s="35">
        <f>AVERAGE(E22:F22)</f>
        <v>-0.44135884648560125</v>
      </c>
      <c r="Q22" s="35">
        <f t="shared" si="8"/>
        <v>-0.38821745785574335</v>
      </c>
      <c r="R22" s="35"/>
      <c r="S22" s="35"/>
      <c r="T22" s="3">
        <v>1.0878399648995534</v>
      </c>
      <c r="U22" s="9">
        <v>1.6061357128510838</v>
      </c>
      <c r="V22" s="3">
        <v>0.85462354794866691</v>
      </c>
      <c r="W22" s="9">
        <v>1.3176776055544275</v>
      </c>
      <c r="X22" s="9">
        <v>0.80319264528259016</v>
      </c>
      <c r="Y22" s="9">
        <v>1.4954379513139311</v>
      </c>
      <c r="Z22" s="3">
        <v>1.3766975129392542</v>
      </c>
      <c r="AA22" s="9">
        <v>1.6370344713845371</v>
      </c>
      <c r="AB22" s="9">
        <v>1.3168461534277023</v>
      </c>
      <c r="AC22" s="9">
        <v>1.9743928231514392</v>
      </c>
      <c r="AD22" s="3"/>
      <c r="AE22" s="9"/>
      <c r="AF22" s="3"/>
      <c r="AG22" s="9"/>
      <c r="AH22" s="9"/>
      <c r="AI22" s="9"/>
      <c r="AJ22" s="40">
        <f>AVERAGE(V22,X22)</f>
        <v>0.82890809661562859</v>
      </c>
      <c r="AK22" s="41">
        <f>AVERAGE(W22,Y22)</f>
        <v>1.4065577784341792</v>
      </c>
      <c r="AL22" s="40">
        <f t="shared" si="10"/>
        <v>1.3467718331834782</v>
      </c>
      <c r="AM22" s="41">
        <f t="shared" si="10"/>
        <v>1.805713647267988</v>
      </c>
      <c r="AN22" s="40"/>
      <c r="AO22" s="41"/>
      <c r="AP22" s="2" t="s">
        <v>29</v>
      </c>
    </row>
    <row r="23" spans="1:42" x14ac:dyDescent="0.25">
      <c r="A23" s="8">
        <v>18</v>
      </c>
      <c r="B23" s="8" t="s">
        <v>0</v>
      </c>
      <c r="C23" s="8">
        <f t="shared" si="0"/>
        <v>48</v>
      </c>
      <c r="D23" s="1"/>
      <c r="E23" s="14"/>
      <c r="F23" s="15"/>
      <c r="G23" s="14"/>
      <c r="H23" s="15"/>
      <c r="I23" s="14"/>
      <c r="J23" s="14"/>
      <c r="K23" s="15"/>
      <c r="L23" s="14"/>
      <c r="M23" s="16"/>
      <c r="N23" s="14"/>
      <c r="O23" s="34"/>
      <c r="P23" s="35"/>
      <c r="Q23" s="35"/>
      <c r="R23" s="35"/>
      <c r="S23" s="35"/>
      <c r="T23" s="3"/>
      <c r="U23" s="9"/>
      <c r="V23" s="3"/>
      <c r="W23" s="9"/>
      <c r="X23" s="9"/>
      <c r="Y23" s="9"/>
      <c r="Z23" s="3"/>
      <c r="AA23" s="9"/>
      <c r="AB23" s="9"/>
      <c r="AC23" s="9"/>
      <c r="AD23" s="3"/>
      <c r="AE23" s="9"/>
      <c r="AF23" s="3"/>
      <c r="AG23" s="9"/>
      <c r="AH23" s="9"/>
      <c r="AI23" s="9"/>
      <c r="AJ23" s="40"/>
      <c r="AK23" s="41"/>
      <c r="AL23" s="40"/>
      <c r="AM23" s="41"/>
      <c r="AN23" s="40"/>
      <c r="AO23" s="41"/>
      <c r="AP23" s="2"/>
    </row>
    <row r="24" spans="1:42" x14ac:dyDescent="0.25">
      <c r="A24" s="22">
        <v>19</v>
      </c>
      <c r="B24" s="22" t="s">
        <v>0</v>
      </c>
      <c r="C24" s="22">
        <f t="shared" si="0"/>
        <v>49</v>
      </c>
      <c r="D24" s="23" t="s">
        <v>50</v>
      </c>
      <c r="E24" s="24"/>
      <c r="F24" s="25">
        <v>-0.52237760802172006</v>
      </c>
      <c r="G24" s="24"/>
      <c r="H24" s="25">
        <v>-0.45460808302480549</v>
      </c>
      <c r="I24" s="24">
        <v>-0.26452419513680459</v>
      </c>
      <c r="J24" s="24"/>
      <c r="K24" s="25"/>
      <c r="L24" s="24"/>
      <c r="M24" s="26"/>
      <c r="N24" s="24"/>
      <c r="O24" s="36">
        <f>AVERAGE(E24:H24)</f>
        <v>-0.48849284552326278</v>
      </c>
      <c r="P24" s="37">
        <f>AVERAGE(E24:F24)</f>
        <v>-0.52237760802172006</v>
      </c>
      <c r="Q24" s="37">
        <f>AVERAGE(G24:H24)</f>
        <v>-0.45460808302480549</v>
      </c>
      <c r="R24" s="37"/>
      <c r="S24" s="37"/>
      <c r="T24" s="27"/>
      <c r="U24" s="28"/>
      <c r="V24" s="27"/>
      <c r="W24" s="28"/>
      <c r="X24" s="28">
        <v>2.351468894851088</v>
      </c>
      <c r="Y24" s="28">
        <v>2.0964252696904886</v>
      </c>
      <c r="Z24" s="27"/>
      <c r="AA24" s="28"/>
      <c r="AB24" s="28">
        <v>2.2891295497801054</v>
      </c>
      <c r="AC24" s="28">
        <v>2.912552290051547</v>
      </c>
      <c r="AD24" s="27">
        <v>2.8925278055866146</v>
      </c>
      <c r="AE24" s="28">
        <v>1.609988836429167</v>
      </c>
      <c r="AF24" s="27"/>
      <c r="AG24" s="28"/>
      <c r="AH24" s="28"/>
      <c r="AI24" s="28"/>
      <c r="AJ24" s="40">
        <f>AVERAGE(V24,X24)</f>
        <v>2.351468894851088</v>
      </c>
      <c r="AK24" s="41">
        <f>AVERAGE(W24,Y24)</f>
        <v>2.0964252696904886</v>
      </c>
      <c r="AL24" s="40">
        <f>AVERAGE(Z24,AB24)</f>
        <v>2.2891295497801054</v>
      </c>
      <c r="AM24" s="41">
        <f>AVERAGE(AA24,AC24)</f>
        <v>2.912552290051547</v>
      </c>
      <c r="AN24" s="42"/>
      <c r="AO24" s="43"/>
      <c r="AP24" s="29" t="s">
        <v>47</v>
      </c>
    </row>
    <row r="25" spans="1:42" x14ac:dyDescent="0.25">
      <c r="A25" s="8">
        <v>20</v>
      </c>
      <c r="B25" s="8" t="s">
        <v>0</v>
      </c>
      <c r="C25" s="8">
        <f t="shared" si="0"/>
        <v>50</v>
      </c>
      <c r="D25" s="1" t="s">
        <v>9</v>
      </c>
      <c r="E25" s="14">
        <v>-0.3755481684599532</v>
      </c>
      <c r="F25" s="15">
        <v>-0.56348273131111548</v>
      </c>
      <c r="G25" s="14">
        <v>-0.3269480176463942</v>
      </c>
      <c r="H25" s="15">
        <v>-0.49743046073192215</v>
      </c>
      <c r="I25" s="14">
        <v>-0.4205043904213413</v>
      </c>
      <c r="J25" s="14"/>
      <c r="K25" s="15"/>
      <c r="L25" s="14"/>
      <c r="M25" s="16"/>
      <c r="N25" s="14">
        <v>-2.1722353547351525E-3</v>
      </c>
      <c r="O25" s="34">
        <f>AVERAGE(E25:H25)</f>
        <v>-0.44085234453734629</v>
      </c>
      <c r="P25" s="35">
        <f>AVERAGE(E25:F25)</f>
        <v>-0.46951544988553434</v>
      </c>
      <c r="Q25" s="35">
        <f>AVERAGE(G25:H25)</f>
        <v>-0.41218923918915817</v>
      </c>
      <c r="R25" s="35"/>
      <c r="S25" s="35"/>
      <c r="T25" s="3">
        <v>1.3783152635907423</v>
      </c>
      <c r="U25" s="9">
        <v>1.6647065640272238</v>
      </c>
      <c r="V25" s="3">
        <v>1.4393268036961844</v>
      </c>
      <c r="W25" s="9">
        <v>1.5494783024101524</v>
      </c>
      <c r="X25" s="9">
        <v>1.5510563955354428</v>
      </c>
      <c r="Y25" s="9">
        <v>1.671862961078975</v>
      </c>
      <c r="Z25" s="3">
        <v>1.1765593878333176</v>
      </c>
      <c r="AA25" s="9">
        <v>1.6527678258350738</v>
      </c>
      <c r="AB25" s="9">
        <v>1.3463184672980242</v>
      </c>
      <c r="AC25" s="9">
        <v>1.7847171667846942</v>
      </c>
      <c r="AD25" s="3">
        <v>1.8749818571215637</v>
      </c>
      <c r="AE25" s="9">
        <v>2.2356768097552826</v>
      </c>
      <c r="AF25" s="3"/>
      <c r="AG25" s="9"/>
      <c r="AH25" s="9"/>
      <c r="AI25" s="9"/>
      <c r="AJ25" s="40">
        <f>AVERAGE(V25,X25)</f>
        <v>1.4951915996158136</v>
      </c>
      <c r="AK25" s="41">
        <f>AVERAGE(W25,Y25)</f>
        <v>1.6106706317445636</v>
      </c>
      <c r="AL25" s="40">
        <f>AVERAGE(Z25,AB25)</f>
        <v>1.261438927565671</v>
      </c>
      <c r="AM25" s="41">
        <f>AVERAGE(AA25,AC25)</f>
        <v>1.7187424963098841</v>
      </c>
      <c r="AN25" s="40"/>
      <c r="AO25" s="41"/>
      <c r="AP25" s="2" t="s">
        <v>43</v>
      </c>
    </row>
    <row r="26" spans="1:42" x14ac:dyDescent="0.25">
      <c r="A26" s="8">
        <v>21</v>
      </c>
      <c r="B26" s="8" t="s">
        <v>0</v>
      </c>
      <c r="C26" s="8">
        <f t="shared" si="0"/>
        <v>51</v>
      </c>
      <c r="D26" s="1"/>
      <c r="E26" s="14"/>
      <c r="F26" s="15"/>
      <c r="G26" s="14"/>
      <c r="H26" s="15"/>
      <c r="I26" s="14"/>
      <c r="J26" s="14"/>
      <c r="K26" s="15"/>
      <c r="L26" s="14"/>
      <c r="M26" s="16"/>
      <c r="N26" s="14"/>
      <c r="O26" s="34"/>
      <c r="P26" s="35"/>
      <c r="Q26" s="35"/>
      <c r="R26" s="35"/>
      <c r="S26" s="35"/>
      <c r="T26" s="3"/>
      <c r="U26" s="9"/>
      <c r="V26" s="3"/>
      <c r="W26" s="9"/>
      <c r="X26" s="9"/>
      <c r="Y26" s="9"/>
      <c r="Z26" s="3"/>
      <c r="AA26" s="9"/>
      <c r="AB26" s="9"/>
      <c r="AC26" s="9"/>
      <c r="AD26" s="3"/>
      <c r="AE26" s="9"/>
      <c r="AF26" s="3"/>
      <c r="AG26" s="9"/>
      <c r="AH26" s="9"/>
      <c r="AI26" s="9"/>
      <c r="AJ26" s="40"/>
      <c r="AK26" s="41"/>
      <c r="AL26" s="40"/>
      <c r="AM26" s="41"/>
      <c r="AN26" s="40"/>
      <c r="AO26" s="41"/>
      <c r="AP26" s="2"/>
    </row>
    <row r="27" spans="1:42" x14ac:dyDescent="0.25">
      <c r="A27" s="8">
        <v>22</v>
      </c>
      <c r="B27" s="8" t="s">
        <v>0</v>
      </c>
      <c r="C27" s="8">
        <f t="shared" si="0"/>
        <v>52</v>
      </c>
      <c r="D27" s="1" t="s">
        <v>26</v>
      </c>
      <c r="E27" s="14">
        <v>-0.13796375651581971</v>
      </c>
      <c r="F27" s="15">
        <v>-0.36654541875791607</v>
      </c>
      <c r="G27" s="14">
        <v>-7.6665315077144872E-2</v>
      </c>
      <c r="H27" s="15">
        <v>-0.2501452509213048</v>
      </c>
      <c r="I27" s="14"/>
      <c r="J27" s="14">
        <v>-8.7911111462158964E-2</v>
      </c>
      <c r="K27" s="15">
        <v>-0.17412815260099329</v>
      </c>
      <c r="L27" s="14">
        <v>-0.2251535327169692</v>
      </c>
      <c r="M27" s="16">
        <v>-0.35423913172117749</v>
      </c>
      <c r="N27" s="14">
        <v>-0.26563280164757019</v>
      </c>
      <c r="O27" s="34">
        <f>AVERAGE(E27:H27)</f>
        <v>-0.20782993531804639</v>
      </c>
      <c r="P27" s="35">
        <f>AVERAGE(E27:F27)</f>
        <v>-0.25225458763686792</v>
      </c>
      <c r="Q27" s="35">
        <f>AVERAGE(G27:H27)</f>
        <v>-0.16340528299922483</v>
      </c>
      <c r="R27" s="35">
        <f>AVERAGE(J27,L27)</f>
        <v>-0.15653232208956408</v>
      </c>
      <c r="S27" s="35">
        <f>AVERAGE(K27,M27)</f>
        <v>-0.26418364216108536</v>
      </c>
      <c r="T27" s="3">
        <v>0.89502710156660137</v>
      </c>
      <c r="U27" s="9">
        <v>3.755033680048284</v>
      </c>
      <c r="V27" s="3">
        <v>0.79278880694544052</v>
      </c>
      <c r="W27" s="9">
        <v>1.6892366822924174</v>
      </c>
      <c r="X27" s="9">
        <v>0.76907503369735231</v>
      </c>
      <c r="Y27" s="9">
        <v>2.1849362815613032</v>
      </c>
      <c r="Z27" s="3">
        <v>1.0108867198144744</v>
      </c>
      <c r="AA27" s="9">
        <v>4.9892366632228242</v>
      </c>
      <c r="AB27" s="9">
        <v>1.0073578458091383</v>
      </c>
      <c r="AC27" s="9">
        <v>6.1567250931165916</v>
      </c>
      <c r="AD27" s="3"/>
      <c r="AE27" s="9"/>
      <c r="AF27" s="3">
        <v>1.0474234540548877</v>
      </c>
      <c r="AG27" s="9">
        <v>4.9793680384132362</v>
      </c>
      <c r="AH27" s="9">
        <v>1.0359776466913426</v>
      </c>
      <c r="AI27" s="9">
        <v>6.1239519375273721</v>
      </c>
      <c r="AJ27" s="40">
        <f>AVERAGE(V27,X27)</f>
        <v>0.78093192032139647</v>
      </c>
      <c r="AK27" s="41">
        <f>AVERAGE(W27,Y27)</f>
        <v>1.9370864819268603</v>
      </c>
      <c r="AL27" s="40">
        <f>AVERAGE(Z27,AB27)</f>
        <v>1.0091222828118065</v>
      </c>
      <c r="AM27" s="41">
        <f>AVERAGE(AA27,AC27)</f>
        <v>5.5729808781697079</v>
      </c>
      <c r="AN27" s="40">
        <f>AVERAGE(AF27,AH27)</f>
        <v>1.0417005503731152</v>
      </c>
      <c r="AO27" s="41">
        <f>AVERAGE(AG27,AI27)</f>
        <v>5.5516599879703037</v>
      </c>
      <c r="AP27" s="2" t="s">
        <v>48</v>
      </c>
    </row>
    <row r="28" spans="1:42" x14ac:dyDescent="0.25">
      <c r="A28" s="8"/>
      <c r="B28" s="8"/>
      <c r="C28" s="8"/>
      <c r="D28" s="23" t="s">
        <v>51</v>
      </c>
      <c r="E28" s="14"/>
      <c r="F28" s="15"/>
      <c r="G28" s="14"/>
      <c r="H28" s="15"/>
      <c r="I28" s="14"/>
      <c r="J28" s="14"/>
      <c r="K28" s="15"/>
      <c r="L28" s="14"/>
      <c r="M28" s="16"/>
      <c r="N28" s="14"/>
      <c r="O28" s="17"/>
      <c r="P28" s="15"/>
      <c r="Q28" s="15"/>
      <c r="R28" s="15"/>
      <c r="S28" s="15"/>
      <c r="T28" s="3"/>
      <c r="U28" s="9"/>
      <c r="V28" s="3"/>
      <c r="W28" s="9"/>
      <c r="X28" s="9"/>
      <c r="Y28" s="9"/>
      <c r="Z28" s="3"/>
      <c r="AA28" s="9"/>
      <c r="AB28" s="9"/>
      <c r="AC28" s="9"/>
      <c r="AD28" s="3"/>
      <c r="AE28" s="9"/>
      <c r="AF28" s="3"/>
      <c r="AG28" s="9"/>
      <c r="AH28" s="9"/>
      <c r="AI28" s="9"/>
      <c r="AJ28" s="3"/>
      <c r="AK28" s="9"/>
      <c r="AL28" s="3"/>
      <c r="AM28" s="9"/>
      <c r="AN28" s="3"/>
      <c r="AO28" s="9"/>
      <c r="AP28" s="2"/>
    </row>
    <row r="29" spans="1:42" x14ac:dyDescent="0.25">
      <c r="A29" s="8"/>
      <c r="B29" s="8"/>
      <c r="C29" s="8"/>
      <c r="D29" s="1"/>
      <c r="E29" s="14"/>
      <c r="F29" s="15"/>
      <c r="G29" s="14"/>
      <c r="H29" s="15"/>
      <c r="I29" s="14"/>
      <c r="J29" s="14"/>
      <c r="K29" s="15"/>
      <c r="L29" s="14"/>
      <c r="M29" s="16"/>
      <c r="N29" s="14"/>
      <c r="O29" s="17"/>
      <c r="P29" s="15"/>
      <c r="Q29" s="15"/>
      <c r="R29" s="15"/>
      <c r="S29" s="15"/>
      <c r="T29" s="3"/>
      <c r="U29" s="9"/>
      <c r="V29" s="3"/>
      <c r="W29" s="9"/>
      <c r="X29" s="9"/>
      <c r="Y29" s="9"/>
      <c r="Z29" s="3"/>
      <c r="AA29" s="9"/>
      <c r="AB29" s="9"/>
      <c r="AC29" s="9"/>
      <c r="AD29" s="3"/>
      <c r="AE29" s="9"/>
      <c r="AF29" s="3"/>
      <c r="AG29" s="9"/>
      <c r="AH29" s="9"/>
      <c r="AI29" s="9"/>
      <c r="AJ29" s="3"/>
      <c r="AK29" s="9"/>
      <c r="AL29" s="3"/>
      <c r="AM29" s="9"/>
      <c r="AN29" s="3"/>
      <c r="AO29" s="9"/>
      <c r="AP29" s="2"/>
    </row>
    <row r="30" spans="1:42" x14ac:dyDescent="0.25">
      <c r="A30" s="8"/>
      <c r="B30" s="8"/>
      <c r="C30" s="8"/>
      <c r="D30" s="1"/>
      <c r="E30" s="14"/>
      <c r="F30" s="15"/>
      <c r="G30" s="14"/>
      <c r="H30" s="15"/>
      <c r="I30" s="14"/>
      <c r="J30" s="14"/>
      <c r="K30" s="15"/>
      <c r="L30" s="14"/>
      <c r="M30" s="16"/>
      <c r="N30" s="14"/>
      <c r="O30" s="17"/>
      <c r="P30" s="15"/>
      <c r="Q30" s="15"/>
      <c r="R30" s="15"/>
      <c r="S30" s="15"/>
      <c r="T30" s="3"/>
      <c r="U30" s="9"/>
      <c r="V30" s="3"/>
      <c r="W30" s="9"/>
      <c r="X30" s="9"/>
      <c r="Y30" s="9"/>
      <c r="Z30" s="3"/>
      <c r="AA30" s="9"/>
      <c r="AB30" s="9"/>
      <c r="AC30" s="9"/>
      <c r="AD30" s="3"/>
      <c r="AE30" s="9"/>
      <c r="AF30" s="3"/>
      <c r="AG30" s="9"/>
      <c r="AH30" s="9"/>
      <c r="AI30" s="9"/>
      <c r="AJ30" s="3"/>
      <c r="AK30" s="9"/>
      <c r="AL30" s="3"/>
      <c r="AM30" s="9"/>
      <c r="AN30" s="3"/>
      <c r="AO30" s="9"/>
      <c r="AP30" s="2"/>
    </row>
    <row r="31" spans="1:42" x14ac:dyDescent="0.25">
      <c r="A31" s="8">
        <v>26</v>
      </c>
      <c r="B31" s="8" t="s">
        <v>0</v>
      </c>
      <c r="C31" s="8">
        <f t="shared" ref="C31:C38" si="13">A31+30</f>
        <v>56</v>
      </c>
      <c r="D31" s="8"/>
      <c r="E31" s="8"/>
      <c r="F31" s="8"/>
      <c r="G31" s="8"/>
      <c r="H31" s="8"/>
      <c r="I31" s="8"/>
    </row>
    <row r="32" spans="1:42" x14ac:dyDescent="0.25">
      <c r="A32" s="8">
        <v>27</v>
      </c>
      <c r="B32" s="8" t="s">
        <v>0</v>
      </c>
      <c r="C32" s="8">
        <f t="shared" si="13"/>
        <v>57</v>
      </c>
      <c r="D32" s="8"/>
      <c r="E32" s="8"/>
      <c r="F32" s="8"/>
      <c r="G32" s="8"/>
      <c r="H32" s="8"/>
      <c r="I32" s="8"/>
    </row>
    <row r="33" spans="1:9" x14ac:dyDescent="0.25">
      <c r="A33" s="8">
        <v>28</v>
      </c>
      <c r="B33" s="8" t="s">
        <v>0</v>
      </c>
      <c r="C33" s="8">
        <f t="shared" si="13"/>
        <v>58</v>
      </c>
      <c r="D33" s="8"/>
      <c r="E33" s="8"/>
      <c r="F33" s="8"/>
      <c r="G33" s="8"/>
      <c r="H33" s="8"/>
      <c r="I33" s="8"/>
    </row>
    <row r="34" spans="1:9" x14ac:dyDescent="0.25">
      <c r="A34" s="8">
        <v>29</v>
      </c>
      <c r="B34" s="8" t="s">
        <v>0</v>
      </c>
      <c r="C34" s="8">
        <f t="shared" si="13"/>
        <v>59</v>
      </c>
      <c r="D34" s="8"/>
      <c r="E34" s="8"/>
      <c r="F34" s="8"/>
      <c r="G34" s="8"/>
      <c r="H34" s="8"/>
      <c r="I34" s="8"/>
    </row>
    <row r="35" spans="1:9" x14ac:dyDescent="0.25">
      <c r="A35" s="8">
        <v>30</v>
      </c>
      <c r="B35" s="8" t="s">
        <v>0</v>
      </c>
      <c r="C35" s="8">
        <f t="shared" si="13"/>
        <v>60</v>
      </c>
      <c r="D35" s="8"/>
      <c r="E35" s="8"/>
      <c r="F35" s="8"/>
      <c r="G35" s="8"/>
      <c r="H35" s="8"/>
      <c r="I35" s="8"/>
    </row>
    <row r="36" spans="1:9" x14ac:dyDescent="0.25">
      <c r="A36" s="8">
        <v>31</v>
      </c>
      <c r="B36" s="8" t="s">
        <v>0</v>
      </c>
      <c r="C36" s="8">
        <f t="shared" si="13"/>
        <v>61</v>
      </c>
      <c r="D36" s="8"/>
      <c r="E36" s="8"/>
      <c r="F36" s="8"/>
      <c r="G36" s="8"/>
      <c r="H36" s="8"/>
      <c r="I36" s="8"/>
    </row>
    <row r="37" spans="1:9" x14ac:dyDescent="0.25">
      <c r="A37" s="8">
        <v>32</v>
      </c>
      <c r="B37" s="8" t="s">
        <v>0</v>
      </c>
      <c r="C37" s="8">
        <f t="shared" si="13"/>
        <v>62</v>
      </c>
      <c r="D37" s="8"/>
      <c r="E37" s="8"/>
      <c r="F37" s="8"/>
      <c r="G37" s="8"/>
      <c r="H37" s="8"/>
      <c r="I37" s="8"/>
    </row>
    <row r="38" spans="1:9" x14ac:dyDescent="0.25">
      <c r="A38" s="8">
        <v>33</v>
      </c>
      <c r="B38" s="8" t="s">
        <v>0</v>
      </c>
      <c r="C38" s="8">
        <f t="shared" si="13"/>
        <v>63</v>
      </c>
      <c r="D38" s="8"/>
      <c r="E38" s="8"/>
      <c r="F38" s="8"/>
      <c r="G38" s="8"/>
      <c r="H38" s="8"/>
      <c r="I38" s="8"/>
    </row>
  </sheetData>
  <conditionalFormatting sqref="N6:N30">
    <cfRule type="cellIs" dxfId="0" priority="1" operator="lessThan">
      <formula>DeviationThr</formula>
    </cfRule>
  </conditionalFormatting>
  <pageMargins left="0.7" right="0.7" top="0.75" bottom="0.75" header="0.3" footer="0.3"/>
  <pageSetup paperSize="9" scale="94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EL Actual Rate</vt:lpstr>
      <vt:lpstr>EL target rate</vt:lpstr>
      <vt:lpstr>'EL target rate'!DeviationThr</vt:lpstr>
      <vt:lpstr>DeviationThr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2012-10-11T10:34:33Z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03ac2109-553f-4e42-9637-24c5f18ea764</vt:lpwstr>
  </property>
  <property fmtid="{D5CDD505-2E9C-101B-9397-08002B2CF9AE}" pid="3" name="NokiaConfidentiality">
    <vt:lpwstr>Company Confidential</vt:lpwstr>
  </property>
</Properties>
</file>