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20" windowWidth="20730" windowHeight="11700"/>
  </bookViews>
  <sheets>
    <sheet name="all data" sheetId="1" r:id="rId1"/>
    <sheet name="AI20 YUV" sheetId="2" r:id="rId2"/>
    <sheet name="AI15 YUV" sheetId="3" r:id="rId3"/>
    <sheet name="RA20 YUV" sheetId="4" r:id="rId4"/>
    <sheet name="RA15 YUV" sheetId="5" r:id="rId5"/>
    <sheet name="SNR YUV" sheetId="6" r:id="rId6"/>
  </sheets>
  <calcPr calcId="125725"/>
</workbook>
</file>

<file path=xl/calcChain.xml><?xml version="1.0" encoding="utf-8"?>
<calcChain xmlns="http://schemas.openxmlformats.org/spreadsheetml/2006/main">
  <c r="AL24" i="1"/>
  <c r="AH24"/>
  <c r="AD24"/>
  <c r="Z24"/>
  <c r="U24"/>
  <c r="Q24"/>
  <c r="M24"/>
  <c r="I24"/>
  <c r="E24"/>
  <c r="AL8"/>
  <c r="AH8"/>
  <c r="AD8"/>
  <c r="Z8"/>
  <c r="U8"/>
  <c r="Q8"/>
  <c r="M8"/>
  <c r="I8"/>
  <c r="E8"/>
  <c r="E13" l="1"/>
  <c r="C12" i="2" s="1"/>
  <c r="I13" i="1"/>
  <c r="M13"/>
  <c r="Q13"/>
  <c r="U13"/>
  <c r="Z13"/>
  <c r="AD13"/>
  <c r="AH13"/>
  <c r="AL13"/>
  <c r="U7" l="1"/>
  <c r="U9"/>
  <c r="U10"/>
  <c r="U11"/>
  <c r="U12"/>
  <c r="U14"/>
  <c r="U15"/>
  <c r="U16"/>
  <c r="U17"/>
  <c r="U18"/>
  <c r="U19"/>
  <c r="U20"/>
  <c r="U21"/>
  <c r="U22"/>
  <c r="U23"/>
  <c r="U25"/>
  <c r="Q7"/>
  <c r="Q9"/>
  <c r="Q10"/>
  <c r="Q11"/>
  <c r="Q12"/>
  <c r="Q14"/>
  <c r="Q15"/>
  <c r="Q16"/>
  <c r="Q17"/>
  <c r="Q18"/>
  <c r="Q19"/>
  <c r="Q20"/>
  <c r="Q21"/>
  <c r="Q22"/>
  <c r="Q23"/>
  <c r="Q25"/>
  <c r="M7"/>
  <c r="M9"/>
  <c r="M10"/>
  <c r="M11"/>
  <c r="M12"/>
  <c r="M14"/>
  <c r="M15"/>
  <c r="M16"/>
  <c r="M17"/>
  <c r="M18"/>
  <c r="M19"/>
  <c r="M20"/>
  <c r="M21"/>
  <c r="M22"/>
  <c r="M23"/>
  <c r="M25"/>
  <c r="C24" i="4" s="1"/>
  <c r="I7" i="1"/>
  <c r="I9"/>
  <c r="I10"/>
  <c r="I11"/>
  <c r="I12"/>
  <c r="I14"/>
  <c r="I15"/>
  <c r="I16"/>
  <c r="I17"/>
  <c r="I18"/>
  <c r="I19"/>
  <c r="I20"/>
  <c r="I21"/>
  <c r="I22"/>
  <c r="I23"/>
  <c r="I25"/>
  <c r="C25" i="3" s="1"/>
  <c r="E7" i="1"/>
  <c r="C6" i="2" s="1"/>
  <c r="C7"/>
  <c r="E9" i="1"/>
  <c r="C8" i="2" s="1"/>
  <c r="E10" i="1"/>
  <c r="C9" i="2" s="1"/>
  <c r="E11" i="1"/>
  <c r="C10" i="2" s="1"/>
  <c r="E12" i="1"/>
  <c r="C11" i="2" s="1"/>
  <c r="E14" i="1"/>
  <c r="E15"/>
  <c r="C14" i="2" s="1"/>
  <c r="E16" i="1"/>
  <c r="C15" i="2" s="1"/>
  <c r="E17" i="1"/>
  <c r="C16" i="2" s="1"/>
  <c r="E18" i="1"/>
  <c r="C17" i="2" s="1"/>
  <c r="E19" i="1"/>
  <c r="C18" i="2" s="1"/>
  <c r="E20" i="1"/>
  <c r="C19" i="2" s="1"/>
  <c r="E21" i="1"/>
  <c r="E22"/>
  <c r="C21" i="2" s="1"/>
  <c r="E23" i="1"/>
  <c r="C23" i="2"/>
  <c r="E25" i="1"/>
  <c r="C24" i="2" s="1"/>
  <c r="C6" i="6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B6" i="5"/>
  <c r="B7"/>
  <c r="B8"/>
  <c r="B9"/>
  <c r="B10"/>
  <c r="B11"/>
  <c r="B12"/>
  <c r="B13"/>
  <c r="B14"/>
  <c r="B15"/>
  <c r="B16"/>
  <c r="B17"/>
  <c r="B18"/>
  <c r="B19"/>
  <c r="B20"/>
  <c r="B21"/>
  <c r="B22"/>
  <c r="B23"/>
  <c r="B24"/>
  <c r="C6" i="4"/>
  <c r="C7"/>
  <c r="C8"/>
  <c r="C9"/>
  <c r="C10"/>
  <c r="C11"/>
  <c r="C12"/>
  <c r="C13"/>
  <c r="C14"/>
  <c r="C15"/>
  <c r="C16"/>
  <c r="C17"/>
  <c r="C18"/>
  <c r="C19"/>
  <c r="C20"/>
  <c r="C21"/>
  <c r="C22"/>
  <c r="C23"/>
  <c r="C7" i="3"/>
  <c r="C8"/>
  <c r="C9"/>
  <c r="C10"/>
  <c r="C11"/>
  <c r="C12"/>
  <c r="C13"/>
  <c r="C14"/>
  <c r="C15"/>
  <c r="C16"/>
  <c r="C17"/>
  <c r="C18"/>
  <c r="C19"/>
  <c r="C20"/>
  <c r="C21"/>
  <c r="C22"/>
  <c r="C23"/>
  <c r="C24"/>
  <c r="E6" i="1" l="1"/>
  <c r="I6"/>
  <c r="C6" i="3" s="1"/>
  <c r="AL23" i="1"/>
  <c r="AL22"/>
  <c r="AL21"/>
  <c r="AL20"/>
  <c r="AL19"/>
  <c r="AL18"/>
  <c r="AL17"/>
  <c r="AL16"/>
  <c r="AL15"/>
  <c r="AL14"/>
  <c r="AL12"/>
  <c r="AL11"/>
  <c r="AL10"/>
  <c r="AL9"/>
  <c r="AL7"/>
  <c r="AL6"/>
  <c r="AH23"/>
  <c r="AH22"/>
  <c r="AH21"/>
  <c r="AH20"/>
  <c r="AH19"/>
  <c r="AH18"/>
  <c r="AH17"/>
  <c r="AH16"/>
  <c r="AH15"/>
  <c r="AH14"/>
  <c r="AH12"/>
  <c r="AH11"/>
  <c r="AH10"/>
  <c r="AH9"/>
  <c r="AH7"/>
  <c r="AH6"/>
  <c r="AD23"/>
  <c r="AD22"/>
  <c r="AD21"/>
  <c r="AD20"/>
  <c r="AD19"/>
  <c r="AD18"/>
  <c r="AD17"/>
  <c r="AD16"/>
  <c r="AD15"/>
  <c r="AD14"/>
  <c r="AD12"/>
  <c r="AD11"/>
  <c r="AD10"/>
  <c r="AD9"/>
  <c r="AD7"/>
  <c r="AD6"/>
  <c r="Z23"/>
  <c r="Z22"/>
  <c r="Z21"/>
  <c r="Z20"/>
  <c r="Z19"/>
  <c r="Z18"/>
  <c r="Z17"/>
  <c r="Z16"/>
  <c r="Z15"/>
  <c r="Z14"/>
  <c r="Z12"/>
  <c r="Z11"/>
  <c r="Z10"/>
  <c r="Z9"/>
  <c r="Z7"/>
  <c r="Z6"/>
  <c r="U6"/>
  <c r="C5" i="6" s="1"/>
  <c r="Q6" i="1"/>
  <c r="B5" i="5" s="1"/>
  <c r="M6" i="1"/>
  <c r="C5" i="4" s="1"/>
</calcChain>
</file>

<file path=xl/sharedStrings.xml><?xml version="1.0" encoding="utf-8"?>
<sst xmlns="http://schemas.openxmlformats.org/spreadsheetml/2006/main" count="189" uniqueCount="40">
  <si>
    <t>AI 2</t>
  </si>
  <si>
    <t>AI 1.5</t>
  </si>
  <si>
    <t>RA 2</t>
  </si>
  <si>
    <t>RA 1.5</t>
  </si>
  <si>
    <t>31 Sharp</t>
  </si>
  <si>
    <t>32 Sharp</t>
  </si>
  <si>
    <t>33 LG/MTK</t>
  </si>
  <si>
    <t>34 InterDigit</t>
  </si>
  <si>
    <t>36 Qualcomm</t>
  </si>
  <si>
    <t>37 ETRI</t>
  </si>
  <si>
    <t>38 TI</t>
  </si>
  <si>
    <t>39 Intel</t>
  </si>
  <si>
    <t>40 Nokia</t>
  </si>
  <si>
    <t>41 CRF</t>
  </si>
  <si>
    <t>42 HHI</t>
  </si>
  <si>
    <t>43 HHI</t>
  </si>
  <si>
    <t>44 Smg/Vidyo</t>
  </si>
  <si>
    <t>45 Smg/Vidyo</t>
  </si>
  <si>
    <t>46 Huawei</t>
  </si>
  <si>
    <t>47 Nokia</t>
  </si>
  <si>
    <t>49 Ghent</t>
  </si>
  <si>
    <t>50 LG/MTK</t>
  </si>
  <si>
    <t>52 KDDI</t>
  </si>
  <si>
    <t>SNR</t>
  </si>
  <si>
    <t>EL only</t>
  </si>
  <si>
    <t>EL + BL</t>
  </si>
  <si>
    <t>weight Y</t>
  </si>
  <si>
    <t>weight UV</t>
  </si>
  <si>
    <t>Y</t>
  </si>
  <si>
    <t>U</t>
  </si>
  <si>
    <t>V</t>
  </si>
  <si>
    <t>YUV</t>
  </si>
  <si>
    <t>ENC</t>
  </si>
  <si>
    <t>DEC</t>
  </si>
  <si>
    <t>ENC time %</t>
  </si>
  <si>
    <t>DEC time %</t>
  </si>
  <si>
    <t>34 ?? fichier decoding time ??</t>
  </si>
  <si>
    <t>34 2nd file decoding time </t>
  </si>
  <si>
    <t>34 new file decoding time</t>
  </si>
  <si>
    <t>35 Qualcomm (ALF+AMP+IBDI 8-bit output)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</si>
</sst>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8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9" fontId="0" fillId="0" borderId="0" xfId="1" applyFont="1"/>
    <xf numFmtId="0" fontId="2" fillId="0" borderId="0" xfId="0" applyFont="1" applyFill="1" applyAlignment="1">
      <alignment horizontal="center"/>
    </xf>
    <xf numFmtId="164" fontId="0" fillId="0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fr-FR"/>
            </a:pPr>
            <a:r>
              <a:rPr lang="en-US" sz="1800" b="1" i="0" baseline="0">
                <a:effectLst/>
              </a:rPr>
              <a:t>BDR YUV BL+EL Target Bitrates AI 20</a:t>
            </a:r>
            <a:endParaRPr lang="fr-FR">
              <a:effectLst/>
            </a:endParaRP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AI 2.0</c:v>
          </c:tx>
          <c:spPr>
            <a:solidFill>
              <a:schemeClr val="bg1">
                <a:lumMod val="50000"/>
              </a:schemeClr>
            </a:solidFill>
          </c:spPr>
          <c:dPt>
            <c:idx val="10"/>
            <c:spPr>
              <a:solidFill>
                <a:schemeClr val="bg1">
                  <a:lumMod val="50000"/>
                </a:schemeClr>
              </a:solidFill>
            </c:spPr>
          </c:dPt>
          <c:dPt>
            <c:idx val="11"/>
            <c:spPr>
              <a:solidFill>
                <a:schemeClr val="bg1">
                  <a:lumMod val="50000"/>
                </a:schemeClr>
              </a:solidFill>
            </c:spPr>
          </c:dPt>
          <c:cat>
            <c:numRef>
              <c:f>'AI20 YUV'!$B$5:$B$24</c:f>
              <c:numCache>
                <c:formatCode>General</c:formatCode>
                <c:ptCount val="20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49</c:v>
                </c:pt>
                <c:pt idx="18">
                  <c:v>50</c:v>
                </c:pt>
                <c:pt idx="19">
                  <c:v>52</c:v>
                </c:pt>
              </c:numCache>
            </c:numRef>
          </c:cat>
          <c:val>
            <c:numRef>
              <c:f>'AI20 YUV'!$C$5:$C$24</c:f>
              <c:numCache>
                <c:formatCode>0.0%</c:formatCode>
                <c:ptCount val="20"/>
                <c:pt idx="1">
                  <c:v>0.22210207244433119</c:v>
                </c:pt>
                <c:pt idx="2">
                  <c:v>0.26</c:v>
                </c:pt>
                <c:pt idx="3">
                  <c:v>0.19447757622367889</c:v>
                </c:pt>
                <c:pt idx="4">
                  <c:v>0.25211379616978818</c:v>
                </c:pt>
                <c:pt idx="5">
                  <c:v>0.25702504289343597</c:v>
                </c:pt>
                <c:pt idx="6">
                  <c:v>0.23768172859777389</c:v>
                </c:pt>
                <c:pt idx="7">
                  <c:v>0.22041666666666668</c:v>
                </c:pt>
                <c:pt idx="9">
                  <c:v>0.23237497530300677</c:v>
                </c:pt>
                <c:pt idx="10">
                  <c:v>0.22830802592828178</c:v>
                </c:pt>
                <c:pt idx="11">
                  <c:v>0.24683151848057697</c:v>
                </c:pt>
                <c:pt idx="12">
                  <c:v>0.25576158029168877</c:v>
                </c:pt>
                <c:pt idx="13">
                  <c:v>0.25517999056158575</c:v>
                </c:pt>
                <c:pt idx="14">
                  <c:v>0.24171235090934037</c:v>
                </c:pt>
                <c:pt idx="16">
                  <c:v>0.23237497530300677</c:v>
                </c:pt>
                <c:pt idx="18">
                  <c:v>0.25752044060420248</c:v>
                </c:pt>
                <c:pt idx="19">
                  <c:v>4.9880889261706869E-2</c:v>
                </c:pt>
              </c:numCache>
            </c:numRef>
          </c:val>
        </c:ser>
        <c:dLbls/>
        <c:axId val="48951680"/>
        <c:axId val="48953216"/>
      </c:barChart>
      <c:catAx>
        <c:axId val="4895168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8953216"/>
        <c:crosses val="autoZero"/>
        <c:auto val="1"/>
        <c:lblAlgn val="ctr"/>
        <c:lblOffset val="100"/>
      </c:catAx>
      <c:valAx>
        <c:axId val="48953216"/>
        <c:scaling>
          <c:orientation val="minMax"/>
        </c:scaling>
        <c:axPos val="l"/>
        <c:majorGridlines/>
        <c:numFmt formatCode="0.0%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8951680"/>
        <c:crosses val="autoZero"/>
        <c:crossBetween val="between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'SNR YUV'!$D$4</c:f>
              <c:strCache>
                <c:ptCount val="1"/>
                <c:pt idx="0">
                  <c:v>ENC</c:v>
                </c:pt>
              </c:strCache>
            </c:strRef>
          </c:tx>
          <c:cat>
            <c:numRef>
              <c:f>'SNR YUV'!$B$5:$B$24</c:f>
              <c:numCache>
                <c:formatCode>General</c:formatCode>
                <c:ptCount val="20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49</c:v>
                </c:pt>
                <c:pt idx="18">
                  <c:v>50</c:v>
                </c:pt>
                <c:pt idx="19">
                  <c:v>52</c:v>
                </c:pt>
              </c:numCache>
            </c:numRef>
          </c:cat>
          <c:val>
            <c:numRef>
              <c:f>'SNR YUV'!$D$5:$D$24</c:f>
              <c:numCache>
                <c:formatCode>General</c:formatCode>
                <c:ptCount val="20"/>
                <c:pt idx="2">
                  <c:v>305</c:v>
                </c:pt>
                <c:pt idx="3">
                  <c:v>417</c:v>
                </c:pt>
                <c:pt idx="4">
                  <c:v>260</c:v>
                </c:pt>
                <c:pt idx="5">
                  <c:v>410</c:v>
                </c:pt>
                <c:pt idx="6">
                  <c:v>207</c:v>
                </c:pt>
                <c:pt idx="7">
                  <c:v>182</c:v>
                </c:pt>
                <c:pt idx="10">
                  <c:v>318</c:v>
                </c:pt>
                <c:pt idx="11">
                  <c:v>344</c:v>
                </c:pt>
                <c:pt idx="12">
                  <c:v>355</c:v>
                </c:pt>
                <c:pt idx="13">
                  <c:v>441</c:v>
                </c:pt>
                <c:pt idx="14">
                  <c:v>337</c:v>
                </c:pt>
                <c:pt idx="17">
                  <c:v>312</c:v>
                </c:pt>
                <c:pt idx="18">
                  <c:v>204</c:v>
                </c:pt>
              </c:numCache>
            </c:numRef>
          </c:val>
        </c:ser>
        <c:ser>
          <c:idx val="1"/>
          <c:order val="1"/>
          <c:tx>
            <c:strRef>
              <c:f>'SNR YUV'!$E$4</c:f>
              <c:strCache>
                <c:ptCount val="1"/>
                <c:pt idx="0">
                  <c:v>DEC</c:v>
                </c:pt>
              </c:strCache>
            </c:strRef>
          </c:tx>
          <c:cat>
            <c:numRef>
              <c:f>'SNR YUV'!$B$5:$B$24</c:f>
              <c:numCache>
                <c:formatCode>General</c:formatCode>
                <c:ptCount val="20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49</c:v>
                </c:pt>
                <c:pt idx="18">
                  <c:v>50</c:v>
                </c:pt>
                <c:pt idx="19">
                  <c:v>52</c:v>
                </c:pt>
              </c:numCache>
            </c:numRef>
          </c:cat>
          <c:val>
            <c:numRef>
              <c:f>'SNR YUV'!$E$5:$E$24</c:f>
              <c:numCache>
                <c:formatCode>General</c:formatCode>
                <c:ptCount val="20"/>
                <c:pt idx="2">
                  <c:v>266</c:v>
                </c:pt>
                <c:pt idx="3">
                  <c:v>318</c:v>
                </c:pt>
                <c:pt idx="4">
                  <c:v>232</c:v>
                </c:pt>
                <c:pt idx="5">
                  <c:v>264</c:v>
                </c:pt>
                <c:pt idx="6">
                  <c:v>219</c:v>
                </c:pt>
                <c:pt idx="7">
                  <c:v>122</c:v>
                </c:pt>
                <c:pt idx="10">
                  <c:v>274</c:v>
                </c:pt>
                <c:pt idx="11">
                  <c:v>482</c:v>
                </c:pt>
                <c:pt idx="12">
                  <c:v>500</c:v>
                </c:pt>
                <c:pt idx="13">
                  <c:v>285</c:v>
                </c:pt>
                <c:pt idx="14">
                  <c:v>207</c:v>
                </c:pt>
                <c:pt idx="17">
                  <c:v>182</c:v>
                </c:pt>
                <c:pt idx="18">
                  <c:v>253</c:v>
                </c:pt>
              </c:numCache>
            </c:numRef>
          </c:val>
        </c:ser>
        <c:dLbls/>
        <c:axId val="49480832"/>
        <c:axId val="49482368"/>
      </c:barChart>
      <c:catAx>
        <c:axId val="4948083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482368"/>
        <c:crosses val="autoZero"/>
        <c:auto val="1"/>
        <c:lblAlgn val="ctr"/>
        <c:lblOffset val="100"/>
      </c:catAx>
      <c:valAx>
        <c:axId val="4948236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48083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fr-FR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7643208268031265E-2"/>
          <c:y val="3.5288099469985276E-2"/>
          <c:w val="0.9200791807498887"/>
          <c:h val="0.88508806132934637"/>
        </c:manualLayout>
      </c:layout>
      <c:barChart>
        <c:barDir val="col"/>
        <c:grouping val="clustered"/>
        <c:ser>
          <c:idx val="0"/>
          <c:order val="0"/>
          <c:tx>
            <c:strRef>
              <c:f>'AI20 YUV'!$D$4</c:f>
              <c:strCache>
                <c:ptCount val="1"/>
                <c:pt idx="0">
                  <c:v>ENC time %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dPt>
            <c:idx val="10"/>
            <c:spPr>
              <a:solidFill>
                <a:schemeClr val="tx2">
                  <a:lumMod val="75000"/>
                </a:schemeClr>
              </a:solidFill>
            </c:spPr>
          </c:dPt>
          <c:dPt>
            <c:idx val="11"/>
            <c:spPr>
              <a:solidFill>
                <a:schemeClr val="tx2">
                  <a:lumMod val="75000"/>
                </a:schemeClr>
              </a:solidFill>
            </c:spPr>
          </c:dPt>
          <c:cat>
            <c:numRef>
              <c:f>'AI20 YUV'!$B$5:$B$24</c:f>
              <c:numCache>
                <c:formatCode>General</c:formatCode>
                <c:ptCount val="20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49</c:v>
                </c:pt>
                <c:pt idx="18">
                  <c:v>50</c:v>
                </c:pt>
                <c:pt idx="19">
                  <c:v>52</c:v>
                </c:pt>
              </c:numCache>
            </c:numRef>
          </c:cat>
          <c:val>
            <c:numRef>
              <c:f>'AI20 YUV'!$D$5:$D$24</c:f>
              <c:numCache>
                <c:formatCode>General</c:formatCode>
                <c:ptCount val="20"/>
                <c:pt idx="1">
                  <c:v>216</c:v>
                </c:pt>
                <c:pt idx="2">
                  <c:v>293</c:v>
                </c:pt>
                <c:pt idx="3">
                  <c:v>1086</c:v>
                </c:pt>
                <c:pt idx="4">
                  <c:v>349</c:v>
                </c:pt>
                <c:pt idx="5">
                  <c:v>452</c:v>
                </c:pt>
                <c:pt idx="6">
                  <c:v>333</c:v>
                </c:pt>
                <c:pt idx="7">
                  <c:v>125</c:v>
                </c:pt>
                <c:pt idx="9">
                  <c:v>102</c:v>
                </c:pt>
                <c:pt idx="10">
                  <c:v>77</c:v>
                </c:pt>
                <c:pt idx="11">
                  <c:v>317</c:v>
                </c:pt>
                <c:pt idx="12">
                  <c:v>346</c:v>
                </c:pt>
                <c:pt idx="13">
                  <c:v>319</c:v>
                </c:pt>
                <c:pt idx="14">
                  <c:v>276</c:v>
                </c:pt>
                <c:pt idx="16">
                  <c:v>102</c:v>
                </c:pt>
                <c:pt idx="18">
                  <c:v>175</c:v>
                </c:pt>
                <c:pt idx="19">
                  <c:v>97</c:v>
                </c:pt>
              </c:numCache>
            </c:numRef>
          </c:val>
        </c:ser>
        <c:ser>
          <c:idx val="1"/>
          <c:order val="1"/>
          <c:tx>
            <c:strRef>
              <c:f>'AI20 YUV'!$E$4</c:f>
              <c:strCache>
                <c:ptCount val="1"/>
                <c:pt idx="0">
                  <c:v>DEC time %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cat>
            <c:numRef>
              <c:f>'AI20 YUV'!$B$5:$B$24</c:f>
              <c:numCache>
                <c:formatCode>General</c:formatCode>
                <c:ptCount val="20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49</c:v>
                </c:pt>
                <c:pt idx="18">
                  <c:v>50</c:v>
                </c:pt>
                <c:pt idx="19">
                  <c:v>52</c:v>
                </c:pt>
              </c:numCache>
            </c:numRef>
          </c:cat>
          <c:val>
            <c:numRef>
              <c:f>'AI20 YUV'!$E$5:$E$24</c:f>
              <c:numCache>
                <c:formatCode>General</c:formatCode>
                <c:ptCount val="20"/>
                <c:pt idx="1">
                  <c:v>160</c:v>
                </c:pt>
                <c:pt idx="2">
                  <c:v>178</c:v>
                </c:pt>
                <c:pt idx="3">
                  <c:v>248</c:v>
                </c:pt>
                <c:pt idx="4">
                  <c:v>171</c:v>
                </c:pt>
                <c:pt idx="5">
                  <c:v>183</c:v>
                </c:pt>
                <c:pt idx="6">
                  <c:v>162</c:v>
                </c:pt>
                <c:pt idx="7">
                  <c:v>125</c:v>
                </c:pt>
                <c:pt idx="9">
                  <c:v>152</c:v>
                </c:pt>
                <c:pt idx="10">
                  <c:v>135</c:v>
                </c:pt>
                <c:pt idx="11">
                  <c:v>783</c:v>
                </c:pt>
                <c:pt idx="12">
                  <c:v>814</c:v>
                </c:pt>
                <c:pt idx="13">
                  <c:v>218</c:v>
                </c:pt>
                <c:pt idx="14">
                  <c:v>157</c:v>
                </c:pt>
                <c:pt idx="16">
                  <c:v>152</c:v>
                </c:pt>
                <c:pt idx="18">
                  <c:v>170</c:v>
                </c:pt>
                <c:pt idx="19">
                  <c:v>179</c:v>
                </c:pt>
              </c:numCache>
            </c:numRef>
          </c:val>
        </c:ser>
        <c:dLbls/>
        <c:axId val="48983424"/>
        <c:axId val="48989312"/>
      </c:barChart>
      <c:catAx>
        <c:axId val="4898342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8989312"/>
        <c:crosses val="autoZero"/>
        <c:auto val="1"/>
        <c:lblAlgn val="ctr"/>
        <c:lblOffset val="100"/>
      </c:catAx>
      <c:valAx>
        <c:axId val="4898931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8983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3095979908986243"/>
          <c:y val="3.5692029857813515E-2"/>
          <c:w val="0.12075177653153078"/>
          <c:h val="0.13033637340586393"/>
        </c:manualLayout>
      </c:layout>
      <c:txPr>
        <a:bodyPr/>
        <a:lstStyle/>
        <a:p>
          <a:pPr>
            <a:defRPr lang="fr-FR" sz="1200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fr-FR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BDR YUV BL+EL Target Bitrates</a:t>
            </a:r>
            <a:endParaRPr lang="fr-FR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fr-FR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AI15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cat>
            <c:strRef>
              <c:f>'AI15 YUV'!$A$6:$A$25</c:f>
              <c:strCache>
                <c:ptCount val="20"/>
                <c:pt idx="0">
                  <c:v>31 Sharp</c:v>
                </c:pt>
                <c:pt idx="1">
                  <c:v>32 Sharp</c:v>
                </c:pt>
                <c:pt idx="2">
                  <c:v>33 LG/MTK</c:v>
                </c:pt>
                <c:pt idx="3">
                  <c:v>34 InterDigit</c:v>
                </c:pt>
                <c:pt idx="4">
                  <c:v>35 Qualcomm (ALF+AMP+IBDI 8-bit output)</c:v>
                </c:pt>
                <c:pt idx="5">
                  <c:v>36 Qualcomm</c:v>
                </c:pt>
                <c:pt idx="6">
                  <c:v>37 ETRI</c:v>
                </c:pt>
                <c:pt idx="7">
                  <c:v>38 TI</c:v>
                </c:pt>
                <c:pt idx="8">
                  <c:v>39 Intel</c:v>
                </c:pt>
                <c:pt idx="9">
                  <c:v>40 Nokia</c:v>
                </c:pt>
                <c:pt idx="10">
                  <c:v>41 CRF</c:v>
                </c:pt>
                <c:pt idx="11">
                  <c:v>42 HHI</c:v>
                </c:pt>
                <c:pt idx="12">
                  <c:v>43 HHI</c:v>
                </c:pt>
                <c:pt idx="13">
                  <c:v>44 Smg/Vidyo</c:v>
                </c:pt>
                <c:pt idx="14">
                  <c:v>45 Smg/Vidyo</c:v>
                </c:pt>
                <c:pt idx="15">
                  <c:v>46 Huawei</c:v>
                </c:pt>
                <c:pt idx="16">
                  <c:v>47 Nokia</c:v>
                </c:pt>
                <c:pt idx="17">
                  <c:v>49 Ghent</c:v>
                </c:pt>
                <c:pt idx="18">
                  <c:v>50 LG/MTK</c:v>
                </c:pt>
                <c:pt idx="19">
                  <c:v>52 KDDI</c:v>
                </c:pt>
              </c:strCache>
            </c:strRef>
          </c:cat>
          <c:val>
            <c:numRef>
              <c:f>'AI15 YUV'!$C$6:$C$25</c:f>
              <c:numCache>
                <c:formatCode>0.0%</c:formatCode>
                <c:ptCount val="20"/>
                <c:pt idx="0">
                  <c:v>0</c:v>
                </c:pt>
                <c:pt idx="1">
                  <c:v>0.31211662091722309</c:v>
                </c:pt>
                <c:pt idx="2">
                  <c:v>0.33866666666666667</c:v>
                </c:pt>
                <c:pt idx="3">
                  <c:v>0.29564047528140408</c:v>
                </c:pt>
                <c:pt idx="4">
                  <c:v>0.33068252935252751</c:v>
                </c:pt>
                <c:pt idx="5">
                  <c:v>0.33479266585673323</c:v>
                </c:pt>
                <c:pt idx="6">
                  <c:v>0.30175401576059468</c:v>
                </c:pt>
                <c:pt idx="7">
                  <c:v>0.30696695000000002</c:v>
                </c:pt>
                <c:pt idx="8">
                  <c:v>0</c:v>
                </c:pt>
                <c:pt idx="9">
                  <c:v>0.3131667515981813</c:v>
                </c:pt>
                <c:pt idx="10">
                  <c:v>0.32114320191501072</c:v>
                </c:pt>
                <c:pt idx="11">
                  <c:v>0.32552837280425373</c:v>
                </c:pt>
                <c:pt idx="12">
                  <c:v>0.33231306585195836</c:v>
                </c:pt>
                <c:pt idx="13">
                  <c:v>0.3297435647335672</c:v>
                </c:pt>
                <c:pt idx="14">
                  <c:v>0.31994874616144198</c:v>
                </c:pt>
                <c:pt idx="15">
                  <c:v>0</c:v>
                </c:pt>
                <c:pt idx="16">
                  <c:v>0.3131667515981813</c:v>
                </c:pt>
                <c:pt idx="17">
                  <c:v>0.29753876131475426</c:v>
                </c:pt>
                <c:pt idx="18">
                  <c:v>0.33695722085063601</c:v>
                </c:pt>
                <c:pt idx="19">
                  <c:v>0.16918595374939582</c:v>
                </c:pt>
              </c:numCache>
            </c:numRef>
          </c:val>
        </c:ser>
        <c:dLbls/>
        <c:axId val="49042560"/>
        <c:axId val="49044096"/>
      </c:barChart>
      <c:catAx>
        <c:axId val="4904256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044096"/>
        <c:crosses val="autoZero"/>
        <c:auto val="1"/>
        <c:lblAlgn val="ctr"/>
        <c:lblOffset val="100"/>
      </c:catAx>
      <c:valAx>
        <c:axId val="49044096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042560"/>
        <c:crosses val="autoZero"/>
        <c:crossBetween val="between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'AI15 YUV'!$D$5</c:f>
              <c:strCache>
                <c:ptCount val="1"/>
                <c:pt idx="0">
                  <c:v>ENC</c:v>
                </c:pt>
              </c:strCache>
            </c:strRef>
          </c:tx>
          <c:cat>
            <c:strRef>
              <c:f>'AI15 YUV'!$A$6:$A$25</c:f>
              <c:strCache>
                <c:ptCount val="20"/>
                <c:pt idx="0">
                  <c:v>31 Sharp</c:v>
                </c:pt>
                <c:pt idx="1">
                  <c:v>32 Sharp</c:v>
                </c:pt>
                <c:pt idx="2">
                  <c:v>33 LG/MTK</c:v>
                </c:pt>
                <c:pt idx="3">
                  <c:v>34 InterDigit</c:v>
                </c:pt>
                <c:pt idx="4">
                  <c:v>35 Qualcomm (ALF+AMP+IBDI 8-bit output)</c:v>
                </c:pt>
                <c:pt idx="5">
                  <c:v>36 Qualcomm</c:v>
                </c:pt>
                <c:pt idx="6">
                  <c:v>37 ETRI</c:v>
                </c:pt>
                <c:pt idx="7">
                  <c:v>38 TI</c:v>
                </c:pt>
                <c:pt idx="8">
                  <c:v>39 Intel</c:v>
                </c:pt>
                <c:pt idx="9">
                  <c:v>40 Nokia</c:v>
                </c:pt>
                <c:pt idx="10">
                  <c:v>41 CRF</c:v>
                </c:pt>
                <c:pt idx="11">
                  <c:v>42 HHI</c:v>
                </c:pt>
                <c:pt idx="12">
                  <c:v>43 HHI</c:v>
                </c:pt>
                <c:pt idx="13">
                  <c:v>44 Smg/Vidyo</c:v>
                </c:pt>
                <c:pt idx="14">
                  <c:v>45 Smg/Vidyo</c:v>
                </c:pt>
                <c:pt idx="15">
                  <c:v>46 Huawei</c:v>
                </c:pt>
                <c:pt idx="16">
                  <c:v>47 Nokia</c:v>
                </c:pt>
                <c:pt idx="17">
                  <c:v>49 Ghent</c:v>
                </c:pt>
                <c:pt idx="18">
                  <c:v>50 LG/MTK</c:v>
                </c:pt>
                <c:pt idx="19">
                  <c:v>52 KDDI</c:v>
                </c:pt>
              </c:strCache>
            </c:strRef>
          </c:cat>
          <c:val>
            <c:numRef>
              <c:f>'AI15 YUV'!$D$6:$D$25</c:f>
              <c:numCache>
                <c:formatCode>General</c:formatCode>
                <c:ptCount val="20"/>
                <c:pt idx="0">
                  <c:v>649</c:v>
                </c:pt>
                <c:pt idx="1">
                  <c:v>135</c:v>
                </c:pt>
                <c:pt idx="2">
                  <c:v>239</c:v>
                </c:pt>
                <c:pt idx="3">
                  <c:v>433</c:v>
                </c:pt>
                <c:pt idx="4">
                  <c:v>206</c:v>
                </c:pt>
                <c:pt idx="5">
                  <c:v>355</c:v>
                </c:pt>
                <c:pt idx="6">
                  <c:v>145</c:v>
                </c:pt>
                <c:pt idx="7">
                  <c:v>123</c:v>
                </c:pt>
                <c:pt idx="9">
                  <c:v>186</c:v>
                </c:pt>
                <c:pt idx="10">
                  <c:v>256</c:v>
                </c:pt>
                <c:pt idx="11">
                  <c:v>365</c:v>
                </c:pt>
                <c:pt idx="12">
                  <c:v>349</c:v>
                </c:pt>
                <c:pt idx="13">
                  <c:v>373</c:v>
                </c:pt>
                <c:pt idx="14">
                  <c:v>270</c:v>
                </c:pt>
                <c:pt idx="15">
                  <c:v>135</c:v>
                </c:pt>
                <c:pt idx="16">
                  <c:v>183</c:v>
                </c:pt>
                <c:pt idx="18">
                  <c:v>140</c:v>
                </c:pt>
                <c:pt idx="19">
                  <c:v>127</c:v>
                </c:pt>
              </c:numCache>
            </c:numRef>
          </c:val>
        </c:ser>
        <c:ser>
          <c:idx val="1"/>
          <c:order val="1"/>
          <c:tx>
            <c:strRef>
              <c:f>'AI15 YUV'!$E$5</c:f>
              <c:strCache>
                <c:ptCount val="1"/>
                <c:pt idx="0">
                  <c:v>DEC</c:v>
                </c:pt>
              </c:strCache>
            </c:strRef>
          </c:tx>
          <c:cat>
            <c:strRef>
              <c:f>'AI15 YUV'!$A$6:$A$25</c:f>
              <c:strCache>
                <c:ptCount val="20"/>
                <c:pt idx="0">
                  <c:v>31 Sharp</c:v>
                </c:pt>
                <c:pt idx="1">
                  <c:v>32 Sharp</c:v>
                </c:pt>
                <c:pt idx="2">
                  <c:v>33 LG/MTK</c:v>
                </c:pt>
                <c:pt idx="3">
                  <c:v>34 InterDigit</c:v>
                </c:pt>
                <c:pt idx="4">
                  <c:v>35 Qualcomm (ALF+AMP+IBDI 8-bit output)</c:v>
                </c:pt>
                <c:pt idx="5">
                  <c:v>36 Qualcomm</c:v>
                </c:pt>
                <c:pt idx="6">
                  <c:v>37 ETRI</c:v>
                </c:pt>
                <c:pt idx="7">
                  <c:v>38 TI</c:v>
                </c:pt>
                <c:pt idx="8">
                  <c:v>39 Intel</c:v>
                </c:pt>
                <c:pt idx="9">
                  <c:v>40 Nokia</c:v>
                </c:pt>
                <c:pt idx="10">
                  <c:v>41 CRF</c:v>
                </c:pt>
                <c:pt idx="11">
                  <c:v>42 HHI</c:v>
                </c:pt>
                <c:pt idx="12">
                  <c:v>43 HHI</c:v>
                </c:pt>
                <c:pt idx="13">
                  <c:v>44 Smg/Vidyo</c:v>
                </c:pt>
                <c:pt idx="14">
                  <c:v>45 Smg/Vidyo</c:v>
                </c:pt>
                <c:pt idx="15">
                  <c:v>46 Huawei</c:v>
                </c:pt>
                <c:pt idx="16">
                  <c:v>47 Nokia</c:v>
                </c:pt>
                <c:pt idx="17">
                  <c:v>49 Ghent</c:v>
                </c:pt>
                <c:pt idx="18">
                  <c:v>50 LG/MTK</c:v>
                </c:pt>
                <c:pt idx="19">
                  <c:v>52 KDDI</c:v>
                </c:pt>
              </c:strCache>
            </c:strRef>
          </c:cat>
          <c:val>
            <c:numRef>
              <c:f>'AI15 YUV'!$E$6:$E$25</c:f>
              <c:numCache>
                <c:formatCode>General</c:formatCode>
                <c:ptCount val="20"/>
                <c:pt idx="0">
                  <c:v>2191</c:v>
                </c:pt>
                <c:pt idx="1">
                  <c:v>273</c:v>
                </c:pt>
                <c:pt idx="2">
                  <c:v>222</c:v>
                </c:pt>
                <c:pt idx="3">
                  <c:v>383</c:v>
                </c:pt>
                <c:pt idx="4">
                  <c:v>189</c:v>
                </c:pt>
                <c:pt idx="5">
                  <c:v>219</c:v>
                </c:pt>
                <c:pt idx="6">
                  <c:v>176</c:v>
                </c:pt>
                <c:pt idx="7">
                  <c:v>155</c:v>
                </c:pt>
                <c:pt idx="9">
                  <c:v>187</c:v>
                </c:pt>
                <c:pt idx="10">
                  <c:v>236</c:v>
                </c:pt>
                <c:pt idx="11">
                  <c:v>360</c:v>
                </c:pt>
                <c:pt idx="12">
                  <c:v>382</c:v>
                </c:pt>
                <c:pt idx="13">
                  <c:v>252</c:v>
                </c:pt>
                <c:pt idx="14">
                  <c:v>171</c:v>
                </c:pt>
                <c:pt idx="15">
                  <c:v>288</c:v>
                </c:pt>
                <c:pt idx="16">
                  <c:v>188</c:v>
                </c:pt>
                <c:pt idx="18">
                  <c:v>191</c:v>
                </c:pt>
                <c:pt idx="19">
                  <c:v>501</c:v>
                </c:pt>
              </c:numCache>
            </c:numRef>
          </c:val>
        </c:ser>
        <c:dLbls/>
        <c:axId val="49073536"/>
        <c:axId val="49075328"/>
      </c:barChart>
      <c:catAx>
        <c:axId val="49073536"/>
        <c:scaling>
          <c:orientation val="minMax"/>
        </c:scaling>
        <c:axPos val="b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075328"/>
        <c:crosses val="autoZero"/>
        <c:auto val="1"/>
        <c:lblAlgn val="ctr"/>
        <c:lblOffset val="100"/>
      </c:catAx>
      <c:valAx>
        <c:axId val="4907532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073536"/>
        <c:crosses val="autoZero"/>
        <c:crossBetween val="between"/>
      </c:valAx>
    </c:plotArea>
    <c:legend>
      <c:legendPos val="r"/>
      <c:txPr>
        <a:bodyPr/>
        <a:lstStyle/>
        <a:p>
          <a:pPr>
            <a:defRPr lang="fr-FR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fr-FR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BDR YUV BL+EL Target Bitrates</a:t>
            </a:r>
            <a:endParaRPr lang="fr-FR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fr-FR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 2.0</a:t>
            </a:r>
          </a:p>
        </c:rich>
      </c:tx>
      <c:layout>
        <c:manualLayout>
          <c:xMode val="edge"/>
          <c:yMode val="edge"/>
          <c:x val="0.30864410901705897"/>
          <c:y val="1.6597510373443983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v>BDR YUV BL+EL RA 2.0</c:v>
          </c:tx>
          <c:spPr>
            <a:solidFill>
              <a:schemeClr val="bg1">
                <a:lumMod val="50000"/>
              </a:schemeClr>
            </a:solidFill>
          </c:spPr>
          <c:dPt>
            <c:idx val="3"/>
            <c:spPr>
              <a:solidFill>
                <a:schemeClr val="bg1">
                  <a:lumMod val="50000"/>
                </a:schemeClr>
              </a:solidFill>
            </c:spPr>
          </c:dPt>
          <c:dPt>
            <c:idx val="10"/>
            <c:spPr>
              <a:solidFill>
                <a:schemeClr val="bg1">
                  <a:lumMod val="50000"/>
                </a:schemeClr>
              </a:solidFill>
            </c:spPr>
          </c:dPt>
          <c:cat>
            <c:numRef>
              <c:f>'RA20 YUV'!$B$5:$B$24</c:f>
              <c:numCache>
                <c:formatCode>General</c:formatCode>
                <c:ptCount val="20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49</c:v>
                </c:pt>
                <c:pt idx="18">
                  <c:v>50</c:v>
                </c:pt>
                <c:pt idx="19">
                  <c:v>52</c:v>
                </c:pt>
              </c:numCache>
            </c:numRef>
          </c:cat>
          <c:val>
            <c:numRef>
              <c:f>'RA20 YUV'!$C$5:$C$24</c:f>
              <c:numCache>
                <c:formatCode>0.0%</c:formatCode>
                <c:ptCount val="20"/>
                <c:pt idx="0">
                  <c:v>0.17238004535314491</c:v>
                </c:pt>
                <c:pt idx="1">
                  <c:v>0.15407676548874819</c:v>
                </c:pt>
                <c:pt idx="2">
                  <c:v>0.23333333333333331</c:v>
                </c:pt>
                <c:pt idx="3">
                  <c:v>0.11131471419616674</c:v>
                </c:pt>
                <c:pt idx="4">
                  <c:v>0.24561443863705076</c:v>
                </c:pt>
                <c:pt idx="5">
                  <c:v>0.24138816909795313</c:v>
                </c:pt>
                <c:pt idx="6">
                  <c:v>0.17273377472071372</c:v>
                </c:pt>
                <c:pt idx="7">
                  <c:v>0.13583333333333333</c:v>
                </c:pt>
                <c:pt idx="8">
                  <c:v>0</c:v>
                </c:pt>
                <c:pt idx="9">
                  <c:v>0.1837436217704792</c:v>
                </c:pt>
                <c:pt idx="10">
                  <c:v>0.22672887167153732</c:v>
                </c:pt>
                <c:pt idx="11">
                  <c:v>0.19692281257748248</c:v>
                </c:pt>
                <c:pt idx="12">
                  <c:v>0.21201505528954565</c:v>
                </c:pt>
                <c:pt idx="13">
                  <c:v>0.22624466707659352</c:v>
                </c:pt>
                <c:pt idx="14">
                  <c:v>0.19281034874402384</c:v>
                </c:pt>
                <c:pt idx="15">
                  <c:v>0.16797542297546739</c:v>
                </c:pt>
                <c:pt idx="16">
                  <c:v>0.20679575648638568</c:v>
                </c:pt>
                <c:pt idx="17">
                  <c:v>0</c:v>
                </c:pt>
                <c:pt idx="18">
                  <c:v>0.20883333333333332</c:v>
                </c:pt>
                <c:pt idx="19">
                  <c:v>5.7197702044214579E-5</c:v>
                </c:pt>
              </c:numCache>
            </c:numRef>
          </c:val>
        </c:ser>
        <c:dLbls/>
        <c:axId val="49239936"/>
        <c:axId val="49241472"/>
      </c:barChart>
      <c:catAx>
        <c:axId val="4923993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241472"/>
        <c:crosses val="autoZero"/>
        <c:auto val="1"/>
        <c:lblAlgn val="ctr"/>
        <c:lblOffset val="100"/>
      </c:catAx>
      <c:valAx>
        <c:axId val="49241472"/>
        <c:scaling>
          <c:orientation val="minMax"/>
        </c:scaling>
        <c:axPos val="l"/>
        <c:majorGridlines/>
        <c:numFmt formatCode="0.0%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239936"/>
        <c:crosses val="autoZero"/>
        <c:crossBetween val="between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256518020579962E-2"/>
          <c:y val="3.6416624030550265E-2"/>
          <c:w val="0.90341540902963136"/>
          <c:h val="0.88141314125601411"/>
        </c:manualLayout>
      </c:layout>
      <c:barChart>
        <c:barDir val="col"/>
        <c:grouping val="clustered"/>
        <c:ser>
          <c:idx val="0"/>
          <c:order val="0"/>
          <c:tx>
            <c:strRef>
              <c:f>'RA20 YUV'!$D$4</c:f>
              <c:strCache>
                <c:ptCount val="1"/>
                <c:pt idx="0">
                  <c:v>ENC time %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dPt>
            <c:idx val="10"/>
            <c:spPr>
              <a:solidFill>
                <a:schemeClr val="tx2">
                  <a:lumMod val="75000"/>
                </a:schemeClr>
              </a:solidFill>
            </c:spPr>
          </c:dPt>
          <c:cat>
            <c:numRef>
              <c:f>'RA20 YUV'!$B$5:$B$24</c:f>
              <c:numCache>
                <c:formatCode>General</c:formatCode>
                <c:ptCount val="20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49</c:v>
                </c:pt>
                <c:pt idx="18">
                  <c:v>50</c:v>
                </c:pt>
                <c:pt idx="19">
                  <c:v>52</c:v>
                </c:pt>
              </c:numCache>
            </c:numRef>
          </c:cat>
          <c:val>
            <c:numRef>
              <c:f>'RA20 YUV'!$D$5:$D$24</c:f>
              <c:numCache>
                <c:formatCode>General</c:formatCode>
                <c:ptCount val="20"/>
                <c:pt idx="0">
                  <c:v>649</c:v>
                </c:pt>
                <c:pt idx="1">
                  <c:v>135</c:v>
                </c:pt>
                <c:pt idx="2">
                  <c:v>239</c:v>
                </c:pt>
                <c:pt idx="3">
                  <c:v>433</c:v>
                </c:pt>
                <c:pt idx="4">
                  <c:v>206</c:v>
                </c:pt>
                <c:pt idx="5">
                  <c:v>355</c:v>
                </c:pt>
                <c:pt idx="6">
                  <c:v>145</c:v>
                </c:pt>
                <c:pt idx="7">
                  <c:v>123</c:v>
                </c:pt>
                <c:pt idx="9">
                  <c:v>186</c:v>
                </c:pt>
                <c:pt idx="10">
                  <c:v>256</c:v>
                </c:pt>
                <c:pt idx="11">
                  <c:v>365</c:v>
                </c:pt>
                <c:pt idx="12">
                  <c:v>349</c:v>
                </c:pt>
                <c:pt idx="13">
                  <c:v>373</c:v>
                </c:pt>
                <c:pt idx="14">
                  <c:v>270</c:v>
                </c:pt>
                <c:pt idx="15">
                  <c:v>135</c:v>
                </c:pt>
                <c:pt idx="16">
                  <c:v>183</c:v>
                </c:pt>
                <c:pt idx="18">
                  <c:v>140</c:v>
                </c:pt>
                <c:pt idx="19">
                  <c:v>127</c:v>
                </c:pt>
              </c:numCache>
            </c:numRef>
          </c:val>
        </c:ser>
        <c:ser>
          <c:idx val="1"/>
          <c:order val="1"/>
          <c:tx>
            <c:strRef>
              <c:f>'RA20 YUV'!$E$4</c:f>
              <c:strCache>
                <c:ptCount val="1"/>
                <c:pt idx="0">
                  <c:v>DEC time %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cat>
            <c:numRef>
              <c:f>'RA20 YUV'!$B$5:$B$24</c:f>
              <c:numCache>
                <c:formatCode>General</c:formatCode>
                <c:ptCount val="20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49</c:v>
                </c:pt>
                <c:pt idx="18">
                  <c:v>50</c:v>
                </c:pt>
                <c:pt idx="19">
                  <c:v>52</c:v>
                </c:pt>
              </c:numCache>
            </c:numRef>
          </c:cat>
          <c:val>
            <c:numRef>
              <c:f>'RA20 YUV'!$E$5:$E$24</c:f>
              <c:numCache>
                <c:formatCode>General</c:formatCode>
                <c:ptCount val="20"/>
                <c:pt idx="0">
                  <c:v>2191</c:v>
                </c:pt>
                <c:pt idx="1">
                  <c:v>273</c:v>
                </c:pt>
                <c:pt idx="2">
                  <c:v>222</c:v>
                </c:pt>
                <c:pt idx="3">
                  <c:v>383</c:v>
                </c:pt>
                <c:pt idx="4">
                  <c:v>189</c:v>
                </c:pt>
                <c:pt idx="5">
                  <c:v>219</c:v>
                </c:pt>
                <c:pt idx="6">
                  <c:v>176</c:v>
                </c:pt>
                <c:pt idx="7">
                  <c:v>155</c:v>
                </c:pt>
                <c:pt idx="9">
                  <c:v>187</c:v>
                </c:pt>
                <c:pt idx="10">
                  <c:v>236</c:v>
                </c:pt>
                <c:pt idx="11">
                  <c:v>360</c:v>
                </c:pt>
                <c:pt idx="12">
                  <c:v>382</c:v>
                </c:pt>
                <c:pt idx="13">
                  <c:v>252</c:v>
                </c:pt>
                <c:pt idx="14">
                  <c:v>171</c:v>
                </c:pt>
                <c:pt idx="15">
                  <c:v>288</c:v>
                </c:pt>
                <c:pt idx="16">
                  <c:v>188</c:v>
                </c:pt>
                <c:pt idx="18">
                  <c:v>191</c:v>
                </c:pt>
                <c:pt idx="19">
                  <c:v>501</c:v>
                </c:pt>
              </c:numCache>
            </c:numRef>
          </c:val>
        </c:ser>
        <c:dLbls/>
        <c:axId val="49279744"/>
        <c:axId val="49281280"/>
      </c:barChart>
      <c:catAx>
        <c:axId val="4927974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281280"/>
        <c:crosses val="autoZero"/>
        <c:auto val="1"/>
        <c:lblAlgn val="ctr"/>
        <c:lblOffset val="100"/>
      </c:catAx>
      <c:valAx>
        <c:axId val="4928128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279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0400073187966917"/>
          <c:y val="4.6499828509044903E-2"/>
          <c:w val="0.19307600114289108"/>
          <c:h val="0.15025820784105975"/>
        </c:manualLayout>
      </c:layout>
      <c:txPr>
        <a:bodyPr/>
        <a:lstStyle/>
        <a:p>
          <a:pPr>
            <a:defRPr lang="fr-FR" sz="1200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fr-FR"/>
            </a:pPr>
            <a:r>
              <a:rPr lang="en-US" sz="1800" b="1" i="0" u="none" strike="noStrike" baseline="0">
                <a:effectLst/>
              </a:rPr>
              <a:t>BDR YUV BL+EL Target Bitrates RA1.5</a:t>
            </a:r>
            <a:endParaRPr lang="fr-FR"/>
          </a:p>
        </c:rich>
      </c:tx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cat>
            <c:strRef>
              <c:f>'RA15 YUV'!$A$6:$A$25</c:f>
              <c:strCache>
                <c:ptCount val="19"/>
                <c:pt idx="0">
                  <c:v>32 Sharp</c:v>
                </c:pt>
                <c:pt idx="1">
                  <c:v>33 LG/MTK</c:v>
                </c:pt>
                <c:pt idx="2">
                  <c:v>34 InterDigit</c:v>
                </c:pt>
                <c:pt idx="3">
                  <c:v>35 Qualcomm (ALF+AMP+IBDI 8-bit output)</c:v>
                </c:pt>
                <c:pt idx="4">
                  <c:v>36 Qualcomm</c:v>
                </c:pt>
                <c:pt idx="5">
                  <c:v>37 ETRI</c:v>
                </c:pt>
                <c:pt idx="6">
                  <c:v>38 TI</c:v>
                </c:pt>
                <c:pt idx="7">
                  <c:v>39 Intel</c:v>
                </c:pt>
                <c:pt idx="8">
                  <c:v>40 Nokia</c:v>
                </c:pt>
                <c:pt idx="9">
                  <c:v>41 CRF</c:v>
                </c:pt>
                <c:pt idx="10">
                  <c:v>42 HHI</c:v>
                </c:pt>
                <c:pt idx="11">
                  <c:v>43 HHI</c:v>
                </c:pt>
                <c:pt idx="12">
                  <c:v>44 Smg/Vidyo</c:v>
                </c:pt>
                <c:pt idx="13">
                  <c:v>45 Smg/Vidyo</c:v>
                </c:pt>
                <c:pt idx="14">
                  <c:v>46 Huawei</c:v>
                </c:pt>
                <c:pt idx="15">
                  <c:v>47 Nokia</c:v>
                </c:pt>
                <c:pt idx="16">
                  <c:v>49 Ghent</c:v>
                </c:pt>
                <c:pt idx="17">
                  <c:v>50 LG/MTK</c:v>
                </c:pt>
                <c:pt idx="18">
                  <c:v>52 KDDI</c:v>
                </c:pt>
              </c:strCache>
            </c:strRef>
          </c:cat>
          <c:val>
            <c:numRef>
              <c:f>'RA15 YUV'!$B$6:$B$25</c:f>
              <c:numCache>
                <c:formatCode>0.0%</c:formatCode>
                <c:ptCount val="20"/>
                <c:pt idx="0">
                  <c:v>0.23970956486812148</c:v>
                </c:pt>
                <c:pt idx="1">
                  <c:v>0.30558333333333332</c:v>
                </c:pt>
                <c:pt idx="2">
                  <c:v>0.21568466839480863</c:v>
                </c:pt>
                <c:pt idx="3">
                  <c:v>0.32591299914286082</c:v>
                </c:pt>
                <c:pt idx="4">
                  <c:v>0.32116002244141861</c:v>
                </c:pt>
                <c:pt idx="5">
                  <c:v>0.24367588389694281</c:v>
                </c:pt>
                <c:pt idx="6">
                  <c:v>0.22449999999999995</c:v>
                </c:pt>
                <c:pt idx="7">
                  <c:v>0</c:v>
                </c:pt>
                <c:pt idx="8">
                  <c:v>0.26961436377182751</c:v>
                </c:pt>
                <c:pt idx="9">
                  <c:v>0.30378854765941404</c:v>
                </c:pt>
                <c:pt idx="10">
                  <c:v>0.2817198666520237</c:v>
                </c:pt>
                <c:pt idx="11">
                  <c:v>0.29612847348850141</c:v>
                </c:pt>
                <c:pt idx="12">
                  <c:v>0.29953650312320196</c:v>
                </c:pt>
                <c:pt idx="13">
                  <c:v>0.27179035260843326</c:v>
                </c:pt>
                <c:pt idx="14">
                  <c:v>0.25171885026969293</c:v>
                </c:pt>
                <c:pt idx="15">
                  <c:v>0.27659546588672124</c:v>
                </c:pt>
                <c:pt idx="16">
                  <c:v>0.24981107375267234</c:v>
                </c:pt>
                <c:pt idx="17">
                  <c:v>0.28675</c:v>
                </c:pt>
                <c:pt idx="18">
                  <c:v>7.8617950514201659E-2</c:v>
                </c:pt>
              </c:numCache>
            </c:numRef>
          </c:val>
        </c:ser>
        <c:dLbls/>
        <c:axId val="49182976"/>
        <c:axId val="49192960"/>
      </c:barChart>
      <c:catAx>
        <c:axId val="4918297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192960"/>
        <c:crosses val="autoZero"/>
        <c:auto val="1"/>
        <c:lblAlgn val="ctr"/>
        <c:lblOffset val="100"/>
      </c:catAx>
      <c:valAx>
        <c:axId val="49192960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182976"/>
        <c:crosses val="autoZero"/>
        <c:crossBetween val="between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'RA15 YUV'!$C$4</c:f>
              <c:strCache>
                <c:ptCount val="1"/>
                <c:pt idx="0">
                  <c:v>ENC</c:v>
                </c:pt>
              </c:strCache>
            </c:strRef>
          </c:tx>
          <c:cat>
            <c:strRef>
              <c:f>'RA15 YUV'!$A$5:$A$24</c:f>
              <c:strCache>
                <c:ptCount val="20"/>
                <c:pt idx="0">
                  <c:v>31 Sharp</c:v>
                </c:pt>
                <c:pt idx="1">
                  <c:v>32 Sharp</c:v>
                </c:pt>
                <c:pt idx="2">
                  <c:v>33 LG/MTK</c:v>
                </c:pt>
                <c:pt idx="3">
                  <c:v>34 InterDigit</c:v>
                </c:pt>
                <c:pt idx="4">
                  <c:v>35 Qualcomm (ALF+AMP+IBDI 8-bit output)</c:v>
                </c:pt>
                <c:pt idx="5">
                  <c:v>36 Qualcomm</c:v>
                </c:pt>
                <c:pt idx="6">
                  <c:v>37 ETRI</c:v>
                </c:pt>
                <c:pt idx="7">
                  <c:v>38 TI</c:v>
                </c:pt>
                <c:pt idx="8">
                  <c:v>39 Intel</c:v>
                </c:pt>
                <c:pt idx="9">
                  <c:v>40 Nokia</c:v>
                </c:pt>
                <c:pt idx="10">
                  <c:v>41 CRF</c:v>
                </c:pt>
                <c:pt idx="11">
                  <c:v>42 HHI</c:v>
                </c:pt>
                <c:pt idx="12">
                  <c:v>43 HHI</c:v>
                </c:pt>
                <c:pt idx="13">
                  <c:v>44 Smg/Vidyo</c:v>
                </c:pt>
                <c:pt idx="14">
                  <c:v>45 Smg/Vidyo</c:v>
                </c:pt>
                <c:pt idx="15">
                  <c:v>46 Huawei</c:v>
                </c:pt>
                <c:pt idx="16">
                  <c:v>47 Nokia</c:v>
                </c:pt>
                <c:pt idx="17">
                  <c:v>49 Ghent</c:v>
                </c:pt>
                <c:pt idx="18">
                  <c:v>50 LG/MTK</c:v>
                </c:pt>
                <c:pt idx="19">
                  <c:v>52 KDDI</c:v>
                </c:pt>
              </c:strCache>
            </c:strRef>
          </c:cat>
          <c:val>
            <c:numRef>
              <c:f>'RA15 YUV'!$C$5:$C$24</c:f>
              <c:numCache>
                <c:formatCode>General</c:formatCode>
                <c:ptCount val="20"/>
                <c:pt idx="0">
                  <c:v>824</c:v>
                </c:pt>
                <c:pt idx="1">
                  <c:v>132</c:v>
                </c:pt>
                <c:pt idx="2">
                  <c:v>355</c:v>
                </c:pt>
                <c:pt idx="3">
                  <c:v>316</c:v>
                </c:pt>
                <c:pt idx="4">
                  <c:v>213</c:v>
                </c:pt>
                <c:pt idx="5">
                  <c:v>348</c:v>
                </c:pt>
                <c:pt idx="6">
                  <c:v>160</c:v>
                </c:pt>
                <c:pt idx="7">
                  <c:v>144</c:v>
                </c:pt>
                <c:pt idx="9">
                  <c:v>180</c:v>
                </c:pt>
                <c:pt idx="10">
                  <c:v>275</c:v>
                </c:pt>
                <c:pt idx="11">
                  <c:v>332</c:v>
                </c:pt>
                <c:pt idx="12">
                  <c:v>353</c:v>
                </c:pt>
                <c:pt idx="13">
                  <c:v>383</c:v>
                </c:pt>
                <c:pt idx="14">
                  <c:v>284</c:v>
                </c:pt>
                <c:pt idx="15">
                  <c:v>150</c:v>
                </c:pt>
                <c:pt idx="16">
                  <c:v>176</c:v>
                </c:pt>
                <c:pt idx="17">
                  <c:v>264</c:v>
                </c:pt>
                <c:pt idx="18">
                  <c:v>156</c:v>
                </c:pt>
                <c:pt idx="19">
                  <c:v>125</c:v>
                </c:pt>
              </c:numCache>
            </c:numRef>
          </c:val>
        </c:ser>
        <c:ser>
          <c:idx val="1"/>
          <c:order val="1"/>
          <c:tx>
            <c:strRef>
              <c:f>'RA15 YUV'!$D$4</c:f>
              <c:strCache>
                <c:ptCount val="1"/>
                <c:pt idx="0">
                  <c:v>DEC</c:v>
                </c:pt>
              </c:strCache>
            </c:strRef>
          </c:tx>
          <c:cat>
            <c:strRef>
              <c:f>'RA15 YUV'!$A$5:$A$24</c:f>
              <c:strCache>
                <c:ptCount val="20"/>
                <c:pt idx="0">
                  <c:v>31 Sharp</c:v>
                </c:pt>
                <c:pt idx="1">
                  <c:v>32 Sharp</c:v>
                </c:pt>
                <c:pt idx="2">
                  <c:v>33 LG/MTK</c:v>
                </c:pt>
                <c:pt idx="3">
                  <c:v>34 InterDigit</c:v>
                </c:pt>
                <c:pt idx="4">
                  <c:v>35 Qualcomm (ALF+AMP+IBDI 8-bit output)</c:v>
                </c:pt>
                <c:pt idx="5">
                  <c:v>36 Qualcomm</c:v>
                </c:pt>
                <c:pt idx="6">
                  <c:v>37 ETRI</c:v>
                </c:pt>
                <c:pt idx="7">
                  <c:v>38 TI</c:v>
                </c:pt>
                <c:pt idx="8">
                  <c:v>39 Intel</c:v>
                </c:pt>
                <c:pt idx="9">
                  <c:v>40 Nokia</c:v>
                </c:pt>
                <c:pt idx="10">
                  <c:v>41 CRF</c:v>
                </c:pt>
                <c:pt idx="11">
                  <c:v>42 HHI</c:v>
                </c:pt>
                <c:pt idx="12">
                  <c:v>43 HHI</c:v>
                </c:pt>
                <c:pt idx="13">
                  <c:v>44 Smg/Vidyo</c:v>
                </c:pt>
                <c:pt idx="14">
                  <c:v>45 Smg/Vidyo</c:v>
                </c:pt>
                <c:pt idx="15">
                  <c:v>46 Huawei</c:v>
                </c:pt>
                <c:pt idx="16">
                  <c:v>47 Nokia</c:v>
                </c:pt>
                <c:pt idx="17">
                  <c:v>49 Ghent</c:v>
                </c:pt>
                <c:pt idx="18">
                  <c:v>50 LG/MTK</c:v>
                </c:pt>
                <c:pt idx="19">
                  <c:v>52 KDDI</c:v>
                </c:pt>
              </c:strCache>
            </c:strRef>
          </c:cat>
          <c:val>
            <c:numRef>
              <c:f>'RA15 YUV'!$D$5:$D$24</c:f>
              <c:numCache>
                <c:formatCode>General</c:formatCode>
                <c:ptCount val="20"/>
                <c:pt idx="0">
                  <c:v>2345</c:v>
                </c:pt>
                <c:pt idx="1">
                  <c:v>303</c:v>
                </c:pt>
                <c:pt idx="2">
                  <c:v>299</c:v>
                </c:pt>
                <c:pt idx="3">
                  <c:v>368</c:v>
                </c:pt>
                <c:pt idx="4">
                  <c:v>211</c:v>
                </c:pt>
                <c:pt idx="5">
                  <c:v>244</c:v>
                </c:pt>
                <c:pt idx="6">
                  <c:v>199</c:v>
                </c:pt>
                <c:pt idx="7">
                  <c:v>180</c:v>
                </c:pt>
                <c:pt idx="9">
                  <c:v>222</c:v>
                </c:pt>
                <c:pt idx="10">
                  <c:v>314</c:v>
                </c:pt>
                <c:pt idx="11">
                  <c:v>374</c:v>
                </c:pt>
                <c:pt idx="12">
                  <c:v>386</c:v>
                </c:pt>
                <c:pt idx="13">
                  <c:v>265</c:v>
                </c:pt>
                <c:pt idx="14">
                  <c:v>190</c:v>
                </c:pt>
                <c:pt idx="15">
                  <c:v>400</c:v>
                </c:pt>
                <c:pt idx="16">
                  <c:v>221</c:v>
                </c:pt>
                <c:pt idx="17">
                  <c:v>310</c:v>
                </c:pt>
                <c:pt idx="18">
                  <c:v>205</c:v>
                </c:pt>
                <c:pt idx="19">
                  <c:v>611</c:v>
                </c:pt>
              </c:numCache>
            </c:numRef>
          </c:val>
        </c:ser>
        <c:dLbls/>
        <c:axId val="49423104"/>
        <c:axId val="49424640"/>
      </c:barChart>
      <c:catAx>
        <c:axId val="49423104"/>
        <c:scaling>
          <c:orientation val="minMax"/>
        </c:scaling>
        <c:axPos val="b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424640"/>
        <c:crosses val="autoZero"/>
        <c:auto val="1"/>
        <c:lblAlgn val="ctr"/>
        <c:lblOffset val="100"/>
      </c:catAx>
      <c:valAx>
        <c:axId val="4942464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423104"/>
        <c:crosses val="autoZero"/>
        <c:crossBetween val="between"/>
      </c:valAx>
    </c:plotArea>
    <c:legend>
      <c:legendPos val="r"/>
      <c:txPr>
        <a:bodyPr/>
        <a:lstStyle/>
        <a:p>
          <a:pPr>
            <a:defRPr lang="fr-FR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fr-FR"/>
            </a:pPr>
            <a:r>
              <a:rPr lang="en-US"/>
              <a:t>BDR YUV BL+EL Target Bitrates SNR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'SNR YUV'!$C$4</c:f>
              <c:strCache>
                <c:ptCount val="1"/>
                <c:pt idx="0">
                  <c:v>YUV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dPt>
            <c:idx val="3"/>
            <c:spPr>
              <a:solidFill>
                <a:schemeClr val="bg1">
                  <a:lumMod val="50000"/>
                </a:schemeClr>
              </a:solidFill>
            </c:spPr>
          </c:dPt>
          <c:cat>
            <c:numRef>
              <c:f>'SNR YUV'!$B$5:$B$24</c:f>
              <c:numCache>
                <c:formatCode>General</c:formatCode>
                <c:ptCount val="20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49</c:v>
                </c:pt>
                <c:pt idx="18">
                  <c:v>50</c:v>
                </c:pt>
                <c:pt idx="19">
                  <c:v>52</c:v>
                </c:pt>
              </c:numCache>
            </c:numRef>
          </c:cat>
          <c:val>
            <c:numRef>
              <c:f>'SNR YUV'!$C$5:$C$24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0.27799999999999997</c:v>
                </c:pt>
                <c:pt idx="3">
                  <c:v>0.15824319641448084</c:v>
                </c:pt>
                <c:pt idx="4">
                  <c:v>0.28919483044025335</c:v>
                </c:pt>
                <c:pt idx="5">
                  <c:v>0.28875825157035201</c:v>
                </c:pt>
                <c:pt idx="6">
                  <c:v>0.22396985073417752</c:v>
                </c:pt>
                <c:pt idx="7">
                  <c:v>0.11470648457435029</c:v>
                </c:pt>
                <c:pt idx="8">
                  <c:v>0.11095651109645405</c:v>
                </c:pt>
                <c:pt idx="9">
                  <c:v>0</c:v>
                </c:pt>
                <c:pt idx="10">
                  <c:v>0.26845942388846988</c:v>
                </c:pt>
                <c:pt idx="11">
                  <c:v>0.24106514940763532</c:v>
                </c:pt>
                <c:pt idx="12">
                  <c:v>0.25548883349335499</c:v>
                </c:pt>
                <c:pt idx="13">
                  <c:v>0.26063026206261514</c:v>
                </c:pt>
                <c:pt idx="14">
                  <c:v>0.22833110792927733</c:v>
                </c:pt>
                <c:pt idx="15">
                  <c:v>0</c:v>
                </c:pt>
                <c:pt idx="16">
                  <c:v>0</c:v>
                </c:pt>
                <c:pt idx="17">
                  <c:v>0.1467464905358353</c:v>
                </c:pt>
                <c:pt idx="18">
                  <c:v>0.26575000000000004</c:v>
                </c:pt>
                <c:pt idx="19">
                  <c:v>0</c:v>
                </c:pt>
              </c:numCache>
            </c:numRef>
          </c:val>
        </c:ser>
        <c:dLbls/>
        <c:axId val="49298048"/>
        <c:axId val="49324416"/>
      </c:barChart>
      <c:catAx>
        <c:axId val="4929804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324416"/>
        <c:crosses val="autoZero"/>
        <c:auto val="1"/>
        <c:lblAlgn val="ctr"/>
        <c:lblOffset val="100"/>
      </c:catAx>
      <c:valAx>
        <c:axId val="49324416"/>
        <c:scaling>
          <c:orientation val="minMax"/>
        </c:scaling>
        <c:axPos val="l"/>
        <c:majorGridlines/>
        <c:numFmt formatCode="0.0%" sourceLinked="1"/>
        <c:tickLblPos val="nextTo"/>
        <c:txPr>
          <a:bodyPr/>
          <a:lstStyle/>
          <a:p>
            <a:pPr>
              <a:defRPr lang="fr-FR"/>
            </a:pPr>
            <a:endParaRPr lang="en-US"/>
          </a:p>
        </c:txPr>
        <c:crossAx val="49298048"/>
        <c:crosses val="autoZero"/>
        <c:crossBetween val="between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1</xdr:row>
      <xdr:rowOff>0</xdr:rowOff>
    </xdr:from>
    <xdr:to>
      <xdr:col>20</xdr:col>
      <xdr:colOff>9525</xdr:colOff>
      <xdr:row>24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590550</xdr:colOff>
      <xdr:row>25</xdr:row>
      <xdr:rowOff>4762</xdr:rowOff>
    </xdr:from>
    <xdr:to>
      <xdr:col>20</xdr:col>
      <xdr:colOff>0</xdr:colOff>
      <xdr:row>46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1</xdr:row>
      <xdr:rowOff>95250</xdr:rowOff>
    </xdr:from>
    <xdr:to>
      <xdr:col>18</xdr:col>
      <xdr:colOff>200025</xdr:colOff>
      <xdr:row>24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33336</xdr:colOff>
      <xdr:row>25</xdr:row>
      <xdr:rowOff>71436</xdr:rowOff>
    </xdr:from>
    <xdr:to>
      <xdr:col>18</xdr:col>
      <xdr:colOff>142875</xdr:colOff>
      <xdr:row>48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180975</xdr:rowOff>
    </xdr:from>
    <xdr:to>
      <xdr:col>19</xdr:col>
      <xdr:colOff>600075</xdr:colOff>
      <xdr:row>25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25</xdr:row>
      <xdr:rowOff>176211</xdr:rowOff>
    </xdr:from>
    <xdr:to>
      <xdr:col>20</xdr:col>
      <xdr:colOff>9525</xdr:colOff>
      <xdr:row>47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581024</xdr:colOff>
      <xdr:row>4</xdr:row>
      <xdr:rowOff>128587</xdr:rowOff>
    </xdr:from>
    <xdr:to>
      <xdr:col>15</xdr:col>
      <xdr:colOff>533399</xdr:colOff>
      <xdr:row>25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547687</xdr:colOff>
      <xdr:row>26</xdr:row>
      <xdr:rowOff>90487</xdr:rowOff>
    </xdr:from>
    <xdr:to>
      <xdr:col>15</xdr:col>
      <xdr:colOff>485775</xdr:colOff>
      <xdr:row>47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400049</xdr:colOff>
      <xdr:row>4</xdr:row>
      <xdr:rowOff>100012</xdr:rowOff>
    </xdr:from>
    <xdr:to>
      <xdr:col>16</xdr:col>
      <xdr:colOff>542924</xdr:colOff>
      <xdr:row>25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366711</xdr:colOff>
      <xdr:row>26</xdr:row>
      <xdr:rowOff>119061</xdr:rowOff>
    </xdr:from>
    <xdr:to>
      <xdr:col>16</xdr:col>
      <xdr:colOff>523874</xdr:colOff>
      <xdr:row>47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4"/>
  <sheetViews>
    <sheetView tabSelected="1" zoomScale="75" zoomScaleNormal="75" workbookViewId="0">
      <selection activeCell="B24" sqref="B24:AL24"/>
    </sheetView>
  </sheetViews>
  <sheetFormatPr defaultRowHeight="15"/>
  <cols>
    <col min="1" max="1" width="13.28515625" style="2" bestFit="1" customWidth="1"/>
    <col min="2" max="2" width="12.5703125" bestFit="1" customWidth="1"/>
    <col min="4" max="4" width="14.5703125" bestFit="1" customWidth="1"/>
  </cols>
  <sheetData>
    <row r="1" spans="1:38" ht="21">
      <c r="B1" s="5" t="s">
        <v>26</v>
      </c>
      <c r="C1" s="5">
        <v>10</v>
      </c>
      <c r="D1" s="5" t="s">
        <v>27</v>
      </c>
      <c r="E1" s="5">
        <v>1</v>
      </c>
    </row>
    <row r="3" spans="1:38" ht="21">
      <c r="B3" s="3" t="s">
        <v>25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 t="s">
        <v>24</v>
      </c>
    </row>
    <row r="4" spans="1:38" s="2" customFormat="1">
      <c r="B4" s="2" t="s">
        <v>0</v>
      </c>
      <c r="F4" s="2" t="s">
        <v>1</v>
      </c>
      <c r="J4" s="2" t="s">
        <v>2</v>
      </c>
      <c r="N4" s="2" t="s">
        <v>3</v>
      </c>
      <c r="R4" s="2" t="s">
        <v>23</v>
      </c>
      <c r="W4" s="2" t="s">
        <v>0</v>
      </c>
      <c r="AA4" s="2" t="s">
        <v>1</v>
      </c>
      <c r="AE4" s="2" t="s">
        <v>2</v>
      </c>
      <c r="AI4" s="2" t="s">
        <v>3</v>
      </c>
    </row>
    <row r="5" spans="1:38" s="4" customFormat="1">
      <c r="B5" s="4" t="s">
        <v>28</v>
      </c>
      <c r="C5" s="4" t="s">
        <v>29</v>
      </c>
      <c r="D5" s="4" t="s">
        <v>30</v>
      </c>
      <c r="E5" s="4" t="s">
        <v>31</v>
      </c>
      <c r="F5" s="4" t="s">
        <v>28</v>
      </c>
      <c r="G5" s="4" t="s">
        <v>29</v>
      </c>
      <c r="H5" s="4" t="s">
        <v>30</v>
      </c>
      <c r="I5" s="4" t="s">
        <v>31</v>
      </c>
      <c r="J5" s="4" t="s">
        <v>28</v>
      </c>
      <c r="K5" s="4" t="s">
        <v>29</v>
      </c>
      <c r="L5" s="4" t="s">
        <v>30</v>
      </c>
      <c r="M5" s="4" t="s">
        <v>31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28</v>
      </c>
      <c r="S5" s="4" t="s">
        <v>29</v>
      </c>
      <c r="T5" s="4" t="s">
        <v>30</v>
      </c>
      <c r="U5" s="4" t="s">
        <v>31</v>
      </c>
      <c r="V5" s="8"/>
      <c r="W5" s="4" t="s">
        <v>28</v>
      </c>
      <c r="X5" s="4" t="s">
        <v>29</v>
      </c>
      <c r="Y5" s="4" t="s">
        <v>30</v>
      </c>
      <c r="Z5" s="4" t="s">
        <v>31</v>
      </c>
      <c r="AA5" s="4" t="s">
        <v>28</v>
      </c>
      <c r="AB5" s="4" t="s">
        <v>29</v>
      </c>
      <c r="AC5" s="4" t="s">
        <v>30</v>
      </c>
      <c r="AD5" s="4" t="s">
        <v>31</v>
      </c>
      <c r="AE5" s="4" t="s">
        <v>28</v>
      </c>
      <c r="AF5" s="4" t="s">
        <v>29</v>
      </c>
      <c r="AG5" s="4" t="s">
        <v>30</v>
      </c>
      <c r="AH5" s="4" t="s">
        <v>31</v>
      </c>
      <c r="AI5" s="4" t="s">
        <v>28</v>
      </c>
      <c r="AJ5" s="4" t="s">
        <v>29</v>
      </c>
      <c r="AK5" s="4" t="s">
        <v>30</v>
      </c>
      <c r="AL5" s="4" t="s">
        <v>31</v>
      </c>
    </row>
    <row r="6" spans="1:38">
      <c r="A6" s="2" t="s">
        <v>4</v>
      </c>
      <c r="B6" s="1"/>
      <c r="C6" s="1"/>
      <c r="D6" s="1"/>
      <c r="E6" s="1">
        <f>($C$1*B6+$E$1*C6+$E$1*D6)/($C$1+2*$E$1)</f>
        <v>0</v>
      </c>
      <c r="F6" s="1"/>
      <c r="G6" s="1"/>
      <c r="H6" s="1"/>
      <c r="I6" s="1">
        <f>($C$1*F6+$E$1*G6+$E$1*H6)/($C$1+2*$E$1)</f>
        <v>0</v>
      </c>
      <c r="J6" s="1">
        <v>0.19017041510414256</v>
      </c>
      <c r="K6" s="1">
        <v>8.4614779204132198E-2</v>
      </c>
      <c r="L6" s="1">
        <v>8.2241613992181162E-2</v>
      </c>
      <c r="M6" s="1">
        <f>($C$1*J6+$E$1*K6+$E$1*L6)/($C$1+2*$E$1)</f>
        <v>0.17238004535314491</v>
      </c>
      <c r="N6" s="1">
        <v>0.27008208327994876</v>
      </c>
      <c r="O6" s="1">
        <v>0.20523948494491617</v>
      </c>
      <c r="P6" s="1">
        <v>0.19750598728500335</v>
      </c>
      <c r="Q6" s="1">
        <f>($C$1*N6+$E$1*O6+$E$1*P6)/($C$1+2*$E$1)</f>
        <v>0.25863052541911724</v>
      </c>
      <c r="R6" s="1">
        <v>0</v>
      </c>
      <c r="S6" s="1">
        <v>0</v>
      </c>
      <c r="T6" s="1">
        <v>0</v>
      </c>
      <c r="U6" s="1">
        <f>($C$1*R6+$E$1*S6+$E$1*T6)/($C$1+2*$E$1)</f>
        <v>0</v>
      </c>
      <c r="V6" s="9"/>
      <c r="W6" s="1"/>
      <c r="X6" s="1"/>
      <c r="Y6" s="1"/>
      <c r="Z6" s="1">
        <f>($C$1*W6+$E$1*X6+$E$1*Y6)/($C$1+2*$E$1)</f>
        <v>0</v>
      </c>
      <c r="AA6" s="1"/>
      <c r="AB6" s="1"/>
      <c r="AC6" s="1"/>
      <c r="AD6" s="1">
        <f>($C$1*AA6+$E$1*AB6+$E$1*AC6)/($C$1+2*$E$1)</f>
        <v>0</v>
      </c>
      <c r="AE6" s="1">
        <v>0.28396065448255881</v>
      </c>
      <c r="AF6" s="1">
        <v>0.15968770239525157</v>
      </c>
      <c r="AG6" s="1">
        <v>0.15741476414349453</v>
      </c>
      <c r="AH6" s="1">
        <f>($C$1*AE6+$E$1*AF6+$E$1*AG6)/($C$1+2*$E$1)</f>
        <v>0.26305908428036118</v>
      </c>
      <c r="AI6" s="1">
        <v>0.45790337335722836</v>
      </c>
      <c r="AJ6" s="1">
        <v>0.3871270116138355</v>
      </c>
      <c r="AK6" s="1">
        <v>0.37797294075218779</v>
      </c>
      <c r="AL6" s="1">
        <f>($C$1*AI6+$E$1*AJ6+$E$1*AK6)/($C$1+2*$E$1)</f>
        <v>0.44534447382819226</v>
      </c>
    </row>
    <row r="7" spans="1:38">
      <c r="A7" s="2" t="s">
        <v>5</v>
      </c>
      <c r="B7" s="1">
        <v>0.23111311059933426</v>
      </c>
      <c r="C7" s="1">
        <v>0.17302214754087053</v>
      </c>
      <c r="D7" s="1">
        <v>0.18107161579776085</v>
      </c>
      <c r="E7" s="1">
        <f t="shared" ref="E7:E25" si="0">($C$1*B7+$E$1*C7+$E$1*D7)/($C$1+2*$E$1)</f>
        <v>0.22210207244433119</v>
      </c>
      <c r="F7" s="1">
        <v>0.31702341235513748</v>
      </c>
      <c r="G7" s="1">
        <v>0.28417518353403753</v>
      </c>
      <c r="H7" s="1">
        <v>0.29099014392126443</v>
      </c>
      <c r="I7" s="1">
        <f t="shared" ref="I7:I25" si="1">($C$1*F7+$E$1*G7+$E$1*H7)/($C$1+2*$E$1)</f>
        <v>0.31211662091722309</v>
      </c>
      <c r="J7" s="1">
        <v>0.16979100289867594</v>
      </c>
      <c r="K7" s="1">
        <v>8.0985663434844771E-2</v>
      </c>
      <c r="L7" s="1">
        <v>7.0025493443373971E-2</v>
      </c>
      <c r="M7" s="1">
        <f t="shared" ref="M7:M25" si="2">($C$1*J7+$E$1*K7+$E$1*L7)/($C$1+2*$E$1)</f>
        <v>0.15407676548874819</v>
      </c>
      <c r="N7" s="1">
        <v>0.25207775809164168</v>
      </c>
      <c r="O7" s="1">
        <v>0.18816193011389204</v>
      </c>
      <c r="P7" s="1">
        <v>0.16757526738714881</v>
      </c>
      <c r="Q7" s="1">
        <f t="shared" ref="Q7:Q25" si="3">($C$1*N7+$E$1*O7+$E$1*P7)/($C$1+2*$E$1)</f>
        <v>0.23970956486812148</v>
      </c>
      <c r="R7" s="1">
        <v>0</v>
      </c>
      <c r="S7" s="1">
        <v>0</v>
      </c>
      <c r="T7" s="1">
        <v>0</v>
      </c>
      <c r="U7" s="1">
        <f t="shared" ref="U7:U25" si="4">($C$1*R7+$E$1*S7+$E$1*T7)/($C$1+2*$E$1)</f>
        <v>0</v>
      </c>
      <c r="V7" s="9"/>
      <c r="W7" s="1">
        <v>0.33833116667934415</v>
      </c>
      <c r="X7" s="1">
        <v>0.26943978701351634</v>
      </c>
      <c r="Y7" s="1">
        <v>0.27810263679543407</v>
      </c>
      <c r="Z7" s="1">
        <f>($C$1*W7+$E$1*X7+$E$1*Y7)/($C$1+2*$E$1)</f>
        <v>0.32757117421686605</v>
      </c>
      <c r="AA7" s="1">
        <v>0.53480551965597389</v>
      </c>
      <c r="AB7" s="1">
        <v>0.49563769890297521</v>
      </c>
      <c r="AC7" s="1">
        <v>0.50298897489291861</v>
      </c>
      <c r="AD7" s="1">
        <f>($C$1*AA7+$E$1*AB7+$E$1*AC7)/($C$1+2*$E$1)</f>
        <v>0.52889015586296939</v>
      </c>
      <c r="AE7" s="1">
        <v>0.26082511500331695</v>
      </c>
      <c r="AF7" s="1">
        <v>0.15551932757314066</v>
      </c>
      <c r="AG7" s="1">
        <v>0.14277040998370205</v>
      </c>
      <c r="AH7" s="1">
        <f>($C$1*AE7+$E$1*AF7+$E$1*AG7)/($C$1+2*$E$1)</f>
        <v>0.24221174063250103</v>
      </c>
      <c r="AI7" s="1">
        <v>0.44086323504729003</v>
      </c>
      <c r="AJ7" s="1">
        <v>0.36497133227108869</v>
      </c>
      <c r="AK7" s="1">
        <v>0.33946340669701913</v>
      </c>
      <c r="AL7" s="1">
        <f>($C$1*AI7+$E$1*AJ7+$E$1*AK7)/($C$1+2*$E$1)</f>
        <v>0.42608892412008403</v>
      </c>
    </row>
    <row r="8" spans="1:38">
      <c r="A8" s="2" t="s">
        <v>6</v>
      </c>
      <c r="B8" s="1">
        <v>0.26</v>
      </c>
      <c r="C8" s="1">
        <v>0.25800000000000001</v>
      </c>
      <c r="D8" s="1">
        <v>0.26200000000000001</v>
      </c>
      <c r="E8" s="1">
        <f t="shared" si="0"/>
        <v>0.26</v>
      </c>
      <c r="F8" s="1">
        <v>0.33900000000000002</v>
      </c>
      <c r="G8" s="1">
        <v>0.33500000000000002</v>
      </c>
      <c r="H8" s="1">
        <v>0.33900000000000002</v>
      </c>
      <c r="I8" s="1">
        <f t="shared" si="1"/>
        <v>0.33866666666666667</v>
      </c>
      <c r="J8" s="1">
        <v>0.23899999999999999</v>
      </c>
      <c r="K8" s="1">
        <v>0.20499999999999999</v>
      </c>
      <c r="L8" s="1">
        <v>0.20499999999999999</v>
      </c>
      <c r="M8" s="1">
        <f t="shared" si="2"/>
        <v>0.23333333333333331</v>
      </c>
      <c r="N8" s="1">
        <v>0.313</v>
      </c>
      <c r="O8" s="1">
        <v>0.27600000000000002</v>
      </c>
      <c r="P8" s="1">
        <v>0.26100000000000001</v>
      </c>
      <c r="Q8" s="1">
        <f t="shared" si="3"/>
        <v>0.30558333333333332</v>
      </c>
      <c r="R8" s="1">
        <v>0.28699999999999998</v>
      </c>
      <c r="S8" s="1">
        <v>0.23899999999999999</v>
      </c>
      <c r="T8" s="1">
        <v>0.22700000000000001</v>
      </c>
      <c r="U8" s="1">
        <f>($C$1*R8+$E$1*S8+$E$1*T8)/($C$1+2*$E$1)</f>
        <v>0.27799999999999997</v>
      </c>
      <c r="V8" s="9"/>
      <c r="W8" s="1">
        <v>0.37047119624860197</v>
      </c>
      <c r="X8" s="1">
        <v>0.36993954652137601</v>
      </c>
      <c r="Y8" s="1">
        <v>0.37340739523805799</v>
      </c>
      <c r="Z8" s="1">
        <f t="shared" ref="Z8" si="5">($C$1*W8+$E$1*X8+$E$1*Y8)/($C$1+2*$E$1)</f>
        <v>0.37067157535378775</v>
      </c>
      <c r="AA8" s="1">
        <v>0.55821387113771703</v>
      </c>
      <c r="AB8" s="1">
        <v>0.55378068613446396</v>
      </c>
      <c r="AC8" s="1">
        <v>0.55707613824012203</v>
      </c>
      <c r="AD8" s="1">
        <f t="shared" ref="AD8" si="6">($C$1*AA8+$E$1*AB8+$E$1*AC8)/($C$1+2*$E$1)</f>
        <v>0.55774962797931293</v>
      </c>
      <c r="AE8" s="1">
        <v>0.33800000000000002</v>
      </c>
      <c r="AF8" s="1">
        <v>0.29699999999999999</v>
      </c>
      <c r="AG8" s="1">
        <v>0.29499999999999998</v>
      </c>
      <c r="AH8" s="1">
        <f t="shared" ref="AH8" si="7">($C$1*AE8+$E$1*AF8+$E$1*AG8)/($C$1+2*$E$1)</f>
        <v>0.33100000000000002</v>
      </c>
      <c r="AI8" s="1">
        <v>0.503</v>
      </c>
      <c r="AJ8" s="1">
        <v>0.46400000000000002</v>
      </c>
      <c r="AK8" s="1">
        <v>0.44800000000000001</v>
      </c>
      <c r="AL8" s="1">
        <f t="shared" ref="AL8" si="8">($C$1*AI8+$E$1*AJ8+$E$1*AK8)/($C$1+2*$E$1)</f>
        <v>0.49516666666666675</v>
      </c>
    </row>
    <row r="9" spans="1:38">
      <c r="A9" s="2" t="s">
        <v>7</v>
      </c>
      <c r="B9" s="1">
        <v>0.21103362286529001</v>
      </c>
      <c r="C9" s="1">
        <v>0.11016229612476075</v>
      </c>
      <c r="D9" s="1">
        <v>0.11323238990648608</v>
      </c>
      <c r="E9" s="1">
        <f t="shared" si="0"/>
        <v>0.19447757622367889</v>
      </c>
      <c r="F9" s="1">
        <v>0.30645323796604446</v>
      </c>
      <c r="G9" s="1">
        <v>0.24241841897943955</v>
      </c>
      <c r="H9" s="1">
        <v>0.24073490473696518</v>
      </c>
      <c r="I9" s="1">
        <f t="shared" si="1"/>
        <v>0.29564047528140408</v>
      </c>
      <c r="J9" s="1">
        <v>0.1363144561008659</v>
      </c>
      <c r="K9" s="1">
        <v>-6.9946666945213945E-3</v>
      </c>
      <c r="L9" s="1">
        <v>-2.0373323960136615E-2</v>
      </c>
      <c r="M9" s="1">
        <f t="shared" si="2"/>
        <v>0.11131471419616674</v>
      </c>
      <c r="N9" s="1">
        <v>0.23468532738172038</v>
      </c>
      <c r="O9" s="1">
        <v>0.13211832212961058</v>
      </c>
      <c r="P9" s="1">
        <v>0.10924442479088906</v>
      </c>
      <c r="Q9" s="1">
        <f t="shared" si="3"/>
        <v>0.21568466839480863</v>
      </c>
      <c r="R9" s="1">
        <v>0.18451146149414913</v>
      </c>
      <c r="S9" s="1">
        <v>4.6072613793981809E-2</v>
      </c>
      <c r="T9" s="1">
        <v>7.7311282382971393E-3</v>
      </c>
      <c r="U9" s="1">
        <f t="shared" si="4"/>
        <v>0.15824319641448084</v>
      </c>
      <c r="V9" s="9"/>
      <c r="W9" s="1">
        <v>0.31566486335911659</v>
      </c>
      <c r="X9" s="1">
        <v>0.19507606733293262</v>
      </c>
      <c r="Y9" s="1">
        <v>0.19845596483051725</v>
      </c>
      <c r="Z9" s="1">
        <f t="shared" ref="Z8:Z24" si="9">($C$1*W9+$E$1*X9+$E$1*Y9)/($C$1+2*$E$1)</f>
        <v>0.29584838881288467</v>
      </c>
      <c r="AA9" s="1">
        <v>0.5237365041034272</v>
      </c>
      <c r="AB9" s="1">
        <v>0.4486070028421355</v>
      </c>
      <c r="AC9" s="1">
        <v>0.44530043117802298</v>
      </c>
      <c r="AD9" s="1">
        <f t="shared" ref="AD8:AD24" si="10">($C$1*AA9+$E$1*AB9+$E$1*AC9)/($C$1+2*$E$1)</f>
        <v>0.51093937292120251</v>
      </c>
      <c r="AE9" s="1">
        <v>0.22262027243844978</v>
      </c>
      <c r="AF9" s="1">
        <v>5.0853694181106489E-2</v>
      </c>
      <c r="AG9" s="1">
        <v>3.5070332636768828E-2</v>
      </c>
      <c r="AH9" s="1">
        <f t="shared" ref="AH8:AH24" si="11">($C$1*AE9+$E$1*AF9+$E$1*AG9)/($C$1+2*$E$1)</f>
        <v>0.19267722926686445</v>
      </c>
      <c r="AI9" s="1">
        <v>0.41900260842369474</v>
      </c>
      <c r="AJ9" s="1">
        <v>0.29977651792712845</v>
      </c>
      <c r="AK9" s="1">
        <v>0.27076187499353244</v>
      </c>
      <c r="AL9" s="1">
        <f t="shared" ref="AL8:AL24" si="12">($C$1*AI9+$E$1*AJ9+$E$1*AK9)/($C$1+2*$E$1)</f>
        <v>0.39671370642980069</v>
      </c>
    </row>
    <row r="10" spans="1:38">
      <c r="A10" s="2" t="s">
        <v>39</v>
      </c>
      <c r="B10" s="1">
        <v>0.25805494480882801</v>
      </c>
      <c r="C10" s="1">
        <v>0.22080889358976599</v>
      </c>
      <c r="D10" s="1">
        <v>0.22400721235941201</v>
      </c>
      <c r="E10" s="1">
        <f t="shared" si="0"/>
        <v>0.25211379616978818</v>
      </c>
      <c r="F10" s="1">
        <v>0.33520504477671698</v>
      </c>
      <c r="G10" s="1">
        <v>0.30602350071109302</v>
      </c>
      <c r="H10" s="1">
        <v>0.310116403752067</v>
      </c>
      <c r="I10" s="1">
        <f t="shared" si="1"/>
        <v>0.33068252935252751</v>
      </c>
      <c r="J10" s="1">
        <v>0.255536259326893</v>
      </c>
      <c r="K10" s="1">
        <v>0.19540772681093699</v>
      </c>
      <c r="L10" s="1">
        <v>0.19660294356474201</v>
      </c>
      <c r="M10" s="1">
        <f t="shared" si="2"/>
        <v>0.24561443863705076</v>
      </c>
      <c r="N10" s="1">
        <v>0.33513249890348301</v>
      </c>
      <c r="O10" s="1">
        <v>0.28286584881917198</v>
      </c>
      <c r="P10" s="1">
        <v>0.27676515186032802</v>
      </c>
      <c r="Q10" s="1">
        <f t="shared" si="3"/>
        <v>0.32591299914286082</v>
      </c>
      <c r="R10" s="1">
        <v>0.30151972359820201</v>
      </c>
      <c r="S10" s="1">
        <v>0.23142159450484401</v>
      </c>
      <c r="T10" s="1">
        <v>0.223719134796176</v>
      </c>
      <c r="U10" s="1">
        <f t="shared" si="4"/>
        <v>0.28919483044025335</v>
      </c>
      <c r="V10" s="9"/>
      <c r="W10" s="1">
        <v>0.36822676881555999</v>
      </c>
      <c r="X10" s="1">
        <v>0.327662279304063</v>
      </c>
      <c r="Y10" s="1">
        <v>0.33073152064509298</v>
      </c>
      <c r="Z10" s="1">
        <f t="shared" si="9"/>
        <v>0.36172179067539639</v>
      </c>
      <c r="AA10" s="1">
        <v>0.55463062912599503</v>
      </c>
      <c r="AB10" s="1">
        <v>0.52270931917001595</v>
      </c>
      <c r="AC10" s="1">
        <v>0.52700207853400804</v>
      </c>
      <c r="AD10" s="1">
        <f t="shared" si="10"/>
        <v>0.54966814074699788</v>
      </c>
      <c r="AE10" s="1">
        <v>0.35715373054102301</v>
      </c>
      <c r="AF10" s="1">
        <v>0.28900570387586599</v>
      </c>
      <c r="AG10" s="1">
        <v>0.29029946238589999</v>
      </c>
      <c r="AH10" s="1">
        <f t="shared" si="11"/>
        <v>0.34590353930599971</v>
      </c>
      <c r="AI10" s="1">
        <v>0.52710602120685401</v>
      </c>
      <c r="AJ10" s="1">
        <v>0.473421578588888</v>
      </c>
      <c r="AK10" s="1">
        <v>0.46549027110308899</v>
      </c>
      <c r="AL10" s="1">
        <f t="shared" si="12"/>
        <v>0.51749767181337647</v>
      </c>
    </row>
    <row r="11" spans="1:38">
      <c r="A11" s="2" t="s">
        <v>8</v>
      </c>
      <c r="B11" s="1">
        <v>0.26264880600395918</v>
      </c>
      <c r="C11" s="1">
        <v>0.22638930500253115</v>
      </c>
      <c r="D11" s="1">
        <v>0.23142314967910899</v>
      </c>
      <c r="E11" s="1">
        <f t="shared" si="0"/>
        <v>0.25702504289343597</v>
      </c>
      <c r="F11" s="1">
        <v>0.33978742000844875</v>
      </c>
      <c r="G11" s="1">
        <v>0.30731560609090169</v>
      </c>
      <c r="H11" s="1">
        <v>0.31232218410540885</v>
      </c>
      <c r="I11" s="1">
        <f t="shared" si="1"/>
        <v>0.33479266585673323</v>
      </c>
      <c r="J11" s="1">
        <v>0.25236319957261316</v>
      </c>
      <c r="K11" s="1">
        <v>0.18490489321057035</v>
      </c>
      <c r="L11" s="1">
        <v>0.18812114023873561</v>
      </c>
      <c r="M11" s="1">
        <f t="shared" si="2"/>
        <v>0.24138816909795313</v>
      </c>
      <c r="N11" s="1">
        <v>0.33166649222975558</v>
      </c>
      <c r="O11" s="1">
        <v>0.26939936419544802</v>
      </c>
      <c r="P11" s="1">
        <v>0.2678559828040194</v>
      </c>
      <c r="Q11" s="1">
        <f t="shared" si="3"/>
        <v>0.32116002244141861</v>
      </c>
      <c r="R11" s="1">
        <v>0.3025551081442025</v>
      </c>
      <c r="S11" s="1">
        <v>0.22166309932207831</v>
      </c>
      <c r="T11" s="1">
        <v>0.21788483808012049</v>
      </c>
      <c r="U11" s="1">
        <f t="shared" si="4"/>
        <v>0.28875825157035201</v>
      </c>
      <c r="V11" s="1"/>
      <c r="W11" s="1">
        <v>0.37328934926063095</v>
      </c>
      <c r="X11" s="1">
        <v>0.33420654609233835</v>
      </c>
      <c r="Y11" s="1">
        <v>0.33931275050845366</v>
      </c>
      <c r="Z11" s="1">
        <f t="shared" si="9"/>
        <v>0.36720106576725842</v>
      </c>
      <c r="AA11" s="1">
        <v>0.5592368961764731</v>
      </c>
      <c r="AB11" s="1">
        <v>0.52364754200146524</v>
      </c>
      <c r="AC11" s="1">
        <v>0.52867257122600608</v>
      </c>
      <c r="AD11" s="1">
        <f t="shared" si="10"/>
        <v>0.55372408958268349</v>
      </c>
      <c r="AE11" s="1">
        <v>0.35350796939730467</v>
      </c>
      <c r="AF11" s="1">
        <v>0.2772519070362518</v>
      </c>
      <c r="AG11" s="1">
        <v>0.280630025178909</v>
      </c>
      <c r="AH11" s="1">
        <f t="shared" si="11"/>
        <v>0.341080135515684</v>
      </c>
      <c r="AI11" s="1">
        <v>0.52318220367892199</v>
      </c>
      <c r="AJ11" s="1">
        <v>0.45879126615465882</v>
      </c>
      <c r="AK11" s="1">
        <v>0.45619058038648308</v>
      </c>
      <c r="AL11" s="1">
        <f t="shared" si="12"/>
        <v>0.51223365694419687</v>
      </c>
    </row>
    <row r="12" spans="1:38">
      <c r="A12" s="2" t="s">
        <v>9</v>
      </c>
      <c r="B12" s="1">
        <v>0.24122125211958953</v>
      </c>
      <c r="C12" s="1">
        <v>0.22084559866457562</v>
      </c>
      <c r="D12" s="1">
        <v>0.21912262331281601</v>
      </c>
      <c r="E12" s="1">
        <f t="shared" si="0"/>
        <v>0.23768172859777389</v>
      </c>
      <c r="F12" s="1">
        <v>0.30254605935459045</v>
      </c>
      <c r="G12" s="1">
        <v>0.29710800554536843</v>
      </c>
      <c r="H12" s="1">
        <v>0.29847959003586322</v>
      </c>
      <c r="I12" s="1">
        <f t="shared" si="1"/>
        <v>0.30175401576059468</v>
      </c>
      <c r="J12" s="1">
        <v>0.19101872623280619</v>
      </c>
      <c r="K12" s="1">
        <v>8.744363611131642E-2</v>
      </c>
      <c r="L12" s="1">
        <v>7.5174398209186227E-2</v>
      </c>
      <c r="M12" s="1">
        <f t="shared" si="2"/>
        <v>0.17273377472071372</v>
      </c>
      <c r="N12" s="1">
        <v>0.25909153134556762</v>
      </c>
      <c r="O12" s="1">
        <v>0.175169210186883</v>
      </c>
      <c r="P12" s="1">
        <v>0.15802608312075431</v>
      </c>
      <c r="Q12" s="1">
        <f t="shared" si="3"/>
        <v>0.24367588389694281</v>
      </c>
      <c r="R12" s="1">
        <v>0.242668584920116</v>
      </c>
      <c r="S12" s="1">
        <v>0.14515705131676415</v>
      </c>
      <c r="T12" s="1">
        <v>0.11579530829220605</v>
      </c>
      <c r="U12" s="1">
        <f t="shared" si="4"/>
        <v>0.22396985073417752</v>
      </c>
      <c r="V12" s="1"/>
      <c r="W12" s="1">
        <v>0.34924987282105568</v>
      </c>
      <c r="X12" s="1">
        <v>0.32748999598686829</v>
      </c>
      <c r="Y12" s="1">
        <v>0.32483234219171758</v>
      </c>
      <c r="Z12" s="1">
        <f t="shared" si="9"/>
        <v>0.34540175553242863</v>
      </c>
      <c r="AA12" s="1">
        <v>0.51925396217076403</v>
      </c>
      <c r="AB12" s="1">
        <v>0.51454297718021758</v>
      </c>
      <c r="AC12" s="1">
        <v>0.51527279710684482</v>
      </c>
      <c r="AD12" s="1">
        <f t="shared" si="10"/>
        <v>0.51852961633289185</v>
      </c>
      <c r="AE12" s="1">
        <v>0.28498371399988476</v>
      </c>
      <c r="AF12" s="1">
        <v>0.16307092224521869</v>
      </c>
      <c r="AG12" s="1">
        <v>0.14887319934183424</v>
      </c>
      <c r="AH12" s="1">
        <f t="shared" si="11"/>
        <v>0.26348177179882504</v>
      </c>
      <c r="AI12" s="1">
        <v>0.44657177401940268</v>
      </c>
      <c r="AJ12" s="1">
        <v>0.35292451651928791</v>
      </c>
      <c r="AK12" s="1">
        <v>0.3306528209182355</v>
      </c>
      <c r="AL12" s="1">
        <f t="shared" si="12"/>
        <v>0.42910792313596247</v>
      </c>
    </row>
    <row r="13" spans="1:38">
      <c r="A13" s="2" t="s">
        <v>10</v>
      </c>
      <c r="B13" s="1">
        <v>0.223</v>
      </c>
      <c r="C13" s="1">
        <v>0.20599999999999999</v>
      </c>
      <c r="D13" s="1">
        <v>0.20899999999999999</v>
      </c>
      <c r="E13" s="1">
        <f t="shared" si="0"/>
        <v>0.22041666666666668</v>
      </c>
      <c r="F13" s="1">
        <v>0.30863780000000002</v>
      </c>
      <c r="G13" s="1">
        <v>0.29750300000000002</v>
      </c>
      <c r="H13" s="1">
        <v>0.2997224</v>
      </c>
      <c r="I13" s="1">
        <f t="shared" si="1"/>
        <v>0.30696695000000002</v>
      </c>
      <c r="J13" s="1">
        <v>0.153</v>
      </c>
      <c r="K13" s="1">
        <v>5.2999999999999999E-2</v>
      </c>
      <c r="L13" s="1">
        <v>4.7E-2</v>
      </c>
      <c r="M13" s="1">
        <f t="shared" si="2"/>
        <v>0.13583333333333333</v>
      </c>
      <c r="N13" s="1">
        <v>0.23899999999999999</v>
      </c>
      <c r="O13" s="1">
        <v>0.159</v>
      </c>
      <c r="P13" s="1">
        <v>0.14499999999999999</v>
      </c>
      <c r="Q13" s="1">
        <f t="shared" si="3"/>
        <v>0.22449999999999995</v>
      </c>
      <c r="R13" s="1">
        <v>0.13493121793862875</v>
      </c>
      <c r="S13" s="1">
        <v>2.4915368072929062E-2</v>
      </c>
      <c r="T13" s="1">
        <v>2.2502674329870007E-3</v>
      </c>
      <c r="U13" s="1">
        <f t="shared" si="4"/>
        <v>0.11470648457435029</v>
      </c>
      <c r="V13" s="1"/>
      <c r="W13" s="1">
        <v>0.28486748672424844</v>
      </c>
      <c r="X13" s="1">
        <v>0.25894628363046751</v>
      </c>
      <c r="Y13" s="1">
        <v>0.26212835067395901</v>
      </c>
      <c r="Z13" s="1">
        <f t="shared" si="9"/>
        <v>0.28081245846224256</v>
      </c>
      <c r="AA13" s="1">
        <v>0.48366649023709146</v>
      </c>
      <c r="AB13" s="1">
        <v>0.47235593150578764</v>
      </c>
      <c r="AC13" s="1">
        <v>0.47665602272487917</v>
      </c>
      <c r="AD13" s="1">
        <f t="shared" si="10"/>
        <v>0.48213973805013177</v>
      </c>
      <c r="AE13" s="1">
        <v>0.17631863986422372</v>
      </c>
      <c r="AF13" s="1">
        <v>4.3419578487455091E-2</v>
      </c>
      <c r="AG13" s="1">
        <v>3.4771510781094542E-2</v>
      </c>
      <c r="AH13" s="1">
        <f t="shared" si="11"/>
        <v>0.15344812399256558</v>
      </c>
      <c r="AI13" s="1">
        <v>0.37753641706163493</v>
      </c>
      <c r="AJ13" s="1">
        <v>0.27623086973151556</v>
      </c>
      <c r="AK13" s="1">
        <v>0.25688721461629133</v>
      </c>
      <c r="AL13" s="1">
        <f t="shared" si="12"/>
        <v>0.3590401879136797</v>
      </c>
    </row>
    <row r="14" spans="1:38">
      <c r="A14" s="2" t="s">
        <v>11</v>
      </c>
      <c r="B14" s="1"/>
      <c r="C14" s="1"/>
      <c r="D14" s="1"/>
      <c r="E14" s="1">
        <f t="shared" si="0"/>
        <v>0</v>
      </c>
      <c r="F14" s="1"/>
      <c r="G14" s="1"/>
      <c r="H14" s="1"/>
      <c r="I14" s="1">
        <f t="shared" si="1"/>
        <v>0</v>
      </c>
      <c r="J14" s="1"/>
      <c r="K14" s="1"/>
      <c r="L14" s="1"/>
      <c r="M14" s="1">
        <f t="shared" si="2"/>
        <v>0</v>
      </c>
      <c r="N14" s="1"/>
      <c r="O14" s="1"/>
      <c r="P14" s="1"/>
      <c r="Q14" s="1">
        <f t="shared" si="3"/>
        <v>0</v>
      </c>
      <c r="R14" s="1">
        <v>0.11830140655945615</v>
      </c>
      <c r="S14" s="1">
        <v>7.9676818619021497E-2</v>
      </c>
      <c r="T14" s="1">
        <v>6.8787248943865675E-2</v>
      </c>
      <c r="U14" s="1">
        <f t="shared" si="4"/>
        <v>0.11095651109645405</v>
      </c>
      <c r="V14" s="1"/>
      <c r="W14" s="1"/>
      <c r="X14" s="1"/>
      <c r="Y14" s="1"/>
      <c r="Z14" s="1">
        <f t="shared" si="9"/>
        <v>0</v>
      </c>
      <c r="AA14" s="1"/>
      <c r="AB14" s="1"/>
      <c r="AC14" s="1"/>
      <c r="AD14" s="1">
        <f t="shared" si="10"/>
        <v>0</v>
      </c>
      <c r="AE14" s="1"/>
      <c r="AF14" s="1"/>
      <c r="AG14" s="1"/>
      <c r="AH14" s="1">
        <f t="shared" si="11"/>
        <v>0</v>
      </c>
      <c r="AI14" s="1"/>
      <c r="AJ14" s="1"/>
      <c r="AK14" s="1"/>
      <c r="AL14" s="1">
        <f t="shared" si="12"/>
        <v>0</v>
      </c>
    </row>
    <row r="15" spans="1:38">
      <c r="A15" s="2" t="s">
        <v>12</v>
      </c>
      <c r="B15" s="1">
        <v>0.23906904701515269</v>
      </c>
      <c r="C15" s="1">
        <v>0.20066260691469817</v>
      </c>
      <c r="D15" s="1">
        <v>0.19714662656985593</v>
      </c>
      <c r="E15" s="1">
        <f t="shared" si="0"/>
        <v>0.23237497530300677</v>
      </c>
      <c r="F15" s="1">
        <v>0.31735741088832159</v>
      </c>
      <c r="G15" s="1">
        <v>0.29239697783063945</v>
      </c>
      <c r="H15" s="1">
        <v>0.29202993246432007</v>
      </c>
      <c r="I15" s="1">
        <f t="shared" si="1"/>
        <v>0.3131667515981813</v>
      </c>
      <c r="J15" s="1">
        <v>0.19703651480718301</v>
      </c>
      <c r="K15" s="1">
        <v>0.12163097323912883</v>
      </c>
      <c r="L15" s="1">
        <v>0.11292733993479159</v>
      </c>
      <c r="M15" s="1">
        <f t="shared" si="2"/>
        <v>0.1837436217704792</v>
      </c>
      <c r="N15" s="1">
        <v>0.27939730580853317</v>
      </c>
      <c r="O15" s="1">
        <v>0.22583634638078642</v>
      </c>
      <c r="P15" s="1">
        <v>0.21556296079581241</v>
      </c>
      <c r="Q15" s="1">
        <f t="shared" si="3"/>
        <v>0.26961436377182751</v>
      </c>
      <c r="R15" s="1"/>
      <c r="S15" s="1"/>
      <c r="T15" s="1"/>
      <c r="U15" s="1">
        <f t="shared" si="4"/>
        <v>0</v>
      </c>
      <c r="V15" s="1"/>
      <c r="W15" s="1">
        <v>0.34707211903969359</v>
      </c>
      <c r="X15" s="1">
        <v>0.30436608204817078</v>
      </c>
      <c r="Y15" s="1">
        <v>0.29960863496163803</v>
      </c>
      <c r="Z15" s="1">
        <f t="shared" si="9"/>
        <v>0.33955799228389538</v>
      </c>
      <c r="AA15" s="1">
        <v>0.53564557393150891</v>
      </c>
      <c r="AB15" s="1">
        <v>0.50697444243521106</v>
      </c>
      <c r="AC15" s="1">
        <v>0.50616192399724869</v>
      </c>
      <c r="AD15" s="1">
        <f t="shared" si="10"/>
        <v>0.53079934214562907</v>
      </c>
      <c r="AE15" s="1">
        <v>0.29198725092887995</v>
      </c>
      <c r="AF15" s="1">
        <v>0.20354243416473122</v>
      </c>
      <c r="AG15" s="1">
        <v>0.19340830628086669</v>
      </c>
      <c r="AH15" s="1">
        <f t="shared" si="11"/>
        <v>0.27640193747786646</v>
      </c>
      <c r="AI15" s="1">
        <v>0.46792808053133372</v>
      </c>
      <c r="AJ15" s="1">
        <v>0.41019489748306837</v>
      </c>
      <c r="AK15" s="1">
        <v>0.39794666659911587</v>
      </c>
      <c r="AL15" s="1">
        <f t="shared" si="12"/>
        <v>0.45728519744962676</v>
      </c>
    </row>
    <row r="16" spans="1:38">
      <c r="A16" s="2" t="s">
        <v>13</v>
      </c>
      <c r="B16" s="1">
        <v>0.23150599888692133</v>
      </c>
      <c r="C16" s="1">
        <v>0.21085685464725273</v>
      </c>
      <c r="D16" s="1">
        <v>0.213779467622915</v>
      </c>
      <c r="E16" s="1">
        <f t="shared" si="0"/>
        <v>0.22830802592828178</v>
      </c>
      <c r="F16" s="1">
        <v>0.32765627971061673</v>
      </c>
      <c r="G16" s="1">
        <v>0.29200442746192523</v>
      </c>
      <c r="H16" s="1">
        <v>0.28515119841203596</v>
      </c>
      <c r="I16" s="1">
        <f t="shared" si="1"/>
        <v>0.32114320191501072</v>
      </c>
      <c r="J16" s="1">
        <v>0.24534320584767558</v>
      </c>
      <c r="K16" s="1">
        <v>0.14234678272868365</v>
      </c>
      <c r="L16" s="1">
        <v>0.12496761885300847</v>
      </c>
      <c r="M16" s="1">
        <f t="shared" si="2"/>
        <v>0.22672887167153732</v>
      </c>
      <c r="N16" s="1">
        <v>0.32506544059745696</v>
      </c>
      <c r="O16" s="1">
        <v>0.21585704060869298</v>
      </c>
      <c r="P16" s="1">
        <v>0.17895112532970567</v>
      </c>
      <c r="Q16" s="1">
        <f t="shared" si="3"/>
        <v>0.30378854765941404</v>
      </c>
      <c r="R16" s="1">
        <v>0.28416811761647071</v>
      </c>
      <c r="S16" s="1">
        <v>0.19894877586820561</v>
      </c>
      <c r="T16" s="1">
        <v>0.18088313462872585</v>
      </c>
      <c r="U16" s="1">
        <f t="shared" si="4"/>
        <v>0.26845942388846988</v>
      </c>
      <c r="V16" s="1"/>
      <c r="W16" s="1">
        <v>0.3386231059289434</v>
      </c>
      <c r="X16" s="1">
        <v>0.31158171289742209</v>
      </c>
      <c r="Y16" s="1">
        <v>0.31517369065284406</v>
      </c>
      <c r="Z16" s="1">
        <f t="shared" si="9"/>
        <v>0.33441553856997502</v>
      </c>
      <c r="AA16" s="1">
        <v>0.54805186824710694</v>
      </c>
      <c r="AB16" s="1">
        <v>0.4955410208419509</v>
      </c>
      <c r="AC16" s="1">
        <v>0.49677437434068467</v>
      </c>
      <c r="AD16" s="1">
        <f t="shared" si="10"/>
        <v>0.53940283980447545</v>
      </c>
      <c r="AE16" s="1">
        <v>0.34558814270446764</v>
      </c>
      <c r="AF16" s="1">
        <v>0.22661797170266978</v>
      </c>
      <c r="AG16" s="1">
        <v>0.20722449152226025</v>
      </c>
      <c r="AH16" s="1">
        <f t="shared" si="11"/>
        <v>0.32414365752246721</v>
      </c>
      <c r="AI16" s="1">
        <v>0.51688878027045826</v>
      </c>
      <c r="AJ16" s="1">
        <v>0.38884162103726227</v>
      </c>
      <c r="AK16" s="1">
        <v>0.34232668926773402</v>
      </c>
      <c r="AL16" s="1">
        <f t="shared" si="12"/>
        <v>0.49167134275079832</v>
      </c>
    </row>
    <row r="17" spans="1:38">
      <c r="A17" s="2" t="s">
        <v>14</v>
      </c>
      <c r="B17" s="1">
        <v>0.2484236434645915</v>
      </c>
      <c r="C17" s="1">
        <v>0.23413791608157808</v>
      </c>
      <c r="D17" s="1">
        <v>0.2436038710394304</v>
      </c>
      <c r="E17" s="1">
        <f t="shared" si="0"/>
        <v>0.24683151848057697</v>
      </c>
      <c r="F17" s="1">
        <v>0.32579206477122535</v>
      </c>
      <c r="G17" s="1">
        <v>0.31941018300806395</v>
      </c>
      <c r="H17" s="1">
        <v>0.32900964293072726</v>
      </c>
      <c r="I17" s="1">
        <f t="shared" si="1"/>
        <v>0.32552837280425373</v>
      </c>
      <c r="J17" s="1">
        <v>0.21691029722228844</v>
      </c>
      <c r="K17" s="1">
        <v>9.7631998891656663E-2</v>
      </c>
      <c r="L17" s="1">
        <v>9.6338779815248521E-2</v>
      </c>
      <c r="M17" s="1">
        <f t="shared" si="2"/>
        <v>0.19692281257748248</v>
      </c>
      <c r="N17" s="1">
        <v>0.29792994795985744</v>
      </c>
      <c r="O17" s="1">
        <v>0.20328232219221207</v>
      </c>
      <c r="P17" s="1">
        <v>0.19805659803349795</v>
      </c>
      <c r="Q17" s="1">
        <f t="shared" si="3"/>
        <v>0.2817198666520237</v>
      </c>
      <c r="R17" s="1">
        <v>0.26324457791453115</v>
      </c>
      <c r="S17" s="1">
        <v>0.13935350504800836</v>
      </c>
      <c r="T17" s="1">
        <v>0.1209825086983036</v>
      </c>
      <c r="U17" s="1">
        <f t="shared" si="4"/>
        <v>0.24106514940763532</v>
      </c>
      <c r="V17" s="1"/>
      <c r="W17" s="1">
        <v>0.35755695789149683</v>
      </c>
      <c r="X17" s="1">
        <v>0.34276741069094513</v>
      </c>
      <c r="Y17" s="1">
        <v>0.35291323914218387</v>
      </c>
      <c r="Z17" s="1">
        <f t="shared" si="9"/>
        <v>0.35593751906234145</v>
      </c>
      <c r="AA17" s="1">
        <v>0.54444325892685153</v>
      </c>
      <c r="AB17" s="1">
        <v>0.53630195517481294</v>
      </c>
      <c r="AC17" s="1">
        <v>0.5465701543115542</v>
      </c>
      <c r="AD17" s="1">
        <f t="shared" si="10"/>
        <v>0.54394205822957353</v>
      </c>
      <c r="AE17" s="1">
        <v>0.31389653676526486</v>
      </c>
      <c r="AF17" s="1">
        <v>0.17598353594598537</v>
      </c>
      <c r="AG17" s="1">
        <v>0.17445489324050345</v>
      </c>
      <c r="AH17" s="1">
        <f t="shared" si="11"/>
        <v>0.29078364973659476</v>
      </c>
      <c r="AI17" s="1">
        <v>0.48800985103199973</v>
      </c>
      <c r="AJ17" s="1">
        <v>0.38391116921960761</v>
      </c>
      <c r="AK17" s="1">
        <v>0.37732993501293105</v>
      </c>
      <c r="AL17" s="1">
        <f t="shared" si="12"/>
        <v>0.4701116345460446</v>
      </c>
    </row>
    <row r="18" spans="1:38">
      <c r="A18" s="2" t="s">
        <v>15</v>
      </c>
      <c r="B18" s="1">
        <v>0.25714261135640243</v>
      </c>
      <c r="C18" s="1">
        <v>0.24534381771180963</v>
      </c>
      <c r="D18" s="1">
        <v>0.25236903222443174</v>
      </c>
      <c r="E18" s="1">
        <f t="shared" si="0"/>
        <v>0.25576158029168877</v>
      </c>
      <c r="F18" s="1">
        <v>0.33230166382395809</v>
      </c>
      <c r="G18" s="1">
        <v>0.32833014284237139</v>
      </c>
      <c r="H18" s="1">
        <v>0.33641000914154739</v>
      </c>
      <c r="I18" s="1">
        <f t="shared" si="1"/>
        <v>0.33231306585195836</v>
      </c>
      <c r="J18" s="1">
        <v>0.23302379561688591</v>
      </c>
      <c r="K18" s="1">
        <v>0.10979303119790457</v>
      </c>
      <c r="L18" s="1">
        <v>0.10414967610778422</v>
      </c>
      <c r="M18" s="1">
        <f t="shared" si="2"/>
        <v>0.21201505528954565</v>
      </c>
      <c r="N18" s="1">
        <v>0.31278293410885044</v>
      </c>
      <c r="O18" s="1">
        <v>0.21763929014345185</v>
      </c>
      <c r="P18" s="1">
        <v>0.20807305063006129</v>
      </c>
      <c r="Q18" s="1">
        <f t="shared" si="3"/>
        <v>0.29612847348850141</v>
      </c>
      <c r="R18" s="1">
        <v>0.27893317626656711</v>
      </c>
      <c r="S18" s="1">
        <v>0.14939037680166897</v>
      </c>
      <c r="T18" s="1">
        <v>0.12714386245292059</v>
      </c>
      <c r="U18" s="1">
        <f t="shared" si="4"/>
        <v>0.25548883349335499</v>
      </c>
      <c r="V18" s="1"/>
      <c r="W18" s="1">
        <v>0.36719059668853726</v>
      </c>
      <c r="X18" s="1">
        <v>0.35524493382311551</v>
      </c>
      <c r="Y18" s="1">
        <v>0.36256254552768108</v>
      </c>
      <c r="Z18" s="1">
        <f t="shared" si="9"/>
        <v>0.36580945385301411</v>
      </c>
      <c r="AA18" s="1">
        <v>0.55098194113056764</v>
      </c>
      <c r="AB18" s="1">
        <v>0.54576645605628926</v>
      </c>
      <c r="AC18" s="1">
        <v>0.55390310917704655</v>
      </c>
      <c r="AD18" s="1">
        <f t="shared" si="10"/>
        <v>0.55079074804491768</v>
      </c>
      <c r="AE18" s="1">
        <v>0.33185096421767435</v>
      </c>
      <c r="AF18" s="1">
        <v>0.19012122269354642</v>
      </c>
      <c r="AG18" s="1">
        <v>0.18358383733368799</v>
      </c>
      <c r="AH18" s="1">
        <f t="shared" si="11"/>
        <v>0.30768455851699811</v>
      </c>
      <c r="AI18" s="1">
        <v>0.50350122635730066</v>
      </c>
      <c r="AJ18" s="1">
        <v>0.4002509390725062</v>
      </c>
      <c r="AK18" s="1">
        <v>0.38826222975193103</v>
      </c>
      <c r="AL18" s="1">
        <f t="shared" si="12"/>
        <v>0.4852937860331204</v>
      </c>
    </row>
    <row r="19" spans="1:38">
      <c r="A19" s="2" t="s">
        <v>16</v>
      </c>
      <c r="B19" s="1">
        <v>0.25856904681513843</v>
      </c>
      <c r="C19" s="1">
        <v>0.23718465185381213</v>
      </c>
      <c r="D19" s="1">
        <v>0.23928476673383206</v>
      </c>
      <c r="E19" s="1">
        <f t="shared" si="0"/>
        <v>0.25517999056158575</v>
      </c>
      <c r="F19" s="1">
        <v>0.3331178645562875</v>
      </c>
      <c r="G19" s="1">
        <v>0.31287829008472456</v>
      </c>
      <c r="H19" s="1">
        <v>0.3128658411552066</v>
      </c>
      <c r="I19" s="1">
        <f t="shared" si="1"/>
        <v>0.3297435647335672</v>
      </c>
      <c r="J19" s="1">
        <v>0.2421903978390913</v>
      </c>
      <c r="K19" s="1">
        <v>0.1503063771154049</v>
      </c>
      <c r="L19" s="1">
        <v>0.14272564941280438</v>
      </c>
      <c r="M19" s="1">
        <f t="shared" si="2"/>
        <v>0.22624466707659352</v>
      </c>
      <c r="N19" s="1">
        <v>0.31338552626278843</v>
      </c>
      <c r="O19" s="1">
        <v>0.23934764402950376</v>
      </c>
      <c r="P19" s="1">
        <v>0.22123513082103513</v>
      </c>
      <c r="Q19" s="1">
        <f t="shared" si="3"/>
        <v>0.29953650312320196</v>
      </c>
      <c r="R19" s="1">
        <v>0.27723742757516567</v>
      </c>
      <c r="S19" s="1">
        <v>0.1873134919344335</v>
      </c>
      <c r="T19" s="1">
        <v>0.16787537706529132</v>
      </c>
      <c r="U19" s="1">
        <f t="shared" si="4"/>
        <v>0.26063026206261514</v>
      </c>
      <c r="V19" s="1"/>
      <c r="W19" s="1">
        <v>0.36855215234522981</v>
      </c>
      <c r="X19" s="1">
        <v>0.34647228709804917</v>
      </c>
      <c r="Y19" s="1">
        <v>0.34816315361355299</v>
      </c>
      <c r="Z19" s="1">
        <f t="shared" si="9"/>
        <v>0.3650130803469917</v>
      </c>
      <c r="AA19" s="1">
        <v>0.55170820825206734</v>
      </c>
      <c r="AB19" s="1">
        <v>0.52931469327169101</v>
      </c>
      <c r="AC19" s="1">
        <v>0.52867857645522942</v>
      </c>
      <c r="AD19" s="1">
        <f t="shared" si="10"/>
        <v>0.54792294602063285</v>
      </c>
      <c r="AE19" s="1">
        <v>0.3420528100717436</v>
      </c>
      <c r="AF19" s="1">
        <v>0.23806348009758491</v>
      </c>
      <c r="AG19" s="1">
        <v>0.2293150977095669</v>
      </c>
      <c r="AH19" s="1">
        <f t="shared" si="11"/>
        <v>0.32399222321038229</v>
      </c>
      <c r="AI19" s="1">
        <v>0.50283638713062007</v>
      </c>
      <c r="AJ19" s="1">
        <v>0.42413393570027536</v>
      </c>
      <c r="AK19" s="1">
        <v>0.40294030590833885</v>
      </c>
      <c r="AL19" s="1">
        <f t="shared" si="12"/>
        <v>0.48795317607623462</v>
      </c>
    </row>
    <row r="20" spans="1:38">
      <c r="A20" s="2" t="s">
        <v>17</v>
      </c>
      <c r="B20" s="1">
        <v>0.24476991379138063</v>
      </c>
      <c r="C20" s="1">
        <v>0.22482534419225894</v>
      </c>
      <c r="D20" s="1">
        <v>0.22802372880601923</v>
      </c>
      <c r="E20" s="1">
        <f t="shared" si="0"/>
        <v>0.24171235090934037</v>
      </c>
      <c r="F20" s="1">
        <v>0.32243581650014985</v>
      </c>
      <c r="G20" s="1">
        <v>0.30645531276594551</v>
      </c>
      <c r="H20" s="1">
        <v>0.30857147616986008</v>
      </c>
      <c r="I20" s="1">
        <f t="shared" si="1"/>
        <v>0.31994874616144198</v>
      </c>
      <c r="J20" s="1">
        <v>0.20343305955914209</v>
      </c>
      <c r="K20" s="1">
        <v>0.14090817092083663</v>
      </c>
      <c r="L20" s="1">
        <v>0.13848541841602852</v>
      </c>
      <c r="M20" s="1">
        <f t="shared" si="2"/>
        <v>0.19281034874402384</v>
      </c>
      <c r="N20" s="1">
        <v>0.28093828506090329</v>
      </c>
      <c r="O20" s="1">
        <v>0.23068272204229912</v>
      </c>
      <c r="P20" s="1">
        <v>0.22141865864986734</v>
      </c>
      <c r="Q20" s="1">
        <f t="shared" si="3"/>
        <v>0.27179035260843326</v>
      </c>
      <c r="R20" s="1">
        <v>0.23892163519211007</v>
      </c>
      <c r="S20" s="1">
        <v>0.18161298370592621</v>
      </c>
      <c r="T20" s="1">
        <v>0.16914395952430095</v>
      </c>
      <c r="U20" s="1">
        <f t="shared" si="4"/>
        <v>0.22833110792927733</v>
      </c>
      <c r="V20" s="1"/>
      <c r="W20" s="1">
        <v>0.35329290703582428</v>
      </c>
      <c r="X20" s="1">
        <v>0.33234356495559558</v>
      </c>
      <c r="Y20" s="1">
        <v>0.33537634672314864</v>
      </c>
      <c r="Z20" s="1">
        <f t="shared" si="9"/>
        <v>0.35005408183641556</v>
      </c>
      <c r="AA20" s="1">
        <v>0.54067831956537138</v>
      </c>
      <c r="AB20" s="1">
        <v>0.52242332693687421</v>
      </c>
      <c r="AC20" s="1">
        <v>0.52416837890739409</v>
      </c>
      <c r="AD20" s="1">
        <f t="shared" si="10"/>
        <v>0.53778124179149844</v>
      </c>
      <c r="AE20" s="1">
        <v>0.29886056977169706</v>
      </c>
      <c r="AF20" s="1">
        <v>0.22658510153907746</v>
      </c>
      <c r="AG20" s="1">
        <v>0.2236546682594456</v>
      </c>
      <c r="AH20" s="1">
        <f t="shared" si="11"/>
        <v>0.28657045562629119</v>
      </c>
      <c r="AI20" s="1">
        <v>0.46888096802148482</v>
      </c>
      <c r="AJ20" s="1">
        <v>0.41416811800800996</v>
      </c>
      <c r="AK20" s="1">
        <v>0.4029509448628521</v>
      </c>
      <c r="AL20" s="1">
        <f t="shared" si="12"/>
        <v>0.45882739525714245</v>
      </c>
    </row>
    <row r="21" spans="1:38">
      <c r="A21" s="2" t="s">
        <v>18</v>
      </c>
      <c r="B21" s="1">
        <v>0</v>
      </c>
      <c r="C21" s="1">
        <v>0</v>
      </c>
      <c r="D21" s="1">
        <v>0</v>
      </c>
      <c r="E21" s="1">
        <f t="shared" si="0"/>
        <v>0</v>
      </c>
      <c r="F21" s="1">
        <v>0</v>
      </c>
      <c r="G21" s="1">
        <v>0</v>
      </c>
      <c r="H21" s="1">
        <v>0</v>
      </c>
      <c r="I21" s="1">
        <f t="shared" si="1"/>
        <v>0</v>
      </c>
      <c r="J21" s="1">
        <v>0.18072260092273806</v>
      </c>
      <c r="K21" s="1">
        <v>0.10745469254910739</v>
      </c>
      <c r="L21" s="1">
        <v>0.10102437392912075</v>
      </c>
      <c r="M21" s="1">
        <f t="shared" si="2"/>
        <v>0.16797542297546739</v>
      </c>
      <c r="N21" s="1">
        <v>0.26336290068866497</v>
      </c>
      <c r="O21" s="1">
        <v>0.1999568173104137</v>
      </c>
      <c r="P21" s="1">
        <v>0.18704037903925194</v>
      </c>
      <c r="Q21" s="1">
        <f t="shared" si="3"/>
        <v>0.25171885026969293</v>
      </c>
      <c r="R21" s="1"/>
      <c r="S21" s="1"/>
      <c r="T21" s="1"/>
      <c r="U21" s="1">
        <f t="shared" si="4"/>
        <v>0</v>
      </c>
      <c r="V21" s="1"/>
      <c r="W21" s="1"/>
      <c r="X21" s="1"/>
      <c r="Y21" s="1"/>
      <c r="Z21" s="1">
        <f t="shared" si="9"/>
        <v>0</v>
      </c>
      <c r="AA21" s="1"/>
      <c r="AB21" s="1"/>
      <c r="AC21" s="1"/>
      <c r="AD21" s="1">
        <f t="shared" si="10"/>
        <v>0</v>
      </c>
      <c r="AE21" s="1">
        <v>0.2731806946997018</v>
      </c>
      <c r="AF21" s="1">
        <v>0.18727546408105511</v>
      </c>
      <c r="AG21" s="1">
        <v>0.17965194558864428</v>
      </c>
      <c r="AH21" s="1">
        <f t="shared" si="11"/>
        <v>0.25822786305555973</v>
      </c>
      <c r="AI21" s="1">
        <v>0.45041835514404677</v>
      </c>
      <c r="AJ21" s="1">
        <v>0.37962465627464964</v>
      </c>
      <c r="AK21" s="1">
        <v>0.36333940510647544</v>
      </c>
      <c r="AL21" s="1">
        <f t="shared" si="12"/>
        <v>0.43726230106846603</v>
      </c>
    </row>
    <row r="22" spans="1:38">
      <c r="A22" s="2" t="s">
        <v>19</v>
      </c>
      <c r="B22" s="1">
        <v>0.23906904701515269</v>
      </c>
      <c r="C22" s="1">
        <v>0.20066260691469817</v>
      </c>
      <c r="D22" s="1">
        <v>0.19714662656985593</v>
      </c>
      <c r="E22" s="1">
        <f t="shared" si="0"/>
        <v>0.23237497530300677</v>
      </c>
      <c r="F22" s="1">
        <v>0.31735741088832159</v>
      </c>
      <c r="G22" s="1">
        <v>0.29239697783063945</v>
      </c>
      <c r="H22" s="1">
        <v>0.29202993246432007</v>
      </c>
      <c r="I22" s="1">
        <f t="shared" si="1"/>
        <v>0.3131667515981813</v>
      </c>
      <c r="J22" s="1">
        <v>0.21188200586630371</v>
      </c>
      <c r="K22" s="1">
        <v>0.17312232355822421</v>
      </c>
      <c r="L22" s="1">
        <v>0.18960669561536653</v>
      </c>
      <c r="M22" s="1">
        <f t="shared" si="2"/>
        <v>0.20679575648638568</v>
      </c>
      <c r="N22" s="1">
        <v>0.27913729224407302</v>
      </c>
      <c r="O22" s="1">
        <v>0.26121066874936161</v>
      </c>
      <c r="P22" s="1">
        <v>0.26656199945056303</v>
      </c>
      <c r="Q22" s="1">
        <f t="shared" si="3"/>
        <v>0.27659546588672124</v>
      </c>
      <c r="R22" s="1"/>
      <c r="S22" s="1"/>
      <c r="T22" s="1"/>
      <c r="U22" s="1">
        <f t="shared" si="4"/>
        <v>0</v>
      </c>
      <c r="V22" s="1"/>
      <c r="W22" s="1">
        <v>0.34707211903969359</v>
      </c>
      <c r="X22" s="1">
        <v>0.30436608204817078</v>
      </c>
      <c r="Y22" s="1">
        <v>0.29960863496163803</v>
      </c>
      <c r="Z22" s="1">
        <f t="shared" si="9"/>
        <v>0.33955799228389538</v>
      </c>
      <c r="AA22" s="1">
        <v>0.53564557393150891</v>
      </c>
      <c r="AB22" s="1">
        <v>0.50697444243521106</v>
      </c>
      <c r="AC22" s="1">
        <v>0.50616192399724869</v>
      </c>
      <c r="AD22" s="1">
        <f t="shared" si="10"/>
        <v>0.53079934214562907</v>
      </c>
      <c r="AE22" s="1">
        <v>0.30839153476280567</v>
      </c>
      <c r="AF22" s="1">
        <v>0.26115319016998118</v>
      </c>
      <c r="AG22" s="1">
        <v>0.27956061442909308</v>
      </c>
      <c r="AH22" s="1">
        <f t="shared" si="11"/>
        <v>0.3020524293522609</v>
      </c>
      <c r="AI22" s="1">
        <v>0.46804338094868098</v>
      </c>
      <c r="AJ22" s="1">
        <v>0.44987496610790584</v>
      </c>
      <c r="AK22" s="1">
        <v>0.45580193774668504</v>
      </c>
      <c r="AL22" s="1">
        <f t="shared" si="12"/>
        <v>0.46550922611178341</v>
      </c>
    </row>
    <row r="23" spans="1:38">
      <c r="A23" s="2" t="s">
        <v>20</v>
      </c>
      <c r="B23" s="1"/>
      <c r="C23" s="1"/>
      <c r="D23" s="1"/>
      <c r="E23" s="1">
        <f t="shared" si="0"/>
        <v>0</v>
      </c>
      <c r="F23" s="1">
        <v>0.29657576068063224</v>
      </c>
      <c r="G23" s="1">
        <v>0.30089102021699099</v>
      </c>
      <c r="H23" s="1">
        <v>0.303816508753738</v>
      </c>
      <c r="I23" s="1">
        <f t="shared" si="1"/>
        <v>0.29753876131475426</v>
      </c>
      <c r="J23" s="1"/>
      <c r="K23" s="1"/>
      <c r="L23" s="1"/>
      <c r="M23" s="1">
        <f t="shared" si="2"/>
        <v>0</v>
      </c>
      <c r="N23" s="1">
        <v>0.25717435170962766</v>
      </c>
      <c r="O23" s="1">
        <v>0.21884467215744099</v>
      </c>
      <c r="P23" s="1">
        <v>0.20714469577835062</v>
      </c>
      <c r="Q23" s="1">
        <f t="shared" si="3"/>
        <v>0.24981107375267234</v>
      </c>
      <c r="R23" s="1">
        <v>0.15689630316172851</v>
      </c>
      <c r="S23" s="1">
        <v>0.10305102396036207</v>
      </c>
      <c r="T23" s="1">
        <v>8.894383085237613E-2</v>
      </c>
      <c r="U23" s="1">
        <f t="shared" si="4"/>
        <v>0.1467464905358353</v>
      </c>
      <c r="V23" s="1"/>
      <c r="W23" s="1"/>
      <c r="X23" s="1"/>
      <c r="Y23" s="1"/>
      <c r="Z23" s="1">
        <f t="shared" si="9"/>
        <v>0</v>
      </c>
      <c r="AA23" s="1"/>
      <c r="AB23" s="1"/>
      <c r="AC23" s="1"/>
      <c r="AD23" s="1">
        <f t="shared" si="10"/>
        <v>0</v>
      </c>
      <c r="AE23" s="1"/>
      <c r="AF23" s="1"/>
      <c r="AG23" s="1"/>
      <c r="AH23" s="1">
        <f t="shared" si="11"/>
        <v>0</v>
      </c>
      <c r="AI23" s="1"/>
      <c r="AJ23" s="1"/>
      <c r="AK23" s="1"/>
      <c r="AL23" s="1">
        <f t="shared" si="12"/>
        <v>0</v>
      </c>
    </row>
    <row r="24" spans="1:38">
      <c r="A24" s="2" t="s">
        <v>21</v>
      </c>
      <c r="B24" s="1">
        <v>0.25732344457522699</v>
      </c>
      <c r="C24" s="1">
        <v>0.25696823540046299</v>
      </c>
      <c r="D24" s="1">
        <v>0.26004260609769703</v>
      </c>
      <c r="E24" s="1">
        <f t="shared" si="0"/>
        <v>0.25752044060420248</v>
      </c>
      <c r="F24" s="1">
        <v>0.33693191924516303</v>
      </c>
      <c r="G24" s="1">
        <v>0.33535724734488997</v>
      </c>
      <c r="H24" s="1">
        <v>0.33881021041111198</v>
      </c>
      <c r="I24" s="1">
        <f t="shared" si="1"/>
        <v>0.33695722085063601</v>
      </c>
      <c r="J24" s="1">
        <v>0.219</v>
      </c>
      <c r="K24" s="1">
        <v>0.16300000000000001</v>
      </c>
      <c r="L24" s="1">
        <v>0.153</v>
      </c>
      <c r="M24" s="1">
        <f t="shared" si="2"/>
        <v>0.20883333333333332</v>
      </c>
      <c r="N24" s="1">
        <v>0.29599999999999999</v>
      </c>
      <c r="O24" s="1">
        <v>0.25</v>
      </c>
      <c r="P24" s="1">
        <v>0.23100000000000001</v>
      </c>
      <c r="Q24" s="1">
        <f t="shared" si="3"/>
        <v>0.28675</v>
      </c>
      <c r="R24" s="1">
        <v>0.27700000000000002</v>
      </c>
      <c r="S24" s="1">
        <v>0.219</v>
      </c>
      <c r="T24" s="1">
        <v>0.2</v>
      </c>
      <c r="U24" s="1">
        <f t="shared" si="4"/>
        <v>0.26575000000000004</v>
      </c>
      <c r="V24" s="1"/>
      <c r="W24" s="1">
        <v>0.36726995995529599</v>
      </c>
      <c r="X24" s="1">
        <v>0.36850379580500697</v>
      </c>
      <c r="Y24" s="1">
        <v>0.37133704426346897</v>
      </c>
      <c r="Z24" s="1">
        <f t="shared" si="9"/>
        <v>0.36771170330178632</v>
      </c>
      <c r="AA24" s="1">
        <v>0.55602628382894304</v>
      </c>
      <c r="AB24" s="1">
        <v>0.55414631564601602</v>
      </c>
      <c r="AC24" s="1">
        <v>0.55692105494996502</v>
      </c>
      <c r="AD24" s="1">
        <f t="shared" si="10"/>
        <v>0.55594418407378432</v>
      </c>
      <c r="AE24" s="1">
        <v>0.316</v>
      </c>
      <c r="AF24" s="1">
        <v>0.251</v>
      </c>
      <c r="AG24" s="1">
        <v>0.24</v>
      </c>
      <c r="AH24" s="1">
        <f t="shared" si="11"/>
        <v>0.30424999999999996</v>
      </c>
      <c r="AI24" s="1">
        <v>0.48699999999999999</v>
      </c>
      <c r="AJ24" s="1">
        <v>0.436</v>
      </c>
      <c r="AK24" s="1">
        <v>0.41499999999999998</v>
      </c>
      <c r="AL24" s="1">
        <f t="shared" si="12"/>
        <v>0.47675000000000001</v>
      </c>
    </row>
    <row r="25" spans="1:38">
      <c r="A25" s="2" t="s">
        <v>22</v>
      </c>
      <c r="B25" s="1">
        <v>5.5905447166566098E-2</v>
      </c>
      <c r="C25" s="1">
        <v>1.3014085553383604E-2</v>
      </c>
      <c r="D25" s="1">
        <v>2.6502113921437837E-2</v>
      </c>
      <c r="E25" s="1">
        <f t="shared" si="0"/>
        <v>4.9880889261706869E-2</v>
      </c>
      <c r="F25" s="1">
        <v>0.17115769296457595</v>
      </c>
      <c r="G25" s="1">
        <v>0.15638596558809501</v>
      </c>
      <c r="H25" s="1">
        <v>0.16226854975889549</v>
      </c>
      <c r="I25" s="1">
        <f t="shared" si="1"/>
        <v>0.16918595374939582</v>
      </c>
      <c r="J25" s="1">
        <v>8.2646095206765722E-3</v>
      </c>
      <c r="K25" s="1">
        <v>-4.3121365264741182E-2</v>
      </c>
      <c r="L25" s="1">
        <v>-3.8838357517493961E-2</v>
      </c>
      <c r="M25" s="1">
        <f t="shared" si="2"/>
        <v>5.7197702044214579E-5</v>
      </c>
      <c r="N25" s="1">
        <v>8.5624291485531717E-2</v>
      </c>
      <c r="O25" s="1">
        <v>4.3512377369991515E-2</v>
      </c>
      <c r="P25" s="1">
        <v>4.3660113945111281E-2</v>
      </c>
      <c r="Q25" s="1">
        <f t="shared" si="3"/>
        <v>7.8617950514201659E-2</v>
      </c>
      <c r="R25" s="1"/>
      <c r="S25" s="1"/>
      <c r="T25" s="1"/>
      <c r="U25" s="1">
        <f t="shared" si="4"/>
        <v>0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9" spans="1:38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38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38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R31" s="7"/>
      <c r="S31" s="7"/>
      <c r="T31" s="7"/>
    </row>
    <row r="32" spans="1:38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2:20">
      <c r="B33" s="1"/>
      <c r="C33" s="1"/>
      <c r="D33" s="1"/>
      <c r="F33" s="1"/>
      <c r="G33" s="1"/>
      <c r="H33" s="1"/>
      <c r="J33" s="1"/>
      <c r="K33" s="1"/>
      <c r="L33" s="1"/>
      <c r="N33" s="1"/>
      <c r="O33" s="1"/>
      <c r="P33" s="1"/>
      <c r="R33" s="1"/>
      <c r="S33" s="1"/>
      <c r="T33" s="1"/>
    </row>
    <row r="34" spans="2:20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W27"/>
  <sheetViews>
    <sheetView topLeftCell="A5" zoomScale="85" zoomScaleNormal="85" workbookViewId="0">
      <selection activeCell="A9" sqref="A9"/>
    </sheetView>
  </sheetViews>
  <sheetFormatPr defaultRowHeight="15"/>
  <cols>
    <col min="1" max="1" width="15.28515625" style="2" customWidth="1"/>
    <col min="2" max="2" width="13.28515625" style="2" customWidth="1"/>
    <col min="4" max="4" width="11.140625" bestFit="1" customWidth="1"/>
    <col min="5" max="5" width="11" bestFit="1" customWidth="1"/>
  </cols>
  <sheetData>
    <row r="4" spans="1:23">
      <c r="C4" t="s">
        <v>31</v>
      </c>
      <c r="D4" t="s">
        <v>34</v>
      </c>
      <c r="E4" t="s">
        <v>35</v>
      </c>
    </row>
    <row r="5" spans="1:23">
      <c r="A5" s="2" t="s">
        <v>4</v>
      </c>
      <c r="B5" s="2">
        <v>31</v>
      </c>
      <c r="C5" s="1"/>
      <c r="R5" s="7"/>
      <c r="S5" s="7"/>
      <c r="T5" s="7"/>
      <c r="U5" s="7"/>
      <c r="V5" s="7"/>
      <c r="W5" s="7"/>
    </row>
    <row r="6" spans="1:23">
      <c r="A6" s="2" t="s">
        <v>5</v>
      </c>
      <c r="B6" s="2">
        <v>32</v>
      </c>
      <c r="C6" s="1">
        <f>'all data'!E7</f>
        <v>0.22210207244433119</v>
      </c>
      <c r="D6">
        <v>216</v>
      </c>
      <c r="E6">
        <v>160</v>
      </c>
    </row>
    <row r="7" spans="1:23">
      <c r="A7" s="2" t="s">
        <v>6</v>
      </c>
      <c r="B7" s="2">
        <v>33</v>
      </c>
      <c r="C7" s="1">
        <f>'all data'!E8</f>
        <v>0.26</v>
      </c>
      <c r="D7">
        <v>293</v>
      </c>
      <c r="E7">
        <v>178</v>
      </c>
    </row>
    <row r="8" spans="1:23">
      <c r="A8" s="2" t="s">
        <v>7</v>
      </c>
      <c r="B8" s="2">
        <v>34</v>
      </c>
      <c r="C8" s="1">
        <f>'all data'!E9</f>
        <v>0.19447757622367889</v>
      </c>
      <c r="D8">
        <v>1086</v>
      </c>
      <c r="E8">
        <v>248</v>
      </c>
    </row>
    <row r="9" spans="1:23">
      <c r="A9" s="2" t="s">
        <v>39</v>
      </c>
      <c r="B9" s="2">
        <v>35</v>
      </c>
      <c r="C9" s="1">
        <f>'all data'!E10</f>
        <v>0.25211379616978818</v>
      </c>
      <c r="D9">
        <v>349</v>
      </c>
      <c r="E9">
        <v>171</v>
      </c>
    </row>
    <row r="10" spans="1:23">
      <c r="A10" s="2" t="s">
        <v>8</v>
      </c>
      <c r="B10" s="2">
        <v>36</v>
      </c>
      <c r="C10" s="1">
        <f>'all data'!E11</f>
        <v>0.25702504289343597</v>
      </c>
      <c r="D10">
        <v>452</v>
      </c>
      <c r="E10">
        <v>183</v>
      </c>
    </row>
    <row r="11" spans="1:23">
      <c r="A11" s="2" t="s">
        <v>9</v>
      </c>
      <c r="B11" s="2">
        <v>37</v>
      </c>
      <c r="C11" s="1">
        <f>'all data'!E12</f>
        <v>0.23768172859777389</v>
      </c>
      <c r="D11">
        <v>333</v>
      </c>
      <c r="E11">
        <v>162</v>
      </c>
    </row>
    <row r="12" spans="1:23">
      <c r="A12" s="2" t="s">
        <v>10</v>
      </c>
      <c r="B12" s="2">
        <v>38</v>
      </c>
      <c r="C12" s="1">
        <f>'all data'!E13</f>
        <v>0.22041666666666668</v>
      </c>
      <c r="D12">
        <v>125</v>
      </c>
      <c r="E12">
        <v>125</v>
      </c>
    </row>
    <row r="13" spans="1:23">
      <c r="A13" s="2" t="s">
        <v>11</v>
      </c>
      <c r="B13" s="2">
        <v>39</v>
      </c>
      <c r="C13" s="1"/>
    </row>
    <row r="14" spans="1:23">
      <c r="A14" s="2" t="s">
        <v>12</v>
      </c>
      <c r="B14" s="2">
        <v>40</v>
      </c>
      <c r="C14" s="1">
        <f>'all data'!E15</f>
        <v>0.23237497530300677</v>
      </c>
      <c r="D14">
        <v>102</v>
      </c>
      <c r="E14">
        <v>152</v>
      </c>
    </row>
    <row r="15" spans="1:23">
      <c r="A15" s="2" t="s">
        <v>13</v>
      </c>
      <c r="B15" s="2">
        <v>41</v>
      </c>
      <c r="C15" s="1">
        <f>'all data'!E16</f>
        <v>0.22830802592828178</v>
      </c>
      <c r="D15">
        <v>77</v>
      </c>
      <c r="E15">
        <v>135</v>
      </c>
    </row>
    <row r="16" spans="1:23">
      <c r="A16" s="2" t="s">
        <v>14</v>
      </c>
      <c r="B16" s="2">
        <v>42</v>
      </c>
      <c r="C16" s="1">
        <f>'all data'!E17</f>
        <v>0.24683151848057697</v>
      </c>
      <c r="D16">
        <v>317</v>
      </c>
      <c r="E16">
        <v>783</v>
      </c>
    </row>
    <row r="17" spans="1:5">
      <c r="A17" s="2" t="s">
        <v>15</v>
      </c>
      <c r="B17" s="2">
        <v>43</v>
      </c>
      <c r="C17" s="1">
        <f>'all data'!E18</f>
        <v>0.25576158029168877</v>
      </c>
      <c r="D17">
        <v>346</v>
      </c>
      <c r="E17">
        <v>814</v>
      </c>
    </row>
    <row r="18" spans="1:5">
      <c r="A18" s="2" t="s">
        <v>16</v>
      </c>
      <c r="B18" s="2">
        <v>44</v>
      </c>
      <c r="C18" s="1">
        <f>'all data'!E19</f>
        <v>0.25517999056158575</v>
      </c>
      <c r="D18">
        <v>319</v>
      </c>
      <c r="E18">
        <v>218</v>
      </c>
    </row>
    <row r="19" spans="1:5">
      <c r="A19" s="2" t="s">
        <v>17</v>
      </c>
      <c r="B19" s="2">
        <v>45</v>
      </c>
      <c r="C19" s="1">
        <f>'all data'!E20</f>
        <v>0.24171235090934037</v>
      </c>
      <c r="D19">
        <v>276</v>
      </c>
      <c r="E19">
        <v>157</v>
      </c>
    </row>
    <row r="20" spans="1:5">
      <c r="A20" s="2" t="s">
        <v>18</v>
      </c>
      <c r="B20" s="2">
        <v>46</v>
      </c>
      <c r="C20" s="1"/>
    </row>
    <row r="21" spans="1:5">
      <c r="A21" s="2" t="s">
        <v>19</v>
      </c>
      <c r="B21" s="2">
        <v>47</v>
      </c>
      <c r="C21" s="1">
        <f>'all data'!E22</f>
        <v>0.23237497530300677</v>
      </c>
      <c r="D21">
        <v>102</v>
      </c>
      <c r="E21">
        <v>152</v>
      </c>
    </row>
    <row r="22" spans="1:5">
      <c r="A22" s="2" t="s">
        <v>20</v>
      </c>
      <c r="B22" s="2">
        <v>49</v>
      </c>
      <c r="C22" s="1"/>
    </row>
    <row r="23" spans="1:5">
      <c r="A23" s="2" t="s">
        <v>21</v>
      </c>
      <c r="B23" s="2">
        <v>50</v>
      </c>
      <c r="C23" s="1">
        <f>'all data'!E24</f>
        <v>0.25752044060420248</v>
      </c>
      <c r="D23">
        <v>175</v>
      </c>
      <c r="E23">
        <v>170</v>
      </c>
    </row>
    <row r="24" spans="1:5">
      <c r="A24" s="2" t="s">
        <v>22</v>
      </c>
      <c r="B24" s="2">
        <v>52</v>
      </c>
      <c r="C24" s="1">
        <f>'all data'!E25</f>
        <v>4.9880889261706869E-2</v>
      </c>
      <c r="D24">
        <v>97</v>
      </c>
      <c r="E24">
        <v>179</v>
      </c>
    </row>
    <row r="25" spans="1:5">
      <c r="A25" s="4"/>
    </row>
    <row r="27" spans="1:5">
      <c r="A27" s="2" t="s">
        <v>37</v>
      </c>
      <c r="E27">
        <v>271</v>
      </c>
    </row>
  </sheetData>
  <sortState ref="A5:E25">
    <sortCondition ref="B5:B25"/>
  </sortState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5:E28"/>
  <sheetViews>
    <sheetView workbookViewId="0">
      <selection activeCell="A10" sqref="A10"/>
    </sheetView>
  </sheetViews>
  <sheetFormatPr defaultRowHeight="15"/>
  <cols>
    <col min="1" max="1" width="13.28515625" style="2" bestFit="1" customWidth="1"/>
    <col min="2" max="2" width="13.28515625" style="2" customWidth="1"/>
  </cols>
  <sheetData>
    <row r="5" spans="1:5">
      <c r="A5" s="4"/>
      <c r="B5" s="4"/>
      <c r="C5" t="s">
        <v>31</v>
      </c>
      <c r="D5" t="s">
        <v>32</v>
      </c>
      <c r="E5" t="s">
        <v>33</v>
      </c>
    </row>
    <row r="6" spans="1:5">
      <c r="A6" s="2" t="s">
        <v>4</v>
      </c>
      <c r="B6" s="2">
        <v>31</v>
      </c>
      <c r="C6" s="6">
        <f>'all data'!I6</f>
        <v>0</v>
      </c>
      <c r="D6">
        <v>649</v>
      </c>
      <c r="E6">
        <v>2191</v>
      </c>
    </row>
    <row r="7" spans="1:5">
      <c r="A7" s="2" t="s">
        <v>5</v>
      </c>
      <c r="B7" s="2">
        <v>32</v>
      </c>
      <c r="C7" s="6">
        <f>'all data'!I7</f>
        <v>0.31211662091722309</v>
      </c>
      <c r="D7">
        <v>135</v>
      </c>
      <c r="E7">
        <v>273</v>
      </c>
    </row>
    <row r="8" spans="1:5">
      <c r="A8" s="2" t="s">
        <v>6</v>
      </c>
      <c r="B8" s="2">
        <v>33</v>
      </c>
      <c r="C8" s="6">
        <f>'all data'!I8</f>
        <v>0.33866666666666667</v>
      </c>
      <c r="D8">
        <v>239</v>
      </c>
      <c r="E8">
        <v>222</v>
      </c>
    </row>
    <row r="9" spans="1:5">
      <c r="A9" s="2" t="s">
        <v>7</v>
      </c>
      <c r="B9" s="2">
        <v>34</v>
      </c>
      <c r="C9" s="6">
        <f>'all data'!I9</f>
        <v>0.29564047528140408</v>
      </c>
      <c r="D9">
        <v>433</v>
      </c>
      <c r="E9">
        <v>383</v>
      </c>
    </row>
    <row r="10" spans="1:5">
      <c r="A10" s="2" t="s">
        <v>39</v>
      </c>
      <c r="B10" s="2">
        <v>35</v>
      </c>
      <c r="C10" s="6">
        <f>'all data'!I10</f>
        <v>0.33068252935252751</v>
      </c>
      <c r="D10">
        <v>206</v>
      </c>
      <c r="E10">
        <v>189</v>
      </c>
    </row>
    <row r="11" spans="1:5">
      <c r="A11" s="2" t="s">
        <v>8</v>
      </c>
      <c r="B11" s="2">
        <v>36</v>
      </c>
      <c r="C11" s="6">
        <f>'all data'!I11</f>
        <v>0.33479266585673323</v>
      </c>
      <c r="D11">
        <v>355</v>
      </c>
      <c r="E11">
        <v>219</v>
      </c>
    </row>
    <row r="12" spans="1:5">
      <c r="A12" s="2" t="s">
        <v>9</v>
      </c>
      <c r="B12" s="2">
        <v>37</v>
      </c>
      <c r="C12" s="6">
        <f>'all data'!I12</f>
        <v>0.30175401576059468</v>
      </c>
      <c r="D12">
        <v>145</v>
      </c>
      <c r="E12">
        <v>176</v>
      </c>
    </row>
    <row r="13" spans="1:5">
      <c r="A13" s="2" t="s">
        <v>10</v>
      </c>
      <c r="B13" s="2">
        <v>38</v>
      </c>
      <c r="C13" s="6">
        <f>'all data'!I13</f>
        <v>0.30696695000000002</v>
      </c>
      <c r="D13">
        <v>123</v>
      </c>
      <c r="E13">
        <v>155</v>
      </c>
    </row>
    <row r="14" spans="1:5">
      <c r="A14" s="2" t="s">
        <v>11</v>
      </c>
      <c r="B14" s="2">
        <v>39</v>
      </c>
      <c r="C14" s="6">
        <f>'all data'!I14</f>
        <v>0</v>
      </c>
    </row>
    <row r="15" spans="1:5">
      <c r="A15" s="2" t="s">
        <v>12</v>
      </c>
      <c r="B15" s="2">
        <v>40</v>
      </c>
      <c r="C15" s="6">
        <f>'all data'!I15</f>
        <v>0.3131667515981813</v>
      </c>
      <c r="D15">
        <v>186</v>
      </c>
      <c r="E15">
        <v>187</v>
      </c>
    </row>
    <row r="16" spans="1:5">
      <c r="A16" s="2" t="s">
        <v>13</v>
      </c>
      <c r="B16" s="2">
        <v>41</v>
      </c>
      <c r="C16" s="6">
        <f>'all data'!I16</f>
        <v>0.32114320191501072</v>
      </c>
      <c r="D16">
        <v>256</v>
      </c>
      <c r="E16">
        <v>236</v>
      </c>
    </row>
    <row r="17" spans="1:5">
      <c r="A17" s="2" t="s">
        <v>14</v>
      </c>
      <c r="B17" s="2">
        <v>42</v>
      </c>
      <c r="C17" s="6">
        <f>'all data'!I17</f>
        <v>0.32552837280425373</v>
      </c>
      <c r="D17">
        <v>365</v>
      </c>
      <c r="E17">
        <v>360</v>
      </c>
    </row>
    <row r="18" spans="1:5">
      <c r="A18" s="2" t="s">
        <v>15</v>
      </c>
      <c r="B18" s="2">
        <v>43</v>
      </c>
      <c r="C18" s="6">
        <f>'all data'!I18</f>
        <v>0.33231306585195836</v>
      </c>
      <c r="D18">
        <v>349</v>
      </c>
      <c r="E18">
        <v>382</v>
      </c>
    </row>
    <row r="19" spans="1:5">
      <c r="A19" s="2" t="s">
        <v>16</v>
      </c>
      <c r="B19" s="2">
        <v>44</v>
      </c>
      <c r="C19" s="6">
        <f>'all data'!I19</f>
        <v>0.3297435647335672</v>
      </c>
      <c r="D19">
        <v>373</v>
      </c>
      <c r="E19">
        <v>252</v>
      </c>
    </row>
    <row r="20" spans="1:5">
      <c r="A20" s="2" t="s">
        <v>17</v>
      </c>
      <c r="B20" s="2">
        <v>45</v>
      </c>
      <c r="C20" s="6">
        <f>'all data'!I20</f>
        <v>0.31994874616144198</v>
      </c>
      <c r="D20">
        <v>270</v>
      </c>
      <c r="E20">
        <v>171</v>
      </c>
    </row>
    <row r="21" spans="1:5">
      <c r="A21" s="2" t="s">
        <v>18</v>
      </c>
      <c r="B21" s="2">
        <v>46</v>
      </c>
      <c r="C21" s="6">
        <f>'all data'!I21</f>
        <v>0</v>
      </c>
      <c r="D21">
        <v>135</v>
      </c>
      <c r="E21">
        <v>288</v>
      </c>
    </row>
    <row r="22" spans="1:5">
      <c r="A22" s="2" t="s">
        <v>19</v>
      </c>
      <c r="B22" s="2">
        <v>47</v>
      </c>
      <c r="C22" s="6">
        <f>'all data'!I22</f>
        <v>0.3131667515981813</v>
      </c>
      <c r="D22">
        <v>183</v>
      </c>
      <c r="E22">
        <v>188</v>
      </c>
    </row>
    <row r="23" spans="1:5">
      <c r="A23" s="2" t="s">
        <v>20</v>
      </c>
      <c r="B23" s="2">
        <v>49</v>
      </c>
      <c r="C23" s="6">
        <f>'all data'!I23</f>
        <v>0.29753876131475426</v>
      </c>
    </row>
    <row r="24" spans="1:5">
      <c r="A24" s="2" t="s">
        <v>21</v>
      </c>
      <c r="B24" s="2">
        <v>50</v>
      </c>
      <c r="C24" s="6">
        <f>'all data'!I24</f>
        <v>0.33695722085063601</v>
      </c>
      <c r="D24">
        <v>140</v>
      </c>
      <c r="E24">
        <v>191</v>
      </c>
    </row>
    <row r="25" spans="1:5">
      <c r="A25" s="2" t="s">
        <v>22</v>
      </c>
      <c r="B25" s="2">
        <v>52</v>
      </c>
      <c r="C25" s="6">
        <f>'all data'!I25</f>
        <v>0.16918595374939582</v>
      </c>
      <c r="D25">
        <v>127</v>
      </c>
      <c r="E25">
        <v>501</v>
      </c>
    </row>
    <row r="28" spans="1:5">
      <c r="A28" s="2" t="s">
        <v>36</v>
      </c>
      <c r="E28">
        <v>229</v>
      </c>
    </row>
  </sheetData>
  <sortState ref="A6:D25">
    <sortCondition ref="A6"/>
  </sortState>
  <phoneticPr fontId="5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4:E27"/>
  <sheetViews>
    <sheetView workbookViewId="0">
      <selection activeCell="A9" sqref="A9"/>
    </sheetView>
  </sheetViews>
  <sheetFormatPr defaultRowHeight="15"/>
  <cols>
    <col min="1" max="1" width="13.28515625" style="2" bestFit="1" customWidth="1"/>
    <col min="2" max="2" width="13.28515625" style="2" customWidth="1"/>
    <col min="4" max="4" width="11.140625" bestFit="1" customWidth="1"/>
    <col min="5" max="5" width="11" bestFit="1" customWidth="1"/>
  </cols>
  <sheetData>
    <row r="4" spans="1:5">
      <c r="C4" t="s">
        <v>31</v>
      </c>
      <c r="D4" t="s">
        <v>34</v>
      </c>
      <c r="E4" t="s">
        <v>35</v>
      </c>
    </row>
    <row r="5" spans="1:5">
      <c r="A5" s="2" t="s">
        <v>4</v>
      </c>
      <c r="B5" s="2">
        <v>31</v>
      </c>
      <c r="C5" s="6">
        <f>'all data'!M6</f>
        <v>0.17238004535314491</v>
      </c>
      <c r="D5">
        <v>649</v>
      </c>
      <c r="E5">
        <v>2191</v>
      </c>
    </row>
    <row r="6" spans="1:5">
      <c r="A6" s="2" t="s">
        <v>5</v>
      </c>
      <c r="B6" s="2">
        <v>32</v>
      </c>
      <c r="C6" s="6">
        <f>'all data'!M7</f>
        <v>0.15407676548874819</v>
      </c>
      <c r="D6">
        <v>135</v>
      </c>
      <c r="E6">
        <v>273</v>
      </c>
    </row>
    <row r="7" spans="1:5">
      <c r="A7" s="2" t="s">
        <v>6</v>
      </c>
      <c r="B7" s="2">
        <v>33</v>
      </c>
      <c r="C7" s="6">
        <f>'all data'!M8</f>
        <v>0.23333333333333331</v>
      </c>
      <c r="D7">
        <v>239</v>
      </c>
      <c r="E7">
        <v>222</v>
      </c>
    </row>
    <row r="8" spans="1:5">
      <c r="A8" s="2" t="s">
        <v>7</v>
      </c>
      <c r="B8" s="2">
        <v>34</v>
      </c>
      <c r="C8" s="6">
        <f>'all data'!M9</f>
        <v>0.11131471419616674</v>
      </c>
      <c r="D8">
        <v>433</v>
      </c>
      <c r="E8">
        <v>383</v>
      </c>
    </row>
    <row r="9" spans="1:5">
      <c r="A9" s="2" t="s">
        <v>39</v>
      </c>
      <c r="B9" s="2">
        <v>35</v>
      </c>
      <c r="C9" s="6">
        <f>'all data'!M10</f>
        <v>0.24561443863705076</v>
      </c>
      <c r="D9">
        <v>206</v>
      </c>
      <c r="E9">
        <v>189</v>
      </c>
    </row>
    <row r="10" spans="1:5">
      <c r="A10" s="2" t="s">
        <v>8</v>
      </c>
      <c r="B10" s="2">
        <v>36</v>
      </c>
      <c r="C10" s="6">
        <f>'all data'!M11</f>
        <v>0.24138816909795313</v>
      </c>
      <c r="D10">
        <v>355</v>
      </c>
      <c r="E10">
        <v>219</v>
      </c>
    </row>
    <row r="11" spans="1:5">
      <c r="A11" s="2" t="s">
        <v>9</v>
      </c>
      <c r="B11" s="2">
        <v>37</v>
      </c>
      <c r="C11" s="6">
        <f>'all data'!M12</f>
        <v>0.17273377472071372</v>
      </c>
      <c r="D11">
        <v>145</v>
      </c>
      <c r="E11">
        <v>176</v>
      </c>
    </row>
    <row r="12" spans="1:5">
      <c r="A12" s="2" t="s">
        <v>10</v>
      </c>
      <c r="B12" s="2">
        <v>38</v>
      </c>
      <c r="C12" s="6">
        <f>'all data'!M13</f>
        <v>0.13583333333333333</v>
      </c>
      <c r="D12">
        <v>123</v>
      </c>
      <c r="E12">
        <v>155</v>
      </c>
    </row>
    <row r="13" spans="1:5">
      <c r="A13" s="2" t="s">
        <v>11</v>
      </c>
      <c r="B13" s="2">
        <v>39</v>
      </c>
      <c r="C13" s="6">
        <f>'all data'!M14</f>
        <v>0</v>
      </c>
    </row>
    <row r="14" spans="1:5">
      <c r="A14" s="2" t="s">
        <v>12</v>
      </c>
      <c r="B14" s="2">
        <v>40</v>
      </c>
      <c r="C14" s="6">
        <f>'all data'!M15</f>
        <v>0.1837436217704792</v>
      </c>
      <c r="D14">
        <v>186</v>
      </c>
      <c r="E14">
        <v>187</v>
      </c>
    </row>
    <row r="15" spans="1:5">
      <c r="A15" s="2" t="s">
        <v>13</v>
      </c>
      <c r="B15" s="2">
        <v>41</v>
      </c>
      <c r="C15" s="6">
        <f>'all data'!M16</f>
        <v>0.22672887167153732</v>
      </c>
      <c r="D15">
        <v>256</v>
      </c>
      <c r="E15">
        <v>236</v>
      </c>
    </row>
    <row r="16" spans="1:5">
      <c r="A16" s="2" t="s">
        <v>14</v>
      </c>
      <c r="B16" s="2">
        <v>42</v>
      </c>
      <c r="C16" s="6">
        <f>'all data'!M17</f>
        <v>0.19692281257748248</v>
      </c>
      <c r="D16">
        <v>365</v>
      </c>
      <c r="E16">
        <v>360</v>
      </c>
    </row>
    <row r="17" spans="1:5">
      <c r="A17" s="2" t="s">
        <v>15</v>
      </c>
      <c r="B17" s="2">
        <v>43</v>
      </c>
      <c r="C17" s="6">
        <f>'all data'!M18</f>
        <v>0.21201505528954565</v>
      </c>
      <c r="D17">
        <v>349</v>
      </c>
      <c r="E17">
        <v>382</v>
      </c>
    </row>
    <row r="18" spans="1:5">
      <c r="A18" s="2" t="s">
        <v>16</v>
      </c>
      <c r="B18" s="2">
        <v>44</v>
      </c>
      <c r="C18" s="6">
        <f>'all data'!M19</f>
        <v>0.22624466707659352</v>
      </c>
      <c r="D18">
        <v>373</v>
      </c>
      <c r="E18">
        <v>252</v>
      </c>
    </row>
    <row r="19" spans="1:5">
      <c r="A19" s="2" t="s">
        <v>17</v>
      </c>
      <c r="B19" s="2">
        <v>45</v>
      </c>
      <c r="C19" s="6">
        <f>'all data'!M20</f>
        <v>0.19281034874402384</v>
      </c>
      <c r="D19">
        <v>270</v>
      </c>
      <c r="E19">
        <v>171</v>
      </c>
    </row>
    <row r="20" spans="1:5">
      <c r="A20" s="2" t="s">
        <v>18</v>
      </c>
      <c r="B20" s="2">
        <v>46</v>
      </c>
      <c r="C20" s="6">
        <f>'all data'!M21</f>
        <v>0.16797542297546739</v>
      </c>
      <c r="D20">
        <v>135</v>
      </c>
      <c r="E20">
        <v>288</v>
      </c>
    </row>
    <row r="21" spans="1:5">
      <c r="A21" s="2" t="s">
        <v>19</v>
      </c>
      <c r="B21" s="2">
        <v>47</v>
      </c>
      <c r="C21" s="6">
        <f>'all data'!M22</f>
        <v>0.20679575648638568</v>
      </c>
      <c r="D21">
        <v>183</v>
      </c>
      <c r="E21">
        <v>188</v>
      </c>
    </row>
    <row r="22" spans="1:5">
      <c r="A22" s="2" t="s">
        <v>20</v>
      </c>
      <c r="B22" s="2">
        <v>49</v>
      </c>
      <c r="C22" s="6">
        <f>'all data'!M23</f>
        <v>0</v>
      </c>
    </row>
    <row r="23" spans="1:5">
      <c r="A23" s="2" t="s">
        <v>21</v>
      </c>
      <c r="B23" s="2">
        <v>50</v>
      </c>
      <c r="C23" s="6">
        <f>'all data'!M24</f>
        <v>0.20883333333333332</v>
      </c>
      <c r="D23">
        <v>140</v>
      </c>
      <c r="E23">
        <v>191</v>
      </c>
    </row>
    <row r="24" spans="1:5">
      <c r="A24" s="2" t="s">
        <v>22</v>
      </c>
      <c r="B24" s="2">
        <v>52</v>
      </c>
      <c r="C24" s="6">
        <f>'all data'!M25</f>
        <v>5.7197702044214579E-5</v>
      </c>
      <c r="D24">
        <v>127</v>
      </c>
      <c r="E24">
        <v>501</v>
      </c>
    </row>
    <row r="25" spans="1:5">
      <c r="A25" s="4"/>
      <c r="B25" s="4"/>
    </row>
    <row r="27" spans="1:5">
      <c r="A27" s="2" t="s">
        <v>38</v>
      </c>
      <c r="E27">
        <v>437</v>
      </c>
    </row>
  </sheetData>
  <sortState ref="A5:D25">
    <sortCondition ref="A1"/>
  </sortState>
  <phoneticPr fontId="5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4:D27"/>
  <sheetViews>
    <sheetView workbookViewId="0">
      <selection activeCell="A9" sqref="A9"/>
    </sheetView>
  </sheetViews>
  <sheetFormatPr defaultRowHeight="15"/>
  <cols>
    <col min="1" max="1" width="13.28515625" style="2" bestFit="1" customWidth="1"/>
  </cols>
  <sheetData>
    <row r="4" spans="1:4">
      <c r="B4" t="s">
        <v>31</v>
      </c>
      <c r="C4" t="s">
        <v>32</v>
      </c>
      <c r="D4" t="s">
        <v>33</v>
      </c>
    </row>
    <row r="5" spans="1:4">
      <c r="A5" s="2" t="s">
        <v>4</v>
      </c>
      <c r="B5" s="6">
        <f>'all data'!Q6</f>
        <v>0.25863052541911724</v>
      </c>
      <c r="C5">
        <v>824</v>
      </c>
      <c r="D5">
        <v>2345</v>
      </c>
    </row>
    <row r="6" spans="1:4">
      <c r="A6" s="2" t="s">
        <v>5</v>
      </c>
      <c r="B6" s="6">
        <f>'all data'!Q7</f>
        <v>0.23970956486812148</v>
      </c>
      <c r="C6">
        <v>132</v>
      </c>
      <c r="D6">
        <v>303</v>
      </c>
    </row>
    <row r="7" spans="1:4">
      <c r="A7" s="2" t="s">
        <v>6</v>
      </c>
      <c r="B7" s="6">
        <f>'all data'!Q8</f>
        <v>0.30558333333333332</v>
      </c>
      <c r="C7">
        <v>355</v>
      </c>
      <c r="D7">
        <v>299</v>
      </c>
    </row>
    <row r="8" spans="1:4">
      <c r="A8" s="2" t="s">
        <v>7</v>
      </c>
      <c r="B8" s="6">
        <f>'all data'!Q9</f>
        <v>0.21568466839480863</v>
      </c>
      <c r="C8">
        <v>316</v>
      </c>
      <c r="D8">
        <v>368</v>
      </c>
    </row>
    <row r="9" spans="1:4">
      <c r="A9" s="2" t="s">
        <v>39</v>
      </c>
      <c r="B9" s="6">
        <f>'all data'!Q10</f>
        <v>0.32591299914286082</v>
      </c>
      <c r="C9">
        <v>213</v>
      </c>
      <c r="D9">
        <v>211</v>
      </c>
    </row>
    <row r="10" spans="1:4">
      <c r="A10" s="2" t="s">
        <v>8</v>
      </c>
      <c r="B10" s="6">
        <f>'all data'!Q11</f>
        <v>0.32116002244141861</v>
      </c>
      <c r="C10">
        <v>348</v>
      </c>
      <c r="D10">
        <v>244</v>
      </c>
    </row>
    <row r="11" spans="1:4">
      <c r="A11" s="2" t="s">
        <v>9</v>
      </c>
      <c r="B11" s="6">
        <f>'all data'!Q12</f>
        <v>0.24367588389694281</v>
      </c>
      <c r="C11">
        <v>160</v>
      </c>
      <c r="D11">
        <v>199</v>
      </c>
    </row>
    <row r="12" spans="1:4">
      <c r="A12" s="2" t="s">
        <v>10</v>
      </c>
      <c r="B12" s="6">
        <f>'all data'!Q13</f>
        <v>0.22449999999999995</v>
      </c>
      <c r="C12">
        <v>144</v>
      </c>
      <c r="D12">
        <v>180</v>
      </c>
    </row>
    <row r="13" spans="1:4">
      <c r="A13" s="2" t="s">
        <v>11</v>
      </c>
      <c r="B13" s="6">
        <f>'all data'!Q14</f>
        <v>0</v>
      </c>
    </row>
    <row r="14" spans="1:4">
      <c r="A14" s="2" t="s">
        <v>12</v>
      </c>
      <c r="B14" s="6">
        <f>'all data'!Q15</f>
        <v>0.26961436377182751</v>
      </c>
      <c r="C14">
        <v>180</v>
      </c>
      <c r="D14">
        <v>222</v>
      </c>
    </row>
    <row r="15" spans="1:4">
      <c r="A15" s="2" t="s">
        <v>13</v>
      </c>
      <c r="B15" s="6">
        <f>'all data'!Q16</f>
        <v>0.30378854765941404</v>
      </c>
      <c r="C15">
        <v>275</v>
      </c>
      <c r="D15">
        <v>314</v>
      </c>
    </row>
    <row r="16" spans="1:4">
      <c r="A16" s="2" t="s">
        <v>14</v>
      </c>
      <c r="B16" s="6">
        <f>'all data'!Q17</f>
        <v>0.2817198666520237</v>
      </c>
      <c r="C16">
        <v>332</v>
      </c>
      <c r="D16">
        <v>374</v>
      </c>
    </row>
    <row r="17" spans="1:4">
      <c r="A17" s="2" t="s">
        <v>15</v>
      </c>
      <c r="B17" s="6">
        <f>'all data'!Q18</f>
        <v>0.29612847348850141</v>
      </c>
      <c r="C17">
        <v>353</v>
      </c>
      <c r="D17">
        <v>386</v>
      </c>
    </row>
    <row r="18" spans="1:4">
      <c r="A18" s="2" t="s">
        <v>16</v>
      </c>
      <c r="B18" s="6">
        <f>'all data'!Q19</f>
        <v>0.29953650312320196</v>
      </c>
      <c r="C18">
        <v>383</v>
      </c>
      <c r="D18">
        <v>265</v>
      </c>
    </row>
    <row r="19" spans="1:4">
      <c r="A19" s="2" t="s">
        <v>17</v>
      </c>
      <c r="B19" s="6">
        <f>'all data'!Q20</f>
        <v>0.27179035260843326</v>
      </c>
      <c r="C19">
        <v>284</v>
      </c>
      <c r="D19">
        <v>190</v>
      </c>
    </row>
    <row r="20" spans="1:4">
      <c r="A20" s="2" t="s">
        <v>18</v>
      </c>
      <c r="B20" s="6">
        <f>'all data'!Q21</f>
        <v>0.25171885026969293</v>
      </c>
      <c r="C20">
        <v>150</v>
      </c>
      <c r="D20">
        <v>400</v>
      </c>
    </row>
    <row r="21" spans="1:4">
      <c r="A21" s="2" t="s">
        <v>19</v>
      </c>
      <c r="B21" s="6">
        <f>'all data'!Q22</f>
        <v>0.27659546588672124</v>
      </c>
      <c r="C21">
        <v>176</v>
      </c>
      <c r="D21">
        <v>221</v>
      </c>
    </row>
    <row r="22" spans="1:4">
      <c r="A22" s="2" t="s">
        <v>20</v>
      </c>
      <c r="B22" s="6">
        <f>'all data'!Q23</f>
        <v>0.24981107375267234</v>
      </c>
      <c r="C22">
        <v>264</v>
      </c>
      <c r="D22">
        <v>310</v>
      </c>
    </row>
    <row r="23" spans="1:4">
      <c r="A23" s="2" t="s">
        <v>21</v>
      </c>
      <c r="B23" s="6">
        <f>'all data'!Q24</f>
        <v>0.28675</v>
      </c>
      <c r="C23">
        <v>156</v>
      </c>
      <c r="D23">
        <v>205</v>
      </c>
    </row>
    <row r="24" spans="1:4">
      <c r="A24" s="2" t="s">
        <v>22</v>
      </c>
      <c r="B24" s="6">
        <f>'all data'!Q25</f>
        <v>7.8617950514201659E-2</v>
      </c>
      <c r="C24">
        <v>125</v>
      </c>
      <c r="D24">
        <v>611</v>
      </c>
    </row>
    <row r="25" spans="1:4">
      <c r="A25" s="4"/>
    </row>
    <row r="27" spans="1:4">
      <c r="A27" s="2" t="s">
        <v>36</v>
      </c>
      <c r="D27">
        <v>384</v>
      </c>
    </row>
  </sheetData>
  <sortState ref="A5:D24">
    <sortCondition ref="A5"/>
  </sortState>
  <phoneticPr fontId="5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4:E27"/>
  <sheetViews>
    <sheetView topLeftCell="A4" workbookViewId="0">
      <selection activeCell="D7" sqref="D7"/>
    </sheetView>
  </sheetViews>
  <sheetFormatPr defaultRowHeight="15"/>
  <cols>
    <col min="1" max="1" width="13.28515625" style="2" bestFit="1" customWidth="1"/>
    <col min="2" max="2" width="13.28515625" style="2" customWidth="1"/>
  </cols>
  <sheetData>
    <row r="4" spans="1:5">
      <c r="C4" t="s">
        <v>31</v>
      </c>
      <c r="D4" t="s">
        <v>32</v>
      </c>
      <c r="E4" t="s">
        <v>33</v>
      </c>
    </row>
    <row r="5" spans="1:5">
      <c r="A5" s="2" t="s">
        <v>4</v>
      </c>
      <c r="B5" s="2">
        <v>31</v>
      </c>
      <c r="C5" s="6">
        <f>'all data'!U6</f>
        <v>0</v>
      </c>
    </row>
    <row r="6" spans="1:5">
      <c r="A6" s="2" t="s">
        <v>5</v>
      </c>
      <c r="B6" s="2">
        <v>32</v>
      </c>
      <c r="C6" s="6">
        <f>'all data'!U7</f>
        <v>0</v>
      </c>
    </row>
    <row r="7" spans="1:5">
      <c r="A7" s="2" t="s">
        <v>6</v>
      </c>
      <c r="B7" s="2">
        <v>33</v>
      </c>
      <c r="C7" s="6">
        <f>'all data'!U8</f>
        <v>0.27799999999999997</v>
      </c>
      <c r="D7">
        <v>305</v>
      </c>
      <c r="E7">
        <v>266</v>
      </c>
    </row>
    <row r="8" spans="1:5">
      <c r="A8" s="2" t="s">
        <v>7</v>
      </c>
      <c r="B8" s="2">
        <v>34</v>
      </c>
      <c r="C8" s="6">
        <f>'all data'!U9</f>
        <v>0.15824319641448084</v>
      </c>
      <c r="D8">
        <v>417</v>
      </c>
      <c r="E8">
        <v>318</v>
      </c>
    </row>
    <row r="9" spans="1:5">
      <c r="A9" s="2" t="s">
        <v>39</v>
      </c>
      <c r="B9" s="2">
        <v>35</v>
      </c>
      <c r="C9" s="6">
        <f>'all data'!U10</f>
        <v>0.28919483044025335</v>
      </c>
      <c r="D9">
        <v>260</v>
      </c>
      <c r="E9">
        <v>232</v>
      </c>
    </row>
    <row r="10" spans="1:5">
      <c r="A10" s="2" t="s">
        <v>8</v>
      </c>
      <c r="B10" s="2">
        <v>36</v>
      </c>
      <c r="C10" s="6">
        <f>'all data'!U11</f>
        <v>0.28875825157035201</v>
      </c>
      <c r="D10">
        <v>410</v>
      </c>
      <c r="E10">
        <v>264</v>
      </c>
    </row>
    <row r="11" spans="1:5">
      <c r="A11" s="2" t="s">
        <v>9</v>
      </c>
      <c r="B11" s="2">
        <v>37</v>
      </c>
      <c r="C11" s="6">
        <f>'all data'!U12</f>
        <v>0.22396985073417752</v>
      </c>
      <c r="D11">
        <v>207</v>
      </c>
      <c r="E11">
        <v>219</v>
      </c>
    </row>
    <row r="12" spans="1:5">
      <c r="A12" s="2" t="s">
        <v>10</v>
      </c>
      <c r="B12" s="2">
        <v>38</v>
      </c>
      <c r="C12" s="6">
        <f>'all data'!U13</f>
        <v>0.11470648457435029</v>
      </c>
      <c r="D12">
        <v>182</v>
      </c>
      <c r="E12">
        <v>122</v>
      </c>
    </row>
    <row r="13" spans="1:5">
      <c r="A13" s="2" t="s">
        <v>11</v>
      </c>
      <c r="B13" s="2">
        <v>39</v>
      </c>
      <c r="C13" s="6">
        <f>'all data'!U14</f>
        <v>0.11095651109645405</v>
      </c>
    </row>
    <row r="14" spans="1:5">
      <c r="A14" s="2" t="s">
        <v>12</v>
      </c>
      <c r="B14" s="2">
        <v>40</v>
      </c>
      <c r="C14" s="6">
        <f>'all data'!U15</f>
        <v>0</v>
      </c>
    </row>
    <row r="15" spans="1:5">
      <c r="A15" s="2" t="s">
        <v>13</v>
      </c>
      <c r="B15" s="2">
        <v>41</v>
      </c>
      <c r="C15" s="6">
        <f>'all data'!U16</f>
        <v>0.26845942388846988</v>
      </c>
      <c r="D15">
        <v>318</v>
      </c>
      <c r="E15">
        <v>274</v>
      </c>
    </row>
    <row r="16" spans="1:5">
      <c r="A16" s="2" t="s">
        <v>14</v>
      </c>
      <c r="B16" s="2">
        <v>42</v>
      </c>
      <c r="C16" s="6">
        <f>'all data'!U17</f>
        <v>0.24106514940763532</v>
      </c>
      <c r="D16">
        <v>344</v>
      </c>
      <c r="E16">
        <v>482</v>
      </c>
    </row>
    <row r="17" spans="1:5">
      <c r="A17" s="2" t="s">
        <v>15</v>
      </c>
      <c r="B17" s="2">
        <v>43</v>
      </c>
      <c r="C17" s="6">
        <f>'all data'!U18</f>
        <v>0.25548883349335499</v>
      </c>
      <c r="D17">
        <v>355</v>
      </c>
      <c r="E17">
        <v>500</v>
      </c>
    </row>
    <row r="18" spans="1:5">
      <c r="A18" s="2" t="s">
        <v>16</v>
      </c>
      <c r="B18" s="2">
        <v>44</v>
      </c>
      <c r="C18" s="6">
        <f>'all data'!U19</f>
        <v>0.26063026206261514</v>
      </c>
      <c r="D18">
        <v>441</v>
      </c>
      <c r="E18">
        <v>285</v>
      </c>
    </row>
    <row r="19" spans="1:5">
      <c r="A19" s="2" t="s">
        <v>17</v>
      </c>
      <c r="B19" s="2">
        <v>45</v>
      </c>
      <c r="C19" s="6">
        <f>'all data'!U20</f>
        <v>0.22833110792927733</v>
      </c>
      <c r="D19">
        <v>337</v>
      </c>
      <c r="E19">
        <v>207</v>
      </c>
    </row>
    <row r="20" spans="1:5">
      <c r="A20" s="2" t="s">
        <v>18</v>
      </c>
      <c r="B20" s="2">
        <v>46</v>
      </c>
      <c r="C20" s="6">
        <f>'all data'!U21</f>
        <v>0</v>
      </c>
    </row>
    <row r="21" spans="1:5">
      <c r="A21" s="2" t="s">
        <v>19</v>
      </c>
      <c r="B21" s="2">
        <v>47</v>
      </c>
      <c r="C21" s="6">
        <f>'all data'!U22</f>
        <v>0</v>
      </c>
    </row>
    <row r="22" spans="1:5">
      <c r="A22" s="2" t="s">
        <v>20</v>
      </c>
      <c r="B22" s="2">
        <v>49</v>
      </c>
      <c r="C22" s="6">
        <f>'all data'!U23</f>
        <v>0.1467464905358353</v>
      </c>
      <c r="D22">
        <v>312</v>
      </c>
      <c r="E22">
        <v>182</v>
      </c>
    </row>
    <row r="23" spans="1:5">
      <c r="A23" s="2" t="s">
        <v>21</v>
      </c>
      <c r="B23" s="2">
        <v>50</v>
      </c>
      <c r="C23" s="6">
        <f>'all data'!U24</f>
        <v>0.26575000000000004</v>
      </c>
      <c r="D23">
        <v>204</v>
      </c>
      <c r="E23">
        <v>253</v>
      </c>
    </row>
    <row r="24" spans="1:5">
      <c r="A24" s="2" t="s">
        <v>22</v>
      </c>
      <c r="B24" s="2">
        <v>52</v>
      </c>
      <c r="C24" s="6">
        <f>'all data'!U25</f>
        <v>0</v>
      </c>
    </row>
    <row r="25" spans="1:5">
      <c r="A25" s="4"/>
      <c r="B25" s="4"/>
    </row>
    <row r="27" spans="1:5">
      <c r="A27" s="2" t="s">
        <v>38</v>
      </c>
      <c r="E27">
        <v>395</v>
      </c>
    </row>
  </sheetData>
  <sortState ref="A5:E25">
    <sortCondition ref="A5"/>
  </sortState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data</vt:lpstr>
      <vt:lpstr>AI20 YUV</vt:lpstr>
      <vt:lpstr>AI15 YUV</vt:lpstr>
      <vt:lpstr>RA20 YUV</vt:lpstr>
      <vt:lpstr>RA15 YUV</vt:lpstr>
      <vt:lpstr>SNR YUV</vt:lpstr>
    </vt:vector>
  </TitlesOfParts>
  <Company>Canon Research Centre France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Edouard FRANCOIS</dc:creator>
  <cp:lastModifiedBy>mtk30288</cp:lastModifiedBy>
  <dcterms:created xsi:type="dcterms:W3CDTF">2012-10-02T07:42:53Z</dcterms:created>
  <dcterms:modified xsi:type="dcterms:W3CDTF">2012-10-11T01:36:16Z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-774055895</vt:i4>
  </property>
  <property fmtid="{D5CDD505-2E9C-101B-9397-08002B2CF9AE}" pid="3" name="_NewReviewCycle">
    <vt:lpwstr/>
  </property>
  <property fmtid="{D5CDD505-2E9C-101B-9397-08002B2CF9AE}" pid="4" name="_EmailSubject">
    <vt:lpwstr>S-HEVC CfP tool list</vt:lpwstr>
  </property>
  <property fmtid="{D5CDD505-2E9C-101B-9397-08002B2CF9AE}" pid="5" name="_AuthorEmail">
    <vt:lpwstr>lxiang@qti.qualcomm.com</vt:lpwstr>
  </property>
  <property fmtid="{D5CDD505-2E9C-101B-9397-08002B2CF9AE}" pid="6" name="_AuthorEmailDisplayName">
    <vt:lpwstr>Li, Xiang</vt:lpwstr>
  </property>
  <property fmtid="{D5CDD505-2E9C-101B-9397-08002B2CF9AE}" pid="7" name="_PreviousAdHocReviewCycleID">
    <vt:i4>791952639</vt:i4>
  </property>
</Properties>
</file>