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36" windowWidth="22848" windowHeight="10416"/>
  </bookViews>
  <sheets>
    <sheet name="Sheet1" sheetId="1" r:id="rId1"/>
    <sheet name="Sheet2" sheetId="2" r:id="rId2"/>
    <sheet name="Sheet3" sheetId="3" r:id="rId3"/>
  </sheets>
  <definedNames>
    <definedName name="BaseTileRows">Sheet1!$B$13</definedName>
    <definedName name="CTBSize">Sheet1!$B$4</definedName>
    <definedName name="Log2CtbSize">Sheet1!$B$7</definedName>
    <definedName name="MinTileRows">Sheet1!$B$13</definedName>
    <definedName name="num_tile_columns_minus1">Sheet1!$B$15</definedName>
    <definedName name="NumTileCols">Sheet1!$A$22</definedName>
    <definedName name="PicHeightInCtbs">Sheet1!$B$9</definedName>
    <definedName name="PicWidthInCtbs">Sheet1!$B$8</definedName>
    <definedName name="TileConstraintA">Sheet1!$B$11</definedName>
    <definedName name="TileConstraintB">Sheet1!$B$12</definedName>
  </definedNames>
  <calcPr calcId="145621"/>
</workbook>
</file>

<file path=xl/calcChain.xml><?xml version="1.0" encoding="utf-8"?>
<calcChain xmlns="http://schemas.openxmlformats.org/spreadsheetml/2006/main">
  <c r="B7" i="1" l="1"/>
  <c r="B9" i="1" s="1"/>
  <c r="B12" i="1" s="1"/>
  <c r="B8" i="1" l="1"/>
  <c r="B15" i="1" l="1"/>
  <c r="A22" i="1" s="1"/>
  <c r="B11" i="1" l="1"/>
  <c r="B13" i="1" s="1"/>
  <c r="B22" i="1" s="1"/>
  <c r="C22" i="1" s="1"/>
  <c r="D22" i="1" l="1"/>
  <c r="E22" i="1" s="1"/>
  <c r="F22" i="1"/>
  <c r="G22" i="1" s="1"/>
</calcChain>
</file>

<file path=xl/sharedStrings.xml><?xml version="1.0" encoding="utf-8"?>
<sst xmlns="http://schemas.openxmlformats.org/spreadsheetml/2006/main" count="28" uniqueCount="24">
  <si>
    <t>PicWidthInLumaSamples</t>
  </si>
  <si>
    <t>PicHeightInLumaSamples</t>
  </si>
  <si>
    <t>CTBSize</t>
  </si>
  <si>
    <t>PicWidthInCtbs</t>
  </si>
  <si>
    <t>PicHeighInCtbs</t>
  </si>
  <si>
    <t>Log2CtbSize</t>
  </si>
  <si>
    <t>num_tile_columns_minus1</t>
  </si>
  <si>
    <t>TileConstraintA</t>
  </si>
  <si>
    <t>TileConstraintB</t>
  </si>
  <si>
    <t>NumTileCols</t>
  </si>
  <si>
    <t>TileRows 1</t>
  </si>
  <si>
    <t>TileRows 2</t>
  </si>
  <si>
    <t>TileRows 3</t>
  </si>
  <si>
    <t>Num Rows</t>
  </si>
  <si>
    <t>Num Tiles</t>
  </si>
  <si>
    <t>BaseTileRows</t>
  </si>
  <si>
    <t>Change</t>
  </si>
  <si>
    <t>these</t>
  </si>
  <si>
    <t>cells</t>
  </si>
  <si>
    <t>Three different tile configurations are possible:</t>
  </si>
  <si>
    <t>Picture Size</t>
  </si>
  <si>
    <t>Intermediate Values</t>
  </si>
  <si>
    <t>Final Tile Configurations</t>
  </si>
  <si>
    <t>Note: no password has been used to protect the above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</si>
</sst>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/>
    <xf numFmtId="0" fontId="0" fillId="0" borderId="0" xfId="0" applyProtection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0" xfId="0" applyFill="1" applyProtection="1">
      <protection locked="0"/>
    </xf>
    <xf numFmtId="0" fontId="1" fillId="0" borderId="0" xfId="0" applyFont="1"/>
    <xf numFmtId="0" fontId="0" fillId="0" borderId="0" xfId="0" applyFill="1" applyProtection="1">
      <protection locked="0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B4" sqref="B4"/>
    </sheetView>
  </sheetViews>
  <sheetFormatPr defaultRowHeight="14.4" x14ac:dyDescent="0.3"/>
  <cols>
    <col min="1" max="1" width="23" bestFit="1" customWidth="1"/>
    <col min="2" max="2" width="11.21875" customWidth="1"/>
    <col min="4" max="4" width="11.5546875" customWidth="1"/>
    <col min="6" max="6" width="9.77734375" bestFit="1" customWidth="1"/>
  </cols>
  <sheetData>
    <row r="1" spans="1:3" x14ac:dyDescent="0.3">
      <c r="A1" s="6" t="s">
        <v>20</v>
      </c>
    </row>
    <row r="2" spans="1:3" x14ac:dyDescent="0.3">
      <c r="A2" t="s">
        <v>0</v>
      </c>
      <c r="B2" s="5">
        <v>1920</v>
      </c>
      <c r="C2" t="s">
        <v>16</v>
      </c>
    </row>
    <row r="3" spans="1:3" x14ac:dyDescent="0.3">
      <c r="A3" t="s">
        <v>1</v>
      </c>
      <c r="B3" s="5">
        <v>1080</v>
      </c>
      <c r="C3" t="s">
        <v>17</v>
      </c>
    </row>
    <row r="4" spans="1:3" x14ac:dyDescent="0.3">
      <c r="A4" t="s">
        <v>2</v>
      </c>
      <c r="B4" s="5">
        <v>64</v>
      </c>
      <c r="C4" t="s">
        <v>18</v>
      </c>
    </row>
    <row r="5" spans="1:3" x14ac:dyDescent="0.3">
      <c r="B5" s="7"/>
    </row>
    <row r="6" spans="1:3" x14ac:dyDescent="0.3">
      <c r="A6" s="6" t="s">
        <v>21</v>
      </c>
      <c r="B6" s="7"/>
    </row>
    <row r="7" spans="1:3" x14ac:dyDescent="0.3">
      <c r="A7" t="s">
        <v>5</v>
      </c>
      <c r="B7" s="2">
        <f>LOG(B4,2)</f>
        <v>6</v>
      </c>
    </row>
    <row r="8" spans="1:3" x14ac:dyDescent="0.3">
      <c r="A8" t="s">
        <v>3</v>
      </c>
      <c r="B8" s="2">
        <f>CEILING(B2/(2^B7),1)</f>
        <v>30</v>
      </c>
    </row>
    <row r="9" spans="1:3" x14ac:dyDescent="0.3">
      <c r="A9" t="s">
        <v>4</v>
      </c>
      <c r="B9" s="2">
        <f>CEILING(B3/(2^B7),1)</f>
        <v>17</v>
      </c>
    </row>
    <row r="11" spans="1:3" x14ac:dyDescent="0.3">
      <c r="A11" t="s">
        <v>7</v>
      </c>
      <c r="B11">
        <f>CEILING(PicHeightInCtbs/(2^(6-Log2CtbSize))/(num_tile_columns_minus1+1),1)</f>
        <v>4</v>
      </c>
    </row>
    <row r="12" spans="1:3" x14ac:dyDescent="0.3">
      <c r="A12" t="s">
        <v>8</v>
      </c>
      <c r="B12">
        <f>FLOOR(PicHeightInCtbs/(2^(6-Log2CtbSize)*3),1)</f>
        <v>5</v>
      </c>
    </row>
    <row r="13" spans="1:3" x14ac:dyDescent="0.3">
      <c r="A13" t="s">
        <v>15</v>
      </c>
      <c r="B13">
        <f>MIN(TileConstraintA,TileConstraintB)</f>
        <v>4</v>
      </c>
    </row>
    <row r="15" spans="1:3" x14ac:dyDescent="0.3">
      <c r="A15" t="s">
        <v>6</v>
      </c>
      <c r="B15">
        <f>FLOOR(PicWidthInCtbs/(6*2^(6-Log2CtbSize)),1)-1</f>
        <v>4</v>
      </c>
    </row>
    <row r="18" spans="1:7" x14ac:dyDescent="0.3">
      <c r="A18" s="6" t="s">
        <v>22</v>
      </c>
      <c r="B18" s="1"/>
    </row>
    <row r="19" spans="1:7" x14ac:dyDescent="0.3">
      <c r="A19" s="8" t="s">
        <v>19</v>
      </c>
    </row>
    <row r="20" spans="1:7" x14ac:dyDescent="0.3">
      <c r="B20" s="4" t="s">
        <v>10</v>
      </c>
      <c r="C20" s="4"/>
      <c r="D20" s="4" t="s">
        <v>11</v>
      </c>
      <c r="E20" s="4"/>
      <c r="F20" s="4" t="s">
        <v>12</v>
      </c>
      <c r="G20" s="4"/>
    </row>
    <row r="21" spans="1:7" x14ac:dyDescent="0.3">
      <c r="A21" s="3" t="s">
        <v>9</v>
      </c>
      <c r="B21" s="3" t="s">
        <v>13</v>
      </c>
      <c r="C21" s="3" t="s">
        <v>14</v>
      </c>
      <c r="D21" s="3" t="s">
        <v>13</v>
      </c>
      <c r="E21" s="3" t="s">
        <v>14</v>
      </c>
      <c r="F21" s="3" t="s">
        <v>13</v>
      </c>
      <c r="G21" s="3" t="s">
        <v>14</v>
      </c>
    </row>
    <row r="22" spans="1:7" x14ac:dyDescent="0.3">
      <c r="A22" s="3">
        <f>num_tile_columns_minus1+1</f>
        <v>5</v>
      </c>
      <c r="B22" s="3">
        <f>BaseTileRows-1</f>
        <v>3</v>
      </c>
      <c r="C22" s="3">
        <f>NumTileCols*B22</f>
        <v>15</v>
      </c>
      <c r="D22" s="3">
        <f>BaseTileRows</f>
        <v>4</v>
      </c>
      <c r="E22" s="3">
        <f>NumTileCols*D22</f>
        <v>20</v>
      </c>
      <c r="F22" s="3">
        <f>BaseTileRows+1</f>
        <v>5</v>
      </c>
      <c r="G22" s="3">
        <f>NumTileCols*F22</f>
        <v>25</v>
      </c>
    </row>
    <row r="25" spans="1:7" x14ac:dyDescent="0.3">
      <c r="A25" s="9" t="s">
        <v>23</v>
      </c>
    </row>
  </sheetData>
  <mergeCells count="3">
    <mergeCell ref="B20:C20"/>
    <mergeCell ref="D20:E20"/>
    <mergeCell ref="F20:G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Sheet1</vt:lpstr>
      <vt:lpstr>Sheet2</vt:lpstr>
      <vt:lpstr>Sheet3</vt:lpstr>
      <vt:lpstr>BaseTileRows</vt:lpstr>
      <vt:lpstr>CTBSize</vt:lpstr>
      <vt:lpstr>Log2CtbSize</vt:lpstr>
      <vt:lpstr>MinTileRows</vt:lpstr>
      <vt:lpstr>num_tile_columns_minus1</vt:lpstr>
      <vt:lpstr>NumTileCols</vt:lpstr>
      <vt:lpstr>PicHeightInCtbs</vt:lpstr>
      <vt:lpstr>PicWidthInCtbs</vt:lpstr>
      <vt:lpstr>TileConstraintA</vt:lpstr>
      <vt:lpstr>TileConstraintB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Stewart Thomas Worrall</dc:creator>
  <cp:lastModifiedBy>Stewart Thomas Worrall</cp:lastModifiedBy>
  <dcterms:created xsi:type="dcterms:W3CDTF">2012-07-02T07:54:31Z</dcterms:created>
  <dcterms:modified xsi:type="dcterms:W3CDTF">2012-07-02T13:57:14Z</dcterms:modified>
</cp:coreProperties>
</file>