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3715" windowHeight="9855"/>
  </bookViews>
  <sheets>
    <sheet name="Summary" sheetId="1" r:id="rId1"/>
    <sheet name="ProposedDetail (2.6_1)" sheetId="2" r:id="rId2"/>
    <sheet name="ProposedDetail (2.6_2)" sheetId="4" r:id="rId3"/>
    <sheet name="ProposedDetail (3.3_1)" sheetId="5" r:id="rId4"/>
    <sheet name="ProposedDetail (3.3_2)" sheetId="6" r:id="rId5"/>
    <sheet name="Sheet3" sheetId="3" r:id="rId6"/>
  </sheets>
  <calcPr calcId="125725"/>
</workbook>
</file>

<file path=xl/calcChain.xml><?xml version="1.0" encoding="utf-8"?>
<calcChain xmlns="http://schemas.openxmlformats.org/spreadsheetml/2006/main">
  <c r="C42" i="1"/>
  <c r="B42"/>
  <c r="C41"/>
  <c r="B41"/>
  <c r="C31"/>
  <c r="B31"/>
  <c r="C30"/>
  <c r="B30"/>
  <c r="C20"/>
  <c r="B20"/>
  <c r="C19"/>
  <c r="B19"/>
  <c r="C9"/>
  <c r="B10" s="1"/>
  <c r="B9"/>
  <c r="C8"/>
  <c r="B8"/>
  <c r="H53" i="6"/>
  <c r="H52"/>
  <c r="H55"/>
  <c r="H54"/>
  <c r="H51"/>
  <c r="H50"/>
  <c r="H49"/>
  <c r="H48"/>
  <c r="H47"/>
  <c r="H46"/>
  <c r="H45"/>
  <c r="H44"/>
  <c r="H43"/>
  <c r="H42"/>
  <c r="H41"/>
  <c r="H40"/>
  <c r="H39"/>
  <c r="K33"/>
  <c r="H51" i="5"/>
  <c r="H53"/>
  <c r="H52"/>
  <c r="H50"/>
  <c r="H49"/>
  <c r="H48"/>
  <c r="H47"/>
  <c r="H46"/>
  <c r="H45"/>
  <c r="H44"/>
  <c r="H43"/>
  <c r="H42"/>
  <c r="H41"/>
  <c r="H40"/>
  <c r="H39"/>
  <c r="K33"/>
  <c r="H46" i="4"/>
  <c r="H45"/>
  <c r="H44"/>
  <c r="H43"/>
  <c r="H42"/>
  <c r="H41"/>
  <c r="H40"/>
  <c r="H39"/>
  <c r="H38"/>
  <c r="H37"/>
  <c r="H36"/>
  <c r="H35"/>
  <c r="H34"/>
  <c r="H33"/>
  <c r="H32"/>
  <c r="H31"/>
  <c r="H47" s="1"/>
  <c r="K25"/>
  <c r="H46" i="2"/>
  <c r="H45"/>
  <c r="H44"/>
  <c r="H43"/>
  <c r="H42"/>
  <c r="H41"/>
  <c r="H40"/>
  <c r="H39"/>
  <c r="H38"/>
  <c r="H37"/>
  <c r="H36"/>
  <c r="H35"/>
  <c r="H34"/>
  <c r="H33"/>
  <c r="H32"/>
  <c r="H31"/>
  <c r="H47" s="1"/>
  <c r="K25"/>
  <c r="B43" i="1" l="1"/>
  <c r="B32"/>
  <c r="B21"/>
  <c r="H56" i="6"/>
  <c r="H54" i="5"/>
</calcChain>
</file>

<file path=xl/sharedStrings.xml><?xml version="1.0" encoding="utf-8"?>
<sst xmlns="http://schemas.openxmlformats.org/spreadsheetml/2006/main" count="295" uniqueCount="91">
  <si>
    <t>Field</t>
  </si>
  <si>
    <t>Required bits</t>
  </si>
  <si>
    <t>Current method</t>
  </si>
  <si>
    <t>Proposed method</t>
  </si>
  <si>
    <t>SPS</t>
  </si>
  <si>
    <t>PPS</t>
  </si>
  <si>
    <t>long_term_ref_pics_present_flag</t>
    <phoneticPr fontId="2" type="noConversion"/>
  </si>
  <si>
    <t>num_long_term_ref_pic_sets</t>
    <phoneticPr fontId="2" type="noConversion"/>
  </si>
  <si>
    <t>num_lt_ref_pics_minus1 [0]</t>
    <phoneticPr fontId="2" type="noConversion"/>
  </si>
  <si>
    <t>Bits</t>
    <phoneticPr fontId="2" type="noConversion"/>
  </si>
  <si>
    <t>lt_cycle_base_minus1[0][0]</t>
    <phoneticPr fontId="2" type="noConversion"/>
  </si>
  <si>
    <t>lt_offset_sign[0][0]</t>
    <phoneticPr fontId="2" type="noConversion"/>
  </si>
  <si>
    <t>lt_offset[0][0]</t>
    <phoneticPr fontId="2" type="noConversion"/>
  </si>
  <si>
    <t>used_by_curr_pic_lt_flag[0][0]</t>
    <phoneticPr fontId="2" type="noConversion"/>
  </si>
  <si>
    <t>num_lt_ref_pics_minus1 [1]</t>
    <phoneticPr fontId="2" type="noConversion"/>
  </si>
  <si>
    <t>num_lt_ref_pics_minus1 [2]</t>
    <phoneticPr fontId="2" type="noConversion"/>
  </si>
  <si>
    <t>num_lt_ref_pics_minus1 [3]</t>
    <phoneticPr fontId="2" type="noConversion"/>
  </si>
  <si>
    <t>Value</t>
    <phoneticPr fontId="2" type="noConversion"/>
  </si>
  <si>
    <t>Syntax Elements in SPS</t>
    <phoneticPr fontId="2" type="noConversion"/>
  </si>
  <si>
    <t>Total required bits in SPS</t>
    <phoneticPr fontId="2" type="noConversion"/>
  </si>
  <si>
    <t>0 ~ 1200</t>
    <phoneticPr fontId="2" type="noConversion"/>
  </si>
  <si>
    <t>1201 ~ 4792</t>
    <phoneticPr fontId="2" type="noConversion"/>
  </si>
  <si>
    <t>4793 ~ 4799</t>
    <phoneticPr fontId="2" type="noConversion"/>
  </si>
  <si>
    <t>4801 ~ 5992</t>
    <phoneticPr fontId="2" type="noConversion"/>
  </si>
  <si>
    <t>5993 ~ 5999</t>
    <phoneticPr fontId="2" type="noConversion"/>
  </si>
  <si>
    <t>long_term_ref_pic_set_sps_flag</t>
    <phoneticPr fontId="2" type="noConversion"/>
  </si>
  <si>
    <t>num_long_term_pics</t>
    <phoneticPr fontId="2" type="noConversion"/>
  </si>
  <si>
    <t>long_term_ref_pic_set_idx</t>
    <phoneticPr fontId="2" type="noConversion"/>
  </si>
  <si>
    <t>POC Range</t>
    <phoneticPr fontId="2" type="noConversion"/>
  </si>
  <si>
    <t>#Slices</t>
    <phoneticPr fontId="2" type="noConversion"/>
  </si>
  <si>
    <t>Syntax Element in Slice Header</t>
    <phoneticPr fontId="2" type="noConversion"/>
  </si>
  <si>
    <t>Bits / slice</t>
    <phoneticPr fontId="2" type="noConversion"/>
  </si>
  <si>
    <t>Cummulative Bits</t>
    <phoneticPr fontId="2" type="noConversion"/>
  </si>
  <si>
    <t>6001 ~ 9599</t>
    <phoneticPr fontId="2" type="noConversion"/>
  </si>
  <si>
    <t>Total required bits in slice header for first 9600 slices</t>
    <phoneticPr fontId="2" type="noConversion"/>
  </si>
  <si>
    <t>Bit-count Analysis when proposed method is used</t>
    <phoneticPr fontId="2" type="noConversion"/>
  </si>
  <si>
    <t>0 ~ 600</t>
    <phoneticPr fontId="2" type="noConversion"/>
  </si>
  <si>
    <t>601 ~ 2392</t>
    <phoneticPr fontId="2" type="noConversion"/>
  </si>
  <si>
    <t>2393 ~ 2399</t>
    <phoneticPr fontId="2" type="noConversion"/>
  </si>
  <si>
    <t>2401 ~ 2992</t>
    <phoneticPr fontId="2" type="noConversion"/>
  </si>
  <si>
    <t>2993 ~ 2999</t>
    <phoneticPr fontId="2" type="noConversion"/>
  </si>
  <si>
    <t>3001 ~ 4799</t>
    <phoneticPr fontId="2" type="noConversion"/>
  </si>
  <si>
    <t>lt_cycle_base_minus1[1][0]</t>
    <phoneticPr fontId="2" type="noConversion"/>
  </si>
  <si>
    <t>lt_offset_sign[1][0]</t>
    <phoneticPr fontId="2" type="noConversion"/>
  </si>
  <si>
    <t>lt_offset[1][0]</t>
    <phoneticPr fontId="2" type="noConversion"/>
  </si>
  <si>
    <t>used_by_curr_pic_lt_flag[1][0]</t>
    <phoneticPr fontId="2" type="noConversion"/>
  </si>
  <si>
    <t>lt_cycle_base_minus1[2][0]</t>
    <phoneticPr fontId="2" type="noConversion"/>
  </si>
  <si>
    <t>lt_offset_sign[2][0]</t>
    <phoneticPr fontId="2" type="noConversion"/>
  </si>
  <si>
    <t>lt_offset[2][0]</t>
    <phoneticPr fontId="2" type="noConversion"/>
  </si>
  <si>
    <t>used_by_curr_pic_lt_flag[2][0]</t>
    <phoneticPr fontId="2" type="noConversion"/>
  </si>
  <si>
    <t>lt_cycle_base_minus1[3][0]</t>
    <phoneticPr fontId="2" type="noConversion"/>
  </si>
  <si>
    <t>lt_offset_sign[3][0]</t>
    <phoneticPr fontId="2" type="noConversion"/>
  </si>
  <si>
    <t>lt_offset[3][0]</t>
    <phoneticPr fontId="2" type="noConversion"/>
  </si>
  <si>
    <t>used_by_curr_pic_lt_flag[3][0]</t>
    <phoneticPr fontId="2" type="noConversion"/>
  </si>
  <si>
    <t>log2_max_lt_cycle_minus4</t>
    <phoneticPr fontId="2" type="noConversion"/>
  </si>
  <si>
    <t>lt_cycle_base_minus1[0][1]</t>
    <phoneticPr fontId="2" type="noConversion"/>
  </si>
  <si>
    <t>lt_offset_sign[0][1]</t>
    <phoneticPr fontId="2" type="noConversion"/>
  </si>
  <si>
    <t>lt_offset[0][1]</t>
    <phoneticPr fontId="2" type="noConversion"/>
  </si>
  <si>
    <t>used_by_curr_pic_lt_flag[0][1]</t>
    <phoneticPr fontId="2" type="noConversion"/>
  </si>
  <si>
    <t>lt_cycle_base_minus1[1][1]</t>
    <phoneticPr fontId="2" type="noConversion"/>
  </si>
  <si>
    <t>lt_offset_sign[1][1]</t>
    <phoneticPr fontId="2" type="noConversion"/>
  </si>
  <si>
    <t>lt_offset[1][1]</t>
    <phoneticPr fontId="2" type="noConversion"/>
  </si>
  <si>
    <t>used_by_curr_pic_lt_flag[1][1]</t>
    <phoneticPr fontId="2" type="noConversion"/>
  </si>
  <si>
    <t>1 ~ 12</t>
    <phoneticPr fontId="2" type="noConversion"/>
  </si>
  <si>
    <t>13 ~ 14</t>
    <phoneticPr fontId="2" type="noConversion"/>
  </si>
  <si>
    <t>15 ~ 25</t>
    <phoneticPr fontId="2" type="noConversion"/>
  </si>
  <si>
    <t>26 ~ 27</t>
    <phoneticPr fontId="2" type="noConversion"/>
  </si>
  <si>
    <t>28 ~ 38</t>
    <phoneticPr fontId="2" type="noConversion"/>
  </si>
  <si>
    <t>39 ~ 597</t>
    <phoneticPr fontId="2" type="noConversion"/>
  </si>
  <si>
    <t>Repetiton of the cycle similar to 26 ~ 38</t>
    <phoneticPr fontId="2" type="noConversion"/>
  </si>
  <si>
    <t>598 ~ 599</t>
    <phoneticPr fontId="2" type="noConversion"/>
  </si>
  <si>
    <t>1 ~ 60</t>
    <phoneticPr fontId="2" type="noConversion"/>
  </si>
  <si>
    <t>61 ~ 62</t>
    <phoneticPr fontId="2" type="noConversion"/>
  </si>
  <si>
    <t>63 ~ 121</t>
    <phoneticPr fontId="2" type="noConversion"/>
  </si>
  <si>
    <t>122 ~ 123</t>
    <phoneticPr fontId="2" type="noConversion"/>
  </si>
  <si>
    <t>124 ~ 182</t>
    <phoneticPr fontId="2" type="noConversion"/>
  </si>
  <si>
    <t>Repetiton of the cycle similar to 122 ~ 182</t>
    <phoneticPr fontId="2" type="noConversion"/>
  </si>
  <si>
    <t>183 ~ 549</t>
    <phoneticPr fontId="2" type="noConversion"/>
  </si>
  <si>
    <t>550 ~ 551</t>
    <phoneticPr fontId="2" type="noConversion"/>
  </si>
  <si>
    <t>552 ~ 599</t>
    <phoneticPr fontId="2" type="noConversion"/>
  </si>
  <si>
    <t>Case 3.3 (200ms RTT -- 600 frames)</t>
    <phoneticPr fontId="2" type="noConversion"/>
  </si>
  <si>
    <t>Case 2.6 (10s -- 30s -- 10s -- 30s -- 4800 frames)</t>
    <phoneticPr fontId="2" type="noConversion"/>
  </si>
  <si>
    <t>Case 2.6 (20s -- 60s -- 20s -- 60s -- 9600 frames)</t>
    <phoneticPr fontId="2" type="noConversion"/>
  </si>
  <si>
    <t>Case 3.3 (1000ms RTT -- 600 frames)</t>
    <phoneticPr fontId="2" type="noConversion"/>
  </si>
  <si>
    <t>num_long_term_ref_pic_sets</t>
    <phoneticPr fontId="2" type="noConversion"/>
  </si>
  <si>
    <t>log2_max_lt_cycle_minus4</t>
    <phoneticPr fontId="2" type="noConversion"/>
  </si>
  <si>
    <t>Slice Header (1st half)</t>
    <phoneticPr fontId="2" type="noConversion"/>
  </si>
  <si>
    <t>Slice Header (2nd half)</t>
    <phoneticPr fontId="2" type="noConversion"/>
  </si>
  <si>
    <t>Total in Slice Header</t>
    <phoneticPr fontId="2" type="noConversion"/>
  </si>
  <si>
    <t>Total Bit-count</t>
    <phoneticPr fontId="2" type="noConversion"/>
  </si>
  <si>
    <t>Reduction (%)</t>
    <phoneticPr fontId="2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</si>
</sst>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맑은 고딕"/>
      <family val="2"/>
      <charset val="129"/>
      <scheme val="minor"/>
    </font>
    <font>
      <sz val="11"/>
      <color rgb="FF000000"/>
      <name val="Times New Roman"/>
      <family val="1"/>
    </font>
    <font>
      <sz val="8"/>
      <name val="맑은 고딕"/>
      <family val="2"/>
      <charset val="129"/>
      <scheme val="minor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3" fillId="0" borderId="2" xfId="0" applyFont="1" applyBorder="1" applyAlignment="1">
      <alignment horizontal="left" vertical="center"/>
    </xf>
    <xf numFmtId="0" fontId="5" fillId="0" borderId="3" xfId="0" applyFont="1" applyBorder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0" fontId="1" fillId="0" borderId="6" xfId="0" applyNumberFormat="1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3"/>
  <sheetViews>
    <sheetView tabSelected="1" topLeftCell="A22" workbookViewId="0">
      <selection activeCell="F29" sqref="F29"/>
    </sheetView>
  </sheetViews>
  <sheetFormatPr defaultRowHeight="16.5"/>
  <cols>
    <col min="1" max="1" width="39.875" customWidth="1"/>
    <col min="2" max="2" width="20.75" customWidth="1"/>
    <col min="3" max="3" width="19" customWidth="1"/>
  </cols>
  <sheetData>
    <row r="1" spans="1:3">
      <c r="A1" s="27" t="s">
        <v>81</v>
      </c>
      <c r="B1" s="27"/>
      <c r="C1" s="27"/>
    </row>
    <row r="2" spans="1:3">
      <c r="A2" s="28" t="s">
        <v>0</v>
      </c>
      <c r="B2" s="28" t="s">
        <v>1</v>
      </c>
      <c r="C2" s="28"/>
    </row>
    <row r="3" spans="1:3">
      <c r="A3" s="28"/>
      <c r="B3" s="29" t="s">
        <v>2</v>
      </c>
      <c r="C3" s="29" t="s">
        <v>3</v>
      </c>
    </row>
    <row r="4" spans="1:3">
      <c r="A4" s="24" t="s">
        <v>4</v>
      </c>
      <c r="B4" s="25">
        <v>1</v>
      </c>
      <c r="C4" s="25">
        <v>126</v>
      </c>
    </row>
    <row r="5" spans="1:3">
      <c r="A5" s="24" t="s">
        <v>5</v>
      </c>
      <c r="B5" s="25">
        <v>0</v>
      </c>
      <c r="C5" s="25">
        <v>0</v>
      </c>
    </row>
    <row r="6" spans="1:3" ht="15.75" customHeight="1">
      <c r="A6" s="24" t="s">
        <v>86</v>
      </c>
      <c r="B6" s="25">
        <v>38673</v>
      </c>
      <c r="C6" s="25">
        <v>6595</v>
      </c>
    </row>
    <row r="7" spans="1:3">
      <c r="A7" s="24" t="s">
        <v>87</v>
      </c>
      <c r="B7" s="25">
        <v>49270</v>
      </c>
      <c r="C7" s="25">
        <v>7191</v>
      </c>
    </row>
    <row r="8" spans="1:3" ht="18" customHeight="1">
      <c r="A8" s="24" t="s">
        <v>88</v>
      </c>
      <c r="B8" s="26">
        <f>SUM(B6:B7)</f>
        <v>87943</v>
      </c>
      <c r="C8" s="26">
        <f>SUM(C6:C7)</f>
        <v>13786</v>
      </c>
    </row>
    <row r="9" spans="1:3" ht="18" customHeight="1">
      <c r="A9" s="24" t="s">
        <v>89</v>
      </c>
      <c r="B9" s="26">
        <f>SUM(B4:B7)</f>
        <v>87944</v>
      </c>
      <c r="C9" s="26">
        <f>SUM(C4:C7)</f>
        <v>13912</v>
      </c>
    </row>
    <row r="10" spans="1:3" ht="18" customHeight="1">
      <c r="A10" s="24" t="s">
        <v>90</v>
      </c>
      <c r="B10" s="30">
        <f>(B9-C9)/B9</f>
        <v>0.84180842354225416</v>
      </c>
      <c r="C10" s="30"/>
    </row>
    <row r="12" spans="1:3">
      <c r="A12" s="27" t="s">
        <v>82</v>
      </c>
      <c r="B12" s="27"/>
      <c r="C12" s="27"/>
    </row>
    <row r="13" spans="1:3">
      <c r="A13" s="28" t="s">
        <v>0</v>
      </c>
      <c r="B13" s="28" t="s">
        <v>1</v>
      </c>
      <c r="C13" s="28"/>
    </row>
    <row r="14" spans="1:3">
      <c r="A14" s="28"/>
      <c r="B14" s="29" t="s">
        <v>2</v>
      </c>
      <c r="C14" s="29" t="s">
        <v>3</v>
      </c>
    </row>
    <row r="15" spans="1:3">
      <c r="A15" s="24" t="s">
        <v>4</v>
      </c>
      <c r="B15" s="25">
        <v>1</v>
      </c>
      <c r="C15" s="25">
        <v>136</v>
      </c>
    </row>
    <row r="16" spans="1:3">
      <c r="A16" s="24" t="s">
        <v>5</v>
      </c>
      <c r="B16" s="25">
        <v>0</v>
      </c>
      <c r="C16" s="25">
        <v>0</v>
      </c>
    </row>
    <row r="17" spans="1:3">
      <c r="A17" s="24" t="s">
        <v>86</v>
      </c>
      <c r="B17" s="25">
        <v>83875</v>
      </c>
      <c r="C17" s="25">
        <v>13195</v>
      </c>
    </row>
    <row r="18" spans="1:3">
      <c r="A18" s="24" t="s">
        <v>87</v>
      </c>
      <c r="B18" s="25">
        <v>106998</v>
      </c>
      <c r="C18" s="25">
        <v>14391</v>
      </c>
    </row>
    <row r="19" spans="1:3">
      <c r="A19" s="24" t="s">
        <v>88</v>
      </c>
      <c r="B19" s="26">
        <f>SUM(B17:B18)</f>
        <v>190873</v>
      </c>
      <c r="C19" s="26">
        <f>SUM(C17:C18)</f>
        <v>27586</v>
      </c>
    </row>
    <row r="20" spans="1:3">
      <c r="A20" s="24" t="s">
        <v>89</v>
      </c>
      <c r="B20" s="26">
        <f>SUM(B15:B18)</f>
        <v>190874</v>
      </c>
      <c r="C20" s="26">
        <f>SUM(C15:C18)</f>
        <v>27722</v>
      </c>
    </row>
    <row r="21" spans="1:3">
      <c r="A21" s="24" t="s">
        <v>90</v>
      </c>
      <c r="B21" s="30">
        <f>(B20-C20)/B20</f>
        <v>0.85476282783406854</v>
      </c>
      <c r="C21" s="30"/>
    </row>
    <row r="23" spans="1:3">
      <c r="A23" s="27" t="s">
        <v>80</v>
      </c>
      <c r="B23" s="27"/>
      <c r="C23" s="27"/>
    </row>
    <row r="24" spans="1:3">
      <c r="A24" s="28" t="s">
        <v>0</v>
      </c>
      <c r="B24" s="28" t="s">
        <v>1</v>
      </c>
      <c r="C24" s="28"/>
    </row>
    <row r="25" spans="1:3">
      <c r="A25" s="28"/>
      <c r="B25" s="29" t="s">
        <v>2</v>
      </c>
      <c r="C25" s="29" t="s">
        <v>3</v>
      </c>
    </row>
    <row r="26" spans="1:3">
      <c r="A26" s="24" t="s">
        <v>4</v>
      </c>
      <c r="B26" s="25">
        <v>1</v>
      </c>
      <c r="C26" s="25">
        <v>92</v>
      </c>
    </row>
    <row r="27" spans="1:3">
      <c r="A27" s="24" t="s">
        <v>5</v>
      </c>
      <c r="B27" s="25">
        <v>0</v>
      </c>
      <c r="C27" s="25">
        <v>0</v>
      </c>
    </row>
    <row r="28" spans="1:3">
      <c r="A28" s="24" t="s">
        <v>86</v>
      </c>
      <c r="B28" s="25">
        <v>5872</v>
      </c>
      <c r="C28" s="25">
        <v>902</v>
      </c>
    </row>
    <row r="29" spans="1:3">
      <c r="A29" s="24" t="s">
        <v>87</v>
      </c>
      <c r="B29" s="25">
        <v>6024</v>
      </c>
      <c r="C29" s="25">
        <v>900</v>
      </c>
    </row>
    <row r="30" spans="1:3">
      <c r="A30" s="24" t="s">
        <v>88</v>
      </c>
      <c r="B30" s="26">
        <f>SUM(B28:B29)</f>
        <v>11896</v>
      </c>
      <c r="C30" s="26">
        <f>SUM(C28:C29)</f>
        <v>1802</v>
      </c>
    </row>
    <row r="31" spans="1:3">
      <c r="A31" s="24" t="s">
        <v>89</v>
      </c>
      <c r="B31" s="26">
        <f>SUM(B26:B29)</f>
        <v>11897</v>
      </c>
      <c r="C31" s="26">
        <f>SUM(C26:C29)</f>
        <v>1894</v>
      </c>
    </row>
    <row r="32" spans="1:3">
      <c r="A32" s="24" t="s">
        <v>90</v>
      </c>
      <c r="B32" s="30">
        <f>(B31-C31)/B31</f>
        <v>0.84080020173152892</v>
      </c>
      <c r="C32" s="30"/>
    </row>
    <row r="34" spans="1:3">
      <c r="A34" s="27" t="s">
        <v>83</v>
      </c>
      <c r="B34" s="27"/>
      <c r="C34" s="27"/>
    </row>
    <row r="35" spans="1:3">
      <c r="A35" s="28" t="s">
        <v>0</v>
      </c>
      <c r="B35" s="28" t="s">
        <v>1</v>
      </c>
      <c r="C35" s="28"/>
    </row>
    <row r="36" spans="1:3">
      <c r="A36" s="28"/>
      <c r="B36" s="29" t="s">
        <v>2</v>
      </c>
      <c r="C36" s="29" t="s">
        <v>3</v>
      </c>
    </row>
    <row r="37" spans="1:3">
      <c r="A37" s="24" t="s">
        <v>4</v>
      </c>
      <c r="B37" s="25">
        <v>1</v>
      </c>
      <c r="C37" s="25">
        <v>132</v>
      </c>
    </row>
    <row r="38" spans="1:3">
      <c r="A38" s="24" t="s">
        <v>5</v>
      </c>
      <c r="B38" s="25">
        <v>0</v>
      </c>
      <c r="C38" s="25">
        <v>0</v>
      </c>
    </row>
    <row r="39" spans="1:3">
      <c r="A39" s="24" t="s">
        <v>86</v>
      </c>
      <c r="B39" s="25">
        <v>7376</v>
      </c>
      <c r="C39" s="25">
        <v>902</v>
      </c>
    </row>
    <row r="40" spans="1:3">
      <c r="A40" s="24" t="s">
        <v>87</v>
      </c>
      <c r="B40" s="25">
        <v>8220</v>
      </c>
      <c r="C40" s="25">
        <v>900</v>
      </c>
    </row>
    <row r="41" spans="1:3">
      <c r="A41" s="24" t="s">
        <v>88</v>
      </c>
      <c r="B41" s="26">
        <f>SUM(B39:B40)</f>
        <v>15596</v>
      </c>
      <c r="C41" s="26">
        <f>SUM(C39:C40)</f>
        <v>1802</v>
      </c>
    </row>
    <row r="42" spans="1:3">
      <c r="A42" s="24" t="s">
        <v>89</v>
      </c>
      <c r="B42" s="26">
        <f>SUM(B37:B40)</f>
        <v>15597</v>
      </c>
      <c r="C42" s="26">
        <f>SUM(C37:C40)</f>
        <v>1934</v>
      </c>
    </row>
    <row r="43" spans="1:3">
      <c r="A43" s="24" t="s">
        <v>90</v>
      </c>
      <c r="B43" s="30">
        <f>(B42-C42)/B42</f>
        <v>0.87600179521702892</v>
      </c>
      <c r="C43" s="30"/>
    </row>
  </sheetData>
  <mergeCells count="16">
    <mergeCell ref="B21:C21"/>
    <mergeCell ref="B32:C32"/>
    <mergeCell ref="B43:C43"/>
    <mergeCell ref="A1:C1"/>
    <mergeCell ref="A2:A3"/>
    <mergeCell ref="B2:C2"/>
    <mergeCell ref="A13:A14"/>
    <mergeCell ref="B13:C13"/>
    <mergeCell ref="A12:C12"/>
    <mergeCell ref="B10:C10"/>
    <mergeCell ref="A23:C23"/>
    <mergeCell ref="A24:A25"/>
    <mergeCell ref="B24:C24"/>
    <mergeCell ref="A34:C34"/>
    <mergeCell ref="A35:A36"/>
    <mergeCell ref="B35:C35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237"/>
  <sheetViews>
    <sheetView workbookViewId="0">
      <selection activeCell="F9" sqref="F9"/>
    </sheetView>
  </sheetViews>
  <sheetFormatPr defaultRowHeight="16.5"/>
  <cols>
    <col min="8" max="8" width="11.625" customWidth="1"/>
  </cols>
  <sheetData>
    <row r="1" spans="1:46" ht="17.25" thickBot="1">
      <c r="A1" s="21" t="s">
        <v>18</v>
      </c>
      <c r="B1" s="21"/>
      <c r="C1" s="21"/>
      <c r="D1" s="21"/>
      <c r="E1" s="21"/>
      <c r="F1" s="21"/>
      <c r="G1" s="21"/>
      <c r="H1" s="21"/>
      <c r="I1" s="21"/>
      <c r="J1" s="5" t="s">
        <v>17</v>
      </c>
      <c r="K1" s="5" t="s">
        <v>9</v>
      </c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7.25" thickTop="1">
      <c r="A2" s="17" t="s">
        <v>6</v>
      </c>
      <c r="B2" s="17"/>
      <c r="C2" s="17"/>
      <c r="D2" s="4"/>
      <c r="E2" s="4"/>
      <c r="F2" s="4"/>
      <c r="G2" s="4"/>
      <c r="H2" s="4"/>
      <c r="I2" s="4"/>
      <c r="J2" s="4">
        <v>1</v>
      </c>
      <c r="K2" s="4">
        <v>1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>
      <c r="A3" s="20" t="s">
        <v>7</v>
      </c>
      <c r="B3" s="20"/>
      <c r="C3" s="20"/>
      <c r="D3" s="2"/>
      <c r="E3" s="2"/>
      <c r="F3" s="2"/>
      <c r="G3" s="2"/>
      <c r="H3" s="2"/>
      <c r="I3" s="2"/>
      <c r="J3" s="2">
        <v>4</v>
      </c>
      <c r="K3" s="2">
        <v>5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>
      <c r="A4" s="2" t="s">
        <v>54</v>
      </c>
      <c r="B4" s="2"/>
      <c r="C4" s="2"/>
      <c r="D4" s="2"/>
      <c r="E4" s="2"/>
      <c r="F4" s="2"/>
      <c r="G4" s="2"/>
      <c r="H4" s="2"/>
      <c r="I4" s="2"/>
      <c r="J4" s="2">
        <v>8</v>
      </c>
      <c r="K4" s="2">
        <v>7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>
      <c r="A5" s="2"/>
      <c r="B5" s="2"/>
      <c r="C5" s="2"/>
      <c r="D5" s="20" t="s">
        <v>8</v>
      </c>
      <c r="E5" s="20"/>
      <c r="F5" s="20"/>
      <c r="G5" s="2"/>
      <c r="H5" s="2"/>
      <c r="I5" s="2"/>
      <c r="J5" s="2">
        <v>0</v>
      </c>
      <c r="K5" s="2">
        <v>1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>
      <c r="A6" s="2"/>
      <c r="B6" s="2"/>
      <c r="C6" s="2"/>
      <c r="D6" s="2"/>
      <c r="E6" s="2"/>
      <c r="F6" s="2"/>
      <c r="G6" s="20" t="s">
        <v>10</v>
      </c>
      <c r="H6" s="20"/>
      <c r="I6" s="20"/>
      <c r="J6" s="2">
        <v>2399</v>
      </c>
      <c r="K6" s="2">
        <v>12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>
      <c r="A7" s="2"/>
      <c r="B7" s="2"/>
      <c r="C7" s="2"/>
      <c r="D7" s="2"/>
      <c r="E7" s="2"/>
      <c r="F7" s="2"/>
      <c r="G7" s="20" t="s">
        <v>11</v>
      </c>
      <c r="H7" s="20"/>
      <c r="I7" s="20"/>
      <c r="J7" s="2">
        <v>1</v>
      </c>
      <c r="K7" s="2">
        <v>1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>
      <c r="A8" s="2"/>
      <c r="B8" s="2"/>
      <c r="C8" s="2"/>
      <c r="D8" s="2"/>
      <c r="E8" s="2"/>
      <c r="F8" s="2"/>
      <c r="G8" s="20" t="s">
        <v>12</v>
      </c>
      <c r="H8" s="20"/>
      <c r="I8" s="20"/>
      <c r="J8" s="2">
        <v>592</v>
      </c>
      <c r="K8" s="2">
        <v>12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>
      <c r="A9" s="2"/>
      <c r="B9" s="2"/>
      <c r="C9" s="2"/>
      <c r="D9" s="2"/>
      <c r="E9" s="2"/>
      <c r="F9" s="2"/>
      <c r="G9" s="20" t="s">
        <v>13</v>
      </c>
      <c r="H9" s="20"/>
      <c r="I9" s="20"/>
      <c r="J9" s="2">
        <v>0</v>
      </c>
      <c r="K9" s="2">
        <v>1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>
      <c r="A10" s="2"/>
      <c r="B10" s="2"/>
      <c r="C10" s="2"/>
      <c r="D10" s="20" t="s">
        <v>14</v>
      </c>
      <c r="E10" s="20"/>
      <c r="F10" s="20"/>
      <c r="G10" s="2"/>
      <c r="H10" s="2"/>
      <c r="I10" s="2"/>
      <c r="J10" s="2">
        <v>0</v>
      </c>
      <c r="K10" s="2">
        <v>1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>
      <c r="A11" s="2"/>
      <c r="B11" s="2"/>
      <c r="C11" s="2"/>
      <c r="D11" s="2"/>
      <c r="E11" s="2"/>
      <c r="F11" s="2"/>
      <c r="G11" s="20" t="s">
        <v>42</v>
      </c>
      <c r="H11" s="20"/>
      <c r="I11" s="20"/>
      <c r="J11" s="2">
        <v>2399</v>
      </c>
      <c r="K11" s="2">
        <v>12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>
      <c r="A12" s="2"/>
      <c r="B12" s="2"/>
      <c r="C12" s="2"/>
      <c r="D12" s="2"/>
      <c r="E12" s="2"/>
      <c r="F12" s="2"/>
      <c r="G12" s="20" t="s">
        <v>43</v>
      </c>
      <c r="H12" s="20"/>
      <c r="I12" s="20"/>
      <c r="J12" s="2">
        <v>0</v>
      </c>
      <c r="K12" s="2">
        <v>1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>
      <c r="A13" s="2"/>
      <c r="B13" s="2"/>
      <c r="C13" s="2"/>
      <c r="D13" s="2"/>
      <c r="E13" s="2"/>
      <c r="F13" s="2"/>
      <c r="G13" s="20" t="s">
        <v>44</v>
      </c>
      <c r="H13" s="20"/>
      <c r="I13" s="20"/>
      <c r="J13" s="2">
        <v>8</v>
      </c>
      <c r="K13" s="2">
        <v>12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>
      <c r="A14" s="2"/>
      <c r="B14" s="2"/>
      <c r="C14" s="2"/>
      <c r="D14" s="2"/>
      <c r="E14" s="2"/>
      <c r="F14" s="2"/>
      <c r="G14" s="20" t="s">
        <v>45</v>
      </c>
      <c r="H14" s="20"/>
      <c r="I14" s="20"/>
      <c r="J14" s="2">
        <v>0</v>
      </c>
      <c r="K14" s="2">
        <v>1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>
      <c r="A15" s="2"/>
      <c r="B15" s="2"/>
      <c r="C15" s="2"/>
      <c r="D15" s="20" t="s">
        <v>15</v>
      </c>
      <c r="E15" s="20"/>
      <c r="F15" s="20"/>
      <c r="G15" s="2"/>
      <c r="H15" s="2"/>
      <c r="I15" s="2"/>
      <c r="J15" s="2">
        <v>0</v>
      </c>
      <c r="K15" s="2">
        <v>1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</row>
    <row r="16" spans="1:46">
      <c r="A16" s="2"/>
      <c r="B16" s="2"/>
      <c r="C16" s="2"/>
      <c r="D16" s="2"/>
      <c r="E16" s="2"/>
      <c r="F16" s="2"/>
      <c r="G16" s="20" t="s">
        <v>46</v>
      </c>
      <c r="H16" s="20"/>
      <c r="I16" s="20"/>
      <c r="J16" s="2">
        <v>2399</v>
      </c>
      <c r="K16" s="2">
        <v>12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46">
      <c r="A17" s="2"/>
      <c r="B17" s="2"/>
      <c r="C17" s="2"/>
      <c r="D17" s="2"/>
      <c r="E17" s="2"/>
      <c r="F17" s="2"/>
      <c r="G17" s="20" t="s">
        <v>47</v>
      </c>
      <c r="H17" s="20"/>
      <c r="I17" s="20"/>
      <c r="J17" s="2">
        <v>0</v>
      </c>
      <c r="K17" s="2">
        <v>1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</row>
    <row r="18" spans="1:46">
      <c r="A18" s="2"/>
      <c r="B18" s="2"/>
      <c r="C18" s="2"/>
      <c r="D18" s="2"/>
      <c r="E18" s="2"/>
      <c r="F18" s="2"/>
      <c r="G18" s="20" t="s">
        <v>48</v>
      </c>
      <c r="H18" s="20"/>
      <c r="I18" s="20"/>
      <c r="J18" s="2">
        <v>1808</v>
      </c>
      <c r="K18" s="2">
        <v>12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</row>
    <row r="19" spans="1:46">
      <c r="A19" s="2"/>
      <c r="B19" s="2"/>
      <c r="C19" s="2"/>
      <c r="D19" s="2"/>
      <c r="E19" s="2"/>
      <c r="F19" s="2"/>
      <c r="G19" s="20" t="s">
        <v>49</v>
      </c>
      <c r="H19" s="20"/>
      <c r="I19" s="20"/>
      <c r="J19" s="2">
        <v>1</v>
      </c>
      <c r="K19" s="2">
        <v>1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</row>
    <row r="20" spans="1:46">
      <c r="A20" s="2"/>
      <c r="B20" s="2"/>
      <c r="C20" s="2"/>
      <c r="D20" s="20" t="s">
        <v>16</v>
      </c>
      <c r="E20" s="20"/>
      <c r="F20" s="20"/>
      <c r="G20" s="2"/>
      <c r="H20" s="2"/>
      <c r="I20" s="2"/>
      <c r="J20" s="2">
        <v>0</v>
      </c>
      <c r="K20" s="2">
        <v>1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</row>
    <row r="21" spans="1:46">
      <c r="A21" s="2"/>
      <c r="B21" s="2"/>
      <c r="C21" s="2"/>
      <c r="D21" s="2"/>
      <c r="E21" s="2"/>
      <c r="F21" s="2"/>
      <c r="G21" s="20" t="s">
        <v>50</v>
      </c>
      <c r="H21" s="20"/>
      <c r="I21" s="20"/>
      <c r="J21" s="2">
        <v>2399</v>
      </c>
      <c r="K21" s="2">
        <v>12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</row>
    <row r="22" spans="1:46">
      <c r="A22" s="2"/>
      <c r="B22" s="2"/>
      <c r="C22" s="2"/>
      <c r="D22" s="2"/>
      <c r="E22" s="2"/>
      <c r="F22" s="2"/>
      <c r="G22" s="20" t="s">
        <v>51</v>
      </c>
      <c r="H22" s="20"/>
      <c r="I22" s="20"/>
      <c r="J22" s="2">
        <v>0</v>
      </c>
      <c r="K22" s="2">
        <v>1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</row>
    <row r="23" spans="1:46">
      <c r="A23" s="2"/>
      <c r="B23" s="2"/>
      <c r="C23" s="2"/>
      <c r="D23" s="2"/>
      <c r="E23" s="2"/>
      <c r="F23" s="2"/>
      <c r="G23" s="20" t="s">
        <v>52</v>
      </c>
      <c r="H23" s="20"/>
      <c r="I23" s="20"/>
      <c r="J23" s="2">
        <v>8</v>
      </c>
      <c r="K23" s="2">
        <v>12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</row>
    <row r="24" spans="1:46">
      <c r="A24" s="2"/>
      <c r="B24" s="2"/>
      <c r="C24" s="2"/>
      <c r="D24" s="2"/>
      <c r="E24" s="2"/>
      <c r="F24" s="2"/>
      <c r="G24" s="20" t="s">
        <v>53</v>
      </c>
      <c r="H24" s="20"/>
      <c r="I24" s="20"/>
      <c r="J24" s="2">
        <v>1</v>
      </c>
      <c r="K24" s="2">
        <v>1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</row>
    <row r="25" spans="1:46">
      <c r="A25" s="22" t="s">
        <v>19</v>
      </c>
      <c r="B25" s="22"/>
      <c r="C25" s="22"/>
      <c r="D25" s="22"/>
      <c r="E25" s="22"/>
      <c r="F25" s="22"/>
      <c r="G25" s="22"/>
      <c r="H25" s="22"/>
      <c r="I25" s="22"/>
      <c r="J25" s="6"/>
      <c r="K25" s="6">
        <f>SUM(K2:K24)</f>
        <v>121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</row>
    <row r="26" spans="1:4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</row>
    <row r="27" spans="1:4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</row>
    <row r="28" spans="1:46">
      <c r="A28" s="23" t="s">
        <v>35</v>
      </c>
      <c r="B28" s="23"/>
      <c r="C28" s="23"/>
      <c r="D28" s="23"/>
      <c r="E28" s="23"/>
      <c r="F28" s="23"/>
      <c r="G28" s="23"/>
      <c r="H28" s="23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</row>
    <row r="29" spans="1:46">
      <c r="A29" s="18" t="s">
        <v>28</v>
      </c>
      <c r="B29" s="18" t="s">
        <v>29</v>
      </c>
      <c r="C29" s="18" t="s">
        <v>30</v>
      </c>
      <c r="D29" s="18"/>
      <c r="E29" s="18"/>
      <c r="F29" s="18" t="s">
        <v>17</v>
      </c>
      <c r="G29" s="18" t="s">
        <v>31</v>
      </c>
      <c r="H29" s="18" t="s">
        <v>32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</row>
    <row r="30" spans="1:46" ht="17.25" thickBot="1">
      <c r="A30" s="19"/>
      <c r="B30" s="19"/>
      <c r="C30" s="19"/>
      <c r="D30" s="19"/>
      <c r="E30" s="19"/>
      <c r="F30" s="19"/>
      <c r="G30" s="19"/>
      <c r="H30" s="19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</row>
    <row r="31" spans="1:46" ht="17.25" thickTop="1">
      <c r="A31" s="9" t="s">
        <v>36</v>
      </c>
      <c r="B31" s="9">
        <v>601</v>
      </c>
      <c r="C31" s="17" t="s">
        <v>25</v>
      </c>
      <c r="D31" s="17"/>
      <c r="E31" s="17"/>
      <c r="F31" s="4">
        <v>0</v>
      </c>
      <c r="G31" s="4">
        <v>1</v>
      </c>
      <c r="H31" s="4">
        <f>G31*B31</f>
        <v>601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</row>
    <row r="32" spans="1:46">
      <c r="A32" s="7"/>
      <c r="B32" s="7"/>
      <c r="C32" s="20" t="s">
        <v>26</v>
      </c>
      <c r="D32" s="20"/>
      <c r="E32" s="20"/>
      <c r="F32" s="2">
        <v>0</v>
      </c>
      <c r="G32" s="2">
        <v>1</v>
      </c>
      <c r="H32" s="2">
        <f>G32*B31</f>
        <v>601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</row>
    <row r="33" spans="1:46">
      <c r="A33" s="7" t="s">
        <v>37</v>
      </c>
      <c r="B33" s="7">
        <v>1792</v>
      </c>
      <c r="C33" s="20" t="s">
        <v>25</v>
      </c>
      <c r="D33" s="20"/>
      <c r="E33" s="20"/>
      <c r="F33" s="2">
        <v>1</v>
      </c>
      <c r="G33" s="2">
        <v>1</v>
      </c>
      <c r="H33" s="2">
        <f>G33*B33</f>
        <v>1792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</row>
    <row r="34" spans="1:46">
      <c r="A34" s="7"/>
      <c r="B34" s="7"/>
      <c r="C34" s="20" t="s">
        <v>27</v>
      </c>
      <c r="D34" s="20"/>
      <c r="E34" s="20"/>
      <c r="F34" s="2">
        <v>0</v>
      </c>
      <c r="G34" s="2">
        <v>1</v>
      </c>
      <c r="H34" s="2">
        <f>G34*B33</f>
        <v>1792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</row>
    <row r="35" spans="1:46">
      <c r="A35" s="7" t="s">
        <v>38</v>
      </c>
      <c r="B35" s="7">
        <v>7</v>
      </c>
      <c r="C35" s="20" t="s">
        <v>25</v>
      </c>
      <c r="D35" s="20"/>
      <c r="E35" s="20"/>
      <c r="F35" s="2">
        <v>0</v>
      </c>
      <c r="G35" s="2">
        <v>1</v>
      </c>
      <c r="H35" s="2">
        <f t="shared" ref="H35" si="0">G35*B35</f>
        <v>7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46">
      <c r="A36" s="7"/>
      <c r="B36" s="7"/>
      <c r="C36" s="20" t="s">
        <v>26</v>
      </c>
      <c r="D36" s="20"/>
      <c r="E36" s="20"/>
      <c r="F36" s="2">
        <v>0</v>
      </c>
      <c r="G36" s="2">
        <v>1</v>
      </c>
      <c r="H36" s="2">
        <f t="shared" ref="H36" si="1">G36*B35</f>
        <v>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</row>
    <row r="37" spans="1:46">
      <c r="A37" s="7">
        <v>2400</v>
      </c>
      <c r="B37" s="7">
        <v>1</v>
      </c>
      <c r="C37" s="20" t="s">
        <v>25</v>
      </c>
      <c r="D37" s="20"/>
      <c r="E37" s="20"/>
      <c r="F37" s="2">
        <v>1</v>
      </c>
      <c r="G37" s="2">
        <v>1</v>
      </c>
      <c r="H37" s="2">
        <f t="shared" ref="H37" si="2">G37*B37</f>
        <v>1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</row>
    <row r="38" spans="1:46">
      <c r="A38" s="7"/>
      <c r="B38" s="7"/>
      <c r="C38" s="20" t="s">
        <v>27</v>
      </c>
      <c r="D38" s="20"/>
      <c r="E38" s="20"/>
      <c r="F38" s="2">
        <v>2</v>
      </c>
      <c r="G38" s="2">
        <v>3</v>
      </c>
      <c r="H38" s="2">
        <f t="shared" ref="H38" si="3">G38*B37</f>
        <v>3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</row>
    <row r="39" spans="1:46">
      <c r="A39" s="7" t="s">
        <v>39</v>
      </c>
      <c r="B39" s="7">
        <v>592</v>
      </c>
      <c r="C39" s="20" t="s">
        <v>25</v>
      </c>
      <c r="D39" s="20"/>
      <c r="E39" s="20"/>
      <c r="F39" s="2">
        <v>1</v>
      </c>
      <c r="G39" s="2">
        <v>1</v>
      </c>
      <c r="H39" s="2">
        <f t="shared" ref="H39" si="4">G39*B39</f>
        <v>592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 spans="1:46">
      <c r="A40" s="7"/>
      <c r="B40" s="7"/>
      <c r="C40" s="20" t="s">
        <v>27</v>
      </c>
      <c r="D40" s="20"/>
      <c r="E40" s="20"/>
      <c r="F40" s="2">
        <v>1</v>
      </c>
      <c r="G40" s="2">
        <v>3</v>
      </c>
      <c r="H40" s="2">
        <f t="shared" ref="H40" si="5">G40*B39</f>
        <v>1776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</row>
    <row r="41" spans="1:46">
      <c r="A41" s="7" t="s">
        <v>40</v>
      </c>
      <c r="B41" s="7">
        <v>7</v>
      </c>
      <c r="C41" s="20" t="s">
        <v>25</v>
      </c>
      <c r="D41" s="20"/>
      <c r="E41" s="20"/>
      <c r="F41" s="2">
        <v>0</v>
      </c>
      <c r="G41" s="2">
        <v>1</v>
      </c>
      <c r="H41" s="2">
        <f t="shared" ref="H41" si="6">G41*B41</f>
        <v>7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</row>
    <row r="42" spans="1:46">
      <c r="A42" s="7"/>
      <c r="B42" s="7"/>
      <c r="C42" s="20" t="s">
        <v>26</v>
      </c>
      <c r="D42" s="20"/>
      <c r="E42" s="20"/>
      <c r="F42" s="2">
        <v>0</v>
      </c>
      <c r="G42" s="2">
        <v>1</v>
      </c>
      <c r="H42" s="2">
        <f t="shared" ref="H42" si="7">G42*B41</f>
        <v>7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</row>
    <row r="43" spans="1:46">
      <c r="A43" s="7">
        <v>3000</v>
      </c>
      <c r="B43" s="7">
        <v>1</v>
      </c>
      <c r="C43" s="20" t="s">
        <v>25</v>
      </c>
      <c r="D43" s="20"/>
      <c r="E43" s="20"/>
      <c r="F43" s="2">
        <v>1</v>
      </c>
      <c r="G43" s="2">
        <v>1</v>
      </c>
      <c r="H43" s="2">
        <f t="shared" ref="H43" si="8">G43*B43</f>
        <v>1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</row>
    <row r="44" spans="1:46">
      <c r="A44" s="2"/>
      <c r="B44" s="2"/>
      <c r="C44" s="20" t="s">
        <v>27</v>
      </c>
      <c r="D44" s="20"/>
      <c r="E44" s="20"/>
      <c r="F44" s="2">
        <v>3</v>
      </c>
      <c r="G44" s="2">
        <v>5</v>
      </c>
      <c r="H44" s="2">
        <f>G44*B43</f>
        <v>5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</row>
    <row r="45" spans="1:46">
      <c r="A45" s="2" t="s">
        <v>41</v>
      </c>
      <c r="B45" s="7">
        <v>1799</v>
      </c>
      <c r="C45" s="20" t="s">
        <v>25</v>
      </c>
      <c r="D45" s="20"/>
      <c r="E45" s="20"/>
      <c r="F45" s="2">
        <v>1</v>
      </c>
      <c r="G45" s="2">
        <v>1</v>
      </c>
      <c r="H45" s="2">
        <f>G45*B45</f>
        <v>1799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</row>
    <row r="46" spans="1:46">
      <c r="A46" s="2"/>
      <c r="B46" s="2"/>
      <c r="C46" s="20" t="s">
        <v>27</v>
      </c>
      <c r="D46" s="20"/>
      <c r="E46" s="20"/>
      <c r="F46" s="2">
        <v>0</v>
      </c>
      <c r="G46" s="2">
        <v>1</v>
      </c>
      <c r="H46" s="2">
        <f>G46*B45</f>
        <v>1799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</row>
    <row r="47" spans="1:46">
      <c r="A47" s="22" t="s">
        <v>34</v>
      </c>
      <c r="B47" s="22"/>
      <c r="C47" s="22"/>
      <c r="D47" s="22"/>
      <c r="E47" s="22"/>
      <c r="F47" s="22"/>
      <c r="G47" s="3"/>
      <c r="H47" s="8">
        <f>SUM(H31:H46)</f>
        <v>10790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</row>
    <row r="48" spans="1:46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</row>
    <row r="49" spans="1:46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</row>
    <row r="50" spans="1:46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</row>
    <row r="51" spans="1:46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</row>
    <row r="52" spans="1:4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</row>
    <row r="53" spans="1:46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</row>
    <row r="54" spans="1:46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</row>
    <row r="55" spans="1:46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</row>
    <row r="56" spans="1:4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</row>
    <row r="57" spans="1:46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</row>
    <row r="58" spans="1:4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</row>
    <row r="59" spans="1:4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</row>
    <row r="60" spans="1:4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</row>
    <row r="61" spans="1:4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</row>
    <row r="62" spans="1:4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</row>
    <row r="63" spans="1:4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</row>
    <row r="64" spans="1:4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</row>
    <row r="65" spans="1:4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</row>
    <row r="66" spans="1:4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</row>
    <row r="67" spans="1:4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</row>
    <row r="68" spans="1:4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</row>
    <row r="69" spans="1:4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</row>
    <row r="70" spans="1:46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</row>
    <row r="71" spans="1:4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</row>
    <row r="72" spans="1:4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</row>
    <row r="73" spans="1:4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</row>
    <row r="74" spans="1:46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</row>
    <row r="75" spans="1:46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</row>
    <row r="76" spans="1:4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</row>
    <row r="77" spans="1:46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</row>
    <row r="78" spans="1:46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</row>
    <row r="79" spans="1:46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</row>
    <row r="80" spans="1:46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</row>
    <row r="81" spans="1:4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</row>
    <row r="82" spans="1:4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</row>
    <row r="83" spans="1:4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</row>
    <row r="84" spans="1:4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</row>
    <row r="85" spans="1:4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</row>
    <row r="86" spans="1:4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</row>
    <row r="87" spans="1:4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</row>
    <row r="88" spans="1:4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</row>
    <row r="89" spans="1:4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</row>
    <row r="90" spans="1:4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</row>
    <row r="91" spans="1:4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</row>
    <row r="92" spans="1:4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</row>
    <row r="93" spans="1:4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</row>
    <row r="94" spans="1:4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</row>
    <row r="95" spans="1:4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</row>
    <row r="96" spans="1:4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</row>
    <row r="97" spans="1:4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</row>
    <row r="98" spans="1:4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</row>
    <row r="99" spans="1:4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</row>
    <row r="100" spans="1:4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</row>
    <row r="101" spans="1:4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</row>
    <row r="102" spans="1:4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</row>
    <row r="103" spans="1:4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</row>
    <row r="104" spans="1:4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</row>
    <row r="105" spans="1:4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</row>
    <row r="106" spans="1:4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</row>
    <row r="107" spans="1:4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</row>
    <row r="108" spans="1:46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</row>
    <row r="109" spans="1:46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</row>
    <row r="110" spans="1:46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</row>
    <row r="111" spans="1:4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</row>
    <row r="112" spans="1:4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</row>
    <row r="113" spans="1:46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</row>
    <row r="114" spans="1:46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</row>
    <row r="115" spans="1:4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</row>
    <row r="116" spans="1:4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</row>
    <row r="117" spans="1:4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</row>
    <row r="118" spans="1:4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</row>
    <row r="119" spans="1:4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</row>
    <row r="120" spans="1:4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</row>
    <row r="121" spans="1:4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</row>
    <row r="122" spans="1:4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</row>
    <row r="123" spans="1:4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</row>
    <row r="124" spans="1:4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</row>
    <row r="125" spans="1:4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</row>
    <row r="126" spans="1:4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</row>
    <row r="127" spans="1:4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</row>
    <row r="128" spans="1:4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</row>
    <row r="129" spans="1:4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</row>
    <row r="130" spans="1:4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</row>
    <row r="131" spans="1:4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</row>
    <row r="132" spans="1:4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</row>
    <row r="133" spans="1:4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</row>
    <row r="134" spans="1:4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</row>
    <row r="135" spans="1:4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</row>
    <row r="136" spans="1:4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</row>
    <row r="137" spans="1:4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</row>
    <row r="138" spans="1:4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</row>
    <row r="139" spans="1:4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</row>
    <row r="140" spans="1:4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</row>
    <row r="141" spans="1:4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</row>
    <row r="142" spans="1:4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</row>
    <row r="143" spans="1:4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</row>
    <row r="144" spans="1:4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</row>
    <row r="145" spans="1:4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</row>
    <row r="146" spans="1: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</row>
    <row r="147" spans="1:4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</row>
    <row r="148" spans="1:4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</row>
    <row r="149" spans="1:4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</row>
    <row r="150" spans="1:4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</row>
    <row r="151" spans="1:4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</row>
    <row r="152" spans="1:4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</row>
    <row r="153" spans="1:4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</row>
    <row r="154" spans="1:4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</row>
    <row r="155" spans="1:4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</row>
    <row r="156" spans="1:4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</row>
    <row r="157" spans="1:4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</row>
    <row r="158" spans="1:4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</row>
    <row r="159" spans="1:4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</row>
    <row r="160" spans="1:4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</row>
    <row r="161" spans="1:4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</row>
    <row r="162" spans="1:4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</row>
    <row r="163" spans="1:4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</row>
    <row r="164" spans="1:4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</row>
    <row r="165" spans="1:4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</row>
    <row r="166" spans="1:4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</row>
    <row r="167" spans="1:4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</row>
    <row r="168" spans="1:4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</row>
    <row r="169" spans="1:4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</row>
    <row r="170" spans="1:4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</row>
    <row r="171" spans="1:4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</row>
    <row r="172" spans="1:4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</row>
    <row r="173" spans="1:4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</row>
    <row r="174" spans="1:4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</row>
    <row r="175" spans="1:4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</row>
    <row r="176" spans="1:4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</row>
    <row r="177" spans="1:4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</row>
    <row r="178" spans="1:4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</row>
    <row r="179" spans="1:4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</row>
    <row r="180" spans="1:4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</row>
    <row r="181" spans="1:4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</row>
    <row r="182" spans="1:4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</row>
    <row r="183" spans="1:4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</row>
    <row r="184" spans="1:4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</row>
    <row r="185" spans="1:4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</row>
    <row r="186" spans="1:4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</row>
    <row r="187" spans="1:4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</row>
    <row r="188" spans="1:4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</row>
    <row r="189" spans="1:4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</row>
    <row r="190" spans="1:4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</row>
    <row r="191" spans="1:4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</row>
    <row r="192" spans="1:4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</row>
    <row r="193" spans="1:4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</row>
    <row r="194" spans="1:4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</row>
    <row r="195" spans="1:4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</row>
    <row r="196" spans="1:4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</row>
    <row r="197" spans="1:4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</row>
    <row r="198" spans="1:4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</row>
    <row r="199" spans="1:4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</row>
    <row r="200" spans="1:4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</row>
    <row r="201" spans="1:4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</row>
    <row r="202" spans="1:4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</row>
    <row r="203" spans="1:4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</row>
    <row r="204" spans="1:4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</row>
    <row r="205" spans="1:4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</row>
    <row r="206" spans="1:4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</row>
    <row r="207" spans="1:4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</row>
    <row r="208" spans="1:4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</row>
    <row r="209" spans="1:4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</row>
    <row r="210" spans="1:4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</row>
    <row r="211" spans="1:4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</row>
    <row r="212" spans="1:4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</row>
    <row r="213" spans="1:4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</row>
    <row r="214" spans="1:4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</row>
    <row r="215" spans="1:4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</row>
    <row r="216" spans="1:4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</row>
    <row r="217" spans="1:4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</row>
    <row r="218" spans="1:4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</row>
    <row r="219" spans="1:4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</row>
    <row r="220" spans="1:4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</row>
    <row r="221" spans="1:4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</row>
    <row r="222" spans="1:4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</row>
    <row r="223" spans="1:4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</row>
    <row r="224" spans="1:4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</row>
    <row r="225" spans="1:4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</row>
    <row r="226" spans="1:4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</row>
    <row r="227" spans="1:4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</row>
    <row r="228" spans="1:4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</row>
    <row r="229" spans="1:4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</row>
    <row r="230" spans="1:4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</row>
    <row r="231" spans="1:4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</row>
    <row r="232" spans="1:4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</row>
    <row r="233" spans="1:4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</row>
    <row r="234" spans="1:4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</row>
    <row r="235" spans="1:4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</row>
    <row r="236" spans="1:4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</row>
    <row r="237" spans="1:4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</row>
  </sheetData>
  <mergeCells count="48">
    <mergeCell ref="A47:F47"/>
    <mergeCell ref="C45:E45"/>
    <mergeCell ref="C46:E46"/>
    <mergeCell ref="A28:H28"/>
    <mergeCell ref="C43:E43"/>
    <mergeCell ref="C44:E44"/>
    <mergeCell ref="A29:A30"/>
    <mergeCell ref="B29:B30"/>
    <mergeCell ref="F29:F30"/>
    <mergeCell ref="C29:E30"/>
    <mergeCell ref="C38:E38"/>
    <mergeCell ref="C37:E37"/>
    <mergeCell ref="C39:E39"/>
    <mergeCell ref="C40:E40"/>
    <mergeCell ref="C41:E41"/>
    <mergeCell ref="C42:E42"/>
    <mergeCell ref="C32:E32"/>
    <mergeCell ref="C33:E33"/>
    <mergeCell ref="C34:E34"/>
    <mergeCell ref="C35:E35"/>
    <mergeCell ref="C36:E36"/>
    <mergeCell ref="A1:I1"/>
    <mergeCell ref="A25:I25"/>
    <mergeCell ref="D10:F10"/>
    <mergeCell ref="G11:I11"/>
    <mergeCell ref="G12:I12"/>
    <mergeCell ref="G13:I13"/>
    <mergeCell ref="G14:I14"/>
    <mergeCell ref="D15:F15"/>
    <mergeCell ref="A2:C2"/>
    <mergeCell ref="A3:C3"/>
    <mergeCell ref="D5:F5"/>
    <mergeCell ref="G7:I7"/>
    <mergeCell ref="G8:I8"/>
    <mergeCell ref="G9:I9"/>
    <mergeCell ref="G6:I6"/>
    <mergeCell ref="C31:E31"/>
    <mergeCell ref="G29:G30"/>
    <mergeCell ref="H29:H30"/>
    <mergeCell ref="G16:I16"/>
    <mergeCell ref="G17:I17"/>
    <mergeCell ref="G18:I18"/>
    <mergeCell ref="G19:I19"/>
    <mergeCell ref="D20:F20"/>
    <mergeCell ref="G21:I21"/>
    <mergeCell ref="G22:I22"/>
    <mergeCell ref="G23:I23"/>
    <mergeCell ref="G24:I24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237"/>
  <sheetViews>
    <sheetView workbookViewId="0">
      <selection activeCell="H15" sqref="H15"/>
    </sheetView>
  </sheetViews>
  <sheetFormatPr defaultRowHeight="16.5"/>
  <cols>
    <col min="8" max="8" width="11.625" customWidth="1"/>
  </cols>
  <sheetData>
    <row r="1" spans="1:46" ht="17.25" thickBot="1">
      <c r="A1" s="21" t="s">
        <v>18</v>
      </c>
      <c r="B1" s="21"/>
      <c r="C1" s="21"/>
      <c r="D1" s="21"/>
      <c r="E1" s="21"/>
      <c r="F1" s="21"/>
      <c r="G1" s="21"/>
      <c r="H1" s="21"/>
      <c r="I1" s="21"/>
      <c r="J1" s="5" t="s">
        <v>17</v>
      </c>
      <c r="K1" s="5" t="s">
        <v>9</v>
      </c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7.25" thickTop="1">
      <c r="A2" s="17" t="s">
        <v>6</v>
      </c>
      <c r="B2" s="17"/>
      <c r="C2" s="17"/>
      <c r="D2" s="4"/>
      <c r="E2" s="4"/>
      <c r="F2" s="4"/>
      <c r="G2" s="4"/>
      <c r="H2" s="4"/>
      <c r="I2" s="4"/>
      <c r="J2" s="4">
        <v>1</v>
      </c>
      <c r="K2" s="4">
        <v>1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>
      <c r="A3" s="20" t="s">
        <v>7</v>
      </c>
      <c r="B3" s="20"/>
      <c r="C3" s="20"/>
      <c r="D3" s="2"/>
      <c r="E3" s="2"/>
      <c r="F3" s="2"/>
      <c r="G3" s="2"/>
      <c r="H3" s="2"/>
      <c r="I3" s="2"/>
      <c r="J3" s="2">
        <v>4</v>
      </c>
      <c r="K3" s="2">
        <v>5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>
      <c r="A4" s="2" t="s">
        <v>54</v>
      </c>
      <c r="B4" s="2"/>
      <c r="C4" s="2"/>
      <c r="D4" s="2"/>
      <c r="E4" s="2"/>
      <c r="F4" s="2"/>
      <c r="G4" s="2"/>
      <c r="H4" s="2"/>
      <c r="I4" s="2"/>
      <c r="J4" s="2">
        <v>9</v>
      </c>
      <c r="K4" s="2">
        <v>7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>
      <c r="A5" s="2"/>
      <c r="B5" s="2"/>
      <c r="C5" s="2"/>
      <c r="D5" s="20" t="s">
        <v>8</v>
      </c>
      <c r="E5" s="20"/>
      <c r="F5" s="20"/>
      <c r="G5" s="2"/>
      <c r="H5" s="2"/>
      <c r="I5" s="2"/>
      <c r="J5" s="2">
        <v>0</v>
      </c>
      <c r="K5" s="2">
        <v>1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>
      <c r="A6" s="2"/>
      <c r="B6" s="2"/>
      <c r="C6" s="2"/>
      <c r="D6" s="2"/>
      <c r="E6" s="2"/>
      <c r="F6" s="2"/>
      <c r="G6" s="20" t="s">
        <v>10</v>
      </c>
      <c r="H6" s="20"/>
      <c r="I6" s="20"/>
      <c r="J6" s="2">
        <v>4799</v>
      </c>
      <c r="K6" s="2">
        <v>13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>
      <c r="A7" s="2"/>
      <c r="B7" s="2"/>
      <c r="C7" s="2"/>
      <c r="D7" s="2"/>
      <c r="E7" s="2"/>
      <c r="F7" s="2"/>
      <c r="G7" s="20" t="s">
        <v>11</v>
      </c>
      <c r="H7" s="20"/>
      <c r="I7" s="20"/>
      <c r="J7" s="2">
        <v>1</v>
      </c>
      <c r="K7" s="2">
        <v>1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>
      <c r="A8" s="2"/>
      <c r="B8" s="2"/>
      <c r="C8" s="2"/>
      <c r="D8" s="2"/>
      <c r="E8" s="2"/>
      <c r="F8" s="2"/>
      <c r="G8" s="20" t="s">
        <v>12</v>
      </c>
      <c r="H8" s="20"/>
      <c r="I8" s="20"/>
      <c r="J8" s="2">
        <v>1192</v>
      </c>
      <c r="K8" s="2">
        <v>13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>
      <c r="A9" s="2"/>
      <c r="B9" s="2"/>
      <c r="C9" s="2"/>
      <c r="D9" s="2"/>
      <c r="E9" s="2"/>
      <c r="F9" s="2"/>
      <c r="G9" s="20" t="s">
        <v>13</v>
      </c>
      <c r="H9" s="20"/>
      <c r="I9" s="20"/>
      <c r="J9" s="2">
        <v>0</v>
      </c>
      <c r="K9" s="2">
        <v>1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>
      <c r="A10" s="2"/>
      <c r="B10" s="2"/>
      <c r="C10" s="2"/>
      <c r="D10" s="20" t="s">
        <v>14</v>
      </c>
      <c r="E10" s="20"/>
      <c r="F10" s="20"/>
      <c r="G10" s="2"/>
      <c r="H10" s="2"/>
      <c r="I10" s="2"/>
      <c r="J10" s="2">
        <v>0</v>
      </c>
      <c r="K10" s="2">
        <v>1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>
      <c r="A11" s="2"/>
      <c r="B11" s="2"/>
      <c r="C11" s="2"/>
      <c r="D11" s="2"/>
      <c r="E11" s="2"/>
      <c r="F11" s="2"/>
      <c r="G11" s="20" t="s">
        <v>42</v>
      </c>
      <c r="H11" s="20"/>
      <c r="I11" s="20"/>
      <c r="J11" s="2">
        <v>4799</v>
      </c>
      <c r="K11" s="2">
        <v>13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>
      <c r="A12" s="2"/>
      <c r="B12" s="2"/>
      <c r="C12" s="2"/>
      <c r="D12" s="2"/>
      <c r="E12" s="2"/>
      <c r="F12" s="2"/>
      <c r="G12" s="20" t="s">
        <v>43</v>
      </c>
      <c r="H12" s="20"/>
      <c r="I12" s="20"/>
      <c r="J12" s="2">
        <v>0</v>
      </c>
      <c r="K12" s="2">
        <v>1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>
      <c r="A13" s="2"/>
      <c r="B13" s="2"/>
      <c r="C13" s="2"/>
      <c r="D13" s="2"/>
      <c r="E13" s="2"/>
      <c r="F13" s="2"/>
      <c r="G13" s="20" t="s">
        <v>44</v>
      </c>
      <c r="H13" s="20"/>
      <c r="I13" s="20"/>
      <c r="J13" s="2">
        <v>8</v>
      </c>
      <c r="K13" s="2">
        <v>13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>
      <c r="A14" s="2"/>
      <c r="B14" s="2"/>
      <c r="C14" s="2"/>
      <c r="D14" s="2"/>
      <c r="E14" s="2"/>
      <c r="F14" s="2"/>
      <c r="G14" s="20" t="s">
        <v>45</v>
      </c>
      <c r="H14" s="20"/>
      <c r="I14" s="20"/>
      <c r="J14" s="2">
        <v>0</v>
      </c>
      <c r="K14" s="2">
        <v>1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>
      <c r="A15" s="2"/>
      <c r="B15" s="2"/>
      <c r="C15" s="2"/>
      <c r="D15" s="20" t="s">
        <v>15</v>
      </c>
      <c r="E15" s="20"/>
      <c r="F15" s="20"/>
      <c r="G15" s="2"/>
      <c r="H15" s="2"/>
      <c r="I15" s="2"/>
      <c r="J15" s="2">
        <v>0</v>
      </c>
      <c r="K15" s="2">
        <v>1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</row>
    <row r="16" spans="1:46">
      <c r="A16" s="2"/>
      <c r="B16" s="2"/>
      <c r="C16" s="2"/>
      <c r="D16" s="2"/>
      <c r="E16" s="2"/>
      <c r="F16" s="2"/>
      <c r="G16" s="20" t="s">
        <v>46</v>
      </c>
      <c r="H16" s="20"/>
      <c r="I16" s="20"/>
      <c r="J16" s="2">
        <v>4799</v>
      </c>
      <c r="K16" s="2">
        <v>13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46">
      <c r="A17" s="2"/>
      <c r="B17" s="2"/>
      <c r="C17" s="2"/>
      <c r="D17" s="2"/>
      <c r="E17" s="2"/>
      <c r="F17" s="2"/>
      <c r="G17" s="20" t="s">
        <v>47</v>
      </c>
      <c r="H17" s="20"/>
      <c r="I17" s="20"/>
      <c r="J17" s="2">
        <v>0</v>
      </c>
      <c r="K17" s="2">
        <v>1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</row>
    <row r="18" spans="1:46">
      <c r="A18" s="2"/>
      <c r="B18" s="2"/>
      <c r="C18" s="2"/>
      <c r="D18" s="2"/>
      <c r="E18" s="2"/>
      <c r="F18" s="2"/>
      <c r="G18" s="20" t="s">
        <v>48</v>
      </c>
      <c r="H18" s="20"/>
      <c r="I18" s="20"/>
      <c r="J18" s="2">
        <v>3608</v>
      </c>
      <c r="K18" s="2">
        <v>13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</row>
    <row r="19" spans="1:46">
      <c r="A19" s="2"/>
      <c r="B19" s="2"/>
      <c r="C19" s="2"/>
      <c r="D19" s="2"/>
      <c r="E19" s="2"/>
      <c r="F19" s="2"/>
      <c r="G19" s="20" t="s">
        <v>49</v>
      </c>
      <c r="H19" s="20"/>
      <c r="I19" s="20"/>
      <c r="J19" s="2">
        <v>1</v>
      </c>
      <c r="K19" s="2">
        <v>1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</row>
    <row r="20" spans="1:46">
      <c r="A20" s="2"/>
      <c r="B20" s="2"/>
      <c r="C20" s="2"/>
      <c r="D20" s="20" t="s">
        <v>16</v>
      </c>
      <c r="E20" s="20"/>
      <c r="F20" s="20"/>
      <c r="G20" s="2"/>
      <c r="H20" s="2"/>
      <c r="I20" s="2"/>
      <c r="J20" s="2">
        <v>0</v>
      </c>
      <c r="K20" s="2">
        <v>1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</row>
    <row r="21" spans="1:46">
      <c r="A21" s="2"/>
      <c r="B21" s="2"/>
      <c r="C21" s="2"/>
      <c r="D21" s="2"/>
      <c r="E21" s="2"/>
      <c r="F21" s="2"/>
      <c r="G21" s="20" t="s">
        <v>50</v>
      </c>
      <c r="H21" s="20"/>
      <c r="I21" s="20"/>
      <c r="J21" s="2">
        <v>4799</v>
      </c>
      <c r="K21" s="2">
        <v>13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</row>
    <row r="22" spans="1:46">
      <c r="A22" s="2"/>
      <c r="B22" s="2"/>
      <c r="C22" s="2"/>
      <c r="D22" s="2"/>
      <c r="E22" s="2"/>
      <c r="F22" s="2"/>
      <c r="G22" s="20" t="s">
        <v>51</v>
      </c>
      <c r="H22" s="20"/>
      <c r="I22" s="20"/>
      <c r="J22" s="2">
        <v>0</v>
      </c>
      <c r="K22" s="2">
        <v>1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</row>
    <row r="23" spans="1:46">
      <c r="A23" s="2"/>
      <c r="B23" s="2"/>
      <c r="C23" s="2"/>
      <c r="D23" s="2"/>
      <c r="E23" s="2"/>
      <c r="F23" s="2"/>
      <c r="G23" s="20" t="s">
        <v>52</v>
      </c>
      <c r="H23" s="20"/>
      <c r="I23" s="20"/>
      <c r="J23" s="2">
        <v>8</v>
      </c>
      <c r="K23" s="2">
        <v>13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</row>
    <row r="24" spans="1:46">
      <c r="A24" s="2"/>
      <c r="B24" s="2"/>
      <c r="C24" s="2"/>
      <c r="D24" s="2"/>
      <c r="E24" s="2"/>
      <c r="F24" s="2"/>
      <c r="G24" s="20" t="s">
        <v>53</v>
      </c>
      <c r="H24" s="20"/>
      <c r="I24" s="20"/>
      <c r="J24" s="2">
        <v>1</v>
      </c>
      <c r="K24" s="2">
        <v>1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</row>
    <row r="25" spans="1:46">
      <c r="A25" s="22" t="s">
        <v>19</v>
      </c>
      <c r="B25" s="22"/>
      <c r="C25" s="22"/>
      <c r="D25" s="22"/>
      <c r="E25" s="22"/>
      <c r="F25" s="22"/>
      <c r="G25" s="22"/>
      <c r="H25" s="22"/>
      <c r="I25" s="22"/>
      <c r="J25" s="6"/>
      <c r="K25" s="6">
        <f>SUM(K2:K24)</f>
        <v>129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</row>
    <row r="26" spans="1:4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</row>
    <row r="27" spans="1:4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</row>
    <row r="28" spans="1:46">
      <c r="A28" s="23" t="s">
        <v>35</v>
      </c>
      <c r="B28" s="23"/>
      <c r="C28" s="23"/>
      <c r="D28" s="23"/>
      <c r="E28" s="23"/>
      <c r="F28" s="23"/>
      <c r="G28" s="23"/>
      <c r="H28" s="23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</row>
    <row r="29" spans="1:46">
      <c r="A29" s="18" t="s">
        <v>28</v>
      </c>
      <c r="B29" s="18" t="s">
        <v>29</v>
      </c>
      <c r="C29" s="18" t="s">
        <v>30</v>
      </c>
      <c r="D29" s="18"/>
      <c r="E29" s="18"/>
      <c r="F29" s="18" t="s">
        <v>17</v>
      </c>
      <c r="G29" s="18" t="s">
        <v>31</v>
      </c>
      <c r="H29" s="18" t="s">
        <v>32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</row>
    <row r="30" spans="1:46" ht="17.25" thickBot="1">
      <c r="A30" s="19"/>
      <c r="B30" s="19"/>
      <c r="C30" s="19"/>
      <c r="D30" s="19"/>
      <c r="E30" s="19"/>
      <c r="F30" s="19"/>
      <c r="G30" s="19"/>
      <c r="H30" s="19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</row>
    <row r="31" spans="1:46" ht="17.25" thickTop="1">
      <c r="A31" s="9" t="s">
        <v>20</v>
      </c>
      <c r="B31" s="9">
        <v>1201</v>
      </c>
      <c r="C31" s="17" t="s">
        <v>25</v>
      </c>
      <c r="D31" s="17"/>
      <c r="E31" s="17"/>
      <c r="F31" s="4">
        <v>0</v>
      </c>
      <c r="G31" s="4">
        <v>1</v>
      </c>
      <c r="H31" s="4">
        <f>G31*B31</f>
        <v>1201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</row>
    <row r="32" spans="1:46">
      <c r="A32" s="7"/>
      <c r="B32" s="7"/>
      <c r="C32" s="20" t="s">
        <v>26</v>
      </c>
      <c r="D32" s="20"/>
      <c r="E32" s="20"/>
      <c r="F32" s="2">
        <v>0</v>
      </c>
      <c r="G32" s="2">
        <v>1</v>
      </c>
      <c r="H32" s="2">
        <f>G32*B31</f>
        <v>1201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</row>
    <row r="33" spans="1:46">
      <c r="A33" s="7" t="s">
        <v>21</v>
      </c>
      <c r="B33" s="7">
        <v>3592</v>
      </c>
      <c r="C33" s="20" t="s">
        <v>25</v>
      </c>
      <c r="D33" s="20"/>
      <c r="E33" s="20"/>
      <c r="F33" s="2">
        <v>1</v>
      </c>
      <c r="G33" s="2">
        <v>1</v>
      </c>
      <c r="H33" s="2">
        <f>G33*B33</f>
        <v>3592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</row>
    <row r="34" spans="1:46">
      <c r="A34" s="7"/>
      <c r="B34" s="7"/>
      <c r="C34" s="20" t="s">
        <v>27</v>
      </c>
      <c r="D34" s="20"/>
      <c r="E34" s="20"/>
      <c r="F34" s="2">
        <v>0</v>
      </c>
      <c r="G34" s="2">
        <v>1</v>
      </c>
      <c r="H34" s="2">
        <f>G34*B33</f>
        <v>3592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</row>
    <row r="35" spans="1:46">
      <c r="A35" s="7" t="s">
        <v>22</v>
      </c>
      <c r="B35" s="7">
        <v>7</v>
      </c>
      <c r="C35" s="20" t="s">
        <v>25</v>
      </c>
      <c r="D35" s="20"/>
      <c r="E35" s="20"/>
      <c r="F35" s="2">
        <v>0</v>
      </c>
      <c r="G35" s="2">
        <v>1</v>
      </c>
      <c r="H35" s="2">
        <f t="shared" ref="H35" si="0">G35*B35</f>
        <v>7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46">
      <c r="A36" s="7"/>
      <c r="B36" s="7"/>
      <c r="C36" s="20" t="s">
        <v>26</v>
      </c>
      <c r="D36" s="20"/>
      <c r="E36" s="20"/>
      <c r="F36" s="2">
        <v>0</v>
      </c>
      <c r="G36" s="2">
        <v>1</v>
      </c>
      <c r="H36" s="2">
        <f t="shared" ref="H36" si="1">G36*B35</f>
        <v>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</row>
    <row r="37" spans="1:46">
      <c r="A37" s="7">
        <v>4800</v>
      </c>
      <c r="B37" s="7">
        <v>1</v>
      </c>
      <c r="C37" s="20" t="s">
        <v>25</v>
      </c>
      <c r="D37" s="20"/>
      <c r="E37" s="20"/>
      <c r="F37" s="2">
        <v>1</v>
      </c>
      <c r="G37" s="2">
        <v>1</v>
      </c>
      <c r="H37" s="2">
        <f t="shared" ref="H37" si="2">G37*B37</f>
        <v>1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</row>
    <row r="38" spans="1:46">
      <c r="A38" s="7"/>
      <c r="B38" s="7"/>
      <c r="C38" s="20" t="s">
        <v>27</v>
      </c>
      <c r="D38" s="20"/>
      <c r="E38" s="20"/>
      <c r="F38" s="2">
        <v>2</v>
      </c>
      <c r="G38" s="2">
        <v>3</v>
      </c>
      <c r="H38" s="2">
        <f t="shared" ref="H38" si="3">G38*B37</f>
        <v>3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</row>
    <row r="39" spans="1:46">
      <c r="A39" s="7" t="s">
        <v>23</v>
      </c>
      <c r="B39" s="7">
        <v>1192</v>
      </c>
      <c r="C39" s="20" t="s">
        <v>25</v>
      </c>
      <c r="D39" s="20"/>
      <c r="E39" s="20"/>
      <c r="F39" s="2">
        <v>1</v>
      </c>
      <c r="G39" s="2">
        <v>1</v>
      </c>
      <c r="H39" s="2">
        <f t="shared" ref="H39" si="4">G39*B39</f>
        <v>1192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 spans="1:46">
      <c r="A40" s="7"/>
      <c r="B40" s="7"/>
      <c r="C40" s="20" t="s">
        <v>27</v>
      </c>
      <c r="D40" s="20"/>
      <c r="E40" s="20"/>
      <c r="F40" s="2">
        <v>1</v>
      </c>
      <c r="G40" s="2">
        <v>3</v>
      </c>
      <c r="H40" s="2">
        <f t="shared" ref="H40" si="5">G40*B39</f>
        <v>3576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</row>
    <row r="41" spans="1:46">
      <c r="A41" s="7" t="s">
        <v>24</v>
      </c>
      <c r="B41" s="7">
        <v>7</v>
      </c>
      <c r="C41" s="20" t="s">
        <v>25</v>
      </c>
      <c r="D41" s="20"/>
      <c r="E41" s="20"/>
      <c r="F41" s="2">
        <v>0</v>
      </c>
      <c r="G41" s="2">
        <v>1</v>
      </c>
      <c r="H41" s="2">
        <f t="shared" ref="H41" si="6">G41*B41</f>
        <v>7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</row>
    <row r="42" spans="1:46">
      <c r="A42" s="7"/>
      <c r="B42" s="7"/>
      <c r="C42" s="20" t="s">
        <v>26</v>
      </c>
      <c r="D42" s="20"/>
      <c r="E42" s="20"/>
      <c r="F42" s="2">
        <v>0</v>
      </c>
      <c r="G42" s="2">
        <v>1</v>
      </c>
      <c r="H42" s="2">
        <f t="shared" ref="H42" si="7">G42*B41</f>
        <v>7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</row>
    <row r="43" spans="1:46">
      <c r="A43" s="7">
        <v>6000</v>
      </c>
      <c r="B43" s="7">
        <v>1</v>
      </c>
      <c r="C43" s="20" t="s">
        <v>25</v>
      </c>
      <c r="D43" s="20"/>
      <c r="E43" s="20"/>
      <c r="F43" s="2">
        <v>1</v>
      </c>
      <c r="G43" s="2">
        <v>1</v>
      </c>
      <c r="H43" s="2">
        <f t="shared" ref="H43" si="8">G43*B43</f>
        <v>1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</row>
    <row r="44" spans="1:46">
      <c r="A44" s="2"/>
      <c r="B44" s="2"/>
      <c r="C44" s="20" t="s">
        <v>27</v>
      </c>
      <c r="D44" s="20"/>
      <c r="E44" s="20"/>
      <c r="F44" s="2">
        <v>3</v>
      </c>
      <c r="G44" s="2">
        <v>5</v>
      </c>
      <c r="H44" s="2">
        <f>G44*B43</f>
        <v>5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</row>
    <row r="45" spans="1:46">
      <c r="A45" s="2" t="s">
        <v>33</v>
      </c>
      <c r="B45" s="7">
        <v>3599</v>
      </c>
      <c r="C45" s="20" t="s">
        <v>25</v>
      </c>
      <c r="D45" s="20"/>
      <c r="E45" s="20"/>
      <c r="F45" s="2">
        <v>1</v>
      </c>
      <c r="G45" s="2">
        <v>1</v>
      </c>
      <c r="H45" s="2">
        <f>G45*B45</f>
        <v>3599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</row>
    <row r="46" spans="1:46">
      <c r="A46" s="2"/>
      <c r="B46" s="2"/>
      <c r="C46" s="20" t="s">
        <v>27</v>
      </c>
      <c r="D46" s="20"/>
      <c r="E46" s="20"/>
      <c r="F46" s="2">
        <v>0</v>
      </c>
      <c r="G46" s="2">
        <v>1</v>
      </c>
      <c r="H46" s="2">
        <f>G46*B45</f>
        <v>3599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</row>
    <row r="47" spans="1:46">
      <c r="A47" s="22" t="s">
        <v>34</v>
      </c>
      <c r="B47" s="22"/>
      <c r="C47" s="22"/>
      <c r="D47" s="22"/>
      <c r="E47" s="22"/>
      <c r="F47" s="22"/>
      <c r="G47" s="3"/>
      <c r="H47" s="8">
        <f>SUM(H31:H46)</f>
        <v>21590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</row>
    <row r="48" spans="1:46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</row>
    <row r="49" spans="1:46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</row>
    <row r="50" spans="1:46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</row>
    <row r="51" spans="1:46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</row>
    <row r="52" spans="1:4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</row>
    <row r="53" spans="1:46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</row>
    <row r="54" spans="1:46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</row>
    <row r="55" spans="1:46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</row>
    <row r="56" spans="1:4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</row>
    <row r="57" spans="1:46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</row>
    <row r="58" spans="1:4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</row>
    <row r="59" spans="1:4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</row>
    <row r="60" spans="1:4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</row>
    <row r="61" spans="1:4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</row>
    <row r="62" spans="1:4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</row>
    <row r="63" spans="1:4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</row>
    <row r="64" spans="1:4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</row>
    <row r="65" spans="1:4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</row>
    <row r="66" spans="1:4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</row>
    <row r="67" spans="1:4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</row>
    <row r="68" spans="1:4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</row>
    <row r="69" spans="1:4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</row>
    <row r="70" spans="1:46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</row>
    <row r="71" spans="1:4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</row>
    <row r="72" spans="1:4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</row>
    <row r="73" spans="1:4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</row>
    <row r="74" spans="1:46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</row>
    <row r="75" spans="1:46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</row>
    <row r="76" spans="1:4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</row>
    <row r="77" spans="1:46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</row>
    <row r="78" spans="1:46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</row>
    <row r="79" spans="1:46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</row>
    <row r="80" spans="1:46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</row>
    <row r="81" spans="1:4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</row>
    <row r="82" spans="1:4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</row>
    <row r="83" spans="1:4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</row>
    <row r="84" spans="1:4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</row>
    <row r="85" spans="1:4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</row>
    <row r="86" spans="1:4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</row>
    <row r="87" spans="1:4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</row>
    <row r="88" spans="1:4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</row>
    <row r="89" spans="1:4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</row>
    <row r="90" spans="1:4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</row>
    <row r="91" spans="1:4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</row>
    <row r="92" spans="1:4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</row>
    <row r="93" spans="1:4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</row>
    <row r="94" spans="1:4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</row>
    <row r="95" spans="1:4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</row>
    <row r="96" spans="1:4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</row>
    <row r="97" spans="1:4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</row>
    <row r="98" spans="1:4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</row>
    <row r="99" spans="1:4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</row>
    <row r="100" spans="1:4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</row>
    <row r="101" spans="1:4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</row>
    <row r="102" spans="1:4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</row>
    <row r="103" spans="1:4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</row>
    <row r="104" spans="1:4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</row>
    <row r="105" spans="1:4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</row>
    <row r="106" spans="1:4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</row>
    <row r="107" spans="1:4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</row>
    <row r="108" spans="1:46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</row>
    <row r="109" spans="1:46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</row>
    <row r="110" spans="1:46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</row>
    <row r="111" spans="1:4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</row>
    <row r="112" spans="1:4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</row>
    <row r="113" spans="1:46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</row>
    <row r="114" spans="1:46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</row>
    <row r="115" spans="1:4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</row>
    <row r="116" spans="1:4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</row>
    <row r="117" spans="1:4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</row>
    <row r="118" spans="1:4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</row>
    <row r="119" spans="1:4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</row>
    <row r="120" spans="1:4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</row>
    <row r="121" spans="1:4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</row>
    <row r="122" spans="1:4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</row>
    <row r="123" spans="1:4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</row>
    <row r="124" spans="1:4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</row>
    <row r="125" spans="1:4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</row>
    <row r="126" spans="1:4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</row>
    <row r="127" spans="1:4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</row>
    <row r="128" spans="1:4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</row>
    <row r="129" spans="1:4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</row>
    <row r="130" spans="1:4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</row>
    <row r="131" spans="1:4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</row>
    <row r="132" spans="1:4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</row>
    <row r="133" spans="1:4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</row>
    <row r="134" spans="1:4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</row>
    <row r="135" spans="1:4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</row>
    <row r="136" spans="1:4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</row>
    <row r="137" spans="1:4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</row>
    <row r="138" spans="1:4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</row>
    <row r="139" spans="1:4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</row>
    <row r="140" spans="1:4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</row>
    <row r="141" spans="1:4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</row>
    <row r="142" spans="1:4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</row>
    <row r="143" spans="1:4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</row>
    <row r="144" spans="1:4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</row>
    <row r="145" spans="1:4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</row>
    <row r="146" spans="1: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</row>
    <row r="147" spans="1:4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</row>
    <row r="148" spans="1:4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</row>
    <row r="149" spans="1:4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</row>
    <row r="150" spans="1:4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</row>
    <row r="151" spans="1:4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</row>
    <row r="152" spans="1:4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</row>
    <row r="153" spans="1:4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</row>
    <row r="154" spans="1:4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</row>
    <row r="155" spans="1:4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</row>
    <row r="156" spans="1:4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</row>
    <row r="157" spans="1:4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</row>
    <row r="158" spans="1:4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</row>
    <row r="159" spans="1:4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</row>
    <row r="160" spans="1:4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</row>
    <row r="161" spans="1:4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</row>
    <row r="162" spans="1:4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</row>
    <row r="163" spans="1:4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</row>
    <row r="164" spans="1:4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</row>
    <row r="165" spans="1:4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</row>
    <row r="166" spans="1:4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</row>
    <row r="167" spans="1:4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</row>
    <row r="168" spans="1:4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</row>
    <row r="169" spans="1:4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</row>
    <row r="170" spans="1:4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</row>
    <row r="171" spans="1:4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</row>
    <row r="172" spans="1:4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</row>
    <row r="173" spans="1:4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</row>
    <row r="174" spans="1:4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</row>
    <row r="175" spans="1:4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</row>
    <row r="176" spans="1:4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</row>
    <row r="177" spans="1:4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</row>
    <row r="178" spans="1:4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</row>
    <row r="179" spans="1:4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</row>
    <row r="180" spans="1:4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</row>
    <row r="181" spans="1:4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</row>
    <row r="182" spans="1:4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</row>
    <row r="183" spans="1:4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</row>
    <row r="184" spans="1:4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</row>
    <row r="185" spans="1:4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</row>
    <row r="186" spans="1:4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</row>
    <row r="187" spans="1:4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</row>
    <row r="188" spans="1:4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</row>
    <row r="189" spans="1:4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</row>
    <row r="190" spans="1:4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</row>
    <row r="191" spans="1:4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</row>
    <row r="192" spans="1:4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</row>
    <row r="193" spans="1:4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</row>
    <row r="194" spans="1:4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</row>
    <row r="195" spans="1:4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</row>
    <row r="196" spans="1:4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</row>
    <row r="197" spans="1:4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</row>
    <row r="198" spans="1:4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</row>
    <row r="199" spans="1:4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</row>
    <row r="200" spans="1:4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</row>
    <row r="201" spans="1:4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</row>
    <row r="202" spans="1:4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</row>
    <row r="203" spans="1:4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</row>
    <row r="204" spans="1:4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</row>
    <row r="205" spans="1:4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</row>
    <row r="206" spans="1:4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</row>
    <row r="207" spans="1:4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</row>
    <row r="208" spans="1:4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</row>
    <row r="209" spans="1:4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</row>
    <row r="210" spans="1:4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</row>
    <row r="211" spans="1:4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</row>
    <row r="212" spans="1:4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</row>
    <row r="213" spans="1:4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</row>
    <row r="214" spans="1:4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</row>
    <row r="215" spans="1:4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</row>
    <row r="216" spans="1:4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</row>
    <row r="217" spans="1:4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</row>
    <row r="218" spans="1:4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</row>
    <row r="219" spans="1:4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</row>
    <row r="220" spans="1:4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</row>
    <row r="221" spans="1:4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</row>
    <row r="222" spans="1:4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</row>
    <row r="223" spans="1:4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</row>
    <row r="224" spans="1:4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</row>
    <row r="225" spans="1:4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</row>
    <row r="226" spans="1:4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</row>
    <row r="227" spans="1:4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</row>
    <row r="228" spans="1:4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</row>
    <row r="229" spans="1:4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</row>
    <row r="230" spans="1:4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</row>
    <row r="231" spans="1:4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</row>
    <row r="232" spans="1:4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</row>
    <row r="233" spans="1:4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</row>
    <row r="234" spans="1:4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</row>
    <row r="235" spans="1:4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</row>
    <row r="236" spans="1:4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</row>
    <row r="237" spans="1:4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</row>
  </sheetData>
  <mergeCells count="48">
    <mergeCell ref="G13:I13"/>
    <mergeCell ref="A1:I1"/>
    <mergeCell ref="A2:C2"/>
    <mergeCell ref="A3:C3"/>
    <mergeCell ref="D5:F5"/>
    <mergeCell ref="G6:I6"/>
    <mergeCell ref="G7:I7"/>
    <mergeCell ref="G8:I8"/>
    <mergeCell ref="G9:I9"/>
    <mergeCell ref="D10:F10"/>
    <mergeCell ref="G11:I11"/>
    <mergeCell ref="G12:I12"/>
    <mergeCell ref="A25:I25"/>
    <mergeCell ref="G14:I14"/>
    <mergeCell ref="D15:F15"/>
    <mergeCell ref="G16:I16"/>
    <mergeCell ref="G17:I17"/>
    <mergeCell ref="G18:I18"/>
    <mergeCell ref="G19:I19"/>
    <mergeCell ref="D20:F20"/>
    <mergeCell ref="G21:I21"/>
    <mergeCell ref="G22:I22"/>
    <mergeCell ref="G23:I23"/>
    <mergeCell ref="G24:I24"/>
    <mergeCell ref="A28:H28"/>
    <mergeCell ref="A29:A30"/>
    <mergeCell ref="B29:B30"/>
    <mergeCell ref="C29:E30"/>
    <mergeCell ref="F29:F30"/>
    <mergeCell ref="G29:G30"/>
    <mergeCell ref="H29:H30"/>
    <mergeCell ref="C42:E42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C40:E40"/>
    <mergeCell ref="C41:E41"/>
    <mergeCell ref="C43:E43"/>
    <mergeCell ref="C44:E44"/>
    <mergeCell ref="C45:E45"/>
    <mergeCell ref="C46:E46"/>
    <mergeCell ref="A47:F47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T244"/>
  <sheetViews>
    <sheetView topLeftCell="A34" workbookViewId="0">
      <selection activeCell="L10" sqref="L10"/>
    </sheetView>
  </sheetViews>
  <sheetFormatPr defaultRowHeight="16.5"/>
  <cols>
    <col min="8" max="8" width="11.625" customWidth="1"/>
  </cols>
  <sheetData>
    <row r="1" spans="1:46" ht="17.25" thickBot="1">
      <c r="A1" s="21" t="s">
        <v>18</v>
      </c>
      <c r="B1" s="21"/>
      <c r="C1" s="21"/>
      <c r="D1" s="21"/>
      <c r="E1" s="21"/>
      <c r="F1" s="21"/>
      <c r="G1" s="21"/>
      <c r="H1" s="21"/>
      <c r="I1" s="21"/>
      <c r="J1" s="11" t="s">
        <v>17</v>
      </c>
      <c r="K1" s="11" t="s">
        <v>9</v>
      </c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7.25" thickTop="1">
      <c r="A2" s="17" t="s">
        <v>6</v>
      </c>
      <c r="B2" s="17"/>
      <c r="C2" s="17"/>
      <c r="D2" s="4"/>
      <c r="E2" s="4"/>
      <c r="F2" s="4"/>
      <c r="G2" s="4"/>
      <c r="H2" s="4"/>
      <c r="I2" s="4"/>
      <c r="J2" s="4">
        <v>1</v>
      </c>
      <c r="K2" s="4">
        <v>1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>
      <c r="A3" s="20" t="s">
        <v>7</v>
      </c>
      <c r="B3" s="20"/>
      <c r="C3" s="20"/>
      <c r="D3" s="2"/>
      <c r="E3" s="2"/>
      <c r="F3" s="2"/>
      <c r="G3" s="2"/>
      <c r="H3" s="2"/>
      <c r="I3" s="2"/>
      <c r="J3" s="2">
        <v>3</v>
      </c>
      <c r="K3" s="2">
        <v>5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>
      <c r="A4" s="2" t="s">
        <v>54</v>
      </c>
      <c r="B4" s="2"/>
      <c r="C4" s="2"/>
      <c r="D4" s="2"/>
      <c r="E4" s="2"/>
      <c r="F4" s="2"/>
      <c r="G4" s="2"/>
      <c r="H4" s="2"/>
      <c r="I4" s="2"/>
      <c r="J4" s="2">
        <v>1</v>
      </c>
      <c r="K4" s="2">
        <v>3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>
      <c r="A5" s="2"/>
      <c r="B5" s="2"/>
      <c r="C5" s="2"/>
      <c r="D5" s="20" t="s">
        <v>8</v>
      </c>
      <c r="E5" s="20"/>
      <c r="F5" s="20"/>
      <c r="G5" s="2"/>
      <c r="H5" s="2"/>
      <c r="I5" s="2"/>
      <c r="J5" s="2">
        <v>1</v>
      </c>
      <c r="K5" s="2">
        <v>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>
      <c r="A6" s="2"/>
      <c r="B6" s="2"/>
      <c r="C6" s="2"/>
      <c r="D6" s="2"/>
      <c r="E6" s="2"/>
      <c r="F6" s="2"/>
      <c r="G6" s="20" t="s">
        <v>10</v>
      </c>
      <c r="H6" s="20"/>
      <c r="I6" s="20"/>
      <c r="J6" s="2">
        <v>13</v>
      </c>
      <c r="K6" s="2">
        <v>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>
      <c r="A7" s="2"/>
      <c r="B7" s="2"/>
      <c r="C7" s="2"/>
      <c r="D7" s="2"/>
      <c r="E7" s="2"/>
      <c r="F7" s="2"/>
      <c r="G7" s="20" t="s">
        <v>11</v>
      </c>
      <c r="H7" s="20"/>
      <c r="I7" s="20"/>
      <c r="J7" s="2">
        <v>1</v>
      </c>
      <c r="K7" s="2">
        <v>1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>
      <c r="A8" s="2"/>
      <c r="B8" s="2"/>
      <c r="C8" s="2"/>
      <c r="D8" s="2"/>
      <c r="E8" s="2"/>
      <c r="F8" s="2"/>
      <c r="G8" s="20" t="s">
        <v>12</v>
      </c>
      <c r="H8" s="20"/>
      <c r="I8" s="20"/>
      <c r="J8" s="2">
        <v>0</v>
      </c>
      <c r="K8" s="2">
        <v>5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>
      <c r="A9" s="2"/>
      <c r="B9" s="2"/>
      <c r="C9" s="2"/>
      <c r="D9" s="2"/>
      <c r="E9" s="2"/>
      <c r="F9" s="2"/>
      <c r="G9" s="20" t="s">
        <v>13</v>
      </c>
      <c r="H9" s="20"/>
      <c r="I9" s="20"/>
      <c r="J9" s="2">
        <v>1</v>
      </c>
      <c r="K9" s="2">
        <v>1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>
      <c r="A10" s="2"/>
      <c r="B10" s="2"/>
      <c r="C10" s="2"/>
      <c r="D10" s="2"/>
      <c r="E10" s="2"/>
      <c r="F10" s="2"/>
      <c r="G10" s="20" t="s">
        <v>55</v>
      </c>
      <c r="H10" s="20"/>
      <c r="I10" s="20"/>
      <c r="J10" s="2">
        <v>13</v>
      </c>
      <c r="K10" s="2">
        <v>5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>
      <c r="A11" s="2"/>
      <c r="B11" s="2"/>
      <c r="C11" s="2"/>
      <c r="D11" s="2"/>
      <c r="E11" s="2"/>
      <c r="F11" s="2"/>
      <c r="G11" s="20" t="s">
        <v>56</v>
      </c>
      <c r="H11" s="20"/>
      <c r="I11" s="20"/>
      <c r="J11" s="2">
        <v>0</v>
      </c>
      <c r="K11" s="2">
        <v>1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>
      <c r="A12" s="2"/>
      <c r="B12" s="2"/>
      <c r="C12" s="2"/>
      <c r="D12" s="2"/>
      <c r="E12" s="2"/>
      <c r="F12" s="2"/>
      <c r="G12" s="20" t="s">
        <v>57</v>
      </c>
      <c r="H12" s="20"/>
      <c r="I12" s="20"/>
      <c r="J12" s="2">
        <v>13</v>
      </c>
      <c r="K12" s="2">
        <v>5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>
      <c r="A13" s="2"/>
      <c r="B13" s="2"/>
      <c r="C13" s="2"/>
      <c r="D13" s="2"/>
      <c r="E13" s="2"/>
      <c r="F13" s="2"/>
      <c r="G13" s="20" t="s">
        <v>58</v>
      </c>
      <c r="H13" s="20"/>
      <c r="I13" s="20"/>
      <c r="J13" s="2">
        <v>1</v>
      </c>
      <c r="K13" s="2">
        <v>1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>
      <c r="A14" s="2"/>
      <c r="B14" s="2"/>
      <c r="C14" s="2"/>
      <c r="D14" s="20" t="s">
        <v>14</v>
      </c>
      <c r="E14" s="20"/>
      <c r="F14" s="20"/>
      <c r="G14" s="2"/>
      <c r="H14" s="2"/>
      <c r="I14" s="2"/>
      <c r="J14" s="2">
        <v>1</v>
      </c>
      <c r="K14" s="2">
        <v>3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>
      <c r="A15" s="2"/>
      <c r="B15" s="2"/>
      <c r="C15" s="2"/>
      <c r="D15" s="2"/>
      <c r="E15" s="2"/>
      <c r="F15" s="2"/>
      <c r="G15" s="20" t="s">
        <v>42</v>
      </c>
      <c r="H15" s="20"/>
      <c r="I15" s="20"/>
      <c r="J15" s="2">
        <v>13</v>
      </c>
      <c r="K15" s="2">
        <v>5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</row>
    <row r="16" spans="1:46">
      <c r="A16" s="2"/>
      <c r="B16" s="2"/>
      <c r="C16" s="2"/>
      <c r="D16" s="2"/>
      <c r="E16" s="2"/>
      <c r="F16" s="2"/>
      <c r="G16" s="20" t="s">
        <v>43</v>
      </c>
      <c r="H16" s="20"/>
      <c r="I16" s="20"/>
      <c r="J16" s="2">
        <v>0</v>
      </c>
      <c r="K16" s="2">
        <v>1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46">
      <c r="A17" s="2"/>
      <c r="B17" s="2"/>
      <c r="C17" s="2"/>
      <c r="D17" s="2"/>
      <c r="E17" s="2"/>
      <c r="F17" s="2"/>
      <c r="G17" s="20" t="s">
        <v>44</v>
      </c>
      <c r="H17" s="20"/>
      <c r="I17" s="20"/>
      <c r="J17" s="2">
        <v>13</v>
      </c>
      <c r="K17" s="2">
        <v>5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</row>
    <row r="18" spans="1:46">
      <c r="A18" s="2"/>
      <c r="B18" s="2"/>
      <c r="C18" s="2"/>
      <c r="D18" s="2"/>
      <c r="E18" s="2"/>
      <c r="F18" s="2"/>
      <c r="G18" s="20" t="s">
        <v>45</v>
      </c>
      <c r="H18" s="20"/>
      <c r="I18" s="20"/>
      <c r="J18" s="2">
        <v>1</v>
      </c>
      <c r="K18" s="2">
        <v>1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</row>
    <row r="19" spans="1:46">
      <c r="A19" s="2"/>
      <c r="B19" s="2"/>
      <c r="C19" s="2"/>
      <c r="D19" s="2"/>
      <c r="E19" s="2"/>
      <c r="F19" s="2"/>
      <c r="G19" s="20" t="s">
        <v>59</v>
      </c>
      <c r="H19" s="20"/>
      <c r="I19" s="20"/>
      <c r="J19" s="2">
        <v>13</v>
      </c>
      <c r="K19" s="2">
        <v>5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</row>
    <row r="20" spans="1:46">
      <c r="A20" s="2"/>
      <c r="B20" s="2"/>
      <c r="C20" s="2"/>
      <c r="D20" s="2"/>
      <c r="E20" s="2"/>
      <c r="F20" s="2"/>
      <c r="G20" s="20" t="s">
        <v>60</v>
      </c>
      <c r="H20" s="20"/>
      <c r="I20" s="20"/>
      <c r="J20" s="2">
        <v>0</v>
      </c>
      <c r="K20" s="2">
        <v>1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</row>
    <row r="21" spans="1:46">
      <c r="A21" s="2"/>
      <c r="B21" s="2"/>
      <c r="C21" s="2"/>
      <c r="D21" s="2"/>
      <c r="E21" s="2"/>
      <c r="F21" s="2"/>
      <c r="G21" s="20" t="s">
        <v>61</v>
      </c>
      <c r="H21" s="20"/>
      <c r="I21" s="20"/>
      <c r="J21" s="2">
        <v>26</v>
      </c>
      <c r="K21" s="2">
        <v>5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</row>
    <row r="22" spans="1:46">
      <c r="A22" s="2"/>
      <c r="B22" s="2"/>
      <c r="C22" s="2"/>
      <c r="D22" s="2"/>
      <c r="E22" s="2"/>
      <c r="F22" s="2"/>
      <c r="G22" s="20" t="s">
        <v>62</v>
      </c>
      <c r="H22" s="20"/>
      <c r="I22" s="20"/>
      <c r="J22" s="2">
        <v>1</v>
      </c>
      <c r="K22" s="2">
        <v>1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</row>
    <row r="23" spans="1:46">
      <c r="A23" s="2"/>
      <c r="B23" s="2"/>
      <c r="C23" s="2"/>
      <c r="D23" s="20" t="s">
        <v>15</v>
      </c>
      <c r="E23" s="20"/>
      <c r="F23" s="20"/>
      <c r="G23" s="2"/>
      <c r="H23" s="2"/>
      <c r="I23" s="2"/>
      <c r="J23" s="2">
        <v>0</v>
      </c>
      <c r="K23" s="2">
        <v>1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</row>
    <row r="24" spans="1:46">
      <c r="A24" s="2"/>
      <c r="B24" s="2"/>
      <c r="C24" s="2"/>
      <c r="D24" s="2"/>
      <c r="E24" s="2"/>
      <c r="F24" s="2"/>
      <c r="G24" s="20" t="s">
        <v>46</v>
      </c>
      <c r="H24" s="20"/>
      <c r="I24" s="20"/>
      <c r="J24" s="2">
        <v>13</v>
      </c>
      <c r="K24" s="2">
        <v>5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</row>
    <row r="25" spans="1:46">
      <c r="A25" s="2"/>
      <c r="B25" s="2"/>
      <c r="C25" s="2"/>
      <c r="D25" s="2"/>
      <c r="E25" s="2"/>
      <c r="F25" s="2"/>
      <c r="G25" s="20" t="s">
        <v>47</v>
      </c>
      <c r="H25" s="20"/>
      <c r="I25" s="20"/>
      <c r="J25" s="2">
        <v>1</v>
      </c>
      <c r="K25" s="2">
        <v>1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</row>
    <row r="26" spans="1:46">
      <c r="A26" s="2"/>
      <c r="B26" s="2"/>
      <c r="C26" s="2"/>
      <c r="D26" s="2"/>
      <c r="E26" s="2"/>
      <c r="F26" s="2"/>
      <c r="G26" s="20" t="s">
        <v>48</v>
      </c>
      <c r="H26" s="20"/>
      <c r="I26" s="20"/>
      <c r="J26" s="2">
        <v>0</v>
      </c>
      <c r="K26" s="2">
        <v>5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</row>
    <row r="27" spans="1:46">
      <c r="A27" s="2"/>
      <c r="B27" s="2"/>
      <c r="C27" s="2"/>
      <c r="D27" s="2"/>
      <c r="E27" s="2"/>
      <c r="F27" s="2"/>
      <c r="G27" s="20" t="s">
        <v>49</v>
      </c>
      <c r="H27" s="20"/>
      <c r="I27" s="20"/>
      <c r="J27" s="2">
        <v>1</v>
      </c>
      <c r="K27" s="2">
        <v>1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</row>
    <row r="28" spans="1:46">
      <c r="A28" s="2"/>
      <c r="B28" s="2"/>
      <c r="C28" s="2"/>
      <c r="D28" s="20" t="s">
        <v>16</v>
      </c>
      <c r="E28" s="20"/>
      <c r="F28" s="20"/>
      <c r="G28" s="2"/>
      <c r="H28" s="2"/>
      <c r="I28" s="2"/>
      <c r="J28" s="2">
        <v>0</v>
      </c>
      <c r="K28" s="2">
        <v>1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</row>
    <row r="29" spans="1:46">
      <c r="A29" s="2"/>
      <c r="B29" s="2"/>
      <c r="C29" s="2"/>
      <c r="D29" s="2"/>
      <c r="E29" s="2"/>
      <c r="F29" s="2"/>
      <c r="G29" s="20" t="s">
        <v>46</v>
      </c>
      <c r="H29" s="20"/>
      <c r="I29" s="20"/>
      <c r="J29" s="2">
        <v>13</v>
      </c>
      <c r="K29" s="2">
        <v>5</v>
      </c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</row>
    <row r="30" spans="1:46">
      <c r="A30" s="2"/>
      <c r="B30" s="2"/>
      <c r="C30" s="2"/>
      <c r="D30" s="2"/>
      <c r="E30" s="2"/>
      <c r="F30" s="2"/>
      <c r="G30" s="20" t="s">
        <v>47</v>
      </c>
      <c r="H30" s="20"/>
      <c r="I30" s="20"/>
      <c r="J30" s="2">
        <v>0</v>
      </c>
      <c r="K30" s="2">
        <v>1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</row>
    <row r="31" spans="1:46">
      <c r="A31" s="2"/>
      <c r="B31" s="2"/>
      <c r="C31" s="2"/>
      <c r="D31" s="2"/>
      <c r="E31" s="2"/>
      <c r="F31" s="2"/>
      <c r="G31" s="20" t="s">
        <v>48</v>
      </c>
      <c r="H31" s="20"/>
      <c r="I31" s="20"/>
      <c r="J31" s="2">
        <v>13</v>
      </c>
      <c r="K31" s="2">
        <v>5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</row>
    <row r="32" spans="1:46">
      <c r="A32" s="2"/>
      <c r="B32" s="2"/>
      <c r="C32" s="2"/>
      <c r="D32" s="2"/>
      <c r="E32" s="2"/>
      <c r="F32" s="2"/>
      <c r="G32" s="20" t="s">
        <v>49</v>
      </c>
      <c r="H32" s="20"/>
      <c r="I32" s="20"/>
      <c r="J32" s="2">
        <v>1</v>
      </c>
      <c r="K32" s="2">
        <v>1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</row>
    <row r="33" spans="1:46">
      <c r="A33" s="22" t="s">
        <v>19</v>
      </c>
      <c r="B33" s="22"/>
      <c r="C33" s="22"/>
      <c r="D33" s="22"/>
      <c r="E33" s="22"/>
      <c r="F33" s="22"/>
      <c r="G33" s="22"/>
      <c r="H33" s="22"/>
      <c r="I33" s="22"/>
      <c r="J33" s="6"/>
      <c r="K33" s="6">
        <f>SUM(K2:K32)</f>
        <v>89</v>
      </c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</row>
    <row r="34" spans="1:46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</row>
    <row r="35" spans="1:46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46">
      <c r="A36" s="23" t="s">
        <v>35</v>
      </c>
      <c r="B36" s="23"/>
      <c r="C36" s="23"/>
      <c r="D36" s="23"/>
      <c r="E36" s="23"/>
      <c r="F36" s="23"/>
      <c r="G36" s="23"/>
      <c r="H36" s="23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</row>
    <row r="37" spans="1:46">
      <c r="A37" s="18" t="s">
        <v>28</v>
      </c>
      <c r="B37" s="18" t="s">
        <v>29</v>
      </c>
      <c r="C37" s="18" t="s">
        <v>30</v>
      </c>
      <c r="D37" s="18"/>
      <c r="E37" s="18"/>
      <c r="F37" s="18" t="s">
        <v>17</v>
      </c>
      <c r="G37" s="18" t="s">
        <v>31</v>
      </c>
      <c r="H37" s="18" t="s">
        <v>32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</row>
    <row r="38" spans="1:46" ht="17.25" thickBot="1">
      <c r="A38" s="19"/>
      <c r="B38" s="19"/>
      <c r="C38" s="19"/>
      <c r="D38" s="19"/>
      <c r="E38" s="19"/>
      <c r="F38" s="19"/>
      <c r="G38" s="19"/>
      <c r="H38" s="19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</row>
    <row r="39" spans="1:46" ht="17.25" thickTop="1">
      <c r="A39" s="12">
        <v>0</v>
      </c>
      <c r="B39" s="12">
        <v>1</v>
      </c>
      <c r="C39" s="17" t="s">
        <v>25</v>
      </c>
      <c r="D39" s="17"/>
      <c r="E39" s="17"/>
      <c r="F39" s="4">
        <v>0</v>
      </c>
      <c r="G39" s="4">
        <v>1</v>
      </c>
      <c r="H39" s="4">
        <f>G39*B39</f>
        <v>1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 spans="1:46">
      <c r="A40" s="10"/>
      <c r="B40" s="10"/>
      <c r="C40" s="20" t="s">
        <v>26</v>
      </c>
      <c r="D40" s="20"/>
      <c r="E40" s="20"/>
      <c r="F40" s="2">
        <v>0</v>
      </c>
      <c r="G40" s="2">
        <v>1</v>
      </c>
      <c r="H40" s="2">
        <f>G40*B39</f>
        <v>1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</row>
    <row r="41" spans="1:46">
      <c r="A41" s="13" t="s">
        <v>63</v>
      </c>
      <c r="B41" s="10">
        <v>12</v>
      </c>
      <c r="C41" s="20" t="s">
        <v>25</v>
      </c>
      <c r="D41" s="20"/>
      <c r="E41" s="20"/>
      <c r="F41" s="2">
        <v>1</v>
      </c>
      <c r="G41" s="2">
        <v>1</v>
      </c>
      <c r="H41" s="2">
        <f>G41*B41</f>
        <v>12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</row>
    <row r="42" spans="1:46">
      <c r="A42" s="10"/>
      <c r="B42" s="10"/>
      <c r="C42" s="20" t="s">
        <v>27</v>
      </c>
      <c r="D42" s="20"/>
      <c r="E42" s="20"/>
      <c r="F42" s="2">
        <v>2</v>
      </c>
      <c r="G42" s="2">
        <v>3</v>
      </c>
      <c r="H42" s="2">
        <f>G42*B41</f>
        <v>36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</row>
    <row r="43" spans="1:46">
      <c r="A43" s="13" t="s">
        <v>64</v>
      </c>
      <c r="B43" s="10">
        <v>2</v>
      </c>
      <c r="C43" s="20" t="s">
        <v>25</v>
      </c>
      <c r="D43" s="20"/>
      <c r="E43" s="20"/>
      <c r="F43" s="2">
        <v>1</v>
      </c>
      <c r="G43" s="2">
        <v>1</v>
      </c>
      <c r="H43" s="2">
        <f t="shared" ref="H43" si="0">G43*B43</f>
        <v>2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</row>
    <row r="44" spans="1:46">
      <c r="A44" s="10"/>
      <c r="B44" s="10"/>
      <c r="C44" s="20" t="s">
        <v>27</v>
      </c>
      <c r="D44" s="20"/>
      <c r="E44" s="20"/>
      <c r="F44" s="2">
        <v>3</v>
      </c>
      <c r="G44" s="2">
        <v>5</v>
      </c>
      <c r="H44" s="2">
        <f t="shared" ref="H44" si="1">G44*B43</f>
        <v>10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</row>
    <row r="45" spans="1:46">
      <c r="A45" s="13" t="s">
        <v>65</v>
      </c>
      <c r="B45" s="10">
        <v>11</v>
      </c>
      <c r="C45" s="20" t="s">
        <v>25</v>
      </c>
      <c r="D45" s="20"/>
      <c r="E45" s="20"/>
      <c r="F45" s="2">
        <v>1</v>
      </c>
      <c r="G45" s="2">
        <v>1</v>
      </c>
      <c r="H45" s="2">
        <f t="shared" ref="H45" si="2">G45*B45</f>
        <v>11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</row>
    <row r="46" spans="1:46">
      <c r="A46" s="10"/>
      <c r="B46" s="10"/>
      <c r="C46" s="20" t="s">
        <v>27</v>
      </c>
      <c r="D46" s="20"/>
      <c r="E46" s="20"/>
      <c r="F46" s="2">
        <v>0</v>
      </c>
      <c r="G46" s="2">
        <v>1</v>
      </c>
      <c r="H46" s="2">
        <f t="shared" ref="H46" si="3">G46*B45</f>
        <v>11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</row>
    <row r="47" spans="1:46">
      <c r="A47" s="13" t="s">
        <v>66</v>
      </c>
      <c r="B47" s="10">
        <v>2</v>
      </c>
      <c r="C47" s="20" t="s">
        <v>25</v>
      </c>
      <c r="D47" s="20"/>
      <c r="E47" s="20"/>
      <c r="F47" s="2">
        <v>1</v>
      </c>
      <c r="G47" s="2">
        <v>1</v>
      </c>
      <c r="H47" s="2">
        <f t="shared" ref="H47" si="4">G47*B47</f>
        <v>2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</row>
    <row r="48" spans="1:46">
      <c r="A48" s="10"/>
      <c r="B48" s="10"/>
      <c r="C48" s="20" t="s">
        <v>27</v>
      </c>
      <c r="D48" s="20"/>
      <c r="E48" s="20"/>
      <c r="F48" s="2">
        <v>1</v>
      </c>
      <c r="G48" s="2">
        <v>3</v>
      </c>
      <c r="H48" s="2">
        <f t="shared" ref="H48" si="5">G48*B47</f>
        <v>6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</row>
    <row r="49" spans="1:46">
      <c r="A49" s="13" t="s">
        <v>67</v>
      </c>
      <c r="B49" s="10">
        <v>11</v>
      </c>
      <c r="C49" s="20" t="s">
        <v>25</v>
      </c>
      <c r="D49" s="20"/>
      <c r="E49" s="20"/>
      <c r="F49" s="2">
        <v>1</v>
      </c>
      <c r="G49" s="2">
        <v>1</v>
      </c>
      <c r="H49" s="2">
        <f t="shared" ref="H49" si="6">G49*B49</f>
        <v>11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</row>
    <row r="50" spans="1:46">
      <c r="A50" s="2"/>
      <c r="B50" s="2"/>
      <c r="C50" s="20" t="s">
        <v>27</v>
      </c>
      <c r="D50" s="20"/>
      <c r="E50" s="20"/>
      <c r="F50" s="2">
        <v>0</v>
      </c>
      <c r="G50" s="2">
        <v>1</v>
      </c>
      <c r="H50" s="2">
        <f>G50*B49</f>
        <v>11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</row>
    <row r="51" spans="1:46">
      <c r="A51" s="2" t="s">
        <v>68</v>
      </c>
      <c r="B51" s="13">
        <v>43</v>
      </c>
      <c r="C51" s="16" t="s">
        <v>69</v>
      </c>
      <c r="D51" s="16"/>
      <c r="E51" s="16"/>
      <c r="F51" s="16"/>
      <c r="G51" s="16">
        <v>30</v>
      </c>
      <c r="H51" s="2">
        <f t="shared" ref="H51" si="7">G51*B51</f>
        <v>1290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</row>
    <row r="52" spans="1:46">
      <c r="A52" s="2" t="s">
        <v>70</v>
      </c>
      <c r="B52" s="10">
        <v>2</v>
      </c>
      <c r="C52" s="20" t="s">
        <v>25</v>
      </c>
      <c r="D52" s="20"/>
      <c r="E52" s="20"/>
      <c r="F52" s="2">
        <v>1</v>
      </c>
      <c r="G52" s="2">
        <v>1</v>
      </c>
      <c r="H52" s="2">
        <f>G52*B52</f>
        <v>2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</row>
    <row r="53" spans="1:46">
      <c r="A53" s="2"/>
      <c r="B53" s="2"/>
      <c r="C53" s="20" t="s">
        <v>27</v>
      </c>
      <c r="D53" s="20"/>
      <c r="E53" s="20"/>
      <c r="F53" s="2">
        <v>1</v>
      </c>
      <c r="G53" s="2">
        <v>3</v>
      </c>
      <c r="H53" s="2">
        <f>G53*B52</f>
        <v>6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</row>
    <row r="54" spans="1:46">
      <c r="A54" s="22" t="s">
        <v>34</v>
      </c>
      <c r="B54" s="22"/>
      <c r="C54" s="22"/>
      <c r="D54" s="22"/>
      <c r="E54" s="22"/>
      <c r="F54" s="22"/>
      <c r="G54" s="3"/>
      <c r="H54" s="8">
        <f>SUM(H39:H53)</f>
        <v>1412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</row>
    <row r="55" spans="1:46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</row>
    <row r="56" spans="1:4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</row>
    <row r="57" spans="1:46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</row>
    <row r="58" spans="1:4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</row>
    <row r="59" spans="1:4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</row>
    <row r="60" spans="1:4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</row>
    <row r="61" spans="1:4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</row>
    <row r="62" spans="1:4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</row>
    <row r="63" spans="1:4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</row>
    <row r="64" spans="1:4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</row>
    <row r="65" spans="1:4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</row>
    <row r="66" spans="1:4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</row>
    <row r="67" spans="1:4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</row>
    <row r="68" spans="1:4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</row>
    <row r="69" spans="1:4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</row>
    <row r="70" spans="1:46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</row>
    <row r="71" spans="1:4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</row>
    <row r="72" spans="1:4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</row>
    <row r="73" spans="1:4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</row>
    <row r="74" spans="1:46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</row>
    <row r="75" spans="1:46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</row>
    <row r="76" spans="1:4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</row>
    <row r="77" spans="1:46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</row>
    <row r="78" spans="1:46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</row>
    <row r="79" spans="1:46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</row>
    <row r="80" spans="1:46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</row>
    <row r="81" spans="1:4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</row>
    <row r="82" spans="1:4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</row>
    <row r="83" spans="1:4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</row>
    <row r="84" spans="1:4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</row>
    <row r="85" spans="1:4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</row>
    <row r="86" spans="1:4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</row>
    <row r="87" spans="1:4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</row>
    <row r="88" spans="1:4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</row>
    <row r="89" spans="1:4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</row>
    <row r="90" spans="1:4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</row>
    <row r="91" spans="1:4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</row>
    <row r="92" spans="1:4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</row>
    <row r="93" spans="1:4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</row>
    <row r="94" spans="1:4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</row>
    <row r="95" spans="1:4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</row>
    <row r="96" spans="1:4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</row>
    <row r="97" spans="1:4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</row>
    <row r="98" spans="1:4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</row>
    <row r="99" spans="1:4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</row>
    <row r="100" spans="1:4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</row>
    <row r="101" spans="1:4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</row>
    <row r="102" spans="1:4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</row>
    <row r="103" spans="1:4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</row>
    <row r="104" spans="1:4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</row>
    <row r="105" spans="1:4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</row>
    <row r="106" spans="1:4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</row>
    <row r="107" spans="1:4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</row>
    <row r="108" spans="1:46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</row>
    <row r="109" spans="1:46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</row>
    <row r="110" spans="1:46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</row>
    <row r="111" spans="1:4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</row>
    <row r="112" spans="1:4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</row>
    <row r="113" spans="1:46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</row>
    <row r="114" spans="1:46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</row>
    <row r="115" spans="1:4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</row>
    <row r="116" spans="1:4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</row>
    <row r="117" spans="1:4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</row>
    <row r="118" spans="1:4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</row>
    <row r="119" spans="1:4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</row>
    <row r="120" spans="1:4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</row>
    <row r="121" spans="1:4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</row>
    <row r="122" spans="1:4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</row>
    <row r="123" spans="1:4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</row>
    <row r="124" spans="1:4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</row>
    <row r="125" spans="1:4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</row>
    <row r="126" spans="1:4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</row>
    <row r="127" spans="1:4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</row>
    <row r="128" spans="1:4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</row>
    <row r="129" spans="1:4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</row>
    <row r="130" spans="1:4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</row>
    <row r="131" spans="1:4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</row>
    <row r="132" spans="1:4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</row>
    <row r="133" spans="1:4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</row>
    <row r="134" spans="1:4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</row>
    <row r="135" spans="1:4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</row>
    <row r="136" spans="1:4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</row>
    <row r="137" spans="1:4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</row>
    <row r="138" spans="1:4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</row>
    <row r="139" spans="1:4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</row>
    <row r="140" spans="1:4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</row>
    <row r="141" spans="1:4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</row>
    <row r="142" spans="1:4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</row>
    <row r="143" spans="1:4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</row>
    <row r="144" spans="1:4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</row>
    <row r="145" spans="1:4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</row>
    <row r="146" spans="1: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</row>
    <row r="147" spans="1:4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</row>
    <row r="148" spans="1:4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</row>
    <row r="149" spans="1:4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</row>
    <row r="150" spans="1:4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</row>
    <row r="151" spans="1:4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</row>
    <row r="152" spans="1:4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</row>
    <row r="153" spans="1:4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</row>
    <row r="154" spans="1:4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</row>
    <row r="155" spans="1:4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</row>
    <row r="156" spans="1:4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</row>
    <row r="157" spans="1:4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</row>
    <row r="158" spans="1:4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</row>
    <row r="159" spans="1:4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</row>
    <row r="160" spans="1:4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</row>
    <row r="161" spans="1:4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</row>
    <row r="162" spans="1:4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</row>
    <row r="163" spans="1:4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</row>
    <row r="164" spans="1:4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</row>
    <row r="165" spans="1:4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</row>
    <row r="166" spans="1:4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</row>
    <row r="167" spans="1:4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</row>
    <row r="168" spans="1:4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</row>
    <row r="169" spans="1:4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</row>
    <row r="170" spans="1:4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</row>
    <row r="171" spans="1:4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</row>
    <row r="172" spans="1:4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</row>
    <row r="173" spans="1:4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</row>
    <row r="174" spans="1:4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</row>
    <row r="175" spans="1:4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</row>
    <row r="176" spans="1:4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</row>
    <row r="177" spans="1:4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</row>
    <row r="178" spans="1:4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</row>
    <row r="179" spans="1:4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</row>
    <row r="180" spans="1:4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</row>
    <row r="181" spans="1:4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</row>
    <row r="182" spans="1:4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</row>
    <row r="183" spans="1:4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</row>
    <row r="184" spans="1:4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</row>
    <row r="185" spans="1:4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</row>
    <row r="186" spans="1:4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</row>
    <row r="187" spans="1:4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</row>
    <row r="188" spans="1:4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</row>
    <row r="189" spans="1:4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</row>
    <row r="190" spans="1:4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</row>
    <row r="191" spans="1:4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</row>
    <row r="192" spans="1:4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</row>
    <row r="193" spans="1:4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</row>
    <row r="194" spans="1:4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</row>
    <row r="195" spans="1:4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</row>
    <row r="196" spans="1:4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</row>
    <row r="197" spans="1:4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</row>
    <row r="198" spans="1:4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</row>
    <row r="199" spans="1:4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</row>
    <row r="200" spans="1:4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</row>
    <row r="201" spans="1:4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</row>
    <row r="202" spans="1:4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</row>
    <row r="203" spans="1:4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</row>
    <row r="204" spans="1:4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</row>
    <row r="205" spans="1:4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</row>
    <row r="206" spans="1:4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</row>
    <row r="207" spans="1:4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</row>
    <row r="208" spans="1:4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</row>
    <row r="209" spans="1:4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</row>
    <row r="210" spans="1:4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</row>
    <row r="211" spans="1:4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</row>
    <row r="212" spans="1:4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</row>
    <row r="213" spans="1:4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</row>
    <row r="214" spans="1:4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</row>
    <row r="215" spans="1:4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</row>
    <row r="216" spans="1:4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</row>
    <row r="217" spans="1:4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</row>
    <row r="218" spans="1:4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</row>
    <row r="219" spans="1:4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</row>
    <row r="220" spans="1:4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</row>
    <row r="221" spans="1:4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</row>
    <row r="222" spans="1:4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</row>
    <row r="223" spans="1:4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</row>
    <row r="224" spans="1:4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</row>
    <row r="225" spans="1:4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</row>
    <row r="226" spans="1:4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</row>
    <row r="227" spans="1:4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</row>
    <row r="228" spans="1:4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</row>
    <row r="229" spans="1:4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</row>
    <row r="230" spans="1:4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</row>
    <row r="231" spans="1:4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</row>
    <row r="232" spans="1:4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</row>
    <row r="233" spans="1:4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</row>
    <row r="234" spans="1:4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</row>
    <row r="235" spans="1:4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</row>
    <row r="236" spans="1:4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</row>
    <row r="237" spans="1:4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</row>
    <row r="238" spans="1:4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</row>
    <row r="239" spans="1:4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</row>
    <row r="240" spans="1:4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</row>
    <row r="241" spans="1:4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</row>
    <row r="242" spans="1:4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</row>
    <row r="243" spans="1:4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</row>
    <row r="244" spans="1:4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</row>
  </sheetData>
  <mergeCells count="54">
    <mergeCell ref="C49:E49"/>
    <mergeCell ref="C50:E50"/>
    <mergeCell ref="C52:E52"/>
    <mergeCell ref="C53:E53"/>
    <mergeCell ref="A54:F54"/>
    <mergeCell ref="C48:E48"/>
    <mergeCell ref="C39:E39"/>
    <mergeCell ref="C40:E40"/>
    <mergeCell ref="C41:E41"/>
    <mergeCell ref="C42:E42"/>
    <mergeCell ref="C47:E47"/>
    <mergeCell ref="C43:E43"/>
    <mergeCell ref="C44:E44"/>
    <mergeCell ref="C45:E45"/>
    <mergeCell ref="C46:E46"/>
    <mergeCell ref="A36:H36"/>
    <mergeCell ref="A37:A38"/>
    <mergeCell ref="B37:B38"/>
    <mergeCell ref="C37:E38"/>
    <mergeCell ref="F37:F38"/>
    <mergeCell ref="G37:G38"/>
    <mergeCell ref="H37:H38"/>
    <mergeCell ref="A33:I33"/>
    <mergeCell ref="G18:I18"/>
    <mergeCell ref="D28:F28"/>
    <mergeCell ref="G29:I29"/>
    <mergeCell ref="G30:I30"/>
    <mergeCell ref="G31:I31"/>
    <mergeCell ref="G32:I32"/>
    <mergeCell ref="G19:I19"/>
    <mergeCell ref="G20:I20"/>
    <mergeCell ref="G21:I21"/>
    <mergeCell ref="G22:I22"/>
    <mergeCell ref="D23:F23"/>
    <mergeCell ref="G24:I24"/>
    <mergeCell ref="G25:I25"/>
    <mergeCell ref="G26:I26"/>
    <mergeCell ref="G27:I27"/>
    <mergeCell ref="G17:I17"/>
    <mergeCell ref="A1:I1"/>
    <mergeCell ref="A2:C2"/>
    <mergeCell ref="A3:C3"/>
    <mergeCell ref="D5:F5"/>
    <mergeCell ref="G6:I6"/>
    <mergeCell ref="G7:I7"/>
    <mergeCell ref="G10:I10"/>
    <mergeCell ref="G11:I11"/>
    <mergeCell ref="G12:I12"/>
    <mergeCell ref="G13:I13"/>
    <mergeCell ref="G8:I8"/>
    <mergeCell ref="G9:I9"/>
    <mergeCell ref="D14:F14"/>
    <mergeCell ref="G15:I15"/>
    <mergeCell ref="G16:I16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T246"/>
  <sheetViews>
    <sheetView topLeftCell="A2" workbookViewId="0">
      <selection activeCell="G9" sqref="G9:I9"/>
    </sheetView>
  </sheetViews>
  <sheetFormatPr defaultRowHeight="16.5"/>
  <cols>
    <col min="8" max="8" width="11.625" customWidth="1"/>
  </cols>
  <sheetData>
    <row r="1" spans="1:46" ht="17.25" thickBot="1">
      <c r="A1" s="21" t="s">
        <v>18</v>
      </c>
      <c r="B1" s="21"/>
      <c r="C1" s="21"/>
      <c r="D1" s="21"/>
      <c r="E1" s="21"/>
      <c r="F1" s="21"/>
      <c r="G1" s="21"/>
      <c r="H1" s="21"/>
      <c r="I1" s="21"/>
      <c r="J1" s="15" t="s">
        <v>17</v>
      </c>
      <c r="K1" s="15" t="s">
        <v>9</v>
      </c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7.25" thickTop="1">
      <c r="A2" s="17" t="s">
        <v>6</v>
      </c>
      <c r="B2" s="17"/>
      <c r="C2" s="17"/>
      <c r="D2" s="4"/>
      <c r="E2" s="4"/>
      <c r="F2" s="4"/>
      <c r="G2" s="4"/>
      <c r="H2" s="4"/>
      <c r="I2" s="4"/>
      <c r="J2" s="4">
        <v>1</v>
      </c>
      <c r="K2" s="4">
        <v>1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>
      <c r="A3" s="20" t="s">
        <v>84</v>
      </c>
      <c r="B3" s="20"/>
      <c r="C3" s="20"/>
      <c r="D3" s="2"/>
      <c r="E3" s="2"/>
      <c r="F3" s="2"/>
      <c r="G3" s="2"/>
      <c r="H3" s="2"/>
      <c r="I3" s="2"/>
      <c r="J3" s="2">
        <v>3</v>
      </c>
      <c r="K3" s="2">
        <v>5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>
      <c r="A4" s="2" t="s">
        <v>85</v>
      </c>
      <c r="B4" s="2"/>
      <c r="C4" s="2"/>
      <c r="D4" s="2"/>
      <c r="E4" s="2"/>
      <c r="F4" s="2"/>
      <c r="G4" s="2"/>
      <c r="H4" s="2"/>
      <c r="I4" s="2"/>
      <c r="J4" s="2">
        <v>4</v>
      </c>
      <c r="K4" s="2">
        <v>5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>
      <c r="A5" s="2"/>
      <c r="B5" s="2"/>
      <c r="C5" s="2"/>
      <c r="D5" s="20" t="s">
        <v>8</v>
      </c>
      <c r="E5" s="20"/>
      <c r="F5" s="20"/>
      <c r="G5" s="2"/>
      <c r="H5" s="2"/>
      <c r="I5" s="2"/>
      <c r="J5" s="2">
        <v>1</v>
      </c>
      <c r="K5" s="2">
        <v>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>
      <c r="A6" s="2"/>
      <c r="B6" s="2"/>
      <c r="C6" s="2"/>
      <c r="D6" s="2"/>
      <c r="E6" s="2"/>
      <c r="F6" s="2"/>
      <c r="G6" s="20" t="s">
        <v>10</v>
      </c>
      <c r="H6" s="20"/>
      <c r="I6" s="20"/>
      <c r="J6" s="2">
        <v>60</v>
      </c>
      <c r="K6" s="2">
        <v>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>
      <c r="A7" s="2"/>
      <c r="B7" s="2"/>
      <c r="C7" s="2"/>
      <c r="D7" s="2"/>
      <c r="E7" s="2"/>
      <c r="F7" s="2"/>
      <c r="G7" s="20" t="s">
        <v>11</v>
      </c>
      <c r="H7" s="20"/>
      <c r="I7" s="20"/>
      <c r="J7" s="2">
        <v>1</v>
      </c>
      <c r="K7" s="2">
        <v>1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>
      <c r="A8" s="2"/>
      <c r="B8" s="2"/>
      <c r="C8" s="2"/>
      <c r="D8" s="2"/>
      <c r="E8" s="2"/>
      <c r="F8" s="2"/>
      <c r="G8" s="20" t="s">
        <v>12</v>
      </c>
      <c r="H8" s="20"/>
      <c r="I8" s="20"/>
      <c r="J8" s="2">
        <v>0</v>
      </c>
      <c r="K8" s="2">
        <v>8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>
      <c r="A9" s="2"/>
      <c r="B9" s="2"/>
      <c r="C9" s="2"/>
      <c r="D9" s="2"/>
      <c r="E9" s="2"/>
      <c r="F9" s="2"/>
      <c r="G9" s="20" t="s">
        <v>13</v>
      </c>
      <c r="H9" s="20"/>
      <c r="I9" s="20"/>
      <c r="J9" s="2">
        <v>1</v>
      </c>
      <c r="K9" s="2">
        <v>1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>
      <c r="A10" s="2"/>
      <c r="B10" s="2"/>
      <c r="C10" s="2"/>
      <c r="D10" s="2"/>
      <c r="E10" s="2"/>
      <c r="F10" s="2"/>
      <c r="G10" s="20" t="s">
        <v>55</v>
      </c>
      <c r="H10" s="20"/>
      <c r="I10" s="20"/>
      <c r="J10" s="2">
        <v>60</v>
      </c>
      <c r="K10" s="2">
        <v>8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>
      <c r="A11" s="2"/>
      <c r="B11" s="2"/>
      <c r="C11" s="2"/>
      <c r="D11" s="2"/>
      <c r="E11" s="2"/>
      <c r="F11" s="2"/>
      <c r="G11" s="20" t="s">
        <v>56</v>
      </c>
      <c r="H11" s="20"/>
      <c r="I11" s="20"/>
      <c r="J11" s="2">
        <v>0</v>
      </c>
      <c r="K11" s="2">
        <v>1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>
      <c r="A12" s="2"/>
      <c r="B12" s="2"/>
      <c r="C12" s="2"/>
      <c r="D12" s="2"/>
      <c r="E12" s="2"/>
      <c r="F12" s="2"/>
      <c r="G12" s="20" t="s">
        <v>57</v>
      </c>
      <c r="H12" s="20"/>
      <c r="I12" s="20"/>
      <c r="J12" s="2">
        <v>61</v>
      </c>
      <c r="K12" s="2">
        <v>8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>
      <c r="A13" s="2"/>
      <c r="B13" s="2"/>
      <c r="C13" s="2"/>
      <c r="D13" s="2"/>
      <c r="E13" s="2"/>
      <c r="F13" s="2"/>
      <c r="G13" s="20" t="s">
        <v>58</v>
      </c>
      <c r="H13" s="20"/>
      <c r="I13" s="20"/>
      <c r="J13" s="2">
        <v>1</v>
      </c>
      <c r="K13" s="2">
        <v>1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>
      <c r="A14" s="2"/>
      <c r="B14" s="2"/>
      <c r="C14" s="2"/>
      <c r="D14" s="20" t="s">
        <v>14</v>
      </c>
      <c r="E14" s="20"/>
      <c r="F14" s="20"/>
      <c r="G14" s="2"/>
      <c r="H14" s="2"/>
      <c r="I14" s="2"/>
      <c r="J14" s="2">
        <v>1</v>
      </c>
      <c r="K14" s="2">
        <v>3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>
      <c r="A15" s="2"/>
      <c r="B15" s="2"/>
      <c r="C15" s="2"/>
      <c r="D15" s="2"/>
      <c r="E15" s="2"/>
      <c r="F15" s="2"/>
      <c r="G15" s="20" t="s">
        <v>42</v>
      </c>
      <c r="H15" s="20"/>
      <c r="I15" s="20"/>
      <c r="J15" s="2">
        <v>60</v>
      </c>
      <c r="K15" s="2">
        <v>8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</row>
    <row r="16" spans="1:46">
      <c r="A16" s="2"/>
      <c r="B16" s="2"/>
      <c r="C16" s="2"/>
      <c r="D16" s="2"/>
      <c r="E16" s="2"/>
      <c r="F16" s="2"/>
      <c r="G16" s="20" t="s">
        <v>43</v>
      </c>
      <c r="H16" s="20"/>
      <c r="I16" s="20"/>
      <c r="J16" s="2">
        <v>0</v>
      </c>
      <c r="K16" s="2">
        <v>1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46">
      <c r="A17" s="2"/>
      <c r="B17" s="2"/>
      <c r="C17" s="2"/>
      <c r="D17" s="2"/>
      <c r="E17" s="2"/>
      <c r="F17" s="2"/>
      <c r="G17" s="20" t="s">
        <v>44</v>
      </c>
      <c r="H17" s="20"/>
      <c r="I17" s="20"/>
      <c r="J17" s="2">
        <v>61</v>
      </c>
      <c r="K17" s="2">
        <v>8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</row>
    <row r="18" spans="1:46">
      <c r="A18" s="2"/>
      <c r="B18" s="2"/>
      <c r="C18" s="2"/>
      <c r="D18" s="2"/>
      <c r="E18" s="2"/>
      <c r="F18" s="2"/>
      <c r="G18" s="20" t="s">
        <v>45</v>
      </c>
      <c r="H18" s="20"/>
      <c r="I18" s="20"/>
      <c r="J18" s="2">
        <v>1</v>
      </c>
      <c r="K18" s="2">
        <v>1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</row>
    <row r="19" spans="1:46">
      <c r="A19" s="2"/>
      <c r="B19" s="2"/>
      <c r="C19" s="2"/>
      <c r="D19" s="2"/>
      <c r="E19" s="2"/>
      <c r="F19" s="2"/>
      <c r="G19" s="20" t="s">
        <v>59</v>
      </c>
      <c r="H19" s="20"/>
      <c r="I19" s="20"/>
      <c r="J19" s="2">
        <v>60</v>
      </c>
      <c r="K19" s="2">
        <v>8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</row>
    <row r="20" spans="1:46">
      <c r="A20" s="2"/>
      <c r="B20" s="2"/>
      <c r="C20" s="2"/>
      <c r="D20" s="2"/>
      <c r="E20" s="2"/>
      <c r="F20" s="2"/>
      <c r="G20" s="20" t="s">
        <v>60</v>
      </c>
      <c r="H20" s="20"/>
      <c r="I20" s="20"/>
      <c r="J20" s="2">
        <v>0</v>
      </c>
      <c r="K20" s="2">
        <v>1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</row>
    <row r="21" spans="1:46">
      <c r="A21" s="2"/>
      <c r="B21" s="2"/>
      <c r="C21" s="2"/>
      <c r="D21" s="2"/>
      <c r="E21" s="2"/>
      <c r="F21" s="2"/>
      <c r="G21" s="20" t="s">
        <v>61</v>
      </c>
      <c r="H21" s="20"/>
      <c r="I21" s="20"/>
      <c r="J21" s="2">
        <v>122</v>
      </c>
      <c r="K21" s="2">
        <v>8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</row>
    <row r="22" spans="1:46">
      <c r="A22" s="2"/>
      <c r="B22" s="2"/>
      <c r="C22" s="2"/>
      <c r="D22" s="2"/>
      <c r="E22" s="2"/>
      <c r="F22" s="2"/>
      <c r="G22" s="20" t="s">
        <v>62</v>
      </c>
      <c r="H22" s="20"/>
      <c r="I22" s="20"/>
      <c r="J22" s="2">
        <v>1</v>
      </c>
      <c r="K22" s="2">
        <v>1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</row>
    <row r="23" spans="1:46">
      <c r="A23" s="2"/>
      <c r="B23" s="2"/>
      <c r="C23" s="2"/>
      <c r="D23" s="20" t="s">
        <v>15</v>
      </c>
      <c r="E23" s="20"/>
      <c r="F23" s="20"/>
      <c r="G23" s="2"/>
      <c r="H23" s="2"/>
      <c r="I23" s="2"/>
      <c r="J23" s="2">
        <v>0</v>
      </c>
      <c r="K23" s="2">
        <v>1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</row>
    <row r="24" spans="1:46">
      <c r="A24" s="2"/>
      <c r="B24" s="2"/>
      <c r="C24" s="2"/>
      <c r="D24" s="2"/>
      <c r="E24" s="2"/>
      <c r="F24" s="2"/>
      <c r="G24" s="20" t="s">
        <v>46</v>
      </c>
      <c r="H24" s="20"/>
      <c r="I24" s="20"/>
      <c r="J24" s="2">
        <v>60</v>
      </c>
      <c r="K24" s="2">
        <v>8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</row>
    <row r="25" spans="1:46">
      <c r="A25" s="2"/>
      <c r="B25" s="2"/>
      <c r="C25" s="2"/>
      <c r="D25" s="2"/>
      <c r="E25" s="2"/>
      <c r="F25" s="2"/>
      <c r="G25" s="20" t="s">
        <v>47</v>
      </c>
      <c r="H25" s="20"/>
      <c r="I25" s="20"/>
      <c r="J25" s="2">
        <v>1</v>
      </c>
      <c r="K25" s="2">
        <v>1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</row>
    <row r="26" spans="1:46">
      <c r="A26" s="2"/>
      <c r="B26" s="2"/>
      <c r="C26" s="2"/>
      <c r="D26" s="2"/>
      <c r="E26" s="2"/>
      <c r="F26" s="2"/>
      <c r="G26" s="20" t="s">
        <v>48</v>
      </c>
      <c r="H26" s="20"/>
      <c r="I26" s="20"/>
      <c r="J26" s="2">
        <v>0</v>
      </c>
      <c r="K26" s="2">
        <v>8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</row>
    <row r="27" spans="1:46">
      <c r="A27" s="2"/>
      <c r="B27" s="2"/>
      <c r="C27" s="2"/>
      <c r="D27" s="2"/>
      <c r="E27" s="2"/>
      <c r="F27" s="2"/>
      <c r="G27" s="20" t="s">
        <v>49</v>
      </c>
      <c r="H27" s="20"/>
      <c r="I27" s="20"/>
      <c r="J27" s="2">
        <v>1</v>
      </c>
      <c r="K27" s="2">
        <v>1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</row>
    <row r="28" spans="1:46">
      <c r="A28" s="2"/>
      <c r="B28" s="2"/>
      <c r="C28" s="2"/>
      <c r="D28" s="20" t="s">
        <v>16</v>
      </c>
      <c r="E28" s="20"/>
      <c r="F28" s="20"/>
      <c r="G28" s="2"/>
      <c r="H28" s="2"/>
      <c r="I28" s="2"/>
      <c r="J28" s="2">
        <v>0</v>
      </c>
      <c r="K28" s="2">
        <v>1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</row>
    <row r="29" spans="1:46">
      <c r="A29" s="2"/>
      <c r="B29" s="2"/>
      <c r="C29" s="2"/>
      <c r="D29" s="2"/>
      <c r="E29" s="2"/>
      <c r="F29" s="2"/>
      <c r="G29" s="20" t="s">
        <v>46</v>
      </c>
      <c r="H29" s="20"/>
      <c r="I29" s="20"/>
      <c r="J29" s="2">
        <v>60</v>
      </c>
      <c r="K29" s="2">
        <v>8</v>
      </c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</row>
    <row r="30" spans="1:46">
      <c r="A30" s="2"/>
      <c r="B30" s="2"/>
      <c r="C30" s="2"/>
      <c r="D30" s="2"/>
      <c r="E30" s="2"/>
      <c r="F30" s="2"/>
      <c r="G30" s="20" t="s">
        <v>47</v>
      </c>
      <c r="H30" s="20"/>
      <c r="I30" s="20"/>
      <c r="J30" s="2">
        <v>0</v>
      </c>
      <c r="K30" s="2">
        <v>1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</row>
    <row r="31" spans="1:46">
      <c r="A31" s="2"/>
      <c r="B31" s="2"/>
      <c r="C31" s="2"/>
      <c r="D31" s="2"/>
      <c r="E31" s="2"/>
      <c r="F31" s="2"/>
      <c r="G31" s="20" t="s">
        <v>48</v>
      </c>
      <c r="H31" s="20"/>
      <c r="I31" s="20"/>
      <c r="J31" s="2">
        <v>61</v>
      </c>
      <c r="K31" s="2">
        <v>8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</row>
    <row r="32" spans="1:46">
      <c r="A32" s="2"/>
      <c r="B32" s="2"/>
      <c r="C32" s="2"/>
      <c r="D32" s="2"/>
      <c r="E32" s="2"/>
      <c r="F32" s="2"/>
      <c r="G32" s="20" t="s">
        <v>49</v>
      </c>
      <c r="H32" s="20"/>
      <c r="I32" s="20"/>
      <c r="J32" s="2">
        <v>1</v>
      </c>
      <c r="K32" s="2">
        <v>1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</row>
    <row r="33" spans="1:46">
      <c r="A33" s="22" t="s">
        <v>19</v>
      </c>
      <c r="B33" s="22"/>
      <c r="C33" s="22"/>
      <c r="D33" s="22"/>
      <c r="E33" s="22"/>
      <c r="F33" s="22"/>
      <c r="G33" s="22"/>
      <c r="H33" s="22"/>
      <c r="I33" s="22"/>
      <c r="J33" s="6"/>
      <c r="K33" s="6">
        <f>SUM(K2:K32)</f>
        <v>127</v>
      </c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</row>
    <row r="34" spans="1:46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</row>
    <row r="35" spans="1:46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46">
      <c r="A36" s="23" t="s">
        <v>35</v>
      </c>
      <c r="B36" s="23"/>
      <c r="C36" s="23"/>
      <c r="D36" s="23"/>
      <c r="E36" s="23"/>
      <c r="F36" s="23"/>
      <c r="G36" s="23"/>
      <c r="H36" s="23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</row>
    <row r="37" spans="1:46">
      <c r="A37" s="18" t="s">
        <v>28</v>
      </c>
      <c r="B37" s="18" t="s">
        <v>29</v>
      </c>
      <c r="C37" s="18" t="s">
        <v>30</v>
      </c>
      <c r="D37" s="18"/>
      <c r="E37" s="18"/>
      <c r="F37" s="18" t="s">
        <v>17</v>
      </c>
      <c r="G37" s="18" t="s">
        <v>31</v>
      </c>
      <c r="H37" s="18" t="s">
        <v>32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</row>
    <row r="38" spans="1:46" ht="17.25" thickBot="1">
      <c r="A38" s="19"/>
      <c r="B38" s="19"/>
      <c r="C38" s="19"/>
      <c r="D38" s="19"/>
      <c r="E38" s="19"/>
      <c r="F38" s="19"/>
      <c r="G38" s="19"/>
      <c r="H38" s="19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</row>
    <row r="39" spans="1:46" ht="17.25" thickTop="1">
      <c r="A39" s="14">
        <v>0</v>
      </c>
      <c r="B39" s="14">
        <v>1</v>
      </c>
      <c r="C39" s="17" t="s">
        <v>25</v>
      </c>
      <c r="D39" s="17"/>
      <c r="E39" s="17"/>
      <c r="F39" s="4">
        <v>0</v>
      </c>
      <c r="G39" s="4">
        <v>1</v>
      </c>
      <c r="H39" s="4">
        <f>G39*B39</f>
        <v>1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 spans="1:46">
      <c r="A40" s="13"/>
      <c r="B40" s="13"/>
      <c r="C40" s="20" t="s">
        <v>26</v>
      </c>
      <c r="D40" s="20"/>
      <c r="E40" s="20"/>
      <c r="F40" s="2">
        <v>0</v>
      </c>
      <c r="G40" s="2">
        <v>1</v>
      </c>
      <c r="H40" s="2">
        <f>G40*B39</f>
        <v>1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</row>
    <row r="41" spans="1:46">
      <c r="A41" s="13" t="s">
        <v>71</v>
      </c>
      <c r="B41" s="13">
        <v>60</v>
      </c>
      <c r="C41" s="20" t="s">
        <v>25</v>
      </c>
      <c r="D41" s="20"/>
      <c r="E41" s="20"/>
      <c r="F41" s="2">
        <v>1</v>
      </c>
      <c r="G41" s="2">
        <v>1</v>
      </c>
      <c r="H41" s="2">
        <f>G41*B41</f>
        <v>60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</row>
    <row r="42" spans="1:46">
      <c r="A42" s="13"/>
      <c r="B42" s="13"/>
      <c r="C42" s="20" t="s">
        <v>27</v>
      </c>
      <c r="D42" s="20"/>
      <c r="E42" s="20"/>
      <c r="F42" s="2">
        <v>2</v>
      </c>
      <c r="G42" s="2">
        <v>3</v>
      </c>
      <c r="H42" s="2">
        <f>G42*B41</f>
        <v>180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</row>
    <row r="43" spans="1:46">
      <c r="A43" s="13" t="s">
        <v>72</v>
      </c>
      <c r="B43" s="13">
        <v>2</v>
      </c>
      <c r="C43" s="20" t="s">
        <v>25</v>
      </c>
      <c r="D43" s="20"/>
      <c r="E43" s="20"/>
      <c r="F43" s="2">
        <v>1</v>
      </c>
      <c r="G43" s="2">
        <v>1</v>
      </c>
      <c r="H43" s="2">
        <f t="shared" ref="H43" si="0">G43*B43</f>
        <v>2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</row>
    <row r="44" spans="1:46">
      <c r="A44" s="13"/>
      <c r="B44" s="13"/>
      <c r="C44" s="20" t="s">
        <v>27</v>
      </c>
      <c r="D44" s="20"/>
      <c r="E44" s="20"/>
      <c r="F44" s="2">
        <v>3</v>
      </c>
      <c r="G44" s="2">
        <v>5</v>
      </c>
      <c r="H44" s="2">
        <f t="shared" ref="H44" si="1">G44*B43</f>
        <v>10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</row>
    <row r="45" spans="1:46">
      <c r="A45" s="13" t="s">
        <v>73</v>
      </c>
      <c r="B45" s="13">
        <v>59</v>
      </c>
      <c r="C45" s="20" t="s">
        <v>25</v>
      </c>
      <c r="D45" s="20"/>
      <c r="E45" s="20"/>
      <c r="F45" s="2">
        <v>1</v>
      </c>
      <c r="G45" s="2">
        <v>1</v>
      </c>
      <c r="H45" s="2">
        <f t="shared" ref="H45" si="2">G45*B45</f>
        <v>59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</row>
    <row r="46" spans="1:46">
      <c r="A46" s="13"/>
      <c r="B46" s="13"/>
      <c r="C46" s="20" t="s">
        <v>27</v>
      </c>
      <c r="D46" s="20"/>
      <c r="E46" s="20"/>
      <c r="F46" s="2">
        <v>0</v>
      </c>
      <c r="G46" s="2">
        <v>1</v>
      </c>
      <c r="H46" s="2">
        <f t="shared" ref="H46" si="3">G46*B45</f>
        <v>59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</row>
    <row r="47" spans="1:46">
      <c r="A47" s="13" t="s">
        <v>74</v>
      </c>
      <c r="B47" s="13">
        <v>2</v>
      </c>
      <c r="C47" s="20" t="s">
        <v>25</v>
      </c>
      <c r="D47" s="20"/>
      <c r="E47" s="20"/>
      <c r="F47" s="2">
        <v>1</v>
      </c>
      <c r="G47" s="2">
        <v>1</v>
      </c>
      <c r="H47" s="2">
        <f t="shared" ref="H47" si="4">G47*B47</f>
        <v>2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</row>
    <row r="48" spans="1:46">
      <c r="A48" s="13"/>
      <c r="B48" s="13"/>
      <c r="C48" s="20" t="s">
        <v>27</v>
      </c>
      <c r="D48" s="20"/>
      <c r="E48" s="20"/>
      <c r="F48" s="2">
        <v>1</v>
      </c>
      <c r="G48" s="2">
        <v>3</v>
      </c>
      <c r="H48" s="2">
        <f t="shared" ref="H48" si="5">G48*B47</f>
        <v>6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</row>
    <row r="49" spans="1:46">
      <c r="A49" s="13" t="s">
        <v>75</v>
      </c>
      <c r="B49" s="13">
        <v>59</v>
      </c>
      <c r="C49" s="20" t="s">
        <v>25</v>
      </c>
      <c r="D49" s="20"/>
      <c r="E49" s="20"/>
      <c r="F49" s="2">
        <v>1</v>
      </c>
      <c r="G49" s="2">
        <v>1</v>
      </c>
      <c r="H49" s="2">
        <f t="shared" ref="H49" si="6">G49*B49</f>
        <v>59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</row>
    <row r="50" spans="1:46">
      <c r="A50" s="2"/>
      <c r="B50" s="2"/>
      <c r="C50" s="20" t="s">
        <v>27</v>
      </c>
      <c r="D50" s="20"/>
      <c r="E50" s="20"/>
      <c r="F50" s="2">
        <v>0</v>
      </c>
      <c r="G50" s="2">
        <v>1</v>
      </c>
      <c r="H50" s="2">
        <f>G50*B49</f>
        <v>59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</row>
    <row r="51" spans="1:46">
      <c r="A51" s="2" t="s">
        <v>77</v>
      </c>
      <c r="B51" s="13">
        <v>6</v>
      </c>
      <c r="C51" s="16" t="s">
        <v>76</v>
      </c>
      <c r="D51" s="16"/>
      <c r="E51" s="16"/>
      <c r="F51" s="16"/>
      <c r="G51" s="16">
        <v>126</v>
      </c>
      <c r="H51" s="2">
        <f t="shared" ref="H51:H52" si="7">G51*B51</f>
        <v>756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</row>
    <row r="52" spans="1:46">
      <c r="A52" s="2" t="s">
        <v>78</v>
      </c>
      <c r="B52" s="13">
        <v>2</v>
      </c>
      <c r="C52" s="20" t="s">
        <v>25</v>
      </c>
      <c r="D52" s="20"/>
      <c r="E52" s="20"/>
      <c r="F52" s="2">
        <v>1</v>
      </c>
      <c r="G52" s="2">
        <v>1</v>
      </c>
      <c r="H52" s="2">
        <f t="shared" si="7"/>
        <v>2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</row>
    <row r="53" spans="1:46">
      <c r="A53" s="2"/>
      <c r="B53" s="13"/>
      <c r="C53" s="20" t="s">
        <v>27</v>
      </c>
      <c r="D53" s="20"/>
      <c r="E53" s="20"/>
      <c r="F53" s="2">
        <v>1</v>
      </c>
      <c r="G53" s="2">
        <v>3</v>
      </c>
      <c r="H53" s="2">
        <f t="shared" ref="H53" si="8">G53*B52</f>
        <v>6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</row>
    <row r="54" spans="1:46">
      <c r="A54" s="2" t="s">
        <v>79</v>
      </c>
      <c r="B54" s="13">
        <v>48</v>
      </c>
      <c r="C54" s="20" t="s">
        <v>25</v>
      </c>
      <c r="D54" s="20"/>
      <c r="E54" s="20"/>
      <c r="F54" s="2">
        <v>1</v>
      </c>
      <c r="G54" s="2">
        <v>1</v>
      </c>
      <c r="H54" s="2">
        <f t="shared" ref="H54" si="9">G54*B54</f>
        <v>48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</row>
    <row r="55" spans="1:46">
      <c r="A55" s="2"/>
      <c r="B55" s="2"/>
      <c r="C55" s="20" t="s">
        <v>27</v>
      </c>
      <c r="D55" s="20"/>
      <c r="E55" s="20"/>
      <c r="F55" s="2">
        <v>0</v>
      </c>
      <c r="G55" s="2">
        <v>1</v>
      </c>
      <c r="H55" s="2">
        <f>G55*B54</f>
        <v>48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</row>
    <row r="56" spans="1:46">
      <c r="A56" s="22" t="s">
        <v>34</v>
      </c>
      <c r="B56" s="22"/>
      <c r="C56" s="22"/>
      <c r="D56" s="22"/>
      <c r="E56" s="22"/>
      <c r="F56" s="22"/>
      <c r="G56" s="3"/>
      <c r="H56" s="8">
        <f>SUM(H39:H55)</f>
        <v>1358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</row>
    <row r="57" spans="1:46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</row>
    <row r="58" spans="1:4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</row>
    <row r="59" spans="1:4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</row>
    <row r="60" spans="1:4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</row>
    <row r="61" spans="1:4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</row>
    <row r="62" spans="1:4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</row>
    <row r="63" spans="1:4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</row>
    <row r="64" spans="1:4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</row>
    <row r="65" spans="1:4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</row>
    <row r="66" spans="1:4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</row>
    <row r="67" spans="1:4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</row>
    <row r="68" spans="1:4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</row>
    <row r="69" spans="1:4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</row>
    <row r="70" spans="1:46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</row>
    <row r="71" spans="1:4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</row>
    <row r="72" spans="1:4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</row>
    <row r="73" spans="1:4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</row>
    <row r="74" spans="1:46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</row>
    <row r="75" spans="1:46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</row>
    <row r="76" spans="1:4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</row>
    <row r="77" spans="1:46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</row>
    <row r="78" spans="1:46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</row>
    <row r="79" spans="1:46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</row>
    <row r="80" spans="1:46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</row>
    <row r="81" spans="1:4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</row>
    <row r="82" spans="1:4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</row>
    <row r="83" spans="1:4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</row>
    <row r="84" spans="1:4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</row>
    <row r="85" spans="1:4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</row>
    <row r="86" spans="1:4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</row>
    <row r="87" spans="1:4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</row>
    <row r="88" spans="1:4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</row>
    <row r="89" spans="1:4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</row>
    <row r="90" spans="1:4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</row>
    <row r="91" spans="1:4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</row>
    <row r="92" spans="1:4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</row>
    <row r="93" spans="1:4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</row>
    <row r="94" spans="1:4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</row>
    <row r="95" spans="1:4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</row>
    <row r="96" spans="1:4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</row>
    <row r="97" spans="1:4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</row>
    <row r="98" spans="1:4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</row>
    <row r="99" spans="1:4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</row>
    <row r="100" spans="1:4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</row>
    <row r="101" spans="1:4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</row>
    <row r="102" spans="1:4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</row>
    <row r="103" spans="1:4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</row>
    <row r="104" spans="1:4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</row>
    <row r="105" spans="1:4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</row>
    <row r="106" spans="1:4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</row>
    <row r="107" spans="1:4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</row>
    <row r="108" spans="1:46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</row>
    <row r="109" spans="1:46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</row>
    <row r="110" spans="1:46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</row>
    <row r="111" spans="1:4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</row>
    <row r="112" spans="1:4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</row>
    <row r="113" spans="1:46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</row>
    <row r="114" spans="1:46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</row>
    <row r="115" spans="1:4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</row>
    <row r="116" spans="1:4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</row>
    <row r="117" spans="1:4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</row>
    <row r="118" spans="1:4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</row>
    <row r="119" spans="1:4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</row>
    <row r="120" spans="1:4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</row>
    <row r="121" spans="1:4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</row>
    <row r="122" spans="1:4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</row>
    <row r="123" spans="1:4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</row>
    <row r="124" spans="1:4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</row>
    <row r="125" spans="1:4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</row>
    <row r="126" spans="1:4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</row>
    <row r="127" spans="1:4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</row>
    <row r="128" spans="1:4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</row>
    <row r="129" spans="1:4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</row>
    <row r="130" spans="1:4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</row>
    <row r="131" spans="1:4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</row>
    <row r="132" spans="1:4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</row>
    <row r="133" spans="1:4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</row>
    <row r="134" spans="1:4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</row>
    <row r="135" spans="1:4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</row>
    <row r="136" spans="1:4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</row>
    <row r="137" spans="1:4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</row>
    <row r="138" spans="1:4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</row>
    <row r="139" spans="1:4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</row>
    <row r="140" spans="1:4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</row>
    <row r="141" spans="1:4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</row>
    <row r="142" spans="1:4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</row>
    <row r="143" spans="1:4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</row>
    <row r="144" spans="1:4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</row>
    <row r="145" spans="1:4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</row>
    <row r="146" spans="1: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</row>
    <row r="147" spans="1:4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</row>
    <row r="148" spans="1:4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</row>
    <row r="149" spans="1:4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</row>
    <row r="150" spans="1:4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</row>
    <row r="151" spans="1:4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</row>
    <row r="152" spans="1:4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</row>
    <row r="153" spans="1:4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</row>
    <row r="154" spans="1:4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</row>
    <row r="155" spans="1:4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</row>
    <row r="156" spans="1:4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</row>
    <row r="157" spans="1:4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</row>
    <row r="158" spans="1:4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</row>
    <row r="159" spans="1:4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</row>
    <row r="160" spans="1:4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</row>
    <row r="161" spans="1:4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</row>
    <row r="162" spans="1:4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</row>
    <row r="163" spans="1:4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</row>
    <row r="164" spans="1:4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</row>
    <row r="165" spans="1:4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</row>
    <row r="166" spans="1:4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</row>
    <row r="167" spans="1:4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</row>
    <row r="168" spans="1:4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</row>
    <row r="169" spans="1:4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</row>
    <row r="170" spans="1:4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</row>
    <row r="171" spans="1:4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</row>
    <row r="172" spans="1:4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</row>
    <row r="173" spans="1:4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</row>
    <row r="174" spans="1:4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</row>
    <row r="175" spans="1:4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</row>
    <row r="176" spans="1:4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</row>
    <row r="177" spans="1:4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</row>
    <row r="178" spans="1:4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</row>
    <row r="179" spans="1:4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</row>
    <row r="180" spans="1:4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</row>
    <row r="181" spans="1:4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</row>
    <row r="182" spans="1:4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</row>
    <row r="183" spans="1:4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</row>
    <row r="184" spans="1:4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</row>
    <row r="185" spans="1:4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</row>
    <row r="186" spans="1:4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</row>
    <row r="187" spans="1:4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</row>
    <row r="188" spans="1:4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</row>
    <row r="189" spans="1:4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</row>
    <row r="190" spans="1:4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</row>
    <row r="191" spans="1:4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</row>
    <row r="192" spans="1:4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</row>
    <row r="193" spans="1:4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</row>
    <row r="194" spans="1:4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</row>
    <row r="195" spans="1:4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</row>
    <row r="196" spans="1:4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</row>
    <row r="197" spans="1:4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</row>
    <row r="198" spans="1:4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</row>
    <row r="199" spans="1:4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</row>
    <row r="200" spans="1:4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</row>
    <row r="201" spans="1:4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</row>
    <row r="202" spans="1:4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</row>
    <row r="203" spans="1:4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</row>
    <row r="204" spans="1:4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</row>
    <row r="205" spans="1:4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</row>
    <row r="206" spans="1:4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</row>
    <row r="207" spans="1:4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</row>
    <row r="208" spans="1:4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</row>
    <row r="209" spans="1:4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</row>
    <row r="210" spans="1:4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</row>
    <row r="211" spans="1:4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</row>
    <row r="212" spans="1:4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</row>
    <row r="213" spans="1:4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</row>
    <row r="214" spans="1:4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</row>
    <row r="215" spans="1:4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</row>
    <row r="216" spans="1:4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</row>
    <row r="217" spans="1:4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</row>
    <row r="218" spans="1:4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</row>
    <row r="219" spans="1:4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</row>
    <row r="220" spans="1:4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</row>
    <row r="221" spans="1:4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</row>
    <row r="222" spans="1:4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</row>
    <row r="223" spans="1:4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</row>
    <row r="224" spans="1:4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</row>
    <row r="225" spans="1:4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</row>
    <row r="226" spans="1:4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</row>
    <row r="227" spans="1:4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</row>
    <row r="228" spans="1:4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</row>
    <row r="229" spans="1:4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</row>
    <row r="230" spans="1:4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</row>
    <row r="231" spans="1:4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</row>
    <row r="232" spans="1:4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</row>
    <row r="233" spans="1:4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</row>
    <row r="234" spans="1:4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</row>
    <row r="235" spans="1:4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</row>
    <row r="236" spans="1:4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</row>
    <row r="237" spans="1:4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</row>
    <row r="238" spans="1:4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</row>
    <row r="239" spans="1:4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</row>
    <row r="240" spans="1:4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</row>
    <row r="241" spans="1:4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</row>
    <row r="242" spans="1:4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</row>
    <row r="243" spans="1:4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</row>
    <row r="244" spans="1:4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</row>
    <row r="245" spans="1:4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</row>
    <row r="246" spans="1:4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</row>
  </sheetData>
  <mergeCells count="56">
    <mergeCell ref="G7:I7"/>
    <mergeCell ref="A1:I1"/>
    <mergeCell ref="A2:C2"/>
    <mergeCell ref="A3:C3"/>
    <mergeCell ref="D5:F5"/>
    <mergeCell ref="G6:I6"/>
    <mergeCell ref="G19:I19"/>
    <mergeCell ref="G8:I8"/>
    <mergeCell ref="G9:I9"/>
    <mergeCell ref="G10:I10"/>
    <mergeCell ref="G11:I11"/>
    <mergeCell ref="G12:I12"/>
    <mergeCell ref="G13:I13"/>
    <mergeCell ref="D14:F14"/>
    <mergeCell ref="G15:I15"/>
    <mergeCell ref="G16:I16"/>
    <mergeCell ref="G17:I17"/>
    <mergeCell ref="G18:I18"/>
    <mergeCell ref="G31:I31"/>
    <mergeCell ref="G20:I20"/>
    <mergeCell ref="G21:I21"/>
    <mergeCell ref="G22:I22"/>
    <mergeCell ref="D23:F23"/>
    <mergeCell ref="G24:I24"/>
    <mergeCell ref="G25:I25"/>
    <mergeCell ref="G26:I26"/>
    <mergeCell ref="G27:I27"/>
    <mergeCell ref="D28:F28"/>
    <mergeCell ref="G29:I29"/>
    <mergeCell ref="G30:I30"/>
    <mergeCell ref="G32:I32"/>
    <mergeCell ref="A33:I33"/>
    <mergeCell ref="A36:H36"/>
    <mergeCell ref="A37:A38"/>
    <mergeCell ref="B37:B38"/>
    <mergeCell ref="C37:E38"/>
    <mergeCell ref="F37:F38"/>
    <mergeCell ref="G37:G38"/>
    <mergeCell ref="H37:H38"/>
    <mergeCell ref="C50:E50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C52:E52"/>
    <mergeCell ref="C55:E55"/>
    <mergeCell ref="A56:F56"/>
    <mergeCell ref="C53:E53"/>
    <mergeCell ref="C54:E54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Summary</vt:lpstr>
      <vt:lpstr>ProposedDetail (2.6_1)</vt:lpstr>
      <vt:lpstr>ProposedDetail (2.6_2)</vt:lpstr>
      <vt:lpstr>ProposedDetail (3.3_1)</vt:lpstr>
      <vt:lpstr>ProposedDetail (3.3_2)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HendryHendry/선임연구원/Convergence(연)ATS그룹(hendry.hendry</dc:creator>
  <cp:lastModifiedBy>HendryHendry/선임연구원/Convergence(연)ATS그룹(hendry.hendry</cp:lastModifiedBy>
  <dcterms:created xsi:type="dcterms:W3CDTF">2012-03-13T01:28:16Z</dcterms:created>
  <dcterms:modified xsi:type="dcterms:W3CDTF">2012-04-25T08:14:49Z</dcterms:modified>
</cp:coreProperties>
</file>