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1840" windowHeight="12075" tabRatio="637"/>
  </bookViews>
  <sheets>
    <sheet name="Summary" sheetId="1" r:id="rId1"/>
    <sheet name="plot avg" sheetId="2" r:id="rId2"/>
    <sheet name="plot max" sheetId="4" r:id="rId3"/>
    <sheet name="ai_he" sheetId="5" r:id="rId4"/>
    <sheet name="ra_he" sheetId="6" r:id="rId5"/>
    <sheet name="lb_he" sheetId="7" r:id="rId6"/>
    <sheet name="ra_10" sheetId="8" r:id="rId7"/>
    <sheet name="ai_he low qp" sheetId="9" r:id="rId8"/>
    <sheet name="ra_he low qp" sheetId="10" r:id="rId9"/>
    <sheet name="lb_he low qp" sheetId="11" r:id="rId10"/>
    <sheet name="ra_10 low qp" sheetId="12" r:id="rId11"/>
  </sheets>
  <calcPr calcId="125725"/>
</workbook>
</file>

<file path=xl/calcChain.xml><?xml version="1.0" encoding="utf-8"?>
<calcChain xmlns="http://schemas.openxmlformats.org/spreadsheetml/2006/main">
  <c r="R9" i="1"/>
  <c r="S9"/>
  <c r="R10"/>
  <c r="S10"/>
  <c r="R11"/>
  <c r="S11"/>
  <c r="R12"/>
  <c r="S12"/>
  <c r="R13"/>
  <c r="S13"/>
  <c r="R14"/>
  <c r="S14"/>
  <c r="R15"/>
  <c r="S15"/>
  <c r="S8"/>
  <c r="R8"/>
  <c r="K82" i="6" l="1"/>
  <c r="L82"/>
  <c r="K83"/>
  <c r="L83"/>
  <c r="K84"/>
  <c r="L84"/>
  <c r="K85"/>
  <c r="L85"/>
  <c r="Q5" i="8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R4"/>
  <c r="Q4"/>
  <c r="O91" i="9" l="1"/>
  <c r="N91"/>
  <c r="O90"/>
  <c r="N90"/>
  <c r="O89"/>
  <c r="N89"/>
  <c r="O88"/>
  <c r="N88"/>
  <c r="O87"/>
  <c r="N87"/>
  <c r="O86"/>
  <c r="N86"/>
  <c r="O85"/>
  <c r="N85"/>
  <c r="O84"/>
  <c r="N84"/>
  <c r="O83"/>
  <c r="N83"/>
  <c r="O82"/>
  <c r="N82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O91" i="7"/>
  <c r="N91"/>
  <c r="O90"/>
  <c r="N90"/>
  <c r="O85"/>
  <c r="N85"/>
  <c r="O84"/>
  <c r="N84"/>
  <c r="O83"/>
  <c r="N83"/>
  <c r="O82"/>
  <c r="N82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O91" i="6"/>
  <c r="N91"/>
  <c r="O90"/>
  <c r="N90"/>
  <c r="O89"/>
  <c r="N89"/>
  <c r="O88"/>
  <c r="N88"/>
  <c r="O87"/>
  <c r="N87"/>
  <c r="O86"/>
  <c r="N86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N40" i="5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  <c r="O5"/>
  <c r="N5"/>
  <c r="O4"/>
  <c r="N4"/>
  <c r="N5" i="8" l="1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O4"/>
  <c r="N4"/>
  <c r="F94" i="5" l="1"/>
  <c r="B89" i="11" l="1"/>
  <c r="B88"/>
  <c r="B87"/>
  <c r="B97" i="9"/>
  <c r="B96"/>
  <c r="B95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6"/>
  <c r="B7" s="1"/>
  <c r="B5"/>
  <c r="L45" i="12" l="1"/>
  <c r="L47" i="1" s="1"/>
  <c r="K45" i="12"/>
  <c r="K47" i="1" s="1"/>
  <c r="J45" i="12"/>
  <c r="J47" i="1" s="1"/>
  <c r="I45" i="12"/>
  <c r="I47" i="1" s="1"/>
  <c r="G45" i="12"/>
  <c r="E47" i="1" s="1"/>
  <c r="F45" i="12"/>
  <c r="D47" i="1" s="1"/>
  <c r="E45" i="12"/>
  <c r="C47" i="1" s="1"/>
  <c r="D45" i="12"/>
  <c r="B47" i="1" s="1"/>
  <c r="L44" i="12"/>
  <c r="L46" i="1" s="1"/>
  <c r="K44" i="12"/>
  <c r="K46" i="1" s="1"/>
  <c r="J44" i="12"/>
  <c r="J46" i="1" s="1"/>
  <c r="I44" i="12"/>
  <c r="I46" i="1" s="1"/>
  <c r="G44" i="12"/>
  <c r="E46" i="1" s="1"/>
  <c r="F44" i="12"/>
  <c r="D46" i="1" s="1"/>
  <c r="E44" i="12"/>
  <c r="C46" i="1" s="1"/>
  <c r="D44" i="12"/>
  <c r="B46" i="1" s="1"/>
  <c r="L43" i="12"/>
  <c r="L45" i="1" s="1"/>
  <c r="K43" i="12"/>
  <c r="K45" i="1" s="1"/>
  <c r="J43" i="12"/>
  <c r="J45" i="1" s="1"/>
  <c r="I43" i="12"/>
  <c r="I45" i="1" s="1"/>
  <c r="G43" i="12"/>
  <c r="E45" i="1" s="1"/>
  <c r="F43" i="12"/>
  <c r="D45" i="1" s="1"/>
  <c r="E43" i="12"/>
  <c r="C45" i="1" s="1"/>
  <c r="D43" i="12"/>
  <c r="B45" i="1" s="1"/>
  <c r="L42" i="12"/>
  <c r="L44" i="1" s="1"/>
  <c r="K42" i="12"/>
  <c r="K44" i="1" s="1"/>
  <c r="J42" i="12"/>
  <c r="J44" i="1" s="1"/>
  <c r="I42" i="12"/>
  <c r="I44" i="1" s="1"/>
  <c r="G42" i="12"/>
  <c r="E44" i="1" s="1"/>
  <c r="F42" i="12"/>
  <c r="D44" i="1" s="1"/>
  <c r="N44" s="1"/>
  <c r="E42" i="12"/>
  <c r="C44" i="1" s="1"/>
  <c r="D42" i="12"/>
  <c r="B44" i="1" s="1"/>
  <c r="L89" i="11"/>
  <c r="L35" i="1" s="1"/>
  <c r="K89" i="11"/>
  <c r="K35" i="1" s="1"/>
  <c r="J89" i="11"/>
  <c r="J35" i="1" s="1"/>
  <c r="I89" i="11"/>
  <c r="I35" i="1" s="1"/>
  <c r="G89" i="11"/>
  <c r="E35" i="1" s="1"/>
  <c r="F89" i="11"/>
  <c r="D35" i="1" s="1"/>
  <c r="E89" i="11"/>
  <c r="C35" i="1" s="1"/>
  <c r="D89" i="11"/>
  <c r="B35" i="1" s="1"/>
  <c r="L88" i="11"/>
  <c r="L34" i="1" s="1"/>
  <c r="K88" i="11"/>
  <c r="K34" i="1" s="1"/>
  <c r="J88" i="11"/>
  <c r="J34" i="1" s="1"/>
  <c r="I88" i="11"/>
  <c r="I34" i="1" s="1"/>
  <c r="G88" i="11"/>
  <c r="E34" i="1" s="1"/>
  <c r="F88" i="11"/>
  <c r="D34" i="1" s="1"/>
  <c r="E88" i="11"/>
  <c r="C34" i="1" s="1"/>
  <c r="D88" i="11"/>
  <c r="B34" i="1" s="1"/>
  <c r="L87" i="11"/>
  <c r="L33" i="1" s="1"/>
  <c r="K87" i="11"/>
  <c r="K33" i="1" s="1"/>
  <c r="J87" i="11"/>
  <c r="J33" i="1" s="1"/>
  <c r="I87" i="11"/>
  <c r="I33" i="1" s="1"/>
  <c r="G87" i="11"/>
  <c r="E33" i="1" s="1"/>
  <c r="F87" i="11"/>
  <c r="D33" i="1" s="1"/>
  <c r="E87" i="11"/>
  <c r="C33" i="1" s="1"/>
  <c r="D87" i="11"/>
  <c r="B33" i="1" s="1"/>
  <c r="L86" i="11"/>
  <c r="L32" i="1" s="1"/>
  <c r="K86" i="11"/>
  <c r="K32" i="1" s="1"/>
  <c r="J86" i="11"/>
  <c r="J32" i="1" s="1"/>
  <c r="I86" i="11"/>
  <c r="I32" i="1" s="1"/>
  <c r="G86" i="11"/>
  <c r="E32" i="1" s="1"/>
  <c r="F86" i="11"/>
  <c r="D32" i="1" s="1"/>
  <c r="E86" i="11"/>
  <c r="C32" i="1" s="1"/>
  <c r="D86" i="11"/>
  <c r="B32" i="1" s="1"/>
  <c r="L85" i="10"/>
  <c r="L23" i="1" s="1"/>
  <c r="K85" i="10"/>
  <c r="K23" i="1" s="1"/>
  <c r="J85" i="10"/>
  <c r="J23" i="1" s="1"/>
  <c r="I85" i="10"/>
  <c r="I23" i="1" s="1"/>
  <c r="G85" i="10"/>
  <c r="E23" i="1" s="1"/>
  <c r="F85" i="10"/>
  <c r="D23" i="1" s="1"/>
  <c r="E85" i="10"/>
  <c r="C23" i="1" s="1"/>
  <c r="D85" i="10"/>
  <c r="B23" i="1" s="1"/>
  <c r="L84" i="10"/>
  <c r="L22" i="1" s="1"/>
  <c r="K84" i="10"/>
  <c r="K22" i="1" s="1"/>
  <c r="J84" i="10"/>
  <c r="J22" i="1" s="1"/>
  <c r="I84" i="10"/>
  <c r="I22" i="1" s="1"/>
  <c r="G84" i="10"/>
  <c r="E22" i="1" s="1"/>
  <c r="F84" i="10"/>
  <c r="D22" i="1" s="1"/>
  <c r="E84" i="10"/>
  <c r="C22" i="1" s="1"/>
  <c r="D84" i="10"/>
  <c r="B22" i="1" s="1"/>
  <c r="L83" i="10"/>
  <c r="L21" i="1" s="1"/>
  <c r="K83" i="10"/>
  <c r="K21" i="1" s="1"/>
  <c r="J83" i="10"/>
  <c r="J21" i="1" s="1"/>
  <c r="I83" i="10"/>
  <c r="I21" i="1" s="1"/>
  <c r="G83" i="10"/>
  <c r="E21" i="1" s="1"/>
  <c r="F83" i="10"/>
  <c r="D21" i="1" s="1"/>
  <c r="E83" i="10"/>
  <c r="C21" i="1" s="1"/>
  <c r="D83" i="10"/>
  <c r="B21" i="1" s="1"/>
  <c r="L82" i="10"/>
  <c r="L20" i="1" s="1"/>
  <c r="K82" i="10"/>
  <c r="K20" i="1" s="1"/>
  <c r="J82" i="10"/>
  <c r="J20" i="1" s="1"/>
  <c r="I82" i="10"/>
  <c r="I20" i="1" s="1"/>
  <c r="G82" i="10"/>
  <c r="E20" i="1" s="1"/>
  <c r="F82" i="10"/>
  <c r="D20" i="1" s="1"/>
  <c r="E82" i="10"/>
  <c r="C20" i="1" s="1"/>
  <c r="D82" i="10"/>
  <c r="B20" i="1" s="1"/>
  <c r="L97" i="9"/>
  <c r="L11" i="1" s="1"/>
  <c r="K97" i="9"/>
  <c r="K11" i="1" s="1"/>
  <c r="J97" i="9"/>
  <c r="J11" i="1" s="1"/>
  <c r="I97" i="9"/>
  <c r="I11" i="1" s="1"/>
  <c r="G97" i="9"/>
  <c r="E11" i="1" s="1"/>
  <c r="F97" i="9"/>
  <c r="D11" i="1" s="1"/>
  <c r="E97" i="9"/>
  <c r="C11" i="1" s="1"/>
  <c r="D97" i="9"/>
  <c r="B11" i="1" s="1"/>
  <c r="L96" i="9"/>
  <c r="L10" i="1" s="1"/>
  <c r="K96" i="9"/>
  <c r="K10" i="1" s="1"/>
  <c r="J96" i="9"/>
  <c r="J10" i="1" s="1"/>
  <c r="I96" i="9"/>
  <c r="I10" i="1" s="1"/>
  <c r="G96" i="9"/>
  <c r="E10" i="1" s="1"/>
  <c r="F96" i="9"/>
  <c r="D10" i="1" s="1"/>
  <c r="N10" s="1"/>
  <c r="E96" i="9"/>
  <c r="C10" i="1" s="1"/>
  <c r="D96" i="9"/>
  <c r="B10" i="1" s="1"/>
  <c r="L95" i="9"/>
  <c r="L9" i="1" s="1"/>
  <c r="K95" i="9"/>
  <c r="K9" i="1" s="1"/>
  <c r="J95" i="9"/>
  <c r="J9" i="1" s="1"/>
  <c r="I95" i="9"/>
  <c r="I9" i="1" s="1"/>
  <c r="G95" i="9"/>
  <c r="E9" i="1" s="1"/>
  <c r="F95" i="9"/>
  <c r="D9" i="1" s="1"/>
  <c r="E95" i="9"/>
  <c r="C9" i="1" s="1"/>
  <c r="D95" i="9"/>
  <c r="B9" i="1" s="1"/>
  <c r="L94" i="9"/>
  <c r="L8" i="1" s="1"/>
  <c r="K94" i="9"/>
  <c r="K8" i="1" s="1"/>
  <c r="J94" i="9"/>
  <c r="J8" i="1" s="1"/>
  <c r="I94" i="9"/>
  <c r="I8" i="1" s="1"/>
  <c r="G94" i="9"/>
  <c r="E8" i="1" s="1"/>
  <c r="F94" i="9"/>
  <c r="D8" i="1" s="1"/>
  <c r="E94" i="9"/>
  <c r="C8" i="1" s="1"/>
  <c r="D94" i="9"/>
  <c r="B8" i="1" s="1"/>
  <c r="O44" l="1"/>
  <c r="O45"/>
  <c r="O46"/>
  <c r="O47"/>
  <c r="N45"/>
  <c r="N46"/>
  <c r="N47"/>
  <c r="O32"/>
  <c r="O33"/>
  <c r="O34"/>
  <c r="O35"/>
  <c r="N32"/>
  <c r="N33"/>
  <c r="N34"/>
  <c r="O8"/>
  <c r="O9"/>
  <c r="O10"/>
  <c r="N11"/>
  <c r="N8"/>
  <c r="N9"/>
  <c r="O20"/>
  <c r="O22"/>
  <c r="N20"/>
  <c r="N21"/>
  <c r="N22"/>
  <c r="N23"/>
  <c r="O21"/>
  <c r="O23"/>
  <c r="O11"/>
  <c r="N35"/>
  <c r="F20"/>
  <c r="F23"/>
  <c r="F10"/>
  <c r="F21"/>
  <c r="F22"/>
  <c r="F11"/>
  <c r="F8"/>
  <c r="F9"/>
  <c r="L45" i="8" l="1"/>
  <c r="L51" i="1" s="1"/>
  <c r="K45" i="8"/>
  <c r="K51" i="1" s="1"/>
  <c r="J45" i="8"/>
  <c r="J51" i="1" s="1"/>
  <c r="L44" i="8"/>
  <c r="L50" i="1" s="1"/>
  <c r="K44" i="8"/>
  <c r="K50" i="1" s="1"/>
  <c r="J44" i="8"/>
  <c r="J50" i="1" s="1"/>
  <c r="L43" i="8"/>
  <c r="L49" i="1" s="1"/>
  <c r="K43" i="8"/>
  <c r="K49" i="1" s="1"/>
  <c r="J43" i="8"/>
  <c r="J49" i="1" s="1"/>
  <c r="L42" i="8"/>
  <c r="L48" i="1" s="1"/>
  <c r="K42" i="8"/>
  <c r="K48" i="1" s="1"/>
  <c r="J42" i="8"/>
  <c r="J48" i="1" s="1"/>
  <c r="I45" i="8"/>
  <c r="I51" i="1" s="1"/>
  <c r="I44" i="8"/>
  <c r="I50" i="1" s="1"/>
  <c r="I43" i="8"/>
  <c r="I49" i="1" s="1"/>
  <c r="I42" i="8"/>
  <c r="I48" i="1" s="1"/>
  <c r="G45" i="8"/>
  <c r="E51" i="1" s="1"/>
  <c r="F45" i="8"/>
  <c r="D51" i="1" s="1"/>
  <c r="E45" i="8"/>
  <c r="C51" i="1" s="1"/>
  <c r="G44" i="8"/>
  <c r="E50" i="1" s="1"/>
  <c r="F44" i="8"/>
  <c r="D50" i="1" s="1"/>
  <c r="E44" i="8"/>
  <c r="C50" i="1" s="1"/>
  <c r="G43" i="8"/>
  <c r="E49" i="1" s="1"/>
  <c r="F43" i="8"/>
  <c r="D49" i="1" s="1"/>
  <c r="E43" i="8"/>
  <c r="C49" i="1" s="1"/>
  <c r="G42" i="8"/>
  <c r="E48" i="1" s="1"/>
  <c r="F42" i="8"/>
  <c r="D48" i="1" s="1"/>
  <c r="N48" s="1"/>
  <c r="E42" i="8"/>
  <c r="C48" i="1" s="1"/>
  <c r="D45" i="8"/>
  <c r="B51" i="1" s="1"/>
  <c r="D44" i="8"/>
  <c r="B50" i="1" s="1"/>
  <c r="D43" i="8"/>
  <c r="B49" i="1" s="1"/>
  <c r="D42" i="8"/>
  <c r="B48" i="1" s="1"/>
  <c r="B43" i="8"/>
  <c r="B44" s="1"/>
  <c r="B45" s="1"/>
  <c r="B38"/>
  <c r="B39" s="1"/>
  <c r="B37"/>
  <c r="B34"/>
  <c r="B35" s="1"/>
  <c r="B33"/>
  <c r="B29"/>
  <c r="B30" s="1"/>
  <c r="B31" s="1"/>
  <c r="B26"/>
  <c r="B27" s="1"/>
  <c r="B25"/>
  <c r="B21"/>
  <c r="B22" s="1"/>
  <c r="B23" s="1"/>
  <c r="B18"/>
  <c r="B19" s="1"/>
  <c r="B17"/>
  <c r="B14"/>
  <c r="B15" s="1"/>
  <c r="B13"/>
  <c r="B10"/>
  <c r="B11" s="1"/>
  <c r="B9"/>
  <c r="B6"/>
  <c r="B7" s="1"/>
  <c r="B5"/>
  <c r="L89" i="7"/>
  <c r="K89"/>
  <c r="J89"/>
  <c r="J39" i="1" s="1"/>
  <c r="L88" i="7"/>
  <c r="K88"/>
  <c r="J88"/>
  <c r="J38" i="1" s="1"/>
  <c r="L87" i="7"/>
  <c r="K87"/>
  <c r="J87"/>
  <c r="J37" i="1" s="1"/>
  <c r="L86" i="7"/>
  <c r="K86"/>
  <c r="J86"/>
  <c r="J36" i="1" s="1"/>
  <c r="I89" i="7"/>
  <c r="I39" i="1" s="1"/>
  <c r="I88" i="7"/>
  <c r="I38" i="1" s="1"/>
  <c r="I87" i="7"/>
  <c r="I37" i="1" s="1"/>
  <c r="I86" i="7"/>
  <c r="I36" i="1" s="1"/>
  <c r="J85" i="6"/>
  <c r="J27" i="1" s="1"/>
  <c r="J84" i="6"/>
  <c r="J26" i="1" s="1"/>
  <c r="J83" i="6"/>
  <c r="J25" i="1" s="1"/>
  <c r="J82" i="6"/>
  <c r="J24" i="1" s="1"/>
  <c r="I85" i="6"/>
  <c r="I27" i="1" s="1"/>
  <c r="I84" i="6"/>
  <c r="I26" i="1" s="1"/>
  <c r="I83" i="6"/>
  <c r="I25" i="1" s="1"/>
  <c r="I82" i="6"/>
  <c r="I24" i="1" s="1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K13" i="1" s="1"/>
  <c r="J95" i="5"/>
  <c r="J13" i="1" s="1"/>
  <c r="L94" i="5"/>
  <c r="L12" i="1" s="1"/>
  <c r="K94" i="5"/>
  <c r="K12" i="1" s="1"/>
  <c r="J94" i="5"/>
  <c r="J12" i="1" s="1"/>
  <c r="I96" i="5"/>
  <c r="I14" i="1" s="1"/>
  <c r="I95" i="5"/>
  <c r="I13" i="1" s="1"/>
  <c r="I94" i="5"/>
  <c r="I12" i="1" s="1"/>
  <c r="I97" i="5"/>
  <c r="I15" i="1" s="1"/>
  <c r="O49" l="1"/>
  <c r="O50"/>
  <c r="N49"/>
  <c r="N51"/>
  <c r="L39"/>
  <c r="O39" s="1"/>
  <c r="O89" i="7"/>
  <c r="L38" i="1"/>
  <c r="O38" s="1"/>
  <c r="O88" i="7"/>
  <c r="L37" i="1"/>
  <c r="O37" s="1"/>
  <c r="O87" i="7"/>
  <c r="L36" i="1"/>
  <c r="O86" i="7"/>
  <c r="K38" i="1"/>
  <c r="N88" i="7"/>
  <c r="K37" i="1"/>
  <c r="N87" i="7"/>
  <c r="K36" i="1"/>
  <c r="N86" i="7"/>
  <c r="K39" i="1"/>
  <c r="N89" i="7"/>
  <c r="L25" i="1"/>
  <c r="O83" i="6"/>
  <c r="K27" i="1"/>
  <c r="N85" i="6"/>
  <c r="K26" i="1"/>
  <c r="N84" i="6"/>
  <c r="L27" i="1"/>
  <c r="O27" s="1"/>
  <c r="O85" i="6"/>
  <c r="K25" i="1"/>
  <c r="N83" i="6"/>
  <c r="L26" i="1"/>
  <c r="O84" i="6"/>
  <c r="L24" i="1"/>
  <c r="O24" s="1"/>
  <c r="O82" i="6"/>
  <c r="K24" i="1"/>
  <c r="N82" i="6"/>
  <c r="O12" i="1"/>
  <c r="O48"/>
  <c r="O51"/>
  <c r="O36"/>
  <c r="O25"/>
  <c r="O26"/>
  <c r="O15"/>
  <c r="O14"/>
  <c r="O13"/>
  <c r="N50"/>
  <c r="D86" i="7"/>
  <c r="B36" i="1" s="1"/>
  <c r="G89" i="7"/>
  <c r="E39" i="1" s="1"/>
  <c r="F89" i="7"/>
  <c r="D39" i="1" s="1"/>
  <c r="E89" i="7"/>
  <c r="C39" i="1" s="1"/>
  <c r="G88" i="7"/>
  <c r="E38" i="1" s="1"/>
  <c r="F88" i="7"/>
  <c r="D38" i="1" s="1"/>
  <c r="N38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E86" i="7"/>
  <c r="C36" i="1" s="1"/>
  <c r="D89" i="7"/>
  <c r="B39" i="1" s="1"/>
  <c r="D88" i="7"/>
  <c r="B38" i="1" s="1"/>
  <c r="D87" i="7"/>
  <c r="B37" i="1" s="1"/>
  <c r="B87" i="7"/>
  <c r="B88" s="1"/>
  <c r="B89" s="1"/>
  <c r="B81"/>
  <c r="B82" s="1"/>
  <c r="B83" s="1"/>
  <c r="B78"/>
  <c r="B79" s="1"/>
  <c r="B77"/>
  <c r="B74"/>
  <c r="B75" s="1"/>
  <c r="B73"/>
  <c r="B70"/>
  <c r="B71" s="1"/>
  <c r="B69"/>
  <c r="B66"/>
  <c r="B67" s="1"/>
  <c r="B65"/>
  <c r="B61"/>
  <c r="B62" s="1"/>
  <c r="B63" s="1"/>
  <c r="B57"/>
  <c r="B58" s="1"/>
  <c r="B59" s="1"/>
  <c r="B53"/>
  <c r="B54" s="1"/>
  <c r="B55" s="1"/>
  <c r="B50"/>
  <c r="B51" s="1"/>
  <c r="B49"/>
  <c r="B45"/>
  <c r="B46" s="1"/>
  <c r="B47" s="1"/>
  <c r="B41"/>
  <c r="B42" s="1"/>
  <c r="B43" s="1"/>
  <c r="B37"/>
  <c r="B38" s="1"/>
  <c r="B39" s="1"/>
  <c r="B34"/>
  <c r="B35" s="1"/>
  <c r="B33"/>
  <c r="B29"/>
  <c r="B30" s="1"/>
  <c r="B31" s="1"/>
  <c r="B25"/>
  <c r="B26" s="1"/>
  <c r="B27" s="1"/>
  <c r="B21"/>
  <c r="B22" s="1"/>
  <c r="B23" s="1"/>
  <c r="B18"/>
  <c r="B19" s="1"/>
  <c r="B17"/>
  <c r="B13"/>
  <c r="B14" s="1"/>
  <c r="B15" s="1"/>
  <c r="B9"/>
  <c r="B10" s="1"/>
  <c r="B11" s="1"/>
  <c r="B5"/>
  <c r="B6" s="1"/>
  <c r="B7" s="1"/>
  <c r="G85" i="6"/>
  <c r="F85"/>
  <c r="E85"/>
  <c r="G84"/>
  <c r="F84"/>
  <c r="E84"/>
  <c r="G83"/>
  <c r="F83"/>
  <c r="E83"/>
  <c r="G82"/>
  <c r="F82"/>
  <c r="E82"/>
  <c r="D85"/>
  <c r="D84"/>
  <c r="B26" i="1" s="1"/>
  <c r="D83" i="6"/>
  <c r="B25" i="1" s="1"/>
  <c r="D82" i="6"/>
  <c r="E27" i="1"/>
  <c r="D27"/>
  <c r="C27"/>
  <c r="E26"/>
  <c r="D26"/>
  <c r="C26"/>
  <c r="E25"/>
  <c r="D25"/>
  <c r="N25" s="1"/>
  <c r="C25"/>
  <c r="E24"/>
  <c r="D24"/>
  <c r="C24"/>
  <c r="B27"/>
  <c r="B24"/>
  <c r="B83" i="6"/>
  <c r="B84" s="1"/>
  <c r="B85" s="1"/>
  <c r="B78"/>
  <c r="B79" s="1"/>
  <c r="B77"/>
  <c r="B74"/>
  <c r="B75" s="1"/>
  <c r="B73"/>
  <c r="B69"/>
  <c r="B70" s="1"/>
  <c r="B71" s="1"/>
  <c r="B65"/>
  <c r="B66" s="1"/>
  <c r="B67" s="1"/>
  <c r="B63"/>
  <c r="B62"/>
  <c r="B61"/>
  <c r="B58"/>
  <c r="B59" s="1"/>
  <c r="B57"/>
  <c r="B53"/>
  <c r="B54" s="1"/>
  <c r="B55" s="1"/>
  <c r="B49"/>
  <c r="B50" s="1"/>
  <c r="B51" s="1"/>
  <c r="B47"/>
  <c r="B46"/>
  <c r="B45"/>
  <c r="B42"/>
  <c r="B43" s="1"/>
  <c r="B41"/>
  <c r="B37"/>
  <c r="B38" s="1"/>
  <c r="B39" s="1"/>
  <c r="B33"/>
  <c r="B34" s="1"/>
  <c r="B35" s="1"/>
  <c r="B31"/>
  <c r="B30"/>
  <c r="B29"/>
  <c r="B26"/>
  <c r="B27" s="1"/>
  <c r="B25"/>
  <c r="B21"/>
  <c r="B22" s="1"/>
  <c r="B23" s="1"/>
  <c r="B17"/>
  <c r="B18" s="1"/>
  <c r="B19" s="1"/>
  <c r="B15"/>
  <c r="B14"/>
  <c r="B13"/>
  <c r="B10"/>
  <c r="B11" s="1"/>
  <c r="B9"/>
  <c r="B5"/>
  <c r="B6" s="1"/>
  <c r="B7" s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D12"/>
  <c r="E97" i="5"/>
  <c r="C15" i="1" s="1"/>
  <c r="D97" i="5"/>
  <c r="B15" i="1" s="1"/>
  <c r="E96" i="5"/>
  <c r="C14" i="1" s="1"/>
  <c r="D96" i="5"/>
  <c r="B14" i="1" s="1"/>
  <c r="E95" i="5"/>
  <c r="C13" i="1" s="1"/>
  <c r="D95" i="5"/>
  <c r="B13" i="1" s="1"/>
  <c r="E94" i="5"/>
  <c r="C12" i="1" s="1"/>
  <c r="N37" l="1"/>
  <c r="N27"/>
  <c r="N36"/>
  <c r="N39"/>
  <c r="N26"/>
  <c r="N24"/>
  <c r="N14"/>
  <c r="N13"/>
  <c r="N15"/>
  <c r="D94" i="5"/>
  <c r="B12" i="1" s="1"/>
  <c r="N12" s="1"/>
  <c r="B95" i="5" l="1"/>
  <c r="B96" s="1"/>
  <c r="B97" s="1"/>
  <c r="B89"/>
  <c r="B90" s="1"/>
  <c r="B91" s="1"/>
  <c r="B85"/>
  <c r="B86" s="1"/>
  <c r="B87" s="1"/>
  <c r="B81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51" i="1" l="1"/>
  <c r="G50"/>
  <c r="G49"/>
  <c r="G48"/>
  <c r="G47"/>
  <c r="G46"/>
  <c r="G45"/>
  <c r="G44"/>
  <c r="G39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51"/>
  <c r="F50"/>
  <c r="F49"/>
  <c r="F48"/>
  <c r="F47"/>
  <c r="F46"/>
  <c r="F45"/>
  <c r="F44"/>
  <c r="F39"/>
  <c r="F38"/>
  <c r="F37"/>
  <c r="F36"/>
  <c r="F35"/>
  <c r="F34"/>
  <c r="F33"/>
  <c r="F32"/>
  <c r="F27"/>
  <c r="F26"/>
  <c r="F25"/>
  <c r="F24"/>
  <c r="F15"/>
  <c r="F14"/>
  <c r="F13"/>
  <c r="F12"/>
</calcChain>
</file>

<file path=xl/sharedStrings.xml><?xml version="1.0" encoding="utf-8"?>
<sst xmlns="http://schemas.openxmlformats.org/spreadsheetml/2006/main" count="349" uniqueCount="46">
  <si>
    <t>coded</t>
  </si>
  <si>
    <t>bypass</t>
  </si>
  <si>
    <t>QP</t>
  </si>
  <si>
    <t>Ratio</t>
  </si>
  <si>
    <t>Summary: AI</t>
  </si>
  <si>
    <t>Summary: RA</t>
  </si>
  <si>
    <t>Summary: LB</t>
  </si>
  <si>
    <t>intra</t>
  </si>
  <si>
    <t>non-íntra</t>
  </si>
  <si>
    <t>Summary: RA10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</si>
  <si>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</si>
  <si>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</si>
  <si>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</si>
  <si>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</si>
  <si>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</si>
  <si>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</si>
  <si>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</si>
  <si>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</si>
  <si>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</si>
  <si>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</si>
  <si>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</si>
  <si>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</si>
  <si>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</si>
  <si>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</si>
  <si>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</si>
  <si>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</si>
  <si>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</si>
  <si>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</si>
  <si>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</si>
  <si>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</si>
  <si>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</si>
  <si>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</si>
  <si>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</si>
  <si>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</si>
  <si>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</si>
  <si>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</si>
  <si>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</si>
  <si>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</si>
  <si>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</si>
  <si>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Nebuta</t>
  </si>
  <si>
    <t>SteamLocomotive</t>
  </si>
  <si>
    <t>Savings</t>
  </si>
  <si>
    <t>Average</t>
  </si>
  <si>
    <t>Worst case</t>
  </si>
  <si>
    <t>HM5.0</t>
  </si>
  <si>
    <t>Tested method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</si>
</sst>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3.9132569333666662</c:v>
                </c:pt>
                <c:pt idx="1">
                  <c:v>3.5095939720666665</c:v>
                </c:pt>
                <c:pt idx="2">
                  <c:v>2.8122348729500004</c:v>
                </c:pt>
                <c:pt idx="3">
                  <c:v>2.1385632722277781</c:v>
                </c:pt>
                <c:pt idx="4">
                  <c:v>0.91106791717222235</c:v>
                </c:pt>
                <c:pt idx="5">
                  <c:v>0.53058258775555556</c:v>
                </c:pt>
                <c:pt idx="6">
                  <c:v>0.31521813198333337</c:v>
                </c:pt>
                <c:pt idx="7">
                  <c:v>0.18064941490555553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2.0359647042666666</c:v>
                </c:pt>
                <c:pt idx="1">
                  <c:v>2.0960256279111116</c:v>
                </c:pt>
                <c:pt idx="2">
                  <c:v>1.8753145434333338</c:v>
                </c:pt>
                <c:pt idx="3">
                  <c:v>1.5575919921499999</c:v>
                </c:pt>
                <c:pt idx="4">
                  <c:v>0.74385477836111114</c:v>
                </c:pt>
                <c:pt idx="5">
                  <c:v>0.45877232880555557</c:v>
                </c:pt>
                <c:pt idx="6">
                  <c:v>0.29041478498333334</c:v>
                </c:pt>
                <c:pt idx="7">
                  <c:v>0.17390820861111111</c:v>
                </c:pt>
              </c:numCache>
            </c:numRef>
          </c:val>
        </c:ser>
        <c:axId val="81958016"/>
        <c:axId val="81960320"/>
      </c:barChart>
      <c:catAx>
        <c:axId val="81958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81960320"/>
        <c:crosses val="autoZero"/>
        <c:auto val="1"/>
        <c:lblAlgn val="ctr"/>
        <c:lblOffset val="100"/>
      </c:catAx>
      <c:valAx>
        <c:axId val="8196032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8195801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3.3152252365600003</c:v>
                </c:pt>
                <c:pt idx="1">
                  <c:v>2.5533425307666664</c:v>
                </c:pt>
                <c:pt idx="2">
                  <c:v>1.7646007193266664</c:v>
                </c:pt>
                <c:pt idx="3">
                  <c:v>1.0629819425066664</c:v>
                </c:pt>
                <c:pt idx="4">
                  <c:v>0.22782755343333333</c:v>
                </c:pt>
                <c:pt idx="5">
                  <c:v>9.2421048079999998E-2</c:v>
                </c:pt>
                <c:pt idx="6">
                  <c:v>4.405014376E-2</c:v>
                </c:pt>
                <c:pt idx="7">
                  <c:v>2.254895048666667E-2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1.9941499822000002</c:v>
                </c:pt>
                <c:pt idx="1">
                  <c:v>1.7908594449333337</c:v>
                </c:pt>
                <c:pt idx="2">
                  <c:v>1.4008580030200002</c:v>
                </c:pt>
                <c:pt idx="3">
                  <c:v>0.90945236609333313</c:v>
                </c:pt>
                <c:pt idx="4">
                  <c:v>0.20960857632666668</c:v>
                </c:pt>
                <c:pt idx="5">
                  <c:v>8.6932992079999993E-2</c:v>
                </c:pt>
                <c:pt idx="6">
                  <c:v>4.2484850193333333E-2</c:v>
                </c:pt>
                <c:pt idx="7">
                  <c:v>2.2116650866666667E-2</c:v>
                </c:pt>
              </c:numCache>
            </c:numRef>
          </c:val>
        </c:ser>
        <c:axId val="89054208"/>
        <c:axId val="121490816"/>
      </c:barChart>
      <c:catAx>
        <c:axId val="89054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1490816"/>
        <c:crosses val="autoZero"/>
        <c:auto val="1"/>
        <c:lblAlgn val="ctr"/>
        <c:lblOffset val="100"/>
      </c:catAx>
      <c:valAx>
        <c:axId val="12149081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890542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3.4330673866625001</c:v>
                </c:pt>
                <c:pt idx="1">
                  <c:v>2.6681741642250003</c:v>
                </c:pt>
                <c:pt idx="2">
                  <c:v>1.8927177676875</c:v>
                </c:pt>
                <c:pt idx="3">
                  <c:v>1.1990403619437502</c:v>
                </c:pt>
                <c:pt idx="4">
                  <c:v>0.25154660523750005</c:v>
                </c:pt>
                <c:pt idx="5">
                  <c:v>9.3996378975000003E-2</c:v>
                </c:pt>
                <c:pt idx="6">
                  <c:v>4.1479162237500013E-2</c:v>
                </c:pt>
                <c:pt idx="7">
                  <c:v>1.9715848606250003E-2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2.0808309760562502</c:v>
                </c:pt>
                <c:pt idx="1">
                  <c:v>1.8513432845249997</c:v>
                </c:pt>
                <c:pt idx="2">
                  <c:v>1.4956337058625</c:v>
                </c:pt>
                <c:pt idx="3">
                  <c:v>1.0438363523562499</c:v>
                </c:pt>
                <c:pt idx="4">
                  <c:v>0.23887977900624999</c:v>
                </c:pt>
                <c:pt idx="5">
                  <c:v>9.0846199893750007E-2</c:v>
                </c:pt>
                <c:pt idx="6">
                  <c:v>4.074729940625E-2</c:v>
                </c:pt>
                <c:pt idx="7">
                  <c:v>1.9529727493750003E-2</c:v>
                </c:pt>
              </c:numCache>
            </c:numRef>
          </c:val>
        </c:ser>
        <c:axId val="128852736"/>
        <c:axId val="128855040"/>
      </c:barChart>
      <c:catAx>
        <c:axId val="128852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8855040"/>
        <c:crosses val="autoZero"/>
        <c:auto val="1"/>
        <c:lblAlgn val="ctr"/>
        <c:lblOffset val="100"/>
      </c:catAx>
      <c:valAx>
        <c:axId val="12885504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885273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  <c:pt idx="0">
                  <c:v>3.051989697911111</c:v>
                </c:pt>
                <c:pt idx="1">
                  <c:v>2.4429647734444444</c:v>
                </c:pt>
                <c:pt idx="2">
                  <c:v>1.7497196301</c:v>
                </c:pt>
                <c:pt idx="3">
                  <c:v>1.1009828402666666</c:v>
                </c:pt>
                <c:pt idx="4">
                  <c:v>0.2295373574666667</c:v>
                </c:pt>
                <c:pt idx="5">
                  <c:v>9.3249948177777778E-2</c:v>
                </c:pt>
                <c:pt idx="6">
                  <c:v>3.814516174444444E-2</c:v>
                </c:pt>
                <c:pt idx="7">
                  <c:v>1.6387310744444446E-2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  <c:pt idx="0">
                  <c:v>1.7894595370444446</c:v>
                </c:pt>
                <c:pt idx="1">
                  <c:v>1.6847269701555556</c:v>
                </c:pt>
                <c:pt idx="2">
                  <c:v>1.348708250988889</c:v>
                </c:pt>
                <c:pt idx="3">
                  <c:v>0.91145976648888882</c:v>
                </c:pt>
                <c:pt idx="4">
                  <c:v>0.19179554840000002</c:v>
                </c:pt>
                <c:pt idx="5">
                  <c:v>8.3063436066666663E-2</c:v>
                </c:pt>
                <c:pt idx="6">
                  <c:v>3.6263736533333334E-2</c:v>
                </c:pt>
                <c:pt idx="7">
                  <c:v>1.5904245299999998E-2</c:v>
                </c:pt>
              </c:numCache>
            </c:numRef>
          </c:val>
        </c:ser>
        <c:axId val="81740160"/>
        <c:axId val="81742080"/>
      </c:barChart>
      <c:catAx>
        <c:axId val="81740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81742080"/>
        <c:crosses val="autoZero"/>
        <c:auto val="1"/>
        <c:lblAlgn val="ctr"/>
        <c:lblOffset val="100"/>
      </c:catAx>
      <c:valAx>
        <c:axId val="8174208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8174016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4.6025440704999996</c:v>
                </c:pt>
                <c:pt idx="1">
                  <c:v>4.3717147436000001</c:v>
                </c:pt>
                <c:pt idx="2">
                  <c:v>3.9513521635000002</c:v>
                </c:pt>
                <c:pt idx="3">
                  <c:v>3.4426382212000002</c:v>
                </c:pt>
                <c:pt idx="4">
                  <c:v>2.0505308493999999</c:v>
                </c:pt>
                <c:pt idx="5">
                  <c:v>1.3706830929</c:v>
                </c:pt>
                <c:pt idx="6">
                  <c:v>0.88362379810000002</c:v>
                </c:pt>
                <c:pt idx="7">
                  <c:v>0.53718950320000003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2.1249218750000001</c:v>
                </c:pt>
                <c:pt idx="1">
                  <c:v>2.1700077160000002</c:v>
                </c:pt>
                <c:pt idx="2">
                  <c:v>2.1391290508999998</c:v>
                </c:pt>
                <c:pt idx="3">
                  <c:v>2.0378305287999998</c:v>
                </c:pt>
                <c:pt idx="4">
                  <c:v>1.5014823718000001</c:v>
                </c:pt>
                <c:pt idx="5">
                  <c:v>1.1297275641</c:v>
                </c:pt>
                <c:pt idx="6">
                  <c:v>0.82296925080000005</c:v>
                </c:pt>
                <c:pt idx="7">
                  <c:v>0.50754206729999995</c:v>
                </c:pt>
              </c:numCache>
            </c:numRef>
          </c:val>
        </c:ser>
        <c:axId val="81763712"/>
        <c:axId val="81765888"/>
      </c:barChart>
      <c:catAx>
        <c:axId val="8176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81765888"/>
        <c:crosses val="autoZero"/>
        <c:auto val="1"/>
        <c:lblAlgn val="ctr"/>
        <c:lblOffset val="100"/>
      </c:catAx>
      <c:valAx>
        <c:axId val="8176588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8176371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4.4694611377999998</c:v>
                </c:pt>
                <c:pt idx="1">
                  <c:v>4.1267327723999996</c:v>
                </c:pt>
                <c:pt idx="2">
                  <c:v>3.6102864583000001</c:v>
                </c:pt>
                <c:pt idx="3">
                  <c:v>3.0170072115000002</c:v>
                </c:pt>
                <c:pt idx="4">
                  <c:v>1.6469926882999999</c:v>
                </c:pt>
                <c:pt idx="5">
                  <c:v>1.0985451722999999</c:v>
                </c:pt>
                <c:pt idx="6">
                  <c:v>0.64195462739999998</c:v>
                </c:pt>
                <c:pt idx="7">
                  <c:v>0.29095552879999997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2.216796875</c:v>
                </c:pt>
                <c:pt idx="1">
                  <c:v>2.2383112981000002</c:v>
                </c:pt>
                <c:pt idx="2">
                  <c:v>2.2118289262999999</c:v>
                </c:pt>
                <c:pt idx="3">
                  <c:v>2.094130609</c:v>
                </c:pt>
                <c:pt idx="4">
                  <c:v>1.3501602563999999</c:v>
                </c:pt>
                <c:pt idx="5">
                  <c:v>1.0119841747</c:v>
                </c:pt>
                <c:pt idx="6">
                  <c:v>0.6316856971</c:v>
                </c:pt>
                <c:pt idx="7">
                  <c:v>0.28461538460000002</c:v>
                </c:pt>
              </c:numCache>
            </c:numRef>
          </c:val>
        </c:ser>
        <c:axId val="81778944"/>
        <c:axId val="81785216"/>
      </c:barChart>
      <c:catAx>
        <c:axId val="8177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81785216"/>
        <c:crosses val="autoZero"/>
        <c:auto val="1"/>
        <c:lblAlgn val="ctr"/>
        <c:lblOffset val="100"/>
      </c:catAx>
      <c:valAx>
        <c:axId val="8178521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8177894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4.2786188271999999</c:v>
                </c:pt>
                <c:pt idx="1">
                  <c:v>3.8982682292000002</c:v>
                </c:pt>
                <c:pt idx="2">
                  <c:v>3.2355744191000002</c:v>
                </c:pt>
                <c:pt idx="3">
                  <c:v>2.6610827324000002</c:v>
                </c:pt>
                <c:pt idx="4">
                  <c:v>1.4107822515999999</c:v>
                </c:pt>
                <c:pt idx="5">
                  <c:v>0.90610476760000003</c:v>
                </c:pt>
                <c:pt idx="6">
                  <c:v>0.48539663459999999</c:v>
                </c:pt>
                <c:pt idx="7">
                  <c:v>0.2006510417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2.2620095486</c:v>
                </c:pt>
                <c:pt idx="1">
                  <c:v>2.2059344952000002</c:v>
                </c:pt>
                <c:pt idx="2">
                  <c:v>2.1658052885000001</c:v>
                </c:pt>
                <c:pt idx="3">
                  <c:v>2.01953125</c:v>
                </c:pt>
                <c:pt idx="4">
                  <c:v>1.2089042468</c:v>
                </c:pt>
                <c:pt idx="5">
                  <c:v>0.87520032049999996</c:v>
                </c:pt>
                <c:pt idx="6">
                  <c:v>0.46812900639999999</c:v>
                </c:pt>
                <c:pt idx="7">
                  <c:v>0.1982271635</c:v>
                </c:pt>
              </c:numCache>
            </c:numRef>
          </c:val>
        </c:ser>
        <c:axId val="81814656"/>
        <c:axId val="81816576"/>
      </c:barChart>
      <c:catAx>
        <c:axId val="81814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81816576"/>
        <c:crosses val="autoZero"/>
        <c:auto val="1"/>
        <c:lblAlgn val="ctr"/>
        <c:lblOffset val="100"/>
      </c:catAx>
      <c:valAx>
        <c:axId val="8181657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8181465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  <c:pt idx="0">
                  <c:v>3.9442370755999998</c:v>
                </c:pt>
                <c:pt idx="1">
                  <c:v>3.7045134065999998</c:v>
                </c:pt>
                <c:pt idx="2">
                  <c:v>3.2901726465999999</c:v>
                </c:pt>
                <c:pt idx="3">
                  <c:v>2.5941295331999998</c:v>
                </c:pt>
                <c:pt idx="4">
                  <c:v>1.3137630208</c:v>
                </c:pt>
                <c:pt idx="5">
                  <c:v>0.6840773926</c:v>
                </c:pt>
                <c:pt idx="6">
                  <c:v>0.43866845700000001</c:v>
                </c:pt>
                <c:pt idx="7">
                  <c:v>0.26298974609999998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  <c:pt idx="0">
                  <c:v>2.1414935378000002</c:v>
                </c:pt>
                <c:pt idx="1">
                  <c:v>2.1820481289</c:v>
                </c:pt>
                <c:pt idx="2">
                  <c:v>2.1488474151000001</c:v>
                </c:pt>
                <c:pt idx="3">
                  <c:v>2.0430984760999999</c:v>
                </c:pt>
                <c:pt idx="4">
                  <c:v>1.2145023148</c:v>
                </c:pt>
                <c:pt idx="5">
                  <c:v>0.52208622689999995</c:v>
                </c:pt>
                <c:pt idx="6">
                  <c:v>0.3855358887</c:v>
                </c:pt>
                <c:pt idx="7">
                  <c:v>0.25965185549999997</c:v>
                </c:pt>
              </c:numCache>
            </c:numRef>
          </c:val>
        </c:ser>
        <c:axId val="81842176"/>
        <c:axId val="81844096"/>
      </c:barChart>
      <c:catAx>
        <c:axId val="81842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81844096"/>
        <c:crosses val="autoZero"/>
        <c:auto val="1"/>
        <c:lblAlgn val="ctr"/>
        <c:lblOffset val="100"/>
      </c:catAx>
      <c:valAx>
        <c:axId val="8184409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8184217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1"/>
  <sheetViews>
    <sheetView tabSelected="1" zoomScale="85" zoomScaleNormal="85" workbookViewId="0">
      <selection activeCell="R19" sqref="R19"/>
    </sheetView>
  </sheetViews>
  <sheetFormatPr defaultRowHeight="15"/>
  <sheetData>
    <row r="1" spans="1:29">
      <c r="A1" s="2"/>
    </row>
    <row r="3" spans="1:29">
      <c r="C3" s="10" t="s">
        <v>38</v>
      </c>
      <c r="D3" s="10"/>
      <c r="E3" s="10"/>
      <c r="F3" s="10"/>
      <c r="I3" s="10" t="s">
        <v>37</v>
      </c>
      <c r="J3" s="10"/>
      <c r="K3" s="10"/>
      <c r="L3" s="10"/>
    </row>
    <row r="5" spans="1:29">
      <c r="A5" s="1" t="s">
        <v>4</v>
      </c>
      <c r="R5" s="1"/>
    </row>
    <row r="6" spans="1:29">
      <c r="B6" s="1" t="s">
        <v>44</v>
      </c>
      <c r="C6" s="1"/>
      <c r="D6" s="1" t="s">
        <v>45</v>
      </c>
      <c r="E6" s="1"/>
      <c r="F6" s="9" t="s">
        <v>3</v>
      </c>
      <c r="G6" s="9"/>
      <c r="I6" s="1" t="s">
        <v>44</v>
      </c>
      <c r="J6" s="1"/>
      <c r="K6" s="1" t="s">
        <v>45</v>
      </c>
      <c r="L6" s="1"/>
      <c r="N6" t="s">
        <v>41</v>
      </c>
      <c r="S6" s="9"/>
      <c r="T6" s="9"/>
      <c r="U6" s="9"/>
      <c r="V6" s="9"/>
      <c r="W6" s="9"/>
      <c r="X6" s="9"/>
      <c r="Z6" s="9"/>
      <c r="AA6" s="9"/>
      <c r="AB6" s="9"/>
      <c r="AC6" s="9"/>
    </row>
    <row r="7" spans="1:29">
      <c r="A7" t="s">
        <v>2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7</v>
      </c>
      <c r="J7" t="s">
        <v>8</v>
      </c>
      <c r="K7" t="s">
        <v>7</v>
      </c>
      <c r="L7" t="s">
        <v>8</v>
      </c>
      <c r="N7" t="s">
        <v>42</v>
      </c>
      <c r="O7" t="s">
        <v>43</v>
      </c>
    </row>
    <row r="8" spans="1:29">
      <c r="A8">
        <v>1</v>
      </c>
      <c r="B8">
        <f>'ai_he low qp'!D94</f>
        <v>3.9132569333666662</v>
      </c>
      <c r="C8">
        <f>'ai_he low qp'!E94</f>
        <v>3.6321807243888884</v>
      </c>
      <c r="D8">
        <f>'ai_he low qp'!F94</f>
        <v>2.0359647042666666</v>
      </c>
      <c r="E8">
        <f>'ai_he low qp'!G94</f>
        <v>5.1195274503000006</v>
      </c>
      <c r="F8">
        <f t="shared" ref="F8:G15" si="0">D8/B8</f>
        <v>0.52027371034773295</v>
      </c>
      <c r="G8">
        <f>E8/C8</f>
        <v>1.4094913878937996</v>
      </c>
      <c r="I8">
        <f>'ai_he low qp'!I94</f>
        <v>4.6025440704999996</v>
      </c>
      <c r="J8">
        <f>'ai_he low qp'!J94</f>
        <v>0</v>
      </c>
      <c r="K8">
        <f>'ai_he low qp'!K94</f>
        <v>2.1249218750000001</v>
      </c>
      <c r="L8">
        <f>'ai_he low qp'!L94</f>
        <v>0</v>
      </c>
      <c r="N8" s="8">
        <f t="shared" ref="N8:N15" si="1">1-(D8/B8)</f>
        <v>0.47972628965226705</v>
      </c>
      <c r="O8" s="8">
        <f t="shared" ref="O8:O15" si="2">1-(K8/I8)</f>
        <v>0.53831580046790117</v>
      </c>
      <c r="R8" s="11">
        <f>AVERAGE(N8,N20,N32,N44)</f>
        <v>0.42144346154580337</v>
      </c>
      <c r="S8" s="11">
        <f>AVERAGE(O8,O20,O32,O44)</f>
        <v>0.49267709690505912</v>
      </c>
    </row>
    <row r="9" spans="1:29">
      <c r="A9">
        <v>5</v>
      </c>
      <c r="B9">
        <f>'ai_he low qp'!D95</f>
        <v>3.5095939720666665</v>
      </c>
      <c r="C9">
        <f>'ai_he low qp'!E95</f>
        <v>2.6409482719611108</v>
      </c>
      <c r="D9">
        <f>'ai_he low qp'!F95</f>
        <v>2.0960256279111116</v>
      </c>
      <c r="E9">
        <f>'ai_he low qp'!G95</f>
        <v>3.8071710155722229</v>
      </c>
      <c r="F9">
        <f t="shared" si="0"/>
        <v>0.59722738430532518</v>
      </c>
      <c r="G9">
        <f t="shared" si="0"/>
        <v>1.4415924219314982</v>
      </c>
      <c r="I9">
        <f>'ai_he low qp'!I95</f>
        <v>4.3717147436000001</v>
      </c>
      <c r="J9">
        <f>'ai_he low qp'!J95</f>
        <v>0</v>
      </c>
      <c r="K9">
        <f>'ai_he low qp'!K95</f>
        <v>2.1700077160000002</v>
      </c>
      <c r="L9">
        <f>'ai_he low qp'!L95</f>
        <v>0</v>
      </c>
      <c r="N9" s="8">
        <f t="shared" si="1"/>
        <v>0.40277261569467482</v>
      </c>
      <c r="O9" s="8">
        <f t="shared" si="2"/>
        <v>0.50362550091430447</v>
      </c>
      <c r="R9" s="11">
        <f t="shared" ref="R9:S9" si="3">AVERAGE(N9,N21,N33,N45)</f>
        <v>0.32947718595366993</v>
      </c>
      <c r="S9" s="11">
        <f t="shared" si="3"/>
        <v>0.45158317389345914</v>
      </c>
    </row>
    <row r="10" spans="1:29">
      <c r="A10">
        <v>9</v>
      </c>
      <c r="B10">
        <f>'ai_he low qp'!D96</f>
        <v>2.8122348729500004</v>
      </c>
      <c r="C10">
        <f>'ai_he low qp'!E96</f>
        <v>1.786762916538889</v>
      </c>
      <c r="D10">
        <f>'ai_he low qp'!F96</f>
        <v>1.8753145434333338</v>
      </c>
      <c r="E10">
        <f>'ai_he low qp'!G96</f>
        <v>2.5718557245000002</v>
      </c>
      <c r="F10">
        <f t="shared" si="0"/>
        <v>0.66684136573064812</v>
      </c>
      <c r="G10">
        <f t="shared" si="0"/>
        <v>1.4393939457182727</v>
      </c>
      <c r="I10">
        <f>'ai_he low qp'!I96</f>
        <v>3.9513521635000002</v>
      </c>
      <c r="J10">
        <f>'ai_he low qp'!J96</f>
        <v>0</v>
      </c>
      <c r="K10">
        <f>'ai_he low qp'!K96</f>
        <v>2.1391290508999998</v>
      </c>
      <c r="L10">
        <f>'ai_he low qp'!L96</f>
        <v>0</v>
      </c>
      <c r="N10" s="8">
        <f t="shared" si="1"/>
        <v>0.33315863426935188</v>
      </c>
      <c r="O10" s="8">
        <f t="shared" si="2"/>
        <v>0.45863366200060041</v>
      </c>
      <c r="R10" s="11">
        <f t="shared" ref="R10:S10" si="4">AVERAGE(N10,N22,N34,N46)</f>
        <v>0.24456839382655185</v>
      </c>
      <c r="S10" s="11">
        <f t="shared" si="4"/>
        <v>0.38087592816351368</v>
      </c>
    </row>
    <row r="11" spans="1:29">
      <c r="A11">
        <v>13</v>
      </c>
      <c r="B11">
        <f>'ai_he low qp'!D97</f>
        <v>2.1385632722277781</v>
      </c>
      <c r="C11">
        <f>'ai_he low qp'!E97</f>
        <v>1.1817672755333331</v>
      </c>
      <c r="D11">
        <f>'ai_he low qp'!F97</f>
        <v>1.5575919921499999</v>
      </c>
      <c r="E11">
        <f>'ai_he low qp'!G97</f>
        <v>1.6729612524055557</v>
      </c>
      <c r="F11">
        <f t="shared" si="0"/>
        <v>0.72833570667630032</v>
      </c>
      <c r="G11">
        <f t="shared" si="0"/>
        <v>1.4156435763975155</v>
      </c>
      <c r="I11">
        <f>'ai_he low qp'!I97</f>
        <v>3.4426382212000002</v>
      </c>
      <c r="J11">
        <f>'ai_he low qp'!J97</f>
        <v>0</v>
      </c>
      <c r="K11">
        <f>'ai_he low qp'!K97</f>
        <v>2.0378305287999998</v>
      </c>
      <c r="L11">
        <f>'ai_he low qp'!L97</f>
        <v>0</v>
      </c>
      <c r="N11" s="8">
        <f t="shared" si="1"/>
        <v>0.27166429332369968</v>
      </c>
      <c r="O11" s="8">
        <f t="shared" si="2"/>
        <v>0.40806137680953491</v>
      </c>
      <c r="R11" s="11">
        <f t="shared" ref="R11:S11" si="5">AVERAGE(N11,N23,N35,N47)</f>
        <v>0.17941932253922063</v>
      </c>
      <c r="S11" s="11">
        <f t="shared" si="5"/>
        <v>0.29186351333076621</v>
      </c>
    </row>
    <row r="12" spans="1:29">
      <c r="A12">
        <v>22</v>
      </c>
      <c r="B12">
        <f>ai_he!D94</f>
        <v>0.91106791717222235</v>
      </c>
      <c r="C12">
        <f>ai_he!E94</f>
        <v>0.40730171357222222</v>
      </c>
      <c r="D12">
        <f>ai_he!F94</f>
        <v>0.74385477836111114</v>
      </c>
      <c r="E12">
        <f>ai_he!G94</f>
        <v>0.558512177</v>
      </c>
      <c r="F12">
        <f t="shared" si="0"/>
        <v>0.81646468319276533</v>
      </c>
      <c r="G12">
        <f t="shared" si="0"/>
        <v>1.3712492690040337</v>
      </c>
      <c r="I12">
        <f>ai_he!I94</f>
        <v>2.0505308493999999</v>
      </c>
      <c r="J12">
        <f>ai_he!J94</f>
        <v>0</v>
      </c>
      <c r="K12">
        <f>ai_he!K94</f>
        <v>1.5014823718000001</v>
      </c>
      <c r="L12">
        <f>ai_he!L94</f>
        <v>0</v>
      </c>
      <c r="N12" s="8">
        <f t="shared" si="1"/>
        <v>0.18353531680723467</v>
      </c>
      <c r="O12" s="8">
        <f t="shared" si="2"/>
        <v>0.2677591891683343</v>
      </c>
      <c r="R12" s="11">
        <f t="shared" ref="R12:S12" si="6">AVERAGE(N12,N24,N36,N48)</f>
        <v>0.11957123496206051</v>
      </c>
      <c r="S12" s="11">
        <f t="shared" si="6"/>
        <v>0.16665927918162102</v>
      </c>
    </row>
    <row r="13" spans="1:29">
      <c r="A13">
        <v>27</v>
      </c>
      <c r="B13">
        <f>ai_he!D95</f>
        <v>0.53058258775555556</v>
      </c>
      <c r="C13">
        <f>ai_he!E95</f>
        <v>0.21547788810555557</v>
      </c>
      <c r="D13">
        <f>ai_he!F95</f>
        <v>0.45877232880555557</v>
      </c>
      <c r="E13">
        <f>ai_he!G95</f>
        <v>0.28183433447777778</v>
      </c>
      <c r="F13">
        <f t="shared" si="0"/>
        <v>0.86465771661718449</v>
      </c>
      <c r="G13">
        <f t="shared" si="0"/>
        <v>1.3079501426137812</v>
      </c>
      <c r="I13">
        <f>ai_he!I95</f>
        <v>1.3706830929</v>
      </c>
      <c r="J13">
        <f>ai_he!J95</f>
        <v>0</v>
      </c>
      <c r="K13">
        <f>ai_he!K95</f>
        <v>1.1297275641</v>
      </c>
      <c r="L13">
        <f>ai_he!L95</f>
        <v>0</v>
      </c>
      <c r="N13" s="8">
        <f t="shared" si="1"/>
        <v>0.13534228338281551</v>
      </c>
      <c r="O13" s="8">
        <f t="shared" si="2"/>
        <v>0.1757922965914771</v>
      </c>
      <c r="R13" s="11">
        <f t="shared" ref="R13:S13" si="7">AVERAGE(N13,N25,N37,N49)</f>
        <v>8.4368983289611676E-2</v>
      </c>
      <c r="S13" s="11">
        <f t="shared" si="7"/>
        <v>0.13137441168765637</v>
      </c>
    </row>
    <row r="14" spans="1:29">
      <c r="A14">
        <v>32</v>
      </c>
      <c r="B14">
        <f>ai_he!D96</f>
        <v>0.31521813198333337</v>
      </c>
      <c r="C14">
        <f>ai_he!E96</f>
        <v>0.11577583465000002</v>
      </c>
      <c r="D14">
        <f>ai_he!F96</f>
        <v>0.29041478498333334</v>
      </c>
      <c r="E14">
        <f>ai_he!G96</f>
        <v>0.13830788842222225</v>
      </c>
      <c r="F14">
        <f t="shared" si="0"/>
        <v>0.92131370475442231</v>
      </c>
      <c r="G14">
        <f t="shared" si="0"/>
        <v>1.1946179342203709</v>
      </c>
      <c r="I14">
        <f>ai_he!I96</f>
        <v>0.88362379810000002</v>
      </c>
      <c r="J14">
        <f>ai_he!J96</f>
        <v>0</v>
      </c>
      <c r="K14">
        <f>ai_he!K96</f>
        <v>0.82296925080000005</v>
      </c>
      <c r="L14">
        <f>ai_he!L96</f>
        <v>0</v>
      </c>
      <c r="N14" s="8">
        <f t="shared" si="1"/>
        <v>7.8686295245577687E-2</v>
      </c>
      <c r="O14" s="8">
        <f t="shared" si="2"/>
        <v>6.8642953517573435E-2</v>
      </c>
      <c r="R14" s="11">
        <f t="shared" ref="R14:S14" si="8">AVERAGE(N14,N26,N38,N50)</f>
        <v>4.5296883949317662E-2</v>
      </c>
      <c r="S14" s="11">
        <f t="shared" si="8"/>
        <v>6.033398716638394E-2</v>
      </c>
    </row>
    <row r="15" spans="1:29">
      <c r="A15">
        <v>37</v>
      </c>
      <c r="B15">
        <f>ai_he!D97</f>
        <v>0.18064941490555553</v>
      </c>
      <c r="C15">
        <f>ai_he!E97</f>
        <v>6.1239252305555568E-2</v>
      </c>
      <c r="D15">
        <f>ai_he!F97</f>
        <v>0.17390820861111111</v>
      </c>
      <c r="E15">
        <f>ai_he!G97</f>
        <v>6.7231285311111111E-2</v>
      </c>
      <c r="F15">
        <f t="shared" si="0"/>
        <v>0.96268348669732062</v>
      </c>
      <c r="G15">
        <f t="shared" si="0"/>
        <v>1.0978462796321886</v>
      </c>
      <c r="I15">
        <f>ai_he!I97</f>
        <v>0.53718950320000003</v>
      </c>
      <c r="J15">
        <f>ai_he!J97</f>
        <v>0</v>
      </c>
      <c r="K15">
        <f>ai_he!K97</f>
        <v>0.50754206729999995</v>
      </c>
      <c r="L15">
        <f>ai_he!L97</f>
        <v>0</v>
      </c>
      <c r="N15" s="8">
        <f t="shared" si="1"/>
        <v>3.7316513302679377E-2</v>
      </c>
      <c r="O15" s="8">
        <f t="shared" si="2"/>
        <v>5.5189901744900793E-2</v>
      </c>
      <c r="R15" s="11">
        <f t="shared" ref="R15:S15" si="9">AVERAGE(N15,N27,N39,N51)</f>
        <v>2.3851579061638928E-2</v>
      </c>
      <c r="S15" s="11">
        <f t="shared" si="9"/>
        <v>2.5438207727202983E-2</v>
      </c>
    </row>
    <row r="17" spans="1:29">
      <c r="A17" s="1" t="s">
        <v>5</v>
      </c>
      <c r="I17" s="6"/>
      <c r="J17" s="6"/>
      <c r="K17" s="6"/>
      <c r="L17" s="6"/>
      <c r="R17" s="1"/>
      <c r="Z17" s="6"/>
      <c r="AA17" s="6"/>
      <c r="AB17" s="6"/>
      <c r="AC17" s="6"/>
    </row>
    <row r="18" spans="1:29">
      <c r="B18" s="1" t="s">
        <v>44</v>
      </c>
      <c r="C18" s="1"/>
      <c r="D18" s="1" t="s">
        <v>45</v>
      </c>
      <c r="E18" s="1"/>
      <c r="F18" s="9" t="s">
        <v>3</v>
      </c>
      <c r="G18" s="9"/>
      <c r="I18" s="1" t="s">
        <v>44</v>
      </c>
      <c r="J18" s="1"/>
      <c r="K18" s="1" t="s">
        <v>45</v>
      </c>
      <c r="L18" s="1"/>
      <c r="S18" s="9"/>
      <c r="T18" s="9"/>
      <c r="U18" s="9"/>
      <c r="V18" s="9"/>
      <c r="W18" s="9"/>
      <c r="X18" s="9"/>
      <c r="Z18" s="9"/>
      <c r="AA18" s="9"/>
      <c r="AB18" s="9"/>
      <c r="AC18" s="9"/>
    </row>
    <row r="19" spans="1:29">
      <c r="A19" t="s">
        <v>2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7</v>
      </c>
      <c r="J19" t="s">
        <v>8</v>
      </c>
      <c r="K19" t="s">
        <v>7</v>
      </c>
      <c r="L19" t="s">
        <v>8</v>
      </c>
    </row>
    <row r="20" spans="1:29">
      <c r="A20">
        <v>1</v>
      </c>
      <c r="B20">
        <f>'ra_he low qp'!D82</f>
        <v>3.3152252365600003</v>
      </c>
      <c r="C20">
        <f>'ra_he low qp'!E82</f>
        <v>1.904682682753333</v>
      </c>
      <c r="D20">
        <f>'ra_he low qp'!F82</f>
        <v>1.9941499822000002</v>
      </c>
      <c r="E20">
        <f>'ra_he low qp'!G82</f>
        <v>3.158496442153333</v>
      </c>
      <c r="F20">
        <f t="shared" ref="F20:G27" si="10">D20/B20</f>
        <v>0.60151266954917471</v>
      </c>
      <c r="G20">
        <f>E20/C20</f>
        <v>1.6582796025569662</v>
      </c>
      <c r="I20">
        <f>'ra_he low qp'!I82</f>
        <v>4.5866386217999997</v>
      </c>
      <c r="J20">
        <f>'ra_he low qp'!J82</f>
        <v>4.4694611377999998</v>
      </c>
      <c r="K20">
        <f>'ra_he low qp'!K82</f>
        <v>2.0955528846</v>
      </c>
      <c r="L20">
        <f>'ra_he low qp'!L82</f>
        <v>2.216796875</v>
      </c>
      <c r="N20" s="8">
        <f t="shared" ref="N20:N27" si="11">1-(D20/B20)</f>
        <v>0.39848733045082529</v>
      </c>
      <c r="O20" s="8">
        <f>1-(L20/J20)</f>
        <v>0.50401249576785156</v>
      </c>
    </row>
    <row r="21" spans="1:29">
      <c r="A21">
        <v>5</v>
      </c>
      <c r="B21">
        <f>'ra_he low qp'!D83</f>
        <v>2.5533425307666664</v>
      </c>
      <c r="C21">
        <f>'ra_he low qp'!E83</f>
        <v>1.1887890746266665</v>
      </c>
      <c r="D21">
        <f>'ra_he low qp'!F83</f>
        <v>1.7908594449333337</v>
      </c>
      <c r="E21">
        <f>'ra_he low qp'!G83</f>
        <v>1.9145642875</v>
      </c>
      <c r="F21">
        <f t="shared" si="10"/>
        <v>0.70137845720041736</v>
      </c>
      <c r="G21">
        <f t="shared" si="10"/>
        <v>1.6105163887893734</v>
      </c>
      <c r="I21">
        <f>'ra_he low qp'!I83</f>
        <v>4.3900040063999999</v>
      </c>
      <c r="J21">
        <f>'ra_he low qp'!J83</f>
        <v>4.1267327723999996</v>
      </c>
      <c r="K21">
        <f>'ra_he low qp'!K83</f>
        <v>2.1752502894000001</v>
      </c>
      <c r="L21">
        <f>'ra_he low qp'!L83</f>
        <v>2.2383112981000002</v>
      </c>
      <c r="N21" s="8">
        <f t="shared" si="11"/>
        <v>0.29862154279958264</v>
      </c>
      <c r="O21" s="8">
        <f t="shared" ref="O21:O27" si="12">1-(L21/J21)</f>
        <v>0.45760692015968429</v>
      </c>
    </row>
    <row r="22" spans="1:29">
      <c r="A22">
        <v>9</v>
      </c>
      <c r="B22">
        <f>'ra_he low qp'!D84</f>
        <v>1.7646007193266664</v>
      </c>
      <c r="C22">
        <f>'ra_he low qp'!E84</f>
        <v>0.68425048870000016</v>
      </c>
      <c r="D22">
        <f>'ra_he low qp'!F84</f>
        <v>1.4008580030200002</v>
      </c>
      <c r="E22">
        <f>'ra_he low qp'!G84</f>
        <v>1.0256008937866665</v>
      </c>
      <c r="F22">
        <f t="shared" si="10"/>
        <v>0.79386684346050673</v>
      </c>
      <c r="G22">
        <f t="shared" si="10"/>
        <v>1.4988676087542065</v>
      </c>
      <c r="I22">
        <f>'ra_he low qp'!I84</f>
        <v>4.0018429487000002</v>
      </c>
      <c r="J22">
        <f>'ra_he low qp'!J84</f>
        <v>3.6102864583000001</v>
      </c>
      <c r="K22">
        <f>'ra_he low qp'!K84</f>
        <v>2.1623533950999998</v>
      </c>
      <c r="L22">
        <f>'ra_he low qp'!L84</f>
        <v>2.2118289262999999</v>
      </c>
      <c r="N22" s="8">
        <f t="shared" si="11"/>
        <v>0.20613315653949327</v>
      </c>
      <c r="O22" s="8">
        <f t="shared" si="12"/>
        <v>0.38735362086988001</v>
      </c>
    </row>
    <row r="23" spans="1:29">
      <c r="A23">
        <v>13</v>
      </c>
      <c r="B23">
        <f>'ra_he low qp'!D85</f>
        <v>1.0629819425066664</v>
      </c>
      <c r="C23">
        <f>'ra_he low qp'!E85</f>
        <v>0.35808147983333333</v>
      </c>
      <c r="D23">
        <f>'ra_he low qp'!F85</f>
        <v>0.90945236609333313</v>
      </c>
      <c r="E23">
        <f>'ra_he low qp'!G85</f>
        <v>0.49989921711333335</v>
      </c>
      <c r="F23">
        <f t="shared" si="10"/>
        <v>0.85556708889025135</v>
      </c>
      <c r="G23">
        <f t="shared" si="10"/>
        <v>1.3960487913142232</v>
      </c>
      <c r="I23">
        <f>'ra_he low qp'!I85</f>
        <v>3.5073217147000002</v>
      </c>
      <c r="J23">
        <f>'ra_he low qp'!J85</f>
        <v>3.0170072115000002</v>
      </c>
      <c r="K23">
        <f>'ra_he low qp'!K85</f>
        <v>2.1286082176000001</v>
      </c>
      <c r="L23">
        <f>'ra_he low qp'!L85</f>
        <v>2.094130609</v>
      </c>
      <c r="N23" s="8">
        <f t="shared" si="11"/>
        <v>0.14443291110974865</v>
      </c>
      <c r="O23" s="8">
        <f t="shared" si="12"/>
        <v>0.30589141417436749</v>
      </c>
    </row>
    <row r="24" spans="1:29">
      <c r="A24">
        <v>22</v>
      </c>
      <c r="B24">
        <f>ra_he!D82</f>
        <v>0.22782755343333333</v>
      </c>
      <c r="C24">
        <f>ra_he!E82</f>
        <v>6.7974136726666676E-2</v>
      </c>
      <c r="D24">
        <f>ra_he!F82</f>
        <v>0.20960857632666668</v>
      </c>
      <c r="E24">
        <f>ra_he!G82</f>
        <v>8.4629385006666669E-2</v>
      </c>
      <c r="F24">
        <f t="shared" si="10"/>
        <v>0.92003172209810058</v>
      </c>
      <c r="G24">
        <f t="shared" si="10"/>
        <v>1.2450233144846403</v>
      </c>
      <c r="I24">
        <f>ra_he!I82</f>
        <v>2.1362780449000001</v>
      </c>
      <c r="J24">
        <f>ra_he!J82</f>
        <v>1.6469926882999999</v>
      </c>
      <c r="K24">
        <f>ra_he!K82</f>
        <v>1.5891626603</v>
      </c>
      <c r="L24">
        <f>ra_he!L82</f>
        <v>1.3501602563999999</v>
      </c>
      <c r="N24" s="8">
        <f t="shared" si="11"/>
        <v>7.9968277901899421E-2</v>
      </c>
      <c r="O24" s="8">
        <f t="shared" si="12"/>
        <v>0.1802269275441567</v>
      </c>
    </row>
    <row r="25" spans="1:29">
      <c r="A25">
        <v>27</v>
      </c>
      <c r="B25">
        <f>ra_he!D83</f>
        <v>9.2421048079999998E-2</v>
      </c>
      <c r="C25">
        <f>ra_he!E83</f>
        <v>2.7849862893333334E-2</v>
      </c>
      <c r="D25">
        <f>ra_he!F83</f>
        <v>8.6932992079999993E-2</v>
      </c>
      <c r="E25">
        <f>ra_he!G83</f>
        <v>3.2915544106666667E-2</v>
      </c>
      <c r="F25">
        <f t="shared" si="10"/>
        <v>0.94061898113025588</v>
      </c>
      <c r="G25">
        <f t="shared" si="10"/>
        <v>1.1818925009697605</v>
      </c>
      <c r="I25">
        <f>ra_he!I83</f>
        <v>1.4611578526</v>
      </c>
      <c r="J25">
        <f>ra_he!J83</f>
        <v>1.0985451722999999</v>
      </c>
      <c r="K25">
        <f>ra_he!K83</f>
        <v>1.2153946313999999</v>
      </c>
      <c r="L25">
        <f>ra_he!L83</f>
        <v>1.0119841747</v>
      </c>
      <c r="N25" s="8">
        <f t="shared" si="11"/>
        <v>5.9381018869744118E-2</v>
      </c>
      <c r="O25" s="8">
        <f t="shared" si="12"/>
        <v>7.8796029314633476E-2</v>
      </c>
    </row>
    <row r="26" spans="1:29">
      <c r="A26">
        <v>32</v>
      </c>
      <c r="B26">
        <f>ra_he!D84</f>
        <v>4.405014376E-2</v>
      </c>
      <c r="C26">
        <f>ra_he!E84</f>
        <v>1.2940040580000001E-2</v>
      </c>
      <c r="D26">
        <f>ra_he!F84</f>
        <v>4.2484850193333333E-2</v>
      </c>
      <c r="E26">
        <f>ra_he!G84</f>
        <v>1.4349017580000002E-2</v>
      </c>
      <c r="F26">
        <f t="shared" si="10"/>
        <v>0.96446564226453124</v>
      </c>
      <c r="G26">
        <f t="shared" si="10"/>
        <v>1.1088850526618674</v>
      </c>
      <c r="I26">
        <f>ra_he!I84</f>
        <v>0.93861177880000002</v>
      </c>
      <c r="J26">
        <f>ra_he!J84</f>
        <v>0.64195462739999998</v>
      </c>
      <c r="K26">
        <f>ra_he!K84</f>
        <v>0.8671875</v>
      </c>
      <c r="L26">
        <f>ra_he!L84</f>
        <v>0.6316856971</v>
      </c>
      <c r="N26" s="8">
        <f t="shared" si="11"/>
        <v>3.5534357735468758E-2</v>
      </c>
      <c r="O26" s="8">
        <f t="shared" si="12"/>
        <v>1.5996349059107962E-2</v>
      </c>
    </row>
    <row r="27" spans="1:29">
      <c r="A27">
        <v>37</v>
      </c>
      <c r="B27">
        <f>ra_he!D85</f>
        <v>2.254895048666667E-2</v>
      </c>
      <c r="C27">
        <f>ra_he!E85</f>
        <v>6.3424736199999996E-3</v>
      </c>
      <c r="D27">
        <f>ra_he!F85</f>
        <v>2.2116650866666667E-2</v>
      </c>
      <c r="E27">
        <f>ra_he!G85</f>
        <v>6.73319586E-3</v>
      </c>
      <c r="F27">
        <f t="shared" si="10"/>
        <v>0.98082839286663803</v>
      </c>
      <c r="G27">
        <f t="shared" si="10"/>
        <v>1.0616040780631579</v>
      </c>
      <c r="I27">
        <f>ra_he!I85</f>
        <v>0.58088942310000002</v>
      </c>
      <c r="J27">
        <f>ra_he!J85</f>
        <v>0.29095552879999997</v>
      </c>
      <c r="K27">
        <f>ra_he!K85</f>
        <v>0.54390024039999996</v>
      </c>
      <c r="L27">
        <f>ra_he!L85</f>
        <v>0.28461538460000002</v>
      </c>
      <c r="N27" s="8">
        <f t="shared" si="11"/>
        <v>1.9171607133361968E-2</v>
      </c>
      <c r="O27" s="8">
        <f t="shared" si="12"/>
        <v>2.1790767221880558E-2</v>
      </c>
    </row>
    <row r="29" spans="1:29">
      <c r="A29" s="1" t="s">
        <v>6</v>
      </c>
      <c r="I29" s="6"/>
      <c r="J29" s="6"/>
      <c r="K29" s="6"/>
      <c r="L29" s="6"/>
      <c r="R29" s="1"/>
      <c r="Z29" s="6"/>
      <c r="AA29" s="6"/>
      <c r="AB29" s="6"/>
      <c r="AC29" s="6"/>
    </row>
    <row r="30" spans="1:29">
      <c r="B30" s="1" t="s">
        <v>44</v>
      </c>
      <c r="C30" s="1"/>
      <c r="D30" s="1" t="s">
        <v>45</v>
      </c>
      <c r="E30" s="1"/>
      <c r="F30" s="9" t="s">
        <v>3</v>
      </c>
      <c r="G30" s="9"/>
      <c r="I30" s="1" t="s">
        <v>44</v>
      </c>
      <c r="J30" s="1"/>
      <c r="K30" s="1" t="s">
        <v>45</v>
      </c>
      <c r="L30" s="1"/>
      <c r="S30" s="9"/>
      <c r="T30" s="9"/>
      <c r="U30" s="9"/>
      <c r="V30" s="9"/>
      <c r="W30" s="9"/>
      <c r="X30" s="9"/>
      <c r="Z30" s="9"/>
      <c r="AA30" s="9"/>
      <c r="AB30" s="9"/>
      <c r="AC30" s="9"/>
    </row>
    <row r="31" spans="1:29">
      <c r="A31" t="s">
        <v>2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7</v>
      </c>
      <c r="J31" t="s">
        <v>8</v>
      </c>
      <c r="K31" t="s">
        <v>7</v>
      </c>
      <c r="L31" t="s">
        <v>8</v>
      </c>
    </row>
    <row r="32" spans="1:29">
      <c r="A32">
        <v>1</v>
      </c>
      <c r="B32">
        <f>'lb_he low qp'!D86</f>
        <v>3.4330673866625001</v>
      </c>
      <c r="C32">
        <f>'lb_he low qp'!E86</f>
        <v>1.9274066964875005</v>
      </c>
      <c r="D32">
        <f>'lb_he low qp'!F86</f>
        <v>2.0808309760562502</v>
      </c>
      <c r="E32">
        <f>'lb_he low qp'!G86</f>
        <v>3.2132728846000003</v>
      </c>
      <c r="F32">
        <f>D32/B32</f>
        <v>0.6061142243057327</v>
      </c>
      <c r="G32">
        <f>E32/C32</f>
        <v>1.6671483452121745</v>
      </c>
      <c r="I32">
        <f>'lb_he low qp'!I86</f>
        <v>4.5595302483999998</v>
      </c>
      <c r="J32">
        <f>'lb_he low qp'!J86</f>
        <v>4.2786188271999999</v>
      </c>
      <c r="K32">
        <f>'lb_he low qp'!K86</f>
        <v>2.1073317307999999</v>
      </c>
      <c r="L32">
        <f>'lb_he low qp'!L86</f>
        <v>2.2620095486</v>
      </c>
      <c r="N32" s="8">
        <f t="shared" ref="N32:N39" si="13">1-(D32/B32)</f>
        <v>0.3938857756942673</v>
      </c>
      <c r="O32" s="8">
        <f t="shared" ref="O32:O39" si="14">1-(L32/J32)</f>
        <v>0.47132248981377545</v>
      </c>
    </row>
    <row r="33" spans="1:29">
      <c r="A33">
        <v>5</v>
      </c>
      <c r="B33">
        <f>'lb_he low qp'!D87</f>
        <v>2.6681741642250003</v>
      </c>
      <c r="C33">
        <f>'lb_he low qp'!E87</f>
        <v>1.2004224217812498</v>
      </c>
      <c r="D33">
        <f>'lb_he low qp'!F87</f>
        <v>1.8513432845249997</v>
      </c>
      <c r="E33">
        <f>'lb_he low qp'!G87</f>
        <v>1.9990451718687503</v>
      </c>
      <c r="F33">
        <f t="shared" ref="F33:G39" si="15">D33/B33</f>
        <v>0.6938614837621524</v>
      </c>
      <c r="G33">
        <f t="shared" si="15"/>
        <v>1.6652847660929744</v>
      </c>
      <c r="I33">
        <f>'lb_he low qp'!I87</f>
        <v>4.3370868389000004</v>
      </c>
      <c r="J33">
        <f>'lb_he low qp'!J87</f>
        <v>3.8982682292000002</v>
      </c>
      <c r="K33">
        <f>'lb_he low qp'!K87</f>
        <v>2.1764995659999999</v>
      </c>
      <c r="L33">
        <f>'lb_he low qp'!L87</f>
        <v>2.2059344952000002</v>
      </c>
      <c r="N33" s="8">
        <f t="shared" si="13"/>
        <v>0.3061385162378476</v>
      </c>
      <c r="O33" s="8">
        <f t="shared" si="14"/>
        <v>0.43412449695574173</v>
      </c>
    </row>
    <row r="34" spans="1:29">
      <c r="A34">
        <v>9</v>
      </c>
      <c r="B34">
        <f>'lb_he low qp'!D88</f>
        <v>1.8927177676875</v>
      </c>
      <c r="C34">
        <f>'lb_he low qp'!E88</f>
        <v>0.69422587858125007</v>
      </c>
      <c r="D34">
        <f>'lb_he low qp'!F88</f>
        <v>1.4956337058625</v>
      </c>
      <c r="E34">
        <f>'lb_he low qp'!G88</f>
        <v>1.0780483762437501</v>
      </c>
      <c r="F34">
        <f t="shared" si="15"/>
        <v>0.7902042932105231</v>
      </c>
      <c r="G34">
        <f t="shared" si="15"/>
        <v>1.552878406732541</v>
      </c>
      <c r="I34">
        <f>'lb_he low qp'!I88</f>
        <v>3.9105443709999999</v>
      </c>
      <c r="J34">
        <f>'lb_he low qp'!J88</f>
        <v>3.2355744191000002</v>
      </c>
      <c r="K34">
        <f>'lb_he low qp'!K88</f>
        <v>2.1470862269</v>
      </c>
      <c r="L34">
        <f>'lb_he low qp'!L88</f>
        <v>2.1658052885000001</v>
      </c>
      <c r="N34" s="8">
        <f t="shared" si="13"/>
        <v>0.2097957067894769</v>
      </c>
      <c r="O34" s="8">
        <f t="shared" si="14"/>
        <v>0.33062726800070463</v>
      </c>
    </row>
    <row r="35" spans="1:29">
      <c r="A35">
        <v>13</v>
      </c>
      <c r="B35">
        <f>'lb_he low qp'!D89</f>
        <v>1.1990403619437502</v>
      </c>
      <c r="C35">
        <f>'lb_he low qp'!E89</f>
        <v>0.36523882260624996</v>
      </c>
      <c r="D35">
        <f>'lb_he low qp'!F89</f>
        <v>1.0438363523562499</v>
      </c>
      <c r="E35">
        <f>'lb_he low qp'!G89</f>
        <v>0.51294208424374987</v>
      </c>
      <c r="F35">
        <f t="shared" si="15"/>
        <v>0.87055981223526047</v>
      </c>
      <c r="G35">
        <f t="shared" si="15"/>
        <v>1.4044018666568017</v>
      </c>
      <c r="I35">
        <f>'lb_he low qp'!I89</f>
        <v>3.3935722154999999</v>
      </c>
      <c r="J35">
        <f>'lb_he low qp'!J89</f>
        <v>2.6610827324000002</v>
      </c>
      <c r="K35">
        <f>'lb_he low qp'!K89</f>
        <v>2.0657301312</v>
      </c>
      <c r="L35">
        <f>'lb_he low qp'!L89</f>
        <v>2.01953125</v>
      </c>
      <c r="N35" s="8">
        <f t="shared" si="13"/>
        <v>0.12944018776473953</v>
      </c>
      <c r="O35" s="8">
        <f t="shared" si="14"/>
        <v>0.24108663537168273</v>
      </c>
    </row>
    <row r="36" spans="1:29">
      <c r="A36">
        <v>22</v>
      </c>
      <c r="B36">
        <f>lb_he!D86</f>
        <v>0.25154660523750005</v>
      </c>
      <c r="C36">
        <f>lb_he!E86</f>
        <v>5.9375115893750004E-2</v>
      </c>
      <c r="D36">
        <f>lb_he!F86</f>
        <v>0.23887977900624999</v>
      </c>
      <c r="E36">
        <f>lb_he!G86</f>
        <v>7.0960816774999991E-2</v>
      </c>
      <c r="F36">
        <f t="shared" si="15"/>
        <v>0.94964421714500757</v>
      </c>
      <c r="G36">
        <f t="shared" si="15"/>
        <v>1.1951272129216934</v>
      </c>
      <c r="I36">
        <f>lb_he!I86</f>
        <v>2.0455428686000001</v>
      </c>
      <c r="J36">
        <f>lb_he!J86</f>
        <v>1.4107822515999999</v>
      </c>
      <c r="K36">
        <f>lb_he!K86</f>
        <v>1.5045823317</v>
      </c>
      <c r="L36">
        <f>lb_he!L86</f>
        <v>1.2089042468</v>
      </c>
      <c r="N36" s="8">
        <f t="shared" si="13"/>
        <v>5.0355782854992426E-2</v>
      </c>
      <c r="O36" s="8">
        <f t="shared" si="14"/>
        <v>0.14309650165434495</v>
      </c>
    </row>
    <row r="37" spans="1:29">
      <c r="A37">
        <v>27</v>
      </c>
      <c r="B37">
        <f>lb_he!D87</f>
        <v>9.3996378975000003E-2</v>
      </c>
      <c r="C37">
        <f>lb_he!E87</f>
        <v>2.112083545E-2</v>
      </c>
      <c r="D37">
        <f>lb_he!F87</f>
        <v>9.0846199893750007E-2</v>
      </c>
      <c r="E37">
        <f>lb_he!G87</f>
        <v>2.3959905874999996E-2</v>
      </c>
      <c r="F37">
        <f t="shared" si="15"/>
        <v>0.96648616557784806</v>
      </c>
      <c r="G37">
        <f t="shared" si="15"/>
        <v>1.1344203656962819</v>
      </c>
      <c r="I37">
        <f>lb_he!I87</f>
        <v>1.3540815304</v>
      </c>
      <c r="J37">
        <f>lb_he!J87</f>
        <v>0.90610476760000003</v>
      </c>
      <c r="K37">
        <f>lb_he!K87</f>
        <v>1.0959385016000001</v>
      </c>
      <c r="L37">
        <f>lb_he!L87</f>
        <v>0.87520032049999996</v>
      </c>
      <c r="N37" s="8">
        <f t="shared" si="13"/>
        <v>3.3513834422151945E-2</v>
      </c>
      <c r="O37" s="8">
        <f t="shared" si="14"/>
        <v>3.4106924723348198E-2</v>
      </c>
    </row>
    <row r="38" spans="1:29">
      <c r="A38">
        <v>32</v>
      </c>
      <c r="B38">
        <f>lb_he!D88</f>
        <v>4.1479162237500013E-2</v>
      </c>
      <c r="C38">
        <f>lb_he!E88</f>
        <v>8.7723882937500008E-3</v>
      </c>
      <c r="D38">
        <f>lb_he!F88</f>
        <v>4.074729940625E-2</v>
      </c>
      <c r="E38">
        <f>lb_he!G88</f>
        <v>9.4355427749999998E-3</v>
      </c>
      <c r="F38">
        <f t="shared" si="15"/>
        <v>0.98235589168702253</v>
      </c>
      <c r="G38">
        <f t="shared" si="15"/>
        <v>1.0755956598184866</v>
      </c>
      <c r="I38">
        <f>lb_he!I88</f>
        <v>0.8604091546</v>
      </c>
      <c r="J38">
        <f>lb_he!J88</f>
        <v>0.48539663459999999</v>
      </c>
      <c r="K38">
        <f>lb_he!K88</f>
        <v>0.77255358569999999</v>
      </c>
      <c r="L38">
        <f>lb_he!L88</f>
        <v>0.46812900639999999</v>
      </c>
      <c r="N38" s="8">
        <f t="shared" si="13"/>
        <v>1.7644108312977469E-2</v>
      </c>
      <c r="O38" s="8">
        <f t="shared" si="14"/>
        <v>3.5574264362647878E-2</v>
      </c>
    </row>
    <row r="39" spans="1:29">
      <c r="A39">
        <v>37</v>
      </c>
      <c r="B39">
        <f>lb_he!D89</f>
        <v>1.9715848606250003E-2</v>
      </c>
      <c r="C39">
        <f>lb_he!E89</f>
        <v>3.9232313124999991E-3</v>
      </c>
      <c r="D39">
        <f>lb_he!F89</f>
        <v>1.9529727493750003E-2</v>
      </c>
      <c r="E39">
        <f>lb_he!G89</f>
        <v>4.0864866624999996E-3</v>
      </c>
      <c r="F39">
        <f t="shared" si="15"/>
        <v>0.99055982239379747</v>
      </c>
      <c r="G39">
        <f t="shared" si="15"/>
        <v>1.0416124711994026</v>
      </c>
      <c r="I39">
        <f>lb_he!I89</f>
        <v>0.50956780850000005</v>
      </c>
      <c r="J39">
        <f>lb_he!J89</f>
        <v>0.2006510417</v>
      </c>
      <c r="K39">
        <f>lb_he!K89</f>
        <v>0.49432592149999999</v>
      </c>
      <c r="L39">
        <f>lb_he!L89</f>
        <v>0.1982271635</v>
      </c>
      <c r="N39" s="8">
        <f t="shared" si="13"/>
        <v>9.4401776062025267E-3</v>
      </c>
      <c r="O39" s="8">
        <f t="shared" si="14"/>
        <v>1.2080067860420263E-2</v>
      </c>
    </row>
    <row r="41" spans="1:29">
      <c r="A41" s="1" t="s">
        <v>9</v>
      </c>
      <c r="I41" s="6"/>
      <c r="J41" s="6"/>
      <c r="K41" s="6"/>
      <c r="L41" s="6"/>
      <c r="R41" s="1"/>
      <c r="Z41" s="6"/>
      <c r="AA41" s="6"/>
      <c r="AB41" s="6"/>
      <c r="AC41" s="6"/>
    </row>
    <row r="42" spans="1:29">
      <c r="B42" s="1" t="s">
        <v>44</v>
      </c>
      <c r="C42" s="1"/>
      <c r="D42" s="1" t="s">
        <v>45</v>
      </c>
      <c r="E42" s="1"/>
      <c r="F42" s="9" t="s">
        <v>3</v>
      </c>
      <c r="G42" s="9"/>
      <c r="I42" s="1" t="s">
        <v>44</v>
      </c>
      <c r="J42" s="1"/>
      <c r="K42" s="1" t="s">
        <v>45</v>
      </c>
      <c r="L42" s="1"/>
      <c r="S42" s="9"/>
      <c r="T42" s="9"/>
      <c r="U42" s="9"/>
      <c r="V42" s="9"/>
      <c r="W42" s="9"/>
      <c r="X42" s="9"/>
      <c r="Z42" s="9"/>
      <c r="AA42" s="9"/>
      <c r="AB42" s="9"/>
      <c r="AC42" s="9"/>
    </row>
    <row r="43" spans="1:29">
      <c r="A43" t="s">
        <v>2</v>
      </c>
      <c r="B43" t="s">
        <v>0</v>
      </c>
      <c r="C43" t="s">
        <v>1</v>
      </c>
      <c r="D43" t="s">
        <v>0</v>
      </c>
      <c r="E43" t="s">
        <v>1</v>
      </c>
      <c r="F43" t="s">
        <v>0</v>
      </c>
      <c r="G43" t="s">
        <v>1</v>
      </c>
      <c r="I43" t="s">
        <v>7</v>
      </c>
      <c r="J43" t="s">
        <v>8</v>
      </c>
      <c r="K43" t="s">
        <v>7</v>
      </c>
      <c r="L43" t="s">
        <v>8</v>
      </c>
    </row>
    <row r="44" spans="1:29">
      <c r="A44">
        <v>1</v>
      </c>
      <c r="B44">
        <f>'ra_10 low qp'!D42</f>
        <v>3.051989697911111</v>
      </c>
      <c r="C44">
        <f>'ra_10 low qp'!E42</f>
        <v>1.9643635666666666</v>
      </c>
      <c r="D44">
        <f>'ra_10 low qp'!F42</f>
        <v>1.7894595370444446</v>
      </c>
      <c r="E44">
        <f>'ra_10 low qp'!G42</f>
        <v>3.1395355777555554</v>
      </c>
      <c r="F44">
        <f>D44/B44</f>
        <v>0.58632554961414629</v>
      </c>
      <c r="G44">
        <f>E44/C44</f>
        <v>1.5982456766305442</v>
      </c>
      <c r="I44">
        <f>'ra_10 low qp'!I42</f>
        <v>4.0650356866999999</v>
      </c>
      <c r="J44">
        <f>'ra_10 low qp'!J42</f>
        <v>3.9442370755999998</v>
      </c>
      <c r="K44">
        <f>'ra_10 low qp'!K42</f>
        <v>1.9812948495</v>
      </c>
      <c r="L44">
        <f>'ra_10 low qp'!L42</f>
        <v>2.1414935378000002</v>
      </c>
      <c r="N44" s="8">
        <f t="shared" ref="N44:N51" si="16">1-(D44/B44)</f>
        <v>0.41367445038585371</v>
      </c>
      <c r="O44" s="8">
        <f t="shared" ref="O44:O51" si="17">1-(L44/J44)</f>
        <v>0.45705760157070807</v>
      </c>
    </row>
    <row r="45" spans="1:29">
      <c r="A45">
        <v>5</v>
      </c>
      <c r="B45">
        <f>'ra_10 low qp'!D43</f>
        <v>2.4429647734444444</v>
      </c>
      <c r="C45">
        <f>'ra_10 low qp'!E43</f>
        <v>1.2512458136333331</v>
      </c>
      <c r="D45">
        <f>'ra_10 low qp'!F43</f>
        <v>1.6847269701555556</v>
      </c>
      <c r="E45">
        <f>'ra_10 low qp'!G43</f>
        <v>1.9646524479666665</v>
      </c>
      <c r="F45">
        <f t="shared" ref="F45:G51" si="18">D45/B45</f>
        <v>0.68962393091742547</v>
      </c>
      <c r="G45">
        <f t="shared" si="18"/>
        <v>1.5701570599159591</v>
      </c>
      <c r="I45">
        <f>'ra_10 low qp'!I43</f>
        <v>3.8339959491000002</v>
      </c>
      <c r="J45">
        <f>'ra_10 low qp'!J43</f>
        <v>3.7045134065999998</v>
      </c>
      <c r="K45">
        <f>'ra_10 low qp'!K43</f>
        <v>2.1417780671000002</v>
      </c>
      <c r="L45">
        <f>'ra_10 low qp'!L43</f>
        <v>2.1820481289</v>
      </c>
      <c r="N45" s="8">
        <f t="shared" si="16"/>
        <v>0.31037606908257453</v>
      </c>
      <c r="O45" s="8">
        <f t="shared" si="17"/>
        <v>0.41097577754410597</v>
      </c>
    </row>
    <row r="46" spans="1:29">
      <c r="A46">
        <v>9</v>
      </c>
      <c r="B46">
        <f>'ra_10 low qp'!D44</f>
        <v>1.7497196301</v>
      </c>
      <c r="C46">
        <f>'ra_10 low qp'!E44</f>
        <v>0.75094241247777771</v>
      </c>
      <c r="D46">
        <f>'ra_10 low qp'!F44</f>
        <v>1.348708250988889</v>
      </c>
      <c r="E46">
        <f>'ra_10 low qp'!G44</f>
        <v>1.1242454144111111</v>
      </c>
      <c r="F46">
        <f t="shared" si="18"/>
        <v>0.77081392229211465</v>
      </c>
      <c r="G46">
        <f t="shared" si="18"/>
        <v>1.4971126889765072</v>
      </c>
      <c r="I46">
        <f>'ra_10 low qp'!I44</f>
        <v>3.536598669</v>
      </c>
      <c r="J46">
        <f>'ra_10 low qp'!J44</f>
        <v>3.2901726465999999</v>
      </c>
      <c r="K46">
        <f>'ra_10 low qp'!K44</f>
        <v>2.1262051505000001</v>
      </c>
      <c r="L46">
        <f>'ra_10 low qp'!L44</f>
        <v>2.1488474151000001</v>
      </c>
      <c r="N46" s="8">
        <f t="shared" si="16"/>
        <v>0.22918607770788535</v>
      </c>
      <c r="O46" s="8">
        <f t="shared" si="17"/>
        <v>0.34688916178286966</v>
      </c>
    </row>
    <row r="47" spans="1:29">
      <c r="A47">
        <v>13</v>
      </c>
      <c r="B47">
        <f>'ra_10 low qp'!D45</f>
        <v>1.1009828402666666</v>
      </c>
      <c r="C47">
        <f>'ra_10 low qp'!E45</f>
        <v>0.41314939087777774</v>
      </c>
      <c r="D47">
        <f>'ra_10 low qp'!F45</f>
        <v>0.91145976648888882</v>
      </c>
      <c r="E47">
        <f>'ra_10 low qp'!G45</f>
        <v>0.58382996078888894</v>
      </c>
      <c r="F47">
        <f t="shared" si="18"/>
        <v>0.82786010204130533</v>
      </c>
      <c r="G47">
        <f t="shared" si="18"/>
        <v>1.4131207105218841</v>
      </c>
      <c r="I47">
        <f>'ra_10 low qp'!I45</f>
        <v>2.9399141590000002</v>
      </c>
      <c r="J47">
        <f>'ra_10 low qp'!J45</f>
        <v>2.5941295331999998</v>
      </c>
      <c r="K47">
        <f>'ra_10 low qp'!K45</f>
        <v>2.0964183062999999</v>
      </c>
      <c r="L47">
        <f>'ra_10 low qp'!L45</f>
        <v>2.0430984760999999</v>
      </c>
      <c r="N47" s="8">
        <f t="shared" si="16"/>
        <v>0.17213989795869467</v>
      </c>
      <c r="O47" s="8">
        <f t="shared" si="17"/>
        <v>0.21241462696747959</v>
      </c>
    </row>
    <row r="48" spans="1:29">
      <c r="A48">
        <v>22</v>
      </c>
      <c r="B48">
        <f>ra_10!D42</f>
        <v>0.2295373574666667</v>
      </c>
      <c r="C48">
        <f>ra_10!E42</f>
        <v>7.488841087777777E-2</v>
      </c>
      <c r="D48">
        <f>ra_10!F42</f>
        <v>0.19179554840000002</v>
      </c>
      <c r="E48">
        <f>ra_10!G42</f>
        <v>0.1135554616</v>
      </c>
      <c r="F48">
        <f t="shared" si="18"/>
        <v>0.83557443771588447</v>
      </c>
      <c r="G48">
        <f t="shared" si="18"/>
        <v>1.5163288988109136</v>
      </c>
      <c r="I48">
        <f>ra_10!I42</f>
        <v>1.5858912036999999</v>
      </c>
      <c r="J48">
        <f>ra_10!J42</f>
        <v>1.3137630208</v>
      </c>
      <c r="K48">
        <f>ra_10!K42</f>
        <v>1.3029528356</v>
      </c>
      <c r="L48">
        <f>ra_10!L42</f>
        <v>1.2145023148</v>
      </c>
      <c r="N48" s="8">
        <f t="shared" si="16"/>
        <v>0.16442556228411553</v>
      </c>
      <c r="O48" s="8">
        <f t="shared" si="17"/>
        <v>7.5554498359648115E-2</v>
      </c>
    </row>
    <row r="49" spans="1:15">
      <c r="A49">
        <v>27</v>
      </c>
      <c r="B49">
        <f>ra_10!D43</f>
        <v>9.3249948177777778E-2</v>
      </c>
      <c r="C49">
        <f>ra_10!E43</f>
        <v>2.6600417544444442E-2</v>
      </c>
      <c r="D49">
        <f>ra_10!F43</f>
        <v>8.3063436066666663E-2</v>
      </c>
      <c r="E49">
        <f>ra_10!G43</f>
        <v>3.6607749055555555E-2</v>
      </c>
      <c r="F49">
        <f t="shared" si="18"/>
        <v>0.89076120351626487</v>
      </c>
      <c r="G49">
        <f t="shared" si="18"/>
        <v>1.3762095649209525</v>
      </c>
      <c r="I49">
        <f>ra_10!I43</f>
        <v>0.8875454102</v>
      </c>
      <c r="J49">
        <f>ra_10!J43</f>
        <v>0.6840773926</v>
      </c>
      <c r="K49">
        <f>ra_10!K43</f>
        <v>0.76346064810000003</v>
      </c>
      <c r="L49">
        <f>ra_10!L43</f>
        <v>0.52208622689999995</v>
      </c>
      <c r="N49" s="8">
        <f t="shared" si="16"/>
        <v>0.10923879648373513</v>
      </c>
      <c r="O49" s="8">
        <f t="shared" si="17"/>
        <v>0.23680239612116671</v>
      </c>
    </row>
    <row r="50" spans="1:15">
      <c r="A50">
        <v>32</v>
      </c>
      <c r="B50">
        <f>ra_10!D44</f>
        <v>3.814516174444444E-2</v>
      </c>
      <c r="C50">
        <f>ra_10!E44</f>
        <v>1.0221387744444446E-2</v>
      </c>
      <c r="D50">
        <f>ra_10!F44</f>
        <v>3.6263736533333334E-2</v>
      </c>
      <c r="E50">
        <f>ra_10!G44</f>
        <v>1.1879059277777777E-2</v>
      </c>
      <c r="F50">
        <f t="shared" si="18"/>
        <v>0.95067722549675326</v>
      </c>
      <c r="G50">
        <f t="shared" si="18"/>
        <v>1.1621767586533749</v>
      </c>
      <c r="I50">
        <f>ra_10!I44</f>
        <v>0.60607690430000005</v>
      </c>
      <c r="J50">
        <f>ra_10!J44</f>
        <v>0.43866845700000001</v>
      </c>
      <c r="K50">
        <f>ra_10!K44</f>
        <v>0.46902954099999999</v>
      </c>
      <c r="L50">
        <f>ra_10!L44</f>
        <v>0.3855358887</v>
      </c>
      <c r="N50" s="8">
        <f t="shared" si="16"/>
        <v>4.9322774503246736E-2</v>
      </c>
      <c r="O50" s="8">
        <f t="shared" si="17"/>
        <v>0.12112238172620649</v>
      </c>
    </row>
    <row r="51" spans="1:15">
      <c r="A51">
        <v>37</v>
      </c>
      <c r="B51">
        <f>ra_10!D45</f>
        <v>1.6387310744444446E-2</v>
      </c>
      <c r="C51">
        <f>ra_10!E45</f>
        <v>4.1664087333333332E-3</v>
      </c>
      <c r="D51">
        <f>ra_10!F45</f>
        <v>1.5904245299999998E-2</v>
      </c>
      <c r="E51">
        <f>ra_10!G45</f>
        <v>4.599911777777777E-3</v>
      </c>
      <c r="F51">
        <f t="shared" si="18"/>
        <v>0.97052198179568816</v>
      </c>
      <c r="G51">
        <f t="shared" si="18"/>
        <v>1.1040471716027773</v>
      </c>
      <c r="I51">
        <f>ra_10!I45</f>
        <v>0.40045751950000003</v>
      </c>
      <c r="J51">
        <f>ra_10!J45</f>
        <v>0.26298974609999998</v>
      </c>
      <c r="K51">
        <f>ra_10!K45</f>
        <v>0.35039428709999998</v>
      </c>
      <c r="L51">
        <f>ra_10!L45</f>
        <v>0.25965185549999997</v>
      </c>
      <c r="N51" s="8">
        <f t="shared" si="16"/>
        <v>2.947801820431184E-2</v>
      </c>
      <c r="O51" s="8">
        <f t="shared" si="17"/>
        <v>1.2692094081610317E-2</v>
      </c>
    </row>
  </sheetData>
  <mergeCells count="26">
    <mergeCell ref="F42:G42"/>
    <mergeCell ref="C3:F3"/>
    <mergeCell ref="I3:L3"/>
    <mergeCell ref="F6:G6"/>
    <mergeCell ref="F18:G18"/>
    <mergeCell ref="F30:G30"/>
    <mergeCell ref="S6:T6"/>
    <mergeCell ref="U6:V6"/>
    <mergeCell ref="W6:X6"/>
    <mergeCell ref="Z6:AA6"/>
    <mergeCell ref="AB6:AC6"/>
    <mergeCell ref="S18:T18"/>
    <mergeCell ref="U18:V18"/>
    <mergeCell ref="W18:X18"/>
    <mergeCell ref="Z18:AA18"/>
    <mergeCell ref="AB18:AC18"/>
    <mergeCell ref="S30:T30"/>
    <mergeCell ref="U30:V30"/>
    <mergeCell ref="W30:X30"/>
    <mergeCell ref="Z30:AA30"/>
    <mergeCell ref="AB30:AC30"/>
    <mergeCell ref="S42:T42"/>
    <mergeCell ref="U42:V42"/>
    <mergeCell ref="W42:X42"/>
    <mergeCell ref="Z42:AA42"/>
    <mergeCell ref="AB42:AC42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L89"/>
  <sheetViews>
    <sheetView zoomScale="85" zoomScaleNormal="85" workbookViewId="0">
      <selection activeCell="K4" sqref="K4:L39"/>
    </sheetView>
  </sheetViews>
  <sheetFormatPr defaultRowHeight="15"/>
  <cols>
    <col min="1" max="1" width="19.140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12</v>
      </c>
      <c r="B4">
        <v>1</v>
      </c>
      <c r="D4">
        <v>3.5404477679999999</v>
      </c>
      <c r="E4">
        <v>1.8010146645</v>
      </c>
      <c r="F4">
        <v>2.0939251743999998</v>
      </c>
      <c r="G4">
        <v>3.2948038355000002</v>
      </c>
      <c r="I4">
        <v>3.8044405864000002</v>
      </c>
      <c r="J4">
        <v>3.8966276041999999</v>
      </c>
      <c r="K4">
        <v>1.9648162616</v>
      </c>
      <c r="L4">
        <v>2.1200390625000001</v>
      </c>
    </row>
    <row r="5" spans="1:12">
      <c r="B5">
        <v>5</v>
      </c>
      <c r="D5">
        <v>2.786177017</v>
      </c>
      <c r="E5">
        <v>1.1330257141</v>
      </c>
      <c r="F5">
        <v>2.0162628963000002</v>
      </c>
      <c r="G5">
        <v>1.9308305021000001</v>
      </c>
      <c r="I5">
        <v>3.4369960454999999</v>
      </c>
      <c r="J5">
        <v>3.4280425346999999</v>
      </c>
      <c r="K5">
        <v>2.1359104938</v>
      </c>
      <c r="L5">
        <v>2.1598495369999999</v>
      </c>
    </row>
    <row r="6" spans="1:12">
      <c r="B6">
        <v>9</v>
      </c>
      <c r="D6">
        <v>1.9292339308999999</v>
      </c>
      <c r="E6">
        <v>0.65881493940000002</v>
      </c>
      <c r="F6">
        <v>1.6799726160999999</v>
      </c>
      <c r="G6">
        <v>0.89236329530000003</v>
      </c>
      <c r="I6">
        <v>2.6760329861000001</v>
      </c>
      <c r="J6">
        <v>2.6465287423000001</v>
      </c>
      <c r="K6">
        <v>2.0751133295000002</v>
      </c>
      <c r="L6">
        <v>2.0120630786999998</v>
      </c>
    </row>
    <row r="7" spans="1:12">
      <c r="B7">
        <v>13</v>
      </c>
      <c r="D7">
        <v>1.0038760248</v>
      </c>
      <c r="E7">
        <v>0.27829904919999998</v>
      </c>
      <c r="F7">
        <v>0.9442708916</v>
      </c>
      <c r="G7">
        <v>0.32852462710000002</v>
      </c>
      <c r="I7">
        <v>1.8619299769</v>
      </c>
      <c r="J7">
        <v>1.8361882716</v>
      </c>
      <c r="K7">
        <v>1.6724662423000001</v>
      </c>
      <c r="L7">
        <v>1.5717814429000001</v>
      </c>
    </row>
    <row r="8" spans="1:12">
      <c r="A8" t="s">
        <v>13</v>
      </c>
      <c r="B8">
        <v>1</v>
      </c>
      <c r="D8">
        <v>3.6794008266999998</v>
      </c>
      <c r="E8">
        <v>1.8746977739999999</v>
      </c>
      <c r="F8">
        <v>2.0948589127999999</v>
      </c>
      <c r="G8">
        <v>3.4867687637000002</v>
      </c>
      <c r="I8">
        <v>4.1501142939999998</v>
      </c>
      <c r="J8">
        <v>3.9317785494000002</v>
      </c>
      <c r="K8">
        <v>2.0011607832</v>
      </c>
      <c r="L8">
        <v>2.1159490741</v>
      </c>
    </row>
    <row r="9" spans="1:12">
      <c r="B9">
        <v>5</v>
      </c>
      <c r="D9">
        <v>2.9767996098</v>
      </c>
      <c r="E9">
        <v>1.1692063420000001</v>
      </c>
      <c r="F9">
        <v>2.0624735846000002</v>
      </c>
      <c r="G9">
        <v>2.1002040594000002</v>
      </c>
      <c r="I9">
        <v>3.8413720100000002</v>
      </c>
      <c r="J9">
        <v>3.4231317515000002</v>
      </c>
      <c r="K9">
        <v>2.1234432870000002</v>
      </c>
      <c r="L9">
        <v>2.1556669560000001</v>
      </c>
    </row>
    <row r="10" spans="1:12">
      <c r="B10">
        <v>9</v>
      </c>
      <c r="D10">
        <v>2.1458561017000002</v>
      </c>
      <c r="E10">
        <v>0.69234556849999995</v>
      </c>
      <c r="F10">
        <v>1.8262455572</v>
      </c>
      <c r="G10">
        <v>0.98875550369999998</v>
      </c>
      <c r="I10">
        <v>3.2378751928999998</v>
      </c>
      <c r="J10">
        <v>2.6800868055999998</v>
      </c>
      <c r="K10">
        <v>2.0870023147999999</v>
      </c>
      <c r="L10">
        <v>2.1003481866999998</v>
      </c>
    </row>
    <row r="11" spans="1:12">
      <c r="B11">
        <v>13</v>
      </c>
      <c r="D11">
        <v>1.2427599646</v>
      </c>
      <c r="E11">
        <v>0.32122253569999998</v>
      </c>
      <c r="F11">
        <v>1.1680481047</v>
      </c>
      <c r="G11">
        <v>0.38484798380000002</v>
      </c>
      <c r="I11">
        <v>2.5303592785000002</v>
      </c>
      <c r="J11">
        <v>1.9140475502000001</v>
      </c>
      <c r="K11">
        <v>1.9385503472000001</v>
      </c>
      <c r="L11">
        <v>1.7579388503</v>
      </c>
    </row>
    <row r="12" spans="1:12">
      <c r="A12" t="s">
        <v>14</v>
      </c>
      <c r="B12">
        <v>1</v>
      </c>
      <c r="D12">
        <v>4.1280125694000001</v>
      </c>
      <c r="E12">
        <v>2.7881816329000002</v>
      </c>
      <c r="F12">
        <v>2.0674883179000001</v>
      </c>
      <c r="G12">
        <v>4.7449480603999996</v>
      </c>
      <c r="I12">
        <v>4.3273779899999996</v>
      </c>
      <c r="J12">
        <v>4.2786188271999999</v>
      </c>
      <c r="K12">
        <v>1.9801880786999999</v>
      </c>
      <c r="L12">
        <v>2.1009129050999999</v>
      </c>
    </row>
    <row r="13" spans="1:12">
      <c r="B13">
        <v>5</v>
      </c>
      <c r="D13">
        <v>3.5630639206999999</v>
      </c>
      <c r="E13">
        <v>1.7440171962</v>
      </c>
      <c r="F13">
        <v>2.0922218972</v>
      </c>
      <c r="G13">
        <v>3.2971218084</v>
      </c>
      <c r="I13">
        <v>4.0907431519999999</v>
      </c>
      <c r="J13">
        <v>3.8982682292000002</v>
      </c>
      <c r="K13">
        <v>2.1161357060000001</v>
      </c>
      <c r="L13">
        <v>2.1392891590000001</v>
      </c>
    </row>
    <row r="14" spans="1:12">
      <c r="B14">
        <v>9</v>
      </c>
      <c r="D14">
        <v>2.7497726947999999</v>
      </c>
      <c r="E14">
        <v>1.0417580747999999</v>
      </c>
      <c r="F14">
        <v>1.9729667496000001</v>
      </c>
      <c r="G14">
        <v>1.895320136</v>
      </c>
      <c r="I14">
        <v>3.5705237268999999</v>
      </c>
      <c r="J14">
        <v>3.2279398148</v>
      </c>
      <c r="K14">
        <v>2.1470862269</v>
      </c>
      <c r="L14">
        <v>2.1385503471999998</v>
      </c>
    </row>
    <row r="15" spans="1:12">
      <c r="B15">
        <v>13</v>
      </c>
      <c r="D15">
        <v>1.9401879514</v>
      </c>
      <c r="E15">
        <v>0.60384550540000004</v>
      </c>
      <c r="F15">
        <v>1.7084748089999999</v>
      </c>
      <c r="G15">
        <v>0.8406803289</v>
      </c>
      <c r="I15">
        <v>2.8686082175999998</v>
      </c>
      <c r="J15">
        <v>2.4170515045999998</v>
      </c>
      <c r="K15">
        <v>2.0657301312</v>
      </c>
      <c r="L15">
        <v>1.9841304977000001</v>
      </c>
    </row>
    <row r="16" spans="1:12">
      <c r="A16" t="s">
        <v>15</v>
      </c>
      <c r="B16">
        <v>1</v>
      </c>
      <c r="D16">
        <v>3.5218714756999998</v>
      </c>
      <c r="E16">
        <v>2.3644906220999999</v>
      </c>
      <c r="F16">
        <v>2.1316143953000002</v>
      </c>
      <c r="G16">
        <v>3.6367554233999999</v>
      </c>
      <c r="I16">
        <v>3.6809799383000001</v>
      </c>
      <c r="J16">
        <v>3.8504359568000002</v>
      </c>
      <c r="K16">
        <v>2.0251171874999998</v>
      </c>
      <c r="L16">
        <v>2.1747661073</v>
      </c>
    </row>
    <row r="17" spans="1:12">
      <c r="B17">
        <v>5</v>
      </c>
      <c r="D17">
        <v>2.8928233439</v>
      </c>
      <c r="E17">
        <v>1.4720823968000001</v>
      </c>
      <c r="F17">
        <v>2.0815107436</v>
      </c>
      <c r="G17">
        <v>2.2248719686</v>
      </c>
      <c r="I17">
        <v>3.3547352430999999</v>
      </c>
      <c r="J17">
        <v>3.3520630787000001</v>
      </c>
      <c r="K17">
        <v>2.1709799382999999</v>
      </c>
      <c r="L17">
        <v>2.2013691165</v>
      </c>
    </row>
    <row r="18" spans="1:12">
      <c r="B18">
        <v>9</v>
      </c>
      <c r="D18">
        <v>2.2060721364</v>
      </c>
      <c r="E18">
        <v>0.82118680070000005</v>
      </c>
      <c r="F18">
        <v>1.7681892265000001</v>
      </c>
      <c r="G18">
        <v>1.2544531596999999</v>
      </c>
      <c r="I18">
        <v>2.6684645061999999</v>
      </c>
      <c r="J18">
        <v>2.6782079474999998</v>
      </c>
      <c r="K18">
        <v>2.0713787616000001</v>
      </c>
      <c r="L18">
        <v>2.0332470100000002</v>
      </c>
    </row>
    <row r="19" spans="1:12">
      <c r="B19">
        <v>13</v>
      </c>
      <c r="D19">
        <v>1.6433290547999999</v>
      </c>
      <c r="E19">
        <v>0.48628577449999999</v>
      </c>
      <c r="F19">
        <v>1.4534570033</v>
      </c>
      <c r="G19">
        <v>0.66522333040000003</v>
      </c>
      <c r="I19">
        <v>1.9852599343999999</v>
      </c>
      <c r="J19">
        <v>2.0090639468</v>
      </c>
      <c r="K19">
        <v>1.6664867862999999</v>
      </c>
      <c r="L19">
        <v>1.6756741898</v>
      </c>
    </row>
    <row r="20" spans="1:12">
      <c r="A20" t="s">
        <v>16</v>
      </c>
      <c r="B20">
        <v>1</v>
      </c>
      <c r="D20">
        <v>3.7036861142999999</v>
      </c>
      <c r="E20">
        <v>2.9057287141999999</v>
      </c>
      <c r="F20">
        <v>2.0143436101000001</v>
      </c>
      <c r="G20">
        <v>4.3573740049999996</v>
      </c>
      <c r="I20">
        <v>3.6698615933999998</v>
      </c>
      <c r="J20">
        <v>4.0403534915000003</v>
      </c>
      <c r="K20">
        <v>1.9573196372999999</v>
      </c>
      <c r="L20">
        <v>2.0656949267</v>
      </c>
    </row>
    <row r="21" spans="1:12">
      <c r="B21">
        <v>5</v>
      </c>
      <c r="D21">
        <v>3.1803627355000001</v>
      </c>
      <c r="E21">
        <v>1.9154221089000001</v>
      </c>
      <c r="F21">
        <v>2.0219890762000001</v>
      </c>
      <c r="G21">
        <v>2.9556416731000001</v>
      </c>
      <c r="I21">
        <v>3.2740668403000002</v>
      </c>
      <c r="J21">
        <v>3.6089236110999998</v>
      </c>
      <c r="K21">
        <v>1.8496981096</v>
      </c>
      <c r="L21">
        <v>2.1039496527999999</v>
      </c>
    </row>
    <row r="22" spans="1:12">
      <c r="B22">
        <v>9</v>
      </c>
      <c r="D22">
        <v>2.5852415115</v>
      </c>
      <c r="E22">
        <v>1.1224782279000001</v>
      </c>
      <c r="F22">
        <v>1.8953561712</v>
      </c>
      <c r="G22">
        <v>1.7984198327000001</v>
      </c>
      <c r="I22">
        <v>2.7803269676000002</v>
      </c>
      <c r="J22">
        <v>3.0650887346000002</v>
      </c>
      <c r="K22">
        <v>1.7893026620000001</v>
      </c>
      <c r="L22">
        <v>2.1205883488000001</v>
      </c>
    </row>
    <row r="23" spans="1:12">
      <c r="B23">
        <v>13</v>
      </c>
      <c r="D23">
        <v>1.8948165469</v>
      </c>
      <c r="E23">
        <v>0.60684779529999999</v>
      </c>
      <c r="F23">
        <v>1.512953006</v>
      </c>
      <c r="G23">
        <v>1.0065771814</v>
      </c>
      <c r="I23">
        <v>2.3331790123</v>
      </c>
      <c r="J23">
        <v>2.4347429590999998</v>
      </c>
      <c r="K23">
        <v>1.6768778934999999</v>
      </c>
      <c r="L23">
        <v>1.8793287036999999</v>
      </c>
    </row>
    <row r="24" spans="1:12">
      <c r="A24" t="s">
        <v>17</v>
      </c>
      <c r="B24">
        <v>1</v>
      </c>
      <c r="D24">
        <v>3.4169295473000001</v>
      </c>
      <c r="E24">
        <v>1.5744752704</v>
      </c>
      <c r="F24">
        <v>2.1178175930999998</v>
      </c>
      <c r="G24">
        <v>2.9052796674999999</v>
      </c>
      <c r="I24">
        <v>4.1352188502000002</v>
      </c>
      <c r="J24">
        <v>3.7240159254999998</v>
      </c>
      <c r="K24">
        <v>2.0566781851</v>
      </c>
      <c r="L24">
        <v>2.1554962941000002</v>
      </c>
    </row>
    <row r="25" spans="1:12">
      <c r="B25">
        <v>5</v>
      </c>
      <c r="D25">
        <v>2.6357403145</v>
      </c>
      <c r="E25">
        <v>1.0044569811999999</v>
      </c>
      <c r="F25">
        <v>2.0318243840000001</v>
      </c>
      <c r="G25">
        <v>1.5474909505000001</v>
      </c>
      <c r="I25">
        <v>3.7790139222999999</v>
      </c>
      <c r="J25">
        <v>3.1602163461999999</v>
      </c>
      <c r="K25">
        <v>2.1646709735999998</v>
      </c>
      <c r="L25">
        <v>2.2059344952000002</v>
      </c>
    </row>
    <row r="26" spans="1:12">
      <c r="B26">
        <v>9</v>
      </c>
      <c r="D26">
        <v>1.7399280698999999</v>
      </c>
      <c r="E26">
        <v>0.52910292469999998</v>
      </c>
      <c r="F26">
        <v>1.5532814803999999</v>
      </c>
      <c r="G26">
        <v>0.6869891226</v>
      </c>
      <c r="I26">
        <v>3.1549178686000001</v>
      </c>
      <c r="J26">
        <v>2.3814052484000001</v>
      </c>
      <c r="K26">
        <v>2.1181590545</v>
      </c>
      <c r="L26">
        <v>2.0425330529000001</v>
      </c>
    </row>
    <row r="27" spans="1:12">
      <c r="B27">
        <v>13</v>
      </c>
      <c r="D27">
        <v>0.73373346350000002</v>
      </c>
      <c r="E27">
        <v>0.22093082929999999</v>
      </c>
      <c r="F27">
        <v>0.66573108469999998</v>
      </c>
      <c r="G27">
        <v>0.28069102559999998</v>
      </c>
      <c r="I27">
        <v>2.3821589542999999</v>
      </c>
      <c r="J27">
        <v>1.5610802284</v>
      </c>
      <c r="K27">
        <v>1.8480894430999999</v>
      </c>
      <c r="L27">
        <v>1.4498046874999999</v>
      </c>
    </row>
    <row r="28" spans="1:12">
      <c r="A28" t="s">
        <v>18</v>
      </c>
      <c r="B28">
        <v>1</v>
      </c>
      <c r="D28">
        <v>3.7040376142999998</v>
      </c>
      <c r="E28">
        <v>1.9130947599000001</v>
      </c>
      <c r="F28">
        <v>2.0955089602000001</v>
      </c>
      <c r="G28">
        <v>3.5601467388999999</v>
      </c>
      <c r="I28">
        <v>4.1992813501999997</v>
      </c>
      <c r="J28">
        <v>4.0410206329999996</v>
      </c>
      <c r="K28">
        <v>2.0341321113999999</v>
      </c>
      <c r="L28">
        <v>2.1461813902000002</v>
      </c>
    </row>
    <row r="29" spans="1:12">
      <c r="B29">
        <v>5</v>
      </c>
      <c r="D29">
        <v>2.9903063068</v>
      </c>
      <c r="E29">
        <v>1.1849500701</v>
      </c>
      <c r="F29">
        <v>2.0232549954999999</v>
      </c>
      <c r="G29">
        <v>2.1732791842000001</v>
      </c>
      <c r="I29">
        <v>3.8659505207999998</v>
      </c>
      <c r="J29">
        <v>3.5435346553999998</v>
      </c>
      <c r="K29">
        <v>2.1496093749999998</v>
      </c>
      <c r="L29">
        <v>2.1886468349000001</v>
      </c>
    </row>
    <row r="30" spans="1:12">
      <c r="B30">
        <v>9</v>
      </c>
      <c r="D30">
        <v>2.1496074760999999</v>
      </c>
      <c r="E30">
        <v>0.69547283150000005</v>
      </c>
      <c r="F30">
        <v>1.7728354074999999</v>
      </c>
      <c r="G30">
        <v>1.030512278</v>
      </c>
      <c r="I30">
        <v>3.2545698117000001</v>
      </c>
      <c r="J30">
        <v>2.7919245792999998</v>
      </c>
      <c r="K30">
        <v>2.0961638622000001</v>
      </c>
      <c r="L30">
        <v>2.0788787058999998</v>
      </c>
    </row>
    <row r="31" spans="1:12">
      <c r="B31">
        <v>13</v>
      </c>
      <c r="D31">
        <v>1.2602042059</v>
      </c>
      <c r="E31">
        <v>0.321181457</v>
      </c>
      <c r="F31">
        <v>1.1709442775000001</v>
      </c>
      <c r="G31">
        <v>0.39688098459999999</v>
      </c>
      <c r="I31">
        <v>2.5647986778999998</v>
      </c>
      <c r="J31">
        <v>2.0132086338000001</v>
      </c>
      <c r="K31">
        <v>1.8962339744000001</v>
      </c>
      <c r="L31">
        <v>1.7732421875</v>
      </c>
    </row>
    <row r="32" spans="1:12">
      <c r="A32" t="s">
        <v>19</v>
      </c>
      <c r="B32">
        <v>1</v>
      </c>
      <c r="D32">
        <v>3.7891943810000002</v>
      </c>
      <c r="E32">
        <v>2.2574614984000001</v>
      </c>
      <c r="F32">
        <v>2.0757204127</v>
      </c>
      <c r="G32">
        <v>3.9469916116000001</v>
      </c>
      <c r="I32">
        <v>4.5595302483999998</v>
      </c>
      <c r="J32">
        <v>4.1573868189000001</v>
      </c>
      <c r="K32">
        <v>2.0680238380999998</v>
      </c>
      <c r="L32">
        <v>2.1108223157000001</v>
      </c>
    </row>
    <row r="33" spans="1:12">
      <c r="B33">
        <v>5</v>
      </c>
      <c r="D33">
        <v>3.1295527193999999</v>
      </c>
      <c r="E33">
        <v>1.4388735327</v>
      </c>
      <c r="F33">
        <v>2.0024841697000002</v>
      </c>
      <c r="G33">
        <v>2.5686270231999999</v>
      </c>
      <c r="I33">
        <v>4.3370868389000004</v>
      </c>
      <c r="J33">
        <v>3.7143504607</v>
      </c>
      <c r="K33">
        <v>2.1352413862000001</v>
      </c>
      <c r="L33">
        <v>2.1396634615000001</v>
      </c>
    </row>
    <row r="34" spans="1:12">
      <c r="B34">
        <v>9</v>
      </c>
      <c r="D34">
        <v>2.3964386868999998</v>
      </c>
      <c r="E34">
        <v>0.88678238180000002</v>
      </c>
      <c r="F34">
        <v>1.8408784054</v>
      </c>
      <c r="G34">
        <v>1.4096094151</v>
      </c>
      <c r="I34">
        <v>3.9105443709999999</v>
      </c>
      <c r="J34">
        <v>3.0969401042000002</v>
      </c>
      <c r="K34">
        <v>2.0868965345000001</v>
      </c>
      <c r="L34">
        <v>2.0986378205</v>
      </c>
    </row>
    <row r="35" spans="1:12">
      <c r="B35">
        <v>13</v>
      </c>
      <c r="D35">
        <v>1.6130964093</v>
      </c>
      <c r="E35">
        <v>0.48033124999999999</v>
      </c>
      <c r="F35">
        <v>1.3951029998</v>
      </c>
      <c r="G35">
        <v>0.67675951020000003</v>
      </c>
      <c r="I35">
        <v>3.3935722154999999</v>
      </c>
      <c r="J35">
        <v>2.4457356771000001</v>
      </c>
      <c r="K35">
        <v>1.9682041266000001</v>
      </c>
      <c r="L35">
        <v>1.9552408854000001</v>
      </c>
    </row>
    <row r="36" spans="1:12">
      <c r="A36" t="s">
        <v>20</v>
      </c>
      <c r="B36">
        <v>1</v>
      </c>
      <c r="D36">
        <v>3.5686749047999999</v>
      </c>
      <c r="E36">
        <v>2.5256571513999999</v>
      </c>
      <c r="F36">
        <v>1.9893873530999999</v>
      </c>
      <c r="G36">
        <v>3.9004969618000001</v>
      </c>
      <c r="I36">
        <v>3.9301382212</v>
      </c>
      <c r="J36">
        <v>4.2511192909000002</v>
      </c>
      <c r="K36">
        <v>1.9885566907000001</v>
      </c>
      <c r="L36">
        <v>2.0608148037</v>
      </c>
    </row>
    <row r="37" spans="1:12">
      <c r="B37">
        <v>5</v>
      </c>
      <c r="D37">
        <v>2.9046050930999998</v>
      </c>
      <c r="E37">
        <v>1.6724947332</v>
      </c>
      <c r="F37">
        <v>1.8511877421</v>
      </c>
      <c r="G37">
        <v>2.6527425630999999</v>
      </c>
      <c r="I37">
        <v>3.5767202523999999</v>
      </c>
      <c r="J37">
        <v>3.8347480969999999</v>
      </c>
      <c r="K37">
        <v>2.0126527444</v>
      </c>
      <c r="L37">
        <v>2.0668694911999999</v>
      </c>
    </row>
    <row r="38" spans="1:12">
      <c r="B38">
        <v>9</v>
      </c>
      <c r="D38">
        <v>2.1913589159</v>
      </c>
      <c r="E38">
        <v>1.0381614749999999</v>
      </c>
      <c r="F38">
        <v>1.5697786208</v>
      </c>
      <c r="G38">
        <v>1.6431937099</v>
      </c>
      <c r="I38">
        <v>3.0017377804000001</v>
      </c>
      <c r="J38">
        <v>3.2355744191000002</v>
      </c>
      <c r="K38">
        <v>1.8344200720999999</v>
      </c>
      <c r="L38">
        <v>1.9221905048000001</v>
      </c>
    </row>
    <row r="39" spans="1:12">
      <c r="B39">
        <v>13</v>
      </c>
      <c r="D39">
        <v>1.5079866036</v>
      </c>
      <c r="E39">
        <v>0.59440623329999998</v>
      </c>
      <c r="F39">
        <v>1.1858637569999999</v>
      </c>
      <c r="G39">
        <v>0.91203080759999999</v>
      </c>
      <c r="I39">
        <v>2.4147711338</v>
      </c>
      <c r="J39">
        <v>2.6610827324000002</v>
      </c>
      <c r="K39">
        <v>1.6169996995</v>
      </c>
      <c r="L39">
        <v>1.6778145032</v>
      </c>
    </row>
    <row r="40" spans="1:12">
      <c r="A40" t="s">
        <v>21</v>
      </c>
      <c r="B40">
        <v>1</v>
      </c>
      <c r="D40">
        <v>2.8428815505</v>
      </c>
      <c r="E40">
        <v>1.4698904447000001</v>
      </c>
      <c r="F40">
        <v>2.0547073918000001</v>
      </c>
      <c r="G40">
        <v>2.1347385216000001</v>
      </c>
      <c r="I40">
        <v>3.8398938300999998</v>
      </c>
      <c r="J40">
        <v>3.5066205929000001</v>
      </c>
      <c r="K40">
        <v>2.0626001603000002</v>
      </c>
      <c r="L40">
        <v>2.2372295673</v>
      </c>
    </row>
    <row r="41" spans="1:12">
      <c r="B41">
        <v>5</v>
      </c>
      <c r="D41">
        <v>1.8169610977999999</v>
      </c>
      <c r="E41">
        <v>0.8762600962</v>
      </c>
      <c r="F41">
        <v>1.3792833333000001</v>
      </c>
      <c r="G41">
        <v>1.2564329326999999</v>
      </c>
      <c r="I41">
        <v>3.3839843749999998</v>
      </c>
      <c r="J41">
        <v>2.9089342948999999</v>
      </c>
      <c r="K41">
        <v>2.0960036058</v>
      </c>
      <c r="L41">
        <v>2.0895232371999999</v>
      </c>
    </row>
    <row r="42" spans="1:12">
      <c r="B42">
        <v>9</v>
      </c>
      <c r="D42">
        <v>1.1364012019</v>
      </c>
      <c r="E42">
        <v>0.51363711940000001</v>
      </c>
      <c r="F42">
        <v>0.88211668669999999</v>
      </c>
      <c r="G42">
        <v>0.74275302480000005</v>
      </c>
      <c r="I42">
        <v>2.6426482372</v>
      </c>
      <c r="J42">
        <v>2.2079927884999999</v>
      </c>
      <c r="K42">
        <v>1.8573317307999999</v>
      </c>
      <c r="L42">
        <v>1.6755408653999999</v>
      </c>
    </row>
    <row r="43" spans="1:12">
      <c r="B43">
        <v>13</v>
      </c>
      <c r="D43">
        <v>0.76277491990000001</v>
      </c>
      <c r="E43">
        <v>0.30811780849999998</v>
      </c>
      <c r="F43">
        <v>0.62203719950000003</v>
      </c>
      <c r="G43">
        <v>0.43750082130000001</v>
      </c>
      <c r="I43">
        <v>1.9537059295000001</v>
      </c>
      <c r="J43">
        <v>1.5802483973999999</v>
      </c>
      <c r="K43">
        <v>1.4841846955</v>
      </c>
      <c r="L43">
        <v>1.2882311699</v>
      </c>
    </row>
    <row r="44" spans="1:12">
      <c r="A44" t="s">
        <v>22</v>
      </c>
      <c r="B44">
        <v>1</v>
      </c>
      <c r="D44">
        <v>3.7640359240999999</v>
      </c>
      <c r="E44">
        <v>2.1991500067</v>
      </c>
      <c r="F44">
        <v>2.0880856871</v>
      </c>
      <c r="G44">
        <v>3.8044802350000002</v>
      </c>
      <c r="I44">
        <v>4.2720152243999996</v>
      </c>
      <c r="J44">
        <v>4.0676482372000002</v>
      </c>
      <c r="K44">
        <v>2.1073317307999999</v>
      </c>
      <c r="L44">
        <v>2.1430989583</v>
      </c>
    </row>
    <row r="45" spans="1:12">
      <c r="B45">
        <v>5</v>
      </c>
      <c r="D45">
        <v>3.1054482838999999</v>
      </c>
      <c r="E45">
        <v>1.3692651575999999</v>
      </c>
      <c r="F45">
        <v>2.0076524939999998</v>
      </c>
      <c r="G45">
        <v>2.4659730402000002</v>
      </c>
      <c r="I45">
        <v>3.9316205928999999</v>
      </c>
      <c r="J45">
        <v>3.5966846955</v>
      </c>
      <c r="K45">
        <v>2.0905849358999999</v>
      </c>
      <c r="L45">
        <v>2.1747996795</v>
      </c>
    </row>
    <row r="46" spans="1:12">
      <c r="B46">
        <v>9</v>
      </c>
      <c r="D46">
        <v>2.2678546340999999</v>
      </c>
      <c r="E46">
        <v>0.78478874529999998</v>
      </c>
      <c r="F46">
        <v>1.6680153579000001</v>
      </c>
      <c r="G46">
        <v>1.3838611945999999</v>
      </c>
      <c r="I46">
        <v>3.3827824518999998</v>
      </c>
      <c r="J46">
        <v>2.8897235577</v>
      </c>
      <c r="K46">
        <v>1.9638421474000001</v>
      </c>
      <c r="L46">
        <v>2.0542768428999998</v>
      </c>
    </row>
    <row r="47" spans="1:12">
      <c r="B47">
        <v>13</v>
      </c>
      <c r="D47">
        <v>1.5256391225999999</v>
      </c>
      <c r="E47">
        <v>0.42369210740000002</v>
      </c>
      <c r="F47">
        <v>1.2803593082</v>
      </c>
      <c r="G47">
        <v>0.65841791869999999</v>
      </c>
      <c r="I47">
        <v>2.8299879807999999</v>
      </c>
      <c r="J47">
        <v>2.1909955928999998</v>
      </c>
      <c r="K47">
        <v>1.7943209135</v>
      </c>
      <c r="L47">
        <v>1.7737279646999999</v>
      </c>
    </row>
    <row r="48" spans="1:12">
      <c r="A48" t="s">
        <v>23</v>
      </c>
      <c r="B48">
        <v>1</v>
      </c>
      <c r="D48">
        <v>3.8937219551000002</v>
      </c>
      <c r="E48">
        <v>2.2585860577000001</v>
      </c>
      <c r="F48">
        <v>2.0767220954000001</v>
      </c>
      <c r="G48">
        <v>4.0428049679000004</v>
      </c>
      <c r="I48">
        <v>4.4306590545000004</v>
      </c>
      <c r="J48">
        <v>4.2711037660000004</v>
      </c>
      <c r="K48">
        <v>2.0473557692000002</v>
      </c>
      <c r="L48">
        <v>2.1503305288000001</v>
      </c>
    </row>
    <row r="49" spans="1:12">
      <c r="B49">
        <v>5</v>
      </c>
      <c r="D49">
        <v>3.2584692107</v>
      </c>
      <c r="E49">
        <v>1.4182790864999999</v>
      </c>
      <c r="F49">
        <v>2.0598278446</v>
      </c>
      <c r="G49">
        <v>2.6431478364999998</v>
      </c>
      <c r="I49">
        <v>4.1722255609000003</v>
      </c>
      <c r="J49">
        <v>3.8146434294999998</v>
      </c>
      <c r="K49">
        <v>2.1288461538000001</v>
      </c>
      <c r="L49">
        <v>2.1861578526000001</v>
      </c>
    </row>
    <row r="50" spans="1:12">
      <c r="B50">
        <v>9</v>
      </c>
      <c r="D50">
        <v>2.5060355167999999</v>
      </c>
      <c r="E50">
        <v>0.87427173479999998</v>
      </c>
      <c r="F50">
        <v>1.9216120592999999</v>
      </c>
      <c r="G50">
        <v>1.4246886218000001</v>
      </c>
      <c r="I50">
        <v>3.6714342949000001</v>
      </c>
      <c r="J50">
        <v>3.2051181890999998</v>
      </c>
      <c r="K50">
        <v>2.0876402243999999</v>
      </c>
      <c r="L50">
        <v>2.1658052885000001</v>
      </c>
    </row>
    <row r="51" spans="1:12">
      <c r="B51">
        <v>13</v>
      </c>
      <c r="D51">
        <v>1.7172489383</v>
      </c>
      <c r="E51">
        <v>0.48115004010000001</v>
      </c>
      <c r="F51">
        <v>1.5256150040000001</v>
      </c>
      <c r="G51">
        <v>0.64845564899999997</v>
      </c>
      <c r="I51">
        <v>3.0842848558</v>
      </c>
      <c r="J51">
        <v>2.5751302083000001</v>
      </c>
      <c r="K51">
        <v>1.9889423076999999</v>
      </c>
      <c r="L51">
        <v>2.01953125</v>
      </c>
    </row>
    <row r="52" spans="1:12">
      <c r="A52" t="s">
        <v>24</v>
      </c>
      <c r="B52">
        <v>1</v>
      </c>
      <c r="D52">
        <v>3.3833743322999998</v>
      </c>
      <c r="E52">
        <v>2.0461086739000001</v>
      </c>
      <c r="F52">
        <v>2.0677667601</v>
      </c>
      <c r="G52">
        <v>3.2290545206000001</v>
      </c>
      <c r="I52">
        <v>4.0325620993999998</v>
      </c>
      <c r="J52">
        <v>4.0459234775999997</v>
      </c>
      <c r="K52">
        <v>2.0332732372</v>
      </c>
      <c r="L52">
        <v>2.1375300480999999</v>
      </c>
    </row>
    <row r="53" spans="1:12">
      <c r="B53">
        <v>5</v>
      </c>
      <c r="D53">
        <v>2.6433616786999998</v>
      </c>
      <c r="E53">
        <v>1.3234525574</v>
      </c>
      <c r="F53">
        <v>1.8573236846000001</v>
      </c>
      <c r="G53">
        <v>2.0406735110000001</v>
      </c>
      <c r="I53">
        <v>3.6672375801000001</v>
      </c>
      <c r="J53">
        <v>3.5561498397000002</v>
      </c>
      <c r="K53">
        <v>2.0288161057999998</v>
      </c>
      <c r="L53">
        <v>2.1589443108999999</v>
      </c>
    </row>
    <row r="54" spans="1:12">
      <c r="B54">
        <v>9</v>
      </c>
      <c r="D54">
        <v>1.8682649907</v>
      </c>
      <c r="E54">
        <v>0.79073644499999995</v>
      </c>
      <c r="F54">
        <v>1.4584943242999999</v>
      </c>
      <c r="G54">
        <v>1.1682806824</v>
      </c>
      <c r="I54">
        <v>3.1181690705</v>
      </c>
      <c r="J54">
        <v>2.9060697114999998</v>
      </c>
      <c r="K54">
        <v>1.8711137820999999</v>
      </c>
      <c r="L54">
        <v>1.9715444712000001</v>
      </c>
    </row>
    <row r="55" spans="1:12">
      <c r="B55">
        <v>13</v>
      </c>
      <c r="D55">
        <v>1.2180468082</v>
      </c>
      <c r="E55">
        <v>0.44797639560000002</v>
      </c>
      <c r="F55">
        <v>1.0247070646000001</v>
      </c>
      <c r="G55">
        <v>0.62496237310000002</v>
      </c>
      <c r="I55">
        <v>2.5378705929000001</v>
      </c>
      <c r="J55">
        <v>2.2394531249999998</v>
      </c>
      <c r="K55">
        <v>1.6670673077</v>
      </c>
      <c r="L55">
        <v>1.7554487179</v>
      </c>
    </row>
    <row r="56" spans="1:12">
      <c r="A56" t="s">
        <v>25</v>
      </c>
      <c r="B56">
        <v>1</v>
      </c>
      <c r="D56">
        <v>2.6253423087000001</v>
      </c>
      <c r="E56">
        <v>0.8877350061</v>
      </c>
      <c r="F56">
        <v>2.1122069607</v>
      </c>
      <c r="G56">
        <v>1.3499620804000001</v>
      </c>
      <c r="I56">
        <v>3.4715375434000002</v>
      </c>
      <c r="J56">
        <v>3.0919064669999998</v>
      </c>
      <c r="K56">
        <v>2.0611273872</v>
      </c>
      <c r="L56">
        <v>2.2477159287999999</v>
      </c>
    </row>
    <row r="57" spans="1:12">
      <c r="B57">
        <v>5</v>
      </c>
      <c r="D57">
        <v>1.5745455096000001</v>
      </c>
      <c r="E57">
        <v>0.45541516570000001</v>
      </c>
      <c r="F57">
        <v>1.3957749204000001</v>
      </c>
      <c r="G57">
        <v>0.62510158419999995</v>
      </c>
      <c r="I57">
        <v>2.9624750434</v>
      </c>
      <c r="J57">
        <v>2.4324468316000001</v>
      </c>
      <c r="K57">
        <v>2.1764995659999999</v>
      </c>
      <c r="L57">
        <v>2.1486295573</v>
      </c>
    </row>
    <row r="58" spans="1:12">
      <c r="B58">
        <v>9</v>
      </c>
      <c r="D58">
        <v>0.78920819949999998</v>
      </c>
      <c r="E58">
        <v>0.2012702438</v>
      </c>
      <c r="F58">
        <v>0.71762750649999996</v>
      </c>
      <c r="G58">
        <v>0.26603658670000002</v>
      </c>
      <c r="I58">
        <v>2.0623849825999998</v>
      </c>
      <c r="J58">
        <v>1.4636697049</v>
      </c>
      <c r="K58">
        <v>1.7385286458</v>
      </c>
      <c r="L58">
        <v>1.328828125</v>
      </c>
    </row>
    <row r="59" spans="1:12">
      <c r="B59">
        <v>13</v>
      </c>
      <c r="D59">
        <v>0.35154991140000003</v>
      </c>
      <c r="E59">
        <v>7.8370131699999998E-2</v>
      </c>
      <c r="F59">
        <v>0.33404782620000001</v>
      </c>
      <c r="G59">
        <v>9.4304991300000002E-2</v>
      </c>
      <c r="I59">
        <v>1.2827875434</v>
      </c>
      <c r="J59">
        <v>0.79519748260000001</v>
      </c>
      <c r="K59">
        <v>1.1118261719</v>
      </c>
      <c r="L59">
        <v>0.75531032990000002</v>
      </c>
    </row>
    <row r="60" spans="1:12">
      <c r="A60" t="s">
        <v>26</v>
      </c>
      <c r="B60">
        <v>1</v>
      </c>
      <c r="D60">
        <v>2.7591198295999999</v>
      </c>
      <c r="E60">
        <v>1.0168242314</v>
      </c>
      <c r="F60">
        <v>2.1512236509</v>
      </c>
      <c r="G60">
        <v>1.5656013202000001</v>
      </c>
      <c r="I60">
        <v>3.5069390190999998</v>
      </c>
      <c r="J60">
        <v>3.2036382377999999</v>
      </c>
      <c r="K60">
        <v>2.0579503038000002</v>
      </c>
      <c r="L60">
        <v>2.2620095486</v>
      </c>
    </row>
    <row r="61" spans="1:12">
      <c r="B61">
        <v>5</v>
      </c>
      <c r="D61">
        <v>1.6972866319</v>
      </c>
      <c r="E61">
        <v>0.53923624130000003</v>
      </c>
      <c r="F61">
        <v>1.4472743417</v>
      </c>
      <c r="G61">
        <v>0.77380073419999995</v>
      </c>
      <c r="I61">
        <v>2.996265191</v>
      </c>
      <c r="J61">
        <v>2.4745572917000001</v>
      </c>
      <c r="K61">
        <v>2.1112076822999999</v>
      </c>
      <c r="L61">
        <v>2.0664713541999999</v>
      </c>
    </row>
    <row r="62" spans="1:12">
      <c r="B62">
        <v>9</v>
      </c>
      <c r="D62">
        <v>0.84547421150000002</v>
      </c>
      <c r="E62">
        <v>0.23747436520000001</v>
      </c>
      <c r="F62">
        <v>0.73527837460000001</v>
      </c>
      <c r="G62">
        <v>0.34101519819999998</v>
      </c>
      <c r="I62">
        <v>2.0967144097000001</v>
      </c>
      <c r="J62">
        <v>1.4833930122000001</v>
      </c>
      <c r="K62">
        <v>1.6952680121999999</v>
      </c>
      <c r="L62">
        <v>1.3075911458</v>
      </c>
    </row>
    <row r="63" spans="1:12">
      <c r="B63">
        <v>13</v>
      </c>
      <c r="D63">
        <v>0.38729942309999998</v>
      </c>
      <c r="E63">
        <v>9.6732369400000004E-2</v>
      </c>
      <c r="F63">
        <v>0.3547773112</v>
      </c>
      <c r="G63">
        <v>0.13067118059999999</v>
      </c>
      <c r="I63">
        <v>1.3691807726</v>
      </c>
      <c r="J63">
        <v>0.80098849829999996</v>
      </c>
      <c r="K63">
        <v>1.1578678385000001</v>
      </c>
      <c r="L63">
        <v>0.75012695309999999</v>
      </c>
    </row>
    <row r="64" spans="1:12">
      <c r="A64" t="s">
        <v>27</v>
      </c>
      <c r="B64">
        <v>1</v>
      </c>
      <c r="D64">
        <v>2.6083470848000001</v>
      </c>
      <c r="E64">
        <v>0.95541063550000005</v>
      </c>
      <c r="F64">
        <v>2.0619183413000002</v>
      </c>
      <c r="G64">
        <v>1.4521594401</v>
      </c>
      <c r="I64">
        <v>3.2726692707999998</v>
      </c>
      <c r="J64">
        <v>3.1472601996999998</v>
      </c>
      <c r="K64">
        <v>2.0364322917000002</v>
      </c>
      <c r="L64">
        <v>2.2282118056</v>
      </c>
    </row>
    <row r="65" spans="1:12">
      <c r="B65">
        <v>5</v>
      </c>
      <c r="D65">
        <v>1.5352831543000001</v>
      </c>
      <c r="E65">
        <v>0.49032136859999997</v>
      </c>
      <c r="F65">
        <v>1.2911464446000001</v>
      </c>
      <c r="G65">
        <v>0.72878337849999997</v>
      </c>
      <c r="I65">
        <v>2.7431022134999998</v>
      </c>
      <c r="J65">
        <v>2.4245735677</v>
      </c>
      <c r="K65">
        <v>2.079391276</v>
      </c>
      <c r="L65">
        <v>2.0011794704999999</v>
      </c>
    </row>
    <row r="66" spans="1:12">
      <c r="B66">
        <v>9</v>
      </c>
      <c r="D66">
        <v>0.77673600440000001</v>
      </c>
      <c r="E66">
        <v>0.2193321795</v>
      </c>
      <c r="F66">
        <v>0.66749074980000001</v>
      </c>
      <c r="G66">
        <v>0.32252225839999998</v>
      </c>
      <c r="I66">
        <v>1.8244259983</v>
      </c>
      <c r="J66">
        <v>1.4549381509999999</v>
      </c>
      <c r="K66">
        <v>1.5353559027999999</v>
      </c>
      <c r="L66">
        <v>1.211828342</v>
      </c>
    </row>
    <row r="67" spans="1:12">
      <c r="B67">
        <v>13</v>
      </c>
      <c r="D67">
        <v>0.38209644279999999</v>
      </c>
      <c r="E67">
        <v>9.4431879299999993E-2</v>
      </c>
      <c r="F67">
        <v>0.35499199040000001</v>
      </c>
      <c r="G67">
        <v>0.12054463429999999</v>
      </c>
      <c r="I67">
        <v>1.0985221354000001</v>
      </c>
      <c r="J67">
        <v>0.83107421869999998</v>
      </c>
      <c r="K67">
        <v>0.934281684</v>
      </c>
      <c r="L67">
        <v>0.75414062500000001</v>
      </c>
    </row>
    <row r="68" spans="1:12">
      <c r="A68" s="3" t="s">
        <v>28</v>
      </c>
      <c r="B68" s="3">
        <v>1</v>
      </c>
      <c r="C68" s="3"/>
      <c r="D68" s="3">
        <v>3.2513164963999999</v>
      </c>
      <c r="E68" s="3">
        <v>1.5148141326</v>
      </c>
      <c r="F68" s="3">
        <v>2.0199363732000002</v>
      </c>
      <c r="G68" s="3">
        <v>2.7682072867</v>
      </c>
      <c r="H68" s="3"/>
      <c r="I68" s="3">
        <v>3.8609149639</v>
      </c>
      <c r="J68" s="3">
        <v>3.6134915864999999</v>
      </c>
      <c r="K68" s="3">
        <v>1.9203200119999999</v>
      </c>
      <c r="L68" s="3">
        <v>2.0926782852999999</v>
      </c>
    </row>
    <row r="69" spans="1:12">
      <c r="A69" s="3"/>
      <c r="B69" s="3">
        <v>5</v>
      </c>
      <c r="C69" s="3"/>
      <c r="D69" s="3">
        <v>2.5115623246999998</v>
      </c>
      <c r="E69" s="3">
        <v>0.96783042870000002</v>
      </c>
      <c r="F69" s="3">
        <v>1.9301328525999999</v>
      </c>
      <c r="G69" s="3">
        <v>1.4909774388999999</v>
      </c>
      <c r="H69" s="3"/>
      <c r="I69" s="3">
        <v>3.5456981170000001</v>
      </c>
      <c r="J69" s="3">
        <v>3.0623397435999999</v>
      </c>
      <c r="K69" s="3">
        <v>2.0191306089999999</v>
      </c>
      <c r="L69" s="3">
        <v>2.1318058893999998</v>
      </c>
    </row>
    <row r="70" spans="1:12">
      <c r="A70" s="3"/>
      <c r="B70" s="3">
        <v>9</v>
      </c>
      <c r="C70" s="3"/>
      <c r="D70" s="3">
        <v>1.6619120543000001</v>
      </c>
      <c r="E70" s="3">
        <v>0.51455623500000003</v>
      </c>
      <c r="F70" s="3">
        <v>1.4747664163</v>
      </c>
      <c r="G70" s="3">
        <v>0.67533570210000005</v>
      </c>
      <c r="H70" s="3"/>
      <c r="I70" s="3">
        <v>2.9761192908999998</v>
      </c>
      <c r="J70" s="3">
        <v>2.3150641026000001</v>
      </c>
      <c r="K70" s="3">
        <v>1.9817082332</v>
      </c>
      <c r="L70" s="3">
        <v>1.9542242588000001</v>
      </c>
    </row>
    <row r="71" spans="1:12">
      <c r="A71" s="3"/>
      <c r="B71" s="3">
        <v>13</v>
      </c>
      <c r="C71" s="3"/>
      <c r="D71" s="3">
        <v>0.72595354570000004</v>
      </c>
      <c r="E71" s="3">
        <v>0.22118016830000001</v>
      </c>
      <c r="F71" s="3">
        <v>0.65518268729999996</v>
      </c>
      <c r="G71" s="3">
        <v>0.28367661760000001</v>
      </c>
      <c r="H71" s="3"/>
      <c r="I71" s="3">
        <v>2.2650315504999998</v>
      </c>
      <c r="J71" s="3">
        <v>1.5344050481</v>
      </c>
      <c r="K71" s="3">
        <v>1.732041266</v>
      </c>
      <c r="L71" s="3">
        <v>1.3990059095</v>
      </c>
    </row>
    <row r="72" spans="1:12">
      <c r="A72" s="3" t="s">
        <v>29</v>
      </c>
      <c r="B72" s="3">
        <v>1</v>
      </c>
      <c r="C72" s="3"/>
      <c r="D72" s="3">
        <v>1.6861956684999999</v>
      </c>
      <c r="E72" s="3">
        <v>0.99296008560000004</v>
      </c>
      <c r="F72" s="3">
        <v>1.2279974518000001</v>
      </c>
      <c r="G72" s="3">
        <v>1.3828445969000001</v>
      </c>
      <c r="H72" s="3"/>
      <c r="I72" s="3">
        <v>2.7521540324</v>
      </c>
      <c r="J72" s="3">
        <v>2.3432235717999998</v>
      </c>
      <c r="K72" s="3">
        <v>1.7505518595</v>
      </c>
      <c r="L72" s="3">
        <v>1.6587702433</v>
      </c>
    </row>
    <row r="73" spans="1:12">
      <c r="A73" s="3"/>
      <c r="B73" s="3">
        <v>5</v>
      </c>
      <c r="C73" s="3"/>
      <c r="D73" s="3">
        <v>1.0997968318</v>
      </c>
      <c r="E73" s="3">
        <v>0.62757903540000004</v>
      </c>
      <c r="F73" s="3">
        <v>0.79963730619999995</v>
      </c>
      <c r="G73" s="3">
        <v>0.89046605680000002</v>
      </c>
      <c r="H73" s="3"/>
      <c r="I73" s="3">
        <v>2.1848615010999999</v>
      </c>
      <c r="J73" s="3">
        <v>1.7010027567999999</v>
      </c>
      <c r="K73" s="3">
        <v>1.472038269</v>
      </c>
      <c r="L73" s="3">
        <v>1.2416750590000001</v>
      </c>
    </row>
    <row r="74" spans="1:12">
      <c r="A74" s="3"/>
      <c r="B74" s="3">
        <v>9</v>
      </c>
      <c r="C74" s="3"/>
      <c r="D74" s="3">
        <v>0.75628591919999999</v>
      </c>
      <c r="E74" s="3">
        <v>0.39330955000000001</v>
      </c>
      <c r="F74" s="3">
        <v>0.5618751958</v>
      </c>
      <c r="G74" s="3">
        <v>0.56739559169999998</v>
      </c>
      <c r="H74" s="3"/>
      <c r="I74" s="3">
        <v>1.5857836405000001</v>
      </c>
      <c r="J74" s="3">
        <v>1.1790046692</v>
      </c>
      <c r="K74" s="3">
        <v>1.0209401449</v>
      </c>
      <c r="L74" s="3">
        <v>0.8687782288</v>
      </c>
    </row>
    <row r="75" spans="1:12">
      <c r="A75" s="3"/>
      <c r="B75" s="3">
        <v>13</v>
      </c>
      <c r="C75" s="3"/>
      <c r="D75" s="3">
        <v>0.53074065650000002</v>
      </c>
      <c r="E75" s="3">
        <v>0.2460247726</v>
      </c>
      <c r="F75" s="3">
        <v>0.41187537130000001</v>
      </c>
      <c r="G75" s="3">
        <v>0.35341563920000002</v>
      </c>
      <c r="H75" s="3"/>
      <c r="I75" s="3">
        <v>1.2422688801999999</v>
      </c>
      <c r="J75" s="3">
        <v>0.88171513879999996</v>
      </c>
      <c r="K75" s="3">
        <v>0.80392456050000005</v>
      </c>
      <c r="L75" s="3">
        <v>0.66997782390000005</v>
      </c>
    </row>
    <row r="76" spans="1:12">
      <c r="A76" s="3" t="s">
        <v>30</v>
      </c>
      <c r="B76" s="3">
        <v>1</v>
      </c>
      <c r="C76" s="3"/>
      <c r="D76" s="3">
        <v>7.1624735999999994E-2</v>
      </c>
      <c r="E76" s="3">
        <v>3.6067444300000001E-2</v>
      </c>
      <c r="F76" s="3">
        <v>6.3127748799999994E-2</v>
      </c>
      <c r="G76" s="3">
        <v>4.2327792199999999E-2</v>
      </c>
      <c r="H76" s="3"/>
      <c r="I76" s="3">
        <v>2.0493674044999999</v>
      </c>
      <c r="J76" s="3">
        <v>0.91825520829999996</v>
      </c>
      <c r="K76" s="3">
        <v>1.2243608940999999</v>
      </c>
      <c r="L76" s="3">
        <v>0.88182617190000001</v>
      </c>
    </row>
    <row r="77" spans="1:12">
      <c r="A77" s="3"/>
      <c r="B77" s="3">
        <v>5</v>
      </c>
      <c r="C77" s="3"/>
      <c r="D77" s="3">
        <v>4.2733116299999999E-2</v>
      </c>
      <c r="E77" s="3">
        <v>2.41029008E-2</v>
      </c>
      <c r="F77" s="3">
        <v>3.5946411999999997E-2</v>
      </c>
      <c r="G77" s="3">
        <v>2.8837282999999998E-2</v>
      </c>
      <c r="H77" s="3"/>
      <c r="I77" s="3">
        <v>1.6836686197999999</v>
      </c>
      <c r="J77" s="3">
        <v>0.53216145829999995</v>
      </c>
      <c r="K77" s="3">
        <v>0.94955729170000003</v>
      </c>
      <c r="L77" s="3">
        <v>0.53074761280000005</v>
      </c>
    </row>
    <row r="78" spans="1:12">
      <c r="A78" s="3"/>
      <c r="B78" s="3">
        <v>9</v>
      </c>
      <c r="C78" s="3"/>
      <c r="D78" s="3">
        <v>2.4795992499999999E-2</v>
      </c>
      <c r="E78" s="3">
        <v>1.63454499E-2</v>
      </c>
      <c r="F78" s="3">
        <v>1.9345916500000001E-2</v>
      </c>
      <c r="G78" s="3">
        <v>2.0369730199999998E-2</v>
      </c>
      <c r="H78" s="3"/>
      <c r="I78" s="3">
        <v>1.4150379773999999</v>
      </c>
      <c r="J78" s="3">
        <v>0.32712239580000002</v>
      </c>
      <c r="K78" s="3">
        <v>0.78686740450000003</v>
      </c>
      <c r="L78" s="3">
        <v>0.22724934899999999</v>
      </c>
    </row>
    <row r="79" spans="1:12">
      <c r="A79" s="3"/>
      <c r="B79" s="3">
        <v>13</v>
      </c>
      <c r="C79" s="3"/>
      <c r="D79" s="3">
        <v>1.7530193900000001E-2</v>
      </c>
      <c r="E79" s="3">
        <v>1.18624204E-2</v>
      </c>
      <c r="F79" s="3">
        <v>1.32026765E-2</v>
      </c>
      <c r="G79" s="3">
        <v>1.50065936E-2</v>
      </c>
      <c r="H79" s="3"/>
      <c r="I79" s="3">
        <v>1.2776030815999999</v>
      </c>
      <c r="J79" s="3">
        <v>0.27678493920000002</v>
      </c>
      <c r="K79" s="3">
        <v>0.73305013019999998</v>
      </c>
      <c r="L79" s="3">
        <v>0.19169921879999999</v>
      </c>
    </row>
    <row r="80" spans="1:12">
      <c r="A80" s="3" t="s">
        <v>31</v>
      </c>
      <c r="B80" s="3">
        <v>1</v>
      </c>
      <c r="C80" s="3"/>
      <c r="D80" s="3">
        <v>0.17348765190000001</v>
      </c>
      <c r="E80" s="3">
        <v>0.1098580707</v>
      </c>
      <c r="F80" s="3">
        <v>0.12969466800000001</v>
      </c>
      <c r="G80" s="3">
        <v>0.14531752819999999</v>
      </c>
      <c r="H80" s="3"/>
      <c r="I80" s="3">
        <v>1.4057758247000001</v>
      </c>
      <c r="J80" s="3">
        <v>1.0404622396000001</v>
      </c>
      <c r="K80" s="3">
        <v>0.86939995660000002</v>
      </c>
      <c r="L80" s="3">
        <v>0.85196397570000004</v>
      </c>
    </row>
    <row r="81" spans="1:12">
      <c r="A81" s="3"/>
      <c r="B81" s="3">
        <v>5</v>
      </c>
      <c r="C81" s="3"/>
      <c r="D81" s="3">
        <v>0.1227479774</v>
      </c>
      <c r="E81" s="3">
        <v>7.3499047299999995E-2</v>
      </c>
      <c r="F81" s="3">
        <v>9.3885707499999999E-2</v>
      </c>
      <c r="G81" s="3">
        <v>9.7347512999999997E-2</v>
      </c>
      <c r="H81" s="3"/>
      <c r="I81" s="3">
        <v>1.1457356771</v>
      </c>
      <c r="J81" s="3">
        <v>0.78102973090000005</v>
      </c>
      <c r="K81" s="3">
        <v>0.76343424479999999</v>
      </c>
      <c r="L81" s="3">
        <v>0.66599175349999995</v>
      </c>
    </row>
    <row r="82" spans="1:12">
      <c r="A82" s="3"/>
      <c r="B82" s="3">
        <v>9</v>
      </c>
      <c r="C82" s="3"/>
      <c r="D82" s="3">
        <v>8.9160959200000001E-2</v>
      </c>
      <c r="E82" s="3">
        <v>4.8609275200000003E-2</v>
      </c>
      <c r="F82" s="3">
        <v>6.9728203099999997E-2</v>
      </c>
      <c r="G82" s="3">
        <v>6.5152651899999997E-2</v>
      </c>
      <c r="H82" s="3"/>
      <c r="I82" s="3">
        <v>0.91115885419999998</v>
      </c>
      <c r="J82" s="3">
        <v>0.57476236979999995</v>
      </c>
      <c r="K82" s="3">
        <v>0.64283854169999999</v>
      </c>
      <c r="L82" s="3">
        <v>0.48947374129999999</v>
      </c>
    </row>
    <row r="83" spans="1:12">
      <c r="A83" s="3"/>
      <c r="B83" s="3">
        <v>13</v>
      </c>
      <c r="C83" s="3"/>
      <c r="D83" s="3">
        <v>6.6796071999999998E-2</v>
      </c>
      <c r="E83" s="3">
        <v>3.2003389799999997E-2</v>
      </c>
      <c r="F83" s="3">
        <v>5.4088461400000003E-2</v>
      </c>
      <c r="G83" s="3">
        <v>4.2993936599999998E-2</v>
      </c>
      <c r="H83" s="3"/>
      <c r="I83" s="3">
        <v>0.72731662330000002</v>
      </c>
      <c r="J83" s="3">
        <v>0.42403971350000003</v>
      </c>
      <c r="K83" s="3">
        <v>0.5283170573</v>
      </c>
      <c r="L83" s="3">
        <v>0.37222222220000001</v>
      </c>
    </row>
    <row r="85" spans="1:12">
      <c r="D85" s="1" t="s">
        <v>35</v>
      </c>
      <c r="F85" s="4"/>
      <c r="G85" s="4"/>
      <c r="I85" s="7" t="s">
        <v>36</v>
      </c>
      <c r="J85" s="4"/>
      <c r="K85" s="4"/>
      <c r="L85" s="4"/>
    </row>
    <row r="86" spans="1:12">
      <c r="A86" s="1"/>
      <c r="B86" s="1">
        <v>1</v>
      </c>
      <c r="D86" s="4">
        <f t="shared" ref="D86:G89" si="0">AVERAGE(D4,D8,D12,D16,D20,D24,D28,D32,D36,D40,D44,D48,D52,D56,D60,D64)</f>
        <v>3.4330673866625001</v>
      </c>
      <c r="E86" s="4">
        <f t="shared" si="0"/>
        <v>1.9274066964875005</v>
      </c>
      <c r="F86" s="4">
        <f t="shared" si="0"/>
        <v>2.0808309760562502</v>
      </c>
      <c r="G86" s="4">
        <f t="shared" si="0"/>
        <v>3.2132728846000003</v>
      </c>
      <c r="I86" s="4">
        <f>MAX(I4,I8,I12,I16,I20,I24,I28,I32,I36,I40,I44,I48,I52,I56,I60,I64)</f>
        <v>4.5595302483999998</v>
      </c>
      <c r="J86" s="4">
        <f t="shared" ref="J86:L86" si="1">MAX(J4,J8,J12,J16,J20,J24,J28,J32,J36,J40,J44,J48,J52,J56,J60,J64)</f>
        <v>4.2786188271999999</v>
      </c>
      <c r="K86" s="4">
        <f t="shared" si="1"/>
        <v>2.1073317307999999</v>
      </c>
      <c r="L86" s="4">
        <f t="shared" si="1"/>
        <v>2.2620095486</v>
      </c>
    </row>
    <row r="87" spans="1:12">
      <c r="B87" s="1">
        <f>B86+4</f>
        <v>5</v>
      </c>
      <c r="D87" s="4">
        <f t="shared" si="0"/>
        <v>2.6681741642250003</v>
      </c>
      <c r="E87" s="4">
        <f t="shared" si="0"/>
        <v>1.2004224217812498</v>
      </c>
      <c r="F87" s="4">
        <f t="shared" si="0"/>
        <v>1.8513432845249997</v>
      </c>
      <c r="G87" s="4">
        <f t="shared" si="0"/>
        <v>1.9990451718687503</v>
      </c>
      <c r="I87" s="4">
        <f t="shared" ref="I87:L89" si="2">MAX(I5,I9,I13,I17,I21,I25,I29,I33,I37,I41,I45,I49,I53,I57,I61,I65)</f>
        <v>4.3370868389000004</v>
      </c>
      <c r="J87" s="4">
        <f t="shared" si="2"/>
        <v>3.8982682292000002</v>
      </c>
      <c r="K87" s="4">
        <f t="shared" si="2"/>
        <v>2.1764995659999999</v>
      </c>
      <c r="L87" s="4">
        <f t="shared" si="2"/>
        <v>2.2059344952000002</v>
      </c>
    </row>
    <row r="88" spans="1:12">
      <c r="B88" s="1">
        <f t="shared" ref="B88:B89" si="3">B87+4</f>
        <v>9</v>
      </c>
      <c r="D88" s="4">
        <f t="shared" si="0"/>
        <v>1.8927177676875</v>
      </c>
      <c r="E88" s="4">
        <f t="shared" si="0"/>
        <v>0.69422587858125007</v>
      </c>
      <c r="F88" s="4">
        <f t="shared" si="0"/>
        <v>1.4956337058625</v>
      </c>
      <c r="G88" s="4">
        <f t="shared" si="0"/>
        <v>1.0780483762437501</v>
      </c>
      <c r="I88" s="4">
        <f t="shared" si="2"/>
        <v>3.9105443709999999</v>
      </c>
      <c r="J88" s="4">
        <f t="shared" si="2"/>
        <v>3.2355744191000002</v>
      </c>
      <c r="K88" s="4">
        <f t="shared" si="2"/>
        <v>2.1470862269</v>
      </c>
      <c r="L88" s="4">
        <f t="shared" si="2"/>
        <v>2.1658052885000001</v>
      </c>
    </row>
    <row r="89" spans="1:12">
      <c r="B89" s="1">
        <f t="shared" si="3"/>
        <v>13</v>
      </c>
      <c r="D89" s="4">
        <f t="shared" si="0"/>
        <v>1.1990403619437502</v>
      </c>
      <c r="E89" s="4">
        <f t="shared" si="0"/>
        <v>0.36523882260624996</v>
      </c>
      <c r="F89" s="4">
        <f t="shared" si="0"/>
        <v>1.0438363523562499</v>
      </c>
      <c r="G89" s="4">
        <f t="shared" si="0"/>
        <v>0.51294208424374987</v>
      </c>
      <c r="I89" s="4">
        <f t="shared" si="2"/>
        <v>3.3935722154999999</v>
      </c>
      <c r="J89" s="4">
        <f t="shared" si="2"/>
        <v>2.6610827324000002</v>
      </c>
      <c r="K89" s="4">
        <f t="shared" si="2"/>
        <v>2.0657301312</v>
      </c>
      <c r="L89" s="4">
        <f t="shared" si="2"/>
        <v>2.01953125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L45"/>
  <sheetViews>
    <sheetView zoomScale="85" zoomScaleNormal="85" workbookViewId="0">
      <selection activeCell="K22" sqref="K22"/>
    </sheetView>
  </sheetViews>
  <sheetFormatPr defaultRowHeight="15"/>
  <cols>
    <col min="1" max="1" width="17.28515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10</v>
      </c>
      <c r="B4">
        <v>1</v>
      </c>
      <c r="D4">
        <v>2.7493696614999998</v>
      </c>
      <c r="E4">
        <v>1.2597185791000001</v>
      </c>
      <c r="F4">
        <v>1.8533136701999999</v>
      </c>
      <c r="G4">
        <v>2.1193282747</v>
      </c>
      <c r="I4">
        <v>3.6187602539000001</v>
      </c>
      <c r="J4">
        <v>3.4331357422000002</v>
      </c>
      <c r="K4">
        <v>1.8817355956999999</v>
      </c>
      <c r="L4">
        <v>1.9977214354999999</v>
      </c>
    </row>
    <row r="5" spans="1:12">
      <c r="B5">
        <v>5</v>
      </c>
      <c r="D5">
        <v>1.9566133137999999</v>
      </c>
      <c r="E5">
        <v>0.72753640630000005</v>
      </c>
      <c r="F5">
        <v>1.5488159489</v>
      </c>
      <c r="G5">
        <v>1.1100048828</v>
      </c>
      <c r="I5">
        <v>3.2019113770000001</v>
      </c>
      <c r="J5">
        <v>2.9556389159999998</v>
      </c>
      <c r="K5">
        <v>1.9771540527</v>
      </c>
      <c r="L5">
        <v>2.0419099120999999</v>
      </c>
    </row>
    <row r="6" spans="1:12">
      <c r="B6">
        <v>9</v>
      </c>
      <c r="D6">
        <v>1.1489458317000001</v>
      </c>
      <c r="E6">
        <v>0.37028133790000001</v>
      </c>
      <c r="F6">
        <v>0.98945284990000004</v>
      </c>
      <c r="G6">
        <v>0.51490955240000003</v>
      </c>
      <c r="I6">
        <v>2.6285427245999999</v>
      </c>
      <c r="J6">
        <v>2.2733737793</v>
      </c>
      <c r="K6">
        <v>1.9195966796999999</v>
      </c>
      <c r="L6">
        <v>1.8046293945</v>
      </c>
    </row>
    <row r="7" spans="1:12">
      <c r="B7">
        <v>13</v>
      </c>
      <c r="D7">
        <v>0.57062409989999996</v>
      </c>
      <c r="E7">
        <v>0.16603760419999999</v>
      </c>
      <c r="F7">
        <v>0.51286868330000002</v>
      </c>
      <c r="G7">
        <v>0.2165064958</v>
      </c>
      <c r="I7">
        <v>1.9319560547000001</v>
      </c>
      <c r="J7">
        <v>1.5131650391</v>
      </c>
      <c r="K7">
        <v>1.5427407227000001</v>
      </c>
      <c r="L7">
        <v>1.3135334473</v>
      </c>
    </row>
    <row r="8" spans="1:12">
      <c r="A8" t="s">
        <v>11</v>
      </c>
      <c r="B8">
        <v>1</v>
      </c>
      <c r="D8">
        <v>2.7591490072</v>
      </c>
      <c r="E8">
        <v>1.6588212760000001</v>
      </c>
      <c r="F8">
        <v>1.7293904686999999</v>
      </c>
      <c r="G8">
        <v>2.5587612516</v>
      </c>
      <c r="I8">
        <v>3.4627714844000002</v>
      </c>
      <c r="J8">
        <v>3.3433613280999999</v>
      </c>
      <c r="K8">
        <v>1.8308818359000001</v>
      </c>
      <c r="L8">
        <v>1.8825097656000001</v>
      </c>
    </row>
    <row r="9" spans="1:12">
      <c r="B9">
        <v>5</v>
      </c>
      <c r="D9">
        <v>2.0501608919000001</v>
      </c>
      <c r="E9">
        <v>1.0357407829</v>
      </c>
      <c r="F9">
        <v>1.4564706412999999</v>
      </c>
      <c r="G9">
        <v>1.5709363817999999</v>
      </c>
      <c r="I9">
        <v>3.0367714844</v>
      </c>
      <c r="J9">
        <v>2.8388129883</v>
      </c>
      <c r="K9">
        <v>1.8964946289</v>
      </c>
      <c r="L9">
        <v>1.8945554199000001</v>
      </c>
    </row>
    <row r="10" spans="1:12">
      <c r="B10">
        <v>9</v>
      </c>
      <c r="D10">
        <v>1.3750434408000001</v>
      </c>
      <c r="E10">
        <v>0.61178766600000001</v>
      </c>
      <c r="F10">
        <v>1.0574511555999999</v>
      </c>
      <c r="G10">
        <v>0.90251453130000003</v>
      </c>
      <c r="I10">
        <v>2.4439978027000002</v>
      </c>
      <c r="J10">
        <v>2.1800561523000002</v>
      </c>
      <c r="K10">
        <v>1.7641525879</v>
      </c>
      <c r="L10">
        <v>1.6296494141</v>
      </c>
    </row>
    <row r="11" spans="1:12">
      <c r="B11">
        <v>13</v>
      </c>
      <c r="D11">
        <v>0.85823117680000005</v>
      </c>
      <c r="E11">
        <v>0.34603410159999998</v>
      </c>
      <c r="F11">
        <v>0.70831738609999995</v>
      </c>
      <c r="G11">
        <v>0.47706990719999998</v>
      </c>
      <c r="I11">
        <v>1.7895068358999999</v>
      </c>
      <c r="J11">
        <v>1.5264453124999999</v>
      </c>
      <c r="K11">
        <v>1.3817888184</v>
      </c>
      <c r="L11">
        <v>1.2131289061999999</v>
      </c>
    </row>
    <row r="12" spans="1:12">
      <c r="A12" t="s">
        <v>39</v>
      </c>
      <c r="B12">
        <v>1</v>
      </c>
      <c r="D12">
        <v>3.3086484424</v>
      </c>
      <c r="E12">
        <v>3.2764026245000002</v>
      </c>
      <c r="F12">
        <v>1.6086039201</v>
      </c>
      <c r="G12">
        <v>4.6263649821000001</v>
      </c>
      <c r="I12">
        <v>3.8135781249999998</v>
      </c>
      <c r="J12">
        <v>3.6790939941</v>
      </c>
      <c r="K12">
        <v>1.7150227051</v>
      </c>
      <c r="L12">
        <v>1.6703737793</v>
      </c>
    </row>
    <row r="13" spans="1:12">
      <c r="B13">
        <v>5</v>
      </c>
      <c r="D13">
        <v>2.7903152580000001</v>
      </c>
      <c r="E13">
        <v>2.3702666576999998</v>
      </c>
      <c r="F13">
        <v>1.5309674463</v>
      </c>
      <c r="G13">
        <v>3.3511328288</v>
      </c>
      <c r="I13">
        <v>3.5188488769999999</v>
      </c>
      <c r="J13">
        <v>3.3249565429999999</v>
      </c>
      <c r="K13">
        <v>1.7748366699</v>
      </c>
      <c r="L13">
        <v>1.7273513184</v>
      </c>
    </row>
    <row r="14" spans="1:12">
      <c r="B14">
        <v>9</v>
      </c>
      <c r="D14">
        <v>2.1657246761</v>
      </c>
      <c r="E14">
        <v>1.6570129614</v>
      </c>
      <c r="F14">
        <v>1.2778313981</v>
      </c>
      <c r="G14">
        <v>2.3468393962</v>
      </c>
      <c r="I14">
        <v>3.0913662109</v>
      </c>
      <c r="J14">
        <v>2.886954834</v>
      </c>
      <c r="K14">
        <v>1.7787709961</v>
      </c>
      <c r="L14">
        <v>1.7031838378999999</v>
      </c>
    </row>
    <row r="15" spans="1:12">
      <c r="B15">
        <v>13</v>
      </c>
      <c r="D15">
        <v>1.5841652116</v>
      </c>
      <c r="E15">
        <v>1.0818937817000001</v>
      </c>
      <c r="F15">
        <v>0.97795681800000001</v>
      </c>
      <c r="G15">
        <v>1.5833741455000001</v>
      </c>
      <c r="I15">
        <v>2.5604658203000001</v>
      </c>
      <c r="J15">
        <v>2.2954511718999999</v>
      </c>
      <c r="K15">
        <v>1.6044240723000001</v>
      </c>
      <c r="L15">
        <v>1.4702990723</v>
      </c>
    </row>
    <row r="16" spans="1:12">
      <c r="A16" t="s">
        <v>40</v>
      </c>
      <c r="B16">
        <v>1</v>
      </c>
      <c r="D16">
        <v>2.3341933633999998</v>
      </c>
      <c r="E16">
        <v>1.3264831209000001</v>
      </c>
      <c r="F16">
        <v>1.4329296867000001</v>
      </c>
      <c r="G16">
        <v>2.1766157430000002</v>
      </c>
      <c r="I16">
        <v>3.475708252</v>
      </c>
      <c r="J16">
        <v>3.2723996581999999</v>
      </c>
      <c r="K16">
        <v>1.6479570313</v>
      </c>
      <c r="L16">
        <v>1.6315161133</v>
      </c>
    </row>
    <row r="17" spans="1:12">
      <c r="B17">
        <v>5</v>
      </c>
      <c r="D17">
        <v>1.6704022761999999</v>
      </c>
      <c r="E17">
        <v>0.78952431560000003</v>
      </c>
      <c r="F17">
        <v>1.1714642748999999</v>
      </c>
      <c r="G17">
        <v>1.2804792741</v>
      </c>
      <c r="I17">
        <v>3.1614934082000001</v>
      </c>
      <c r="J17">
        <v>2.8470273438000002</v>
      </c>
      <c r="K17">
        <v>1.7415820313000001</v>
      </c>
      <c r="L17">
        <v>1.7106242676000001</v>
      </c>
    </row>
    <row r="18" spans="1:12">
      <c r="B18">
        <v>9</v>
      </c>
      <c r="D18">
        <v>1.0417884701</v>
      </c>
      <c r="E18">
        <v>0.42337724529999998</v>
      </c>
      <c r="F18">
        <v>0.77161714439999995</v>
      </c>
      <c r="G18">
        <v>0.70044336259999995</v>
      </c>
      <c r="I18">
        <v>2.6867871094</v>
      </c>
      <c r="J18">
        <v>2.3540546875000001</v>
      </c>
      <c r="K18">
        <v>1.7318972168</v>
      </c>
      <c r="L18">
        <v>1.6559799804999999</v>
      </c>
    </row>
    <row r="19" spans="1:12">
      <c r="B19">
        <v>13</v>
      </c>
      <c r="D19">
        <v>0.59604422440000004</v>
      </c>
      <c r="E19">
        <v>0.21230587240000001</v>
      </c>
      <c r="F19">
        <v>0.47105039879999999</v>
      </c>
      <c r="G19">
        <v>0.33705985599999999</v>
      </c>
      <c r="I19">
        <v>2.0789694823999998</v>
      </c>
      <c r="J19">
        <v>1.7070073241999999</v>
      </c>
      <c r="K19">
        <v>1.4484047851999999</v>
      </c>
      <c r="L19">
        <v>1.2927119141000001</v>
      </c>
    </row>
    <row r="20" spans="1:12">
      <c r="A20" t="s">
        <v>12</v>
      </c>
      <c r="B20">
        <v>1</v>
      </c>
      <c r="D20">
        <v>2.9636719152</v>
      </c>
      <c r="E20">
        <v>1.5042428546</v>
      </c>
      <c r="F20">
        <v>1.7910655362000001</v>
      </c>
      <c r="G20">
        <v>2.7613321639000001</v>
      </c>
      <c r="I20">
        <v>3.5754383680999999</v>
      </c>
      <c r="J20">
        <v>3.4752657215</v>
      </c>
      <c r="K20">
        <v>1.7199117477000001</v>
      </c>
      <c r="L20">
        <v>1.8499107831999999</v>
      </c>
    </row>
    <row r="21" spans="1:12">
      <c r="B21">
        <v>5</v>
      </c>
      <c r="D21">
        <v>2.3370283766000002</v>
      </c>
      <c r="E21">
        <v>0.94074236229999997</v>
      </c>
      <c r="F21">
        <v>1.7803070003000001</v>
      </c>
      <c r="G21">
        <v>1.5152405497999999</v>
      </c>
      <c r="I21">
        <v>3.2694241898</v>
      </c>
      <c r="J21">
        <v>3.0945182292000002</v>
      </c>
      <c r="K21">
        <v>1.8906259645000001</v>
      </c>
      <c r="L21">
        <v>2.0040624999999999</v>
      </c>
    </row>
    <row r="22" spans="1:12">
      <c r="B22">
        <v>9</v>
      </c>
      <c r="D22">
        <v>1.5278817635999999</v>
      </c>
      <c r="E22">
        <v>0.52675399469999995</v>
      </c>
      <c r="F22">
        <v>1.3387274908</v>
      </c>
      <c r="G22">
        <v>0.69680104450000002</v>
      </c>
      <c r="I22">
        <v>2.8420862268999998</v>
      </c>
      <c r="J22">
        <v>2.5446547067999998</v>
      </c>
      <c r="K22">
        <v>2.0261328125000002</v>
      </c>
      <c r="L22">
        <v>2.0069222608000001</v>
      </c>
    </row>
    <row r="23" spans="1:12">
      <c r="B23">
        <v>13</v>
      </c>
      <c r="D23">
        <v>0.71207404590000001</v>
      </c>
      <c r="E23">
        <v>0.21918117649999999</v>
      </c>
      <c r="F23">
        <v>0.65430159099999996</v>
      </c>
      <c r="G23">
        <v>0.2678263065</v>
      </c>
      <c r="I23">
        <v>2.1836193094</v>
      </c>
      <c r="J23">
        <v>1.8487186535</v>
      </c>
      <c r="K23">
        <v>1.8171035879999999</v>
      </c>
      <c r="L23">
        <v>1.6790489969</v>
      </c>
    </row>
    <row r="24" spans="1:12">
      <c r="A24" t="s">
        <v>13</v>
      </c>
      <c r="B24">
        <v>1</v>
      </c>
      <c r="D24">
        <v>3.1505995912999998</v>
      </c>
      <c r="E24">
        <v>1.6458671070999999</v>
      </c>
      <c r="F24">
        <v>1.8576102531000001</v>
      </c>
      <c r="G24">
        <v>2.9936610584999999</v>
      </c>
      <c r="I24">
        <v>3.9039187886</v>
      </c>
      <c r="J24">
        <v>3.7439858217999999</v>
      </c>
      <c r="K24">
        <v>1.8044140625</v>
      </c>
      <c r="L24">
        <v>1.9098384451999999</v>
      </c>
    </row>
    <row r="25" spans="1:12">
      <c r="B25">
        <v>5</v>
      </c>
      <c r="D25">
        <v>2.5264698068999998</v>
      </c>
      <c r="E25">
        <v>1.0273971534999999</v>
      </c>
      <c r="F25">
        <v>1.8737020097999999</v>
      </c>
      <c r="G25">
        <v>1.6906943078000001</v>
      </c>
      <c r="I25">
        <v>3.6275540123000001</v>
      </c>
      <c r="J25">
        <v>3.3900641397000002</v>
      </c>
      <c r="K25">
        <v>1.9464400076999999</v>
      </c>
      <c r="L25">
        <v>2.0515504437000001</v>
      </c>
    </row>
    <row r="26" spans="1:12">
      <c r="B26">
        <v>9</v>
      </c>
      <c r="D26">
        <v>1.7308499026999999</v>
      </c>
      <c r="E26">
        <v>0.58922008219999999</v>
      </c>
      <c r="F26">
        <v>1.4851386417000001</v>
      </c>
      <c r="G26">
        <v>0.81195772850000003</v>
      </c>
      <c r="I26">
        <v>3.2392399690999998</v>
      </c>
      <c r="J26">
        <v>2.8709124228</v>
      </c>
      <c r="K26">
        <v>2.0688560957000002</v>
      </c>
      <c r="L26">
        <v>2.0771966628</v>
      </c>
    </row>
    <row r="27" spans="1:12">
      <c r="B27">
        <v>13</v>
      </c>
      <c r="D27">
        <v>0.87447527849999995</v>
      </c>
      <c r="E27">
        <v>0.26222014249999998</v>
      </c>
      <c r="F27">
        <v>0.78998862889999999</v>
      </c>
      <c r="G27">
        <v>0.33608305599999999</v>
      </c>
      <c r="I27">
        <v>2.6314539931000001</v>
      </c>
      <c r="J27">
        <v>2.1929605517000001</v>
      </c>
      <c r="K27">
        <v>1.9659780093000001</v>
      </c>
      <c r="L27">
        <v>1.8450144676</v>
      </c>
    </row>
    <row r="28" spans="1:12">
      <c r="A28" t="s">
        <v>14</v>
      </c>
      <c r="B28">
        <v>1</v>
      </c>
      <c r="D28">
        <v>3.6702277787000002</v>
      </c>
      <c r="E28">
        <v>2.4187569165</v>
      </c>
      <c r="F28">
        <v>1.8223691146000001</v>
      </c>
      <c r="G28">
        <v>4.2314355382000004</v>
      </c>
      <c r="I28">
        <v>4.0650356866999999</v>
      </c>
      <c r="J28">
        <v>3.9442370755999998</v>
      </c>
      <c r="K28">
        <v>1.7572849151000001</v>
      </c>
      <c r="L28">
        <v>1.8672188464999999</v>
      </c>
    </row>
    <row r="29" spans="1:12">
      <c r="B29">
        <v>5</v>
      </c>
      <c r="D29">
        <v>3.1532059191999999</v>
      </c>
      <c r="E29">
        <v>1.4859763994999999</v>
      </c>
      <c r="F29">
        <v>1.9133745833</v>
      </c>
      <c r="G29">
        <v>2.8166377093000001</v>
      </c>
      <c r="I29">
        <v>3.8339959491000002</v>
      </c>
      <c r="J29">
        <v>3.7045134065999998</v>
      </c>
      <c r="K29">
        <v>1.9039076967999999</v>
      </c>
      <c r="L29">
        <v>2.0389279513999998</v>
      </c>
    </row>
    <row r="30" spans="1:12">
      <c r="B30">
        <v>9</v>
      </c>
      <c r="D30">
        <v>2.4238212952999998</v>
      </c>
      <c r="E30">
        <v>0.90949794949999996</v>
      </c>
      <c r="F30">
        <v>1.8344676755</v>
      </c>
      <c r="G30">
        <v>1.5519899547</v>
      </c>
      <c r="I30">
        <v>3.536598669</v>
      </c>
      <c r="J30">
        <v>3.2901726465999999</v>
      </c>
      <c r="K30">
        <v>2.1262051505000001</v>
      </c>
      <c r="L30">
        <v>2.1488474151000001</v>
      </c>
    </row>
    <row r="31" spans="1:12">
      <c r="B31">
        <v>13</v>
      </c>
      <c r="D31">
        <v>1.6309654919000001</v>
      </c>
      <c r="E31">
        <v>0.4937324682</v>
      </c>
      <c r="F31">
        <v>1.4615825347</v>
      </c>
      <c r="G31">
        <v>0.65767415610000002</v>
      </c>
      <c r="I31">
        <v>2.9399141590000002</v>
      </c>
      <c r="J31">
        <v>2.5941295331999998</v>
      </c>
      <c r="K31">
        <v>2.0964183062999999</v>
      </c>
      <c r="L31">
        <v>2.0430984760999999</v>
      </c>
    </row>
    <row r="32" spans="1:12">
      <c r="A32" t="s">
        <v>15</v>
      </c>
      <c r="B32">
        <v>1</v>
      </c>
      <c r="D32">
        <v>3.1468100809999999</v>
      </c>
      <c r="E32">
        <v>2.0334256202000001</v>
      </c>
      <c r="F32">
        <v>2.0586125733</v>
      </c>
      <c r="G32">
        <v>3.0042288483999999</v>
      </c>
      <c r="I32">
        <v>3.6939279514000001</v>
      </c>
      <c r="J32">
        <v>3.6283531057</v>
      </c>
      <c r="K32">
        <v>1.9807542438000001</v>
      </c>
      <c r="L32">
        <v>2.1414935378000002</v>
      </c>
    </row>
    <row r="33" spans="1:12">
      <c r="B33">
        <v>5</v>
      </c>
      <c r="D33">
        <v>2.5786368162</v>
      </c>
      <c r="E33">
        <v>1.2239993016999999</v>
      </c>
      <c r="F33">
        <v>1.9335922057999999</v>
      </c>
      <c r="G33">
        <v>1.8150098399000001</v>
      </c>
      <c r="I33">
        <v>3.2884109761000002</v>
      </c>
      <c r="J33">
        <v>3.2110493827000002</v>
      </c>
      <c r="K33">
        <v>2.1417780671000002</v>
      </c>
      <c r="L33">
        <v>2.1820481289</v>
      </c>
    </row>
    <row r="34" spans="1:12">
      <c r="B34">
        <v>9</v>
      </c>
      <c r="D34">
        <v>2.0058067024000001</v>
      </c>
      <c r="E34">
        <v>0.71217858020000002</v>
      </c>
      <c r="F34">
        <v>1.6486543509</v>
      </c>
      <c r="G34">
        <v>1.0548217496000001</v>
      </c>
      <c r="I34">
        <v>2.8603631366000002</v>
      </c>
      <c r="J34">
        <v>2.7153216628000001</v>
      </c>
      <c r="K34">
        <v>2.0988213734999999</v>
      </c>
      <c r="L34">
        <v>2.0592799960999999</v>
      </c>
    </row>
    <row r="35" spans="1:12">
      <c r="B35">
        <v>13</v>
      </c>
      <c r="D35">
        <v>1.3680251842</v>
      </c>
      <c r="E35">
        <v>0.39601181810000002</v>
      </c>
      <c r="F35">
        <v>1.2189451456</v>
      </c>
      <c r="G35">
        <v>0.53198586420000005</v>
      </c>
      <c r="I35">
        <v>2.2946031056999998</v>
      </c>
      <c r="J35">
        <v>2.1140002893999998</v>
      </c>
      <c r="K35">
        <v>1.8238069058999999</v>
      </c>
      <c r="L35">
        <v>1.7220032793</v>
      </c>
    </row>
    <row r="36" spans="1:12">
      <c r="A36" t="s">
        <v>16</v>
      </c>
      <c r="B36">
        <v>1</v>
      </c>
      <c r="D36">
        <v>3.3852374405000001</v>
      </c>
      <c r="E36">
        <v>2.5555540011</v>
      </c>
      <c r="F36">
        <v>1.9512406105</v>
      </c>
      <c r="G36">
        <v>3.7840923393999999</v>
      </c>
      <c r="I36">
        <v>3.887349537</v>
      </c>
      <c r="J36">
        <v>3.858210841</v>
      </c>
      <c r="K36">
        <v>1.9812948495</v>
      </c>
      <c r="L36">
        <v>2.0380073302000001</v>
      </c>
    </row>
    <row r="37" spans="1:12">
      <c r="B37">
        <v>5</v>
      </c>
      <c r="D37">
        <v>2.9238503022</v>
      </c>
      <c r="E37">
        <v>1.6600289431999999</v>
      </c>
      <c r="F37">
        <v>1.9538486208000001</v>
      </c>
      <c r="G37">
        <v>2.5317362574</v>
      </c>
      <c r="I37">
        <v>3.5088913002000002</v>
      </c>
      <c r="J37">
        <v>3.5093875386</v>
      </c>
      <c r="K37">
        <v>2.0440856480999998</v>
      </c>
      <c r="L37">
        <v>2.0993422067999998</v>
      </c>
    </row>
    <row r="38" spans="1:12">
      <c r="B38">
        <v>9</v>
      </c>
      <c r="D38">
        <v>2.3276145881999999</v>
      </c>
      <c r="E38">
        <v>0.95837189509999998</v>
      </c>
      <c r="F38">
        <v>1.735033552</v>
      </c>
      <c r="G38">
        <v>1.5379314099000001</v>
      </c>
      <c r="I38">
        <v>3.1365499614000001</v>
      </c>
      <c r="J38">
        <v>3.0831225887000002</v>
      </c>
      <c r="K38">
        <v>2.0933656442999999</v>
      </c>
      <c r="L38">
        <v>2.1285807291999999</v>
      </c>
    </row>
    <row r="39" spans="1:12">
      <c r="B39">
        <v>13</v>
      </c>
      <c r="D39">
        <v>1.7142408492000001</v>
      </c>
      <c r="E39">
        <v>0.54092755270000004</v>
      </c>
      <c r="F39">
        <v>1.4081267120000001</v>
      </c>
      <c r="G39">
        <v>0.84688985979999998</v>
      </c>
      <c r="I39">
        <v>2.7164400077000002</v>
      </c>
      <c r="J39">
        <v>2.5470461998</v>
      </c>
      <c r="K39">
        <v>2.0206317514999999</v>
      </c>
      <c r="L39">
        <v>1.9610865162</v>
      </c>
    </row>
    <row r="41" spans="1:12">
      <c r="D41" s="1" t="s">
        <v>35</v>
      </c>
      <c r="F41" s="4"/>
      <c r="G41" s="4"/>
      <c r="I41" s="7" t="s">
        <v>36</v>
      </c>
      <c r="J41" s="4"/>
      <c r="K41" s="4"/>
      <c r="L41" s="4"/>
    </row>
    <row r="42" spans="1:12">
      <c r="B42" s="1">
        <v>1</v>
      </c>
      <c r="D42">
        <f>AVERAGE(D4,D8,D12,D16,D20,D24,D28,D32,D36)</f>
        <v>3.051989697911111</v>
      </c>
      <c r="E42">
        <f t="shared" ref="E42:G42" si="0">AVERAGE(E4,E8,E12,E16,E20,E24,E28,E32,E36)</f>
        <v>1.9643635666666666</v>
      </c>
      <c r="F42">
        <f t="shared" si="0"/>
        <v>1.7894595370444446</v>
      </c>
      <c r="G42">
        <f t="shared" si="0"/>
        <v>3.1395355777555554</v>
      </c>
      <c r="I42">
        <f>MAX(I4,I8,I12,I16,I20,I24,I28,I32,I36)</f>
        <v>4.0650356866999999</v>
      </c>
      <c r="J42">
        <f t="shared" ref="J42:L42" si="1">MAX(J4,J8,J12,J16,J20,J24,J28,J32,J36)</f>
        <v>3.9442370755999998</v>
      </c>
      <c r="K42">
        <f t="shared" si="1"/>
        <v>1.9812948495</v>
      </c>
      <c r="L42">
        <f t="shared" si="1"/>
        <v>2.1414935378000002</v>
      </c>
    </row>
    <row r="43" spans="1:12">
      <c r="B43" s="1">
        <v>5</v>
      </c>
      <c r="D43">
        <f t="shared" ref="D43:G45" si="2">AVERAGE(D5,D9,D13,D17,D21,D25,D29,D33,D37)</f>
        <v>2.4429647734444444</v>
      </c>
      <c r="E43">
        <f t="shared" si="2"/>
        <v>1.2512458136333331</v>
      </c>
      <c r="F43">
        <f t="shared" si="2"/>
        <v>1.6847269701555556</v>
      </c>
      <c r="G43">
        <f t="shared" si="2"/>
        <v>1.9646524479666665</v>
      </c>
      <c r="I43">
        <f t="shared" ref="I43:L45" si="3">MAX(I5,I9,I13,I17,I21,I25,I29,I33,I37)</f>
        <v>3.8339959491000002</v>
      </c>
      <c r="J43">
        <f t="shared" si="3"/>
        <v>3.7045134065999998</v>
      </c>
      <c r="K43">
        <f t="shared" si="3"/>
        <v>2.1417780671000002</v>
      </c>
      <c r="L43">
        <f t="shared" si="3"/>
        <v>2.1820481289</v>
      </c>
    </row>
    <row r="44" spans="1:12">
      <c r="B44" s="1">
        <v>9</v>
      </c>
      <c r="D44">
        <f t="shared" si="2"/>
        <v>1.7497196301</v>
      </c>
      <c r="E44">
        <f t="shared" si="2"/>
        <v>0.75094241247777771</v>
      </c>
      <c r="F44">
        <f t="shared" si="2"/>
        <v>1.348708250988889</v>
      </c>
      <c r="G44">
        <f t="shared" si="2"/>
        <v>1.1242454144111111</v>
      </c>
      <c r="I44">
        <f t="shared" si="3"/>
        <v>3.536598669</v>
      </c>
      <c r="J44">
        <f t="shared" si="3"/>
        <v>3.2901726465999999</v>
      </c>
      <c r="K44">
        <f t="shared" si="3"/>
        <v>2.1262051505000001</v>
      </c>
      <c r="L44">
        <f t="shared" si="3"/>
        <v>2.1488474151000001</v>
      </c>
    </row>
    <row r="45" spans="1:12">
      <c r="B45" s="1">
        <v>13</v>
      </c>
      <c r="D45">
        <f t="shared" si="2"/>
        <v>1.1009828402666666</v>
      </c>
      <c r="E45">
        <f t="shared" si="2"/>
        <v>0.41314939087777774</v>
      </c>
      <c r="F45">
        <f t="shared" si="2"/>
        <v>0.91145976648888882</v>
      </c>
      <c r="G45">
        <f t="shared" si="2"/>
        <v>0.58382996078888894</v>
      </c>
      <c r="I45">
        <f t="shared" si="3"/>
        <v>2.9399141590000002</v>
      </c>
      <c r="J45">
        <f t="shared" si="3"/>
        <v>2.5941295331999998</v>
      </c>
      <c r="K45">
        <f t="shared" si="3"/>
        <v>2.0964183062999999</v>
      </c>
      <c r="L45">
        <f t="shared" si="3"/>
        <v>2.0430984760999999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T68" sqref="T68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97"/>
  <sheetViews>
    <sheetView topLeftCell="A34" zoomScale="85" zoomScaleNormal="85" workbookViewId="0">
      <selection activeCell="G12" sqref="G12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22</v>
      </c>
      <c r="D4" s="4">
        <v>0.67953114420000005</v>
      </c>
      <c r="E4" s="4">
        <v>0.29617846190000002</v>
      </c>
      <c r="F4" s="4">
        <v>0.59003524740000002</v>
      </c>
      <c r="G4" s="4">
        <v>0.37453625330000001</v>
      </c>
      <c r="I4">
        <v>0.68562817379999996</v>
      </c>
      <c r="J4">
        <v>0</v>
      </c>
      <c r="K4">
        <v>0.5792282715</v>
      </c>
      <c r="L4">
        <v>0</v>
      </c>
      <c r="N4">
        <f>K4-I4</f>
        <v>-0.10639990229999996</v>
      </c>
      <c r="O4">
        <f>L4-J4</f>
        <v>0</v>
      </c>
    </row>
    <row r="5" spans="1:15">
      <c r="B5">
        <f>B4+5</f>
        <v>27</v>
      </c>
      <c r="D5" s="4">
        <v>0.39479976890000001</v>
      </c>
      <c r="E5" s="4">
        <v>0.1574611263</v>
      </c>
      <c r="F5" s="4">
        <v>0.35202645830000001</v>
      </c>
      <c r="G5" s="4">
        <v>0.1964052376</v>
      </c>
      <c r="I5">
        <v>0.39804663089999998</v>
      </c>
      <c r="J5">
        <v>0</v>
      </c>
      <c r="K5">
        <v>0.37495019530000001</v>
      </c>
      <c r="L5">
        <v>0</v>
      </c>
      <c r="N5">
        <f t="shared" ref="N5:O39" si="0">K5-I5</f>
        <v>-2.3096435599999965E-2</v>
      </c>
      <c r="O5">
        <f t="shared" si="0"/>
        <v>0</v>
      </c>
    </row>
    <row r="6" spans="1:15">
      <c r="B6">
        <f>B5+5</f>
        <v>32</v>
      </c>
      <c r="D6" s="4">
        <v>0.23604528159999999</v>
      </c>
      <c r="E6" s="4">
        <v>8.5112962200000003E-2</v>
      </c>
      <c r="F6" s="4">
        <v>0.2155430485</v>
      </c>
      <c r="G6" s="4">
        <v>0.1040854964</v>
      </c>
      <c r="I6">
        <v>0.2386767578</v>
      </c>
      <c r="J6">
        <v>0</v>
      </c>
      <c r="K6">
        <v>0.23336840819999999</v>
      </c>
      <c r="L6">
        <v>0</v>
      </c>
      <c r="N6">
        <f t="shared" si="0"/>
        <v>-5.3083496000000119E-3</v>
      </c>
      <c r="O6">
        <f t="shared" si="0"/>
        <v>0</v>
      </c>
    </row>
    <row r="7" spans="1:15">
      <c r="B7">
        <f>B6+5</f>
        <v>37</v>
      </c>
      <c r="D7" s="4">
        <v>0.1406457975</v>
      </c>
      <c r="E7" s="4">
        <v>4.6069993500000003E-2</v>
      </c>
      <c r="F7" s="4">
        <v>0.13163242999999999</v>
      </c>
      <c r="G7" s="4">
        <v>5.44109261E-2</v>
      </c>
      <c r="I7">
        <v>0.1425827637</v>
      </c>
      <c r="J7">
        <v>0</v>
      </c>
      <c r="K7">
        <v>0.14987695309999999</v>
      </c>
      <c r="L7">
        <v>0</v>
      </c>
      <c r="N7">
        <f t="shared" si="0"/>
        <v>7.2941893999999841E-3</v>
      </c>
      <c r="O7">
        <f t="shared" si="0"/>
        <v>0</v>
      </c>
    </row>
    <row r="8" spans="1:15">
      <c r="A8" t="s">
        <v>11</v>
      </c>
      <c r="B8">
        <v>22</v>
      </c>
      <c r="D8" s="4">
        <v>0.68116691569999999</v>
      </c>
      <c r="E8" s="4">
        <v>0.32497516279999999</v>
      </c>
      <c r="F8" s="4">
        <v>0.56965389320000004</v>
      </c>
      <c r="G8" s="4">
        <v>0.41993168460000002</v>
      </c>
      <c r="I8">
        <v>0.6899133301</v>
      </c>
      <c r="J8">
        <v>0</v>
      </c>
      <c r="K8">
        <v>0.41071132329999999</v>
      </c>
      <c r="L8">
        <v>0</v>
      </c>
      <c r="N8">
        <f t="shared" si="0"/>
        <v>-0.27920200680000001</v>
      </c>
      <c r="O8">
        <f t="shared" si="0"/>
        <v>0</v>
      </c>
    </row>
    <row r="9" spans="1:15">
      <c r="B9">
        <f>B8+5</f>
        <v>27</v>
      </c>
      <c r="D9" s="4">
        <v>0.41436218749999998</v>
      </c>
      <c r="E9" s="4">
        <v>0.1790397021</v>
      </c>
      <c r="F9" s="4">
        <v>0.36954513830000002</v>
      </c>
      <c r="G9" s="4">
        <v>0.21766144370000001</v>
      </c>
      <c r="I9">
        <v>0.42056542969999999</v>
      </c>
      <c r="J9">
        <v>0</v>
      </c>
      <c r="K9">
        <v>0.22866512350000001</v>
      </c>
      <c r="L9">
        <v>0</v>
      </c>
      <c r="N9">
        <f t="shared" si="0"/>
        <v>-0.19190030619999998</v>
      </c>
      <c r="O9">
        <f t="shared" si="0"/>
        <v>0</v>
      </c>
    </row>
    <row r="10" spans="1:15">
      <c r="B10">
        <f>B9+5</f>
        <v>32</v>
      </c>
      <c r="D10" s="4">
        <v>0.24783352859999999</v>
      </c>
      <c r="E10" s="4">
        <v>9.86012109E-2</v>
      </c>
      <c r="F10" s="4">
        <v>0.22871410480000001</v>
      </c>
      <c r="G10" s="4">
        <v>0.1156164893</v>
      </c>
      <c r="I10">
        <v>0.25302099610000001</v>
      </c>
      <c r="J10">
        <v>0</v>
      </c>
      <c r="K10">
        <v>0.13513985340000001</v>
      </c>
      <c r="L10">
        <v>0</v>
      </c>
      <c r="N10">
        <f t="shared" si="0"/>
        <v>-0.1178811427</v>
      </c>
      <c r="O10">
        <f t="shared" si="0"/>
        <v>0</v>
      </c>
    </row>
    <row r="11" spans="1:15">
      <c r="B11">
        <f>B10+5</f>
        <v>37</v>
      </c>
      <c r="D11" s="4">
        <v>0.1526140788</v>
      </c>
      <c r="E11" s="4">
        <v>5.65735417E-2</v>
      </c>
      <c r="F11" s="4">
        <v>0.14400170900000001</v>
      </c>
      <c r="G11" s="4">
        <v>6.4477242800000001E-2</v>
      </c>
      <c r="I11">
        <v>0.15771630859999999</v>
      </c>
      <c r="J11">
        <v>0</v>
      </c>
      <c r="K11">
        <v>7.7730034700000006E-2</v>
      </c>
      <c r="L11">
        <v>0</v>
      </c>
      <c r="N11">
        <f t="shared" si="0"/>
        <v>-7.9986273899999988E-2</v>
      </c>
      <c r="O11">
        <f t="shared" si="0"/>
        <v>0</v>
      </c>
    </row>
    <row r="12" spans="1:15">
      <c r="A12" t="s">
        <v>12</v>
      </c>
      <c r="B12">
        <v>22</v>
      </c>
      <c r="D12" s="4">
        <v>0.36423502400000002</v>
      </c>
      <c r="E12" s="4">
        <v>0.1702715467</v>
      </c>
      <c r="F12" s="4">
        <v>0.29152296329999999</v>
      </c>
      <c r="G12" s="4">
        <v>0.23217824279999999</v>
      </c>
      <c r="I12">
        <v>0.49857253089999998</v>
      </c>
      <c r="J12">
        <v>0</v>
      </c>
      <c r="K12">
        <v>0.77420138890000001</v>
      </c>
      <c r="L12">
        <v>0</v>
      </c>
      <c r="N12">
        <f t="shared" si="0"/>
        <v>0.27562885800000003</v>
      </c>
      <c r="O12">
        <f t="shared" si="0"/>
        <v>0</v>
      </c>
    </row>
    <row r="13" spans="1:15">
      <c r="B13">
        <f>B12+5</f>
        <v>27</v>
      </c>
      <c r="D13" s="4">
        <v>0.2038056942</v>
      </c>
      <c r="E13" s="4">
        <v>8.8147432799999995E-2</v>
      </c>
      <c r="F13" s="4">
        <v>0.1649748023</v>
      </c>
      <c r="G13" s="4">
        <v>0.12217603639999999</v>
      </c>
      <c r="I13">
        <v>0.27180362650000001</v>
      </c>
      <c r="J13">
        <v>0</v>
      </c>
      <c r="K13">
        <v>0.46412663970000001</v>
      </c>
      <c r="L13">
        <v>0</v>
      </c>
      <c r="N13">
        <f t="shared" si="0"/>
        <v>0.1923230132</v>
      </c>
      <c r="O13">
        <f t="shared" si="0"/>
        <v>0</v>
      </c>
    </row>
    <row r="14" spans="1:15">
      <c r="B14">
        <f>B13+5</f>
        <v>32</v>
      </c>
      <c r="D14" s="4">
        <v>0.12113627070000001</v>
      </c>
      <c r="E14" s="4">
        <v>4.6074713099999998E-2</v>
      </c>
      <c r="F14" s="4">
        <v>0.1019568866</v>
      </c>
      <c r="G14" s="4">
        <v>6.3439605800000007E-2</v>
      </c>
      <c r="I14">
        <v>0.15326340660000001</v>
      </c>
      <c r="J14">
        <v>0</v>
      </c>
      <c r="K14">
        <v>0.26796055169999999</v>
      </c>
      <c r="L14">
        <v>0</v>
      </c>
      <c r="N14">
        <f t="shared" si="0"/>
        <v>0.11469714509999998</v>
      </c>
      <c r="O14">
        <f t="shared" si="0"/>
        <v>0</v>
      </c>
    </row>
    <row r="15" spans="1:15">
      <c r="B15">
        <f>B14+5</f>
        <v>37</v>
      </c>
      <c r="D15" s="4">
        <v>7.1955031899999994E-2</v>
      </c>
      <c r="E15" s="4">
        <v>2.37919862E-2</v>
      </c>
      <c r="F15" s="4">
        <v>6.3190391499999998E-2</v>
      </c>
      <c r="G15" s="4">
        <v>3.17917671E-2</v>
      </c>
      <c r="I15">
        <v>8.4188368099999994E-2</v>
      </c>
      <c r="J15">
        <v>0</v>
      </c>
      <c r="K15">
        <v>0.14432870370000001</v>
      </c>
      <c r="L15">
        <v>0</v>
      </c>
      <c r="N15">
        <f t="shared" si="0"/>
        <v>6.0140335600000011E-2</v>
      </c>
      <c r="O15">
        <f t="shared" si="0"/>
        <v>0</v>
      </c>
    </row>
    <row r="16" spans="1:15">
      <c r="A16" t="s">
        <v>13</v>
      </c>
      <c r="B16">
        <v>22</v>
      </c>
      <c r="D16" s="4">
        <v>0.86950042000000005</v>
      </c>
      <c r="E16" s="4">
        <v>0.37601280580000002</v>
      </c>
      <c r="F16" s="4">
        <v>0.7394598725</v>
      </c>
      <c r="G16" s="4">
        <v>0.4957444802</v>
      </c>
      <c r="I16">
        <v>0.91614293979999994</v>
      </c>
      <c r="J16">
        <v>0</v>
      </c>
      <c r="K16">
        <v>0.86459587189999998</v>
      </c>
      <c r="L16">
        <v>0</v>
      </c>
      <c r="N16">
        <f t="shared" si="0"/>
        <v>-5.1547067899999965E-2</v>
      </c>
      <c r="O16">
        <f t="shared" si="0"/>
        <v>0</v>
      </c>
    </row>
    <row r="17" spans="1:15">
      <c r="B17">
        <f>B16+5</f>
        <v>27</v>
      </c>
      <c r="D17" s="4">
        <v>0.49100787880000002</v>
      </c>
      <c r="E17" s="4">
        <v>0.1886871685</v>
      </c>
      <c r="F17" s="4">
        <v>0.4374587754</v>
      </c>
      <c r="G17" s="4">
        <v>0.240226462</v>
      </c>
      <c r="I17">
        <v>0.52042004239999995</v>
      </c>
      <c r="J17">
        <v>0</v>
      </c>
      <c r="K17">
        <v>0.3964694252</v>
      </c>
      <c r="L17">
        <v>0</v>
      </c>
      <c r="N17">
        <f t="shared" si="0"/>
        <v>-0.12395061719999995</v>
      </c>
      <c r="O17">
        <f t="shared" si="0"/>
        <v>0</v>
      </c>
    </row>
    <row r="18" spans="1:15">
      <c r="B18">
        <f>B17+5</f>
        <v>32</v>
      </c>
      <c r="D18" s="4">
        <v>0.27146723490000002</v>
      </c>
      <c r="E18" s="4">
        <v>9.1513312200000002E-2</v>
      </c>
      <c r="F18" s="4">
        <v>0.25048123630000002</v>
      </c>
      <c r="G18" s="4">
        <v>0.1122163166</v>
      </c>
      <c r="I18">
        <v>0.2900988619</v>
      </c>
      <c r="J18">
        <v>0</v>
      </c>
      <c r="K18">
        <v>0.23342158560000001</v>
      </c>
      <c r="L18">
        <v>0</v>
      </c>
      <c r="N18">
        <f t="shared" si="0"/>
        <v>-5.6677276299999996E-2</v>
      </c>
      <c r="O18">
        <f t="shared" si="0"/>
        <v>0</v>
      </c>
    </row>
    <row r="19" spans="1:15">
      <c r="B19">
        <f>B18+5</f>
        <v>37</v>
      </c>
      <c r="D19" s="4">
        <v>0.1427755855</v>
      </c>
      <c r="E19" s="4">
        <v>4.2176534799999998E-2</v>
      </c>
      <c r="F19" s="4">
        <v>0.13450274879999999</v>
      </c>
      <c r="G19" s="4">
        <v>5.0228370899999999E-2</v>
      </c>
      <c r="I19">
        <v>0.1534702932</v>
      </c>
      <c r="J19">
        <v>0</v>
      </c>
      <c r="K19">
        <v>0.13639371140000001</v>
      </c>
      <c r="L19">
        <v>0</v>
      </c>
      <c r="N19">
        <f t="shared" si="0"/>
        <v>-1.707658179999999E-2</v>
      </c>
      <c r="O19">
        <f t="shared" si="0"/>
        <v>0</v>
      </c>
    </row>
    <row r="20" spans="1:15">
      <c r="A20" t="s">
        <v>14</v>
      </c>
      <c r="B20">
        <v>22</v>
      </c>
      <c r="D20" s="4">
        <v>0.91275157890000003</v>
      </c>
      <c r="E20" s="4">
        <v>0.3405765422</v>
      </c>
      <c r="F20" s="4">
        <v>0.81525766200000005</v>
      </c>
      <c r="G20" s="4">
        <v>0.42980292050000002</v>
      </c>
      <c r="I20">
        <v>0.97136718749999995</v>
      </c>
      <c r="J20">
        <v>0</v>
      </c>
      <c r="K20">
        <v>0.88067370759999997</v>
      </c>
      <c r="L20">
        <v>0</v>
      </c>
      <c r="N20">
        <f t="shared" si="0"/>
        <v>-9.0693479899999985E-2</v>
      </c>
      <c r="O20">
        <f t="shared" si="0"/>
        <v>0</v>
      </c>
    </row>
    <row r="21" spans="1:15">
      <c r="B21">
        <f>B20+5</f>
        <v>27</v>
      </c>
      <c r="D21" s="4">
        <v>0.39940230710000002</v>
      </c>
      <c r="E21" s="4">
        <v>0.15484360050000001</v>
      </c>
      <c r="F21" s="4">
        <v>0.35906742479999998</v>
      </c>
      <c r="G21" s="4">
        <v>0.19312912809999999</v>
      </c>
      <c r="I21">
        <v>0.43970341439999999</v>
      </c>
      <c r="J21">
        <v>0</v>
      </c>
      <c r="K21">
        <v>0.35688705630000001</v>
      </c>
      <c r="L21">
        <v>0</v>
      </c>
      <c r="N21">
        <f t="shared" si="0"/>
        <v>-8.2816358099999987E-2</v>
      </c>
      <c r="O21">
        <f t="shared" si="0"/>
        <v>0</v>
      </c>
    </row>
    <row r="22" spans="1:15">
      <c r="B22">
        <f>B21+5</f>
        <v>32</v>
      </c>
      <c r="D22" s="4">
        <v>0.2254306935</v>
      </c>
      <c r="E22" s="4">
        <v>7.9653271600000006E-2</v>
      </c>
      <c r="F22" s="4">
        <v>0.2093569502</v>
      </c>
      <c r="G22" s="4">
        <v>9.48382735E-2</v>
      </c>
      <c r="I22">
        <v>0.25047019679999999</v>
      </c>
      <c r="J22">
        <v>0</v>
      </c>
      <c r="K22">
        <v>0.1884616127</v>
      </c>
      <c r="L22">
        <v>0</v>
      </c>
      <c r="N22">
        <f t="shared" si="0"/>
        <v>-6.2008584099999986E-2</v>
      </c>
      <c r="O22">
        <f t="shared" si="0"/>
        <v>0</v>
      </c>
    </row>
    <row r="23" spans="1:15">
      <c r="B23">
        <f>B22+5</f>
        <v>37</v>
      </c>
      <c r="D23" s="4">
        <v>0.1276792081</v>
      </c>
      <c r="E23" s="4">
        <v>4.1628800200000003E-2</v>
      </c>
      <c r="F23" s="4">
        <v>0.1216142033</v>
      </c>
      <c r="G23" s="4">
        <v>4.7226068699999998E-2</v>
      </c>
      <c r="I23">
        <v>0.1424445409</v>
      </c>
      <c r="J23">
        <v>0</v>
      </c>
      <c r="K23">
        <v>0.111520544</v>
      </c>
      <c r="L23">
        <v>0</v>
      </c>
      <c r="N23">
        <f t="shared" si="0"/>
        <v>-3.09239969E-2</v>
      </c>
      <c r="O23">
        <f t="shared" si="0"/>
        <v>0</v>
      </c>
    </row>
    <row r="24" spans="1:15">
      <c r="A24" t="s">
        <v>15</v>
      </c>
      <c r="B24">
        <v>22</v>
      </c>
      <c r="D24" s="4">
        <v>0.67332774790000005</v>
      </c>
      <c r="E24" s="4">
        <v>0.21499160489999999</v>
      </c>
      <c r="F24" s="4">
        <v>0.61653277969999998</v>
      </c>
      <c r="G24" s="4">
        <v>0.26414835260000002</v>
      </c>
      <c r="I24">
        <v>0.96030623069999999</v>
      </c>
      <c r="J24">
        <v>0</v>
      </c>
      <c r="K24">
        <v>1.2235435957</v>
      </c>
      <c r="L24">
        <v>0</v>
      </c>
      <c r="N24">
        <f t="shared" si="0"/>
        <v>0.26323736500000006</v>
      </c>
      <c r="O24">
        <f t="shared" si="0"/>
        <v>0</v>
      </c>
    </row>
    <row r="25" spans="1:15">
      <c r="B25">
        <f>B24+5</f>
        <v>27</v>
      </c>
      <c r="D25" s="4">
        <v>0.26334141109999998</v>
      </c>
      <c r="E25" s="4">
        <v>8.6963778000000005E-2</v>
      </c>
      <c r="F25" s="4">
        <v>0.247807474</v>
      </c>
      <c r="G25" s="4">
        <v>0.1007257282</v>
      </c>
      <c r="I25">
        <v>0.37910011570000002</v>
      </c>
      <c r="J25">
        <v>0</v>
      </c>
      <c r="K25">
        <v>0.59992573299999996</v>
      </c>
      <c r="L25">
        <v>0</v>
      </c>
      <c r="N25">
        <f t="shared" si="0"/>
        <v>0.22082561729999994</v>
      </c>
      <c r="O25">
        <f t="shared" si="0"/>
        <v>0</v>
      </c>
    </row>
    <row r="26" spans="1:15">
      <c r="B26">
        <f>B25+5</f>
        <v>32</v>
      </c>
      <c r="D26" s="4">
        <v>0.14223913099999999</v>
      </c>
      <c r="E26" s="4">
        <v>4.44460484E-2</v>
      </c>
      <c r="F26" s="4">
        <v>0.1370905228</v>
      </c>
      <c r="G26" s="4">
        <v>4.9056624200000003E-2</v>
      </c>
      <c r="I26">
        <v>0.19515094520000001</v>
      </c>
      <c r="J26">
        <v>0</v>
      </c>
      <c r="K26">
        <v>0.34729021989999997</v>
      </c>
      <c r="L26">
        <v>0</v>
      </c>
      <c r="N26">
        <f t="shared" si="0"/>
        <v>0.15213927469999997</v>
      </c>
      <c r="O26">
        <f t="shared" si="0"/>
        <v>0</v>
      </c>
    </row>
    <row r="27" spans="1:15">
      <c r="B27">
        <f>B26+5</f>
        <v>37</v>
      </c>
      <c r="D27" s="4">
        <v>8.37052556E-2</v>
      </c>
      <c r="E27" s="4">
        <v>2.43603038E-2</v>
      </c>
      <c r="F27" s="4">
        <v>8.1857760399999993E-2</v>
      </c>
      <c r="G27" s="4">
        <v>2.6057989E-2</v>
      </c>
      <c r="I27">
        <v>0.1137663966</v>
      </c>
      <c r="J27">
        <v>0</v>
      </c>
      <c r="K27">
        <v>0.21349344140000001</v>
      </c>
      <c r="L27">
        <v>0</v>
      </c>
      <c r="N27">
        <f t="shared" si="0"/>
        <v>9.9727044800000011E-2</v>
      </c>
      <c r="O27">
        <f t="shared" si="0"/>
        <v>0</v>
      </c>
    </row>
    <row r="28" spans="1:15">
      <c r="A28" t="s">
        <v>16</v>
      </c>
      <c r="B28">
        <v>22</v>
      </c>
      <c r="D28" s="4">
        <v>1.3350222343</v>
      </c>
      <c r="E28" s="4">
        <v>0.49750500819999999</v>
      </c>
      <c r="F28" s="4">
        <v>1.1227585737000001</v>
      </c>
      <c r="G28" s="4">
        <v>0.68361152579999995</v>
      </c>
      <c r="I28">
        <v>1.4886385995</v>
      </c>
      <c r="J28">
        <v>0</v>
      </c>
      <c r="K28">
        <v>0.83925530849999996</v>
      </c>
      <c r="L28">
        <v>0</v>
      </c>
      <c r="N28">
        <f t="shared" si="0"/>
        <v>-0.64938329100000003</v>
      </c>
      <c r="O28">
        <f t="shared" si="0"/>
        <v>0</v>
      </c>
    </row>
    <row r="29" spans="1:15">
      <c r="B29">
        <f>B28+5</f>
        <v>27</v>
      </c>
      <c r="D29" s="4">
        <v>0.56077056650000001</v>
      </c>
      <c r="E29" s="4">
        <v>0.2110052775</v>
      </c>
      <c r="F29" s="4">
        <v>0.49195389499999997</v>
      </c>
      <c r="G29" s="4">
        <v>0.273783732</v>
      </c>
      <c r="I29">
        <v>0.69284336420000003</v>
      </c>
      <c r="J29">
        <v>0</v>
      </c>
      <c r="K29">
        <v>0.475773738</v>
      </c>
      <c r="L29">
        <v>0</v>
      </c>
      <c r="N29">
        <f t="shared" si="0"/>
        <v>-0.21706962620000003</v>
      </c>
      <c r="O29">
        <f t="shared" si="0"/>
        <v>0</v>
      </c>
    </row>
    <row r="30" spans="1:15">
      <c r="B30">
        <f>B29+5</f>
        <v>32</v>
      </c>
      <c r="D30" s="4">
        <v>0.29351557280000001</v>
      </c>
      <c r="E30" s="4">
        <v>0.1015544649</v>
      </c>
      <c r="F30" s="4">
        <v>0.27500107219999997</v>
      </c>
      <c r="G30" s="4">
        <v>0.1192553418</v>
      </c>
      <c r="I30">
        <v>0.37416425539999998</v>
      </c>
      <c r="J30">
        <v>0</v>
      </c>
      <c r="K30">
        <v>0.27099358969999998</v>
      </c>
      <c r="L30">
        <v>0</v>
      </c>
      <c r="N30">
        <f t="shared" si="0"/>
        <v>-0.1031706657</v>
      </c>
      <c r="O30">
        <f t="shared" si="0"/>
        <v>0</v>
      </c>
    </row>
    <row r="31" spans="1:15">
      <c r="B31">
        <f>B30+5</f>
        <v>37</v>
      </c>
      <c r="D31" s="4">
        <v>0.1693603041</v>
      </c>
      <c r="E31" s="4">
        <v>5.2782703200000003E-2</v>
      </c>
      <c r="F31" s="4">
        <v>0.1634395005</v>
      </c>
      <c r="G31" s="4">
        <v>5.84052839E-2</v>
      </c>
      <c r="I31">
        <v>0.22067033180000001</v>
      </c>
      <c r="J31">
        <v>0</v>
      </c>
      <c r="K31">
        <v>0.15917718350000001</v>
      </c>
      <c r="L31">
        <v>0</v>
      </c>
      <c r="N31">
        <f t="shared" si="0"/>
        <v>-6.1493148299999995E-2</v>
      </c>
      <c r="O31">
        <f t="shared" si="0"/>
        <v>0</v>
      </c>
    </row>
    <row r="32" spans="1:15">
      <c r="A32" t="s">
        <v>17</v>
      </c>
      <c r="B32">
        <v>22</v>
      </c>
      <c r="D32" s="4">
        <v>0.88654001400000004</v>
      </c>
      <c r="E32" s="4">
        <v>0.34419229769999998</v>
      </c>
      <c r="F32" s="4">
        <v>0.79725833329999996</v>
      </c>
      <c r="G32" s="4">
        <v>0.42294349460000003</v>
      </c>
      <c r="I32">
        <v>0.93565204329999996</v>
      </c>
      <c r="J32">
        <v>0</v>
      </c>
      <c r="K32">
        <v>0.79205979569999996</v>
      </c>
      <c r="L32">
        <v>0</v>
      </c>
      <c r="N32">
        <f t="shared" si="0"/>
        <v>-0.1435922476</v>
      </c>
      <c r="O32">
        <f t="shared" si="0"/>
        <v>0</v>
      </c>
    </row>
    <row r="33" spans="1:15">
      <c r="B33">
        <f>B32+5</f>
        <v>27</v>
      </c>
      <c r="D33" s="4">
        <v>0.48050609480000001</v>
      </c>
      <c r="E33" s="4">
        <v>0.17654768130000001</v>
      </c>
      <c r="F33" s="4">
        <v>0.44527288659999997</v>
      </c>
      <c r="G33" s="4">
        <v>0.20770744190000001</v>
      </c>
      <c r="I33">
        <v>0.51422025240000002</v>
      </c>
      <c r="J33">
        <v>0</v>
      </c>
      <c r="K33">
        <v>0.55399639420000002</v>
      </c>
      <c r="L33">
        <v>0</v>
      </c>
      <c r="N33">
        <f t="shared" si="0"/>
        <v>3.9776141799999998E-2</v>
      </c>
      <c r="O33">
        <f t="shared" si="0"/>
        <v>0</v>
      </c>
    </row>
    <row r="34" spans="1:15">
      <c r="B34">
        <f>B33+5</f>
        <v>32</v>
      </c>
      <c r="D34" s="4">
        <v>0.26000032550000002</v>
      </c>
      <c r="E34" s="4">
        <v>9.0347475999999996E-2</v>
      </c>
      <c r="F34" s="4">
        <v>0.2488513872</v>
      </c>
      <c r="G34" s="4">
        <v>0.1002220903</v>
      </c>
      <c r="I34">
        <v>0.2845277444</v>
      </c>
      <c r="J34">
        <v>0</v>
      </c>
      <c r="K34">
        <v>0.37902393829999997</v>
      </c>
      <c r="L34">
        <v>0</v>
      </c>
      <c r="N34">
        <f t="shared" si="0"/>
        <v>9.449619389999997E-2</v>
      </c>
      <c r="O34">
        <f t="shared" si="0"/>
        <v>0</v>
      </c>
    </row>
    <row r="35" spans="1:15">
      <c r="B35">
        <f>B34+5</f>
        <v>37</v>
      </c>
      <c r="D35" s="4">
        <v>0.1453808093</v>
      </c>
      <c r="E35" s="4">
        <v>4.9226637599999998E-2</v>
      </c>
      <c r="F35" s="4">
        <v>0.14192309189999999</v>
      </c>
      <c r="G35" s="4">
        <v>5.2473472600000001E-2</v>
      </c>
      <c r="I35">
        <v>0.1625976562</v>
      </c>
      <c r="J35">
        <v>0</v>
      </c>
      <c r="K35">
        <v>0.24393529650000001</v>
      </c>
      <c r="L35">
        <v>0</v>
      </c>
      <c r="N35">
        <f t="shared" si="0"/>
        <v>8.1337640300000014E-2</v>
      </c>
      <c r="O35">
        <f t="shared" si="0"/>
        <v>0</v>
      </c>
    </row>
    <row r="36" spans="1:15">
      <c r="A36" t="s">
        <v>18</v>
      </c>
      <c r="B36">
        <v>22</v>
      </c>
      <c r="D36" s="4">
        <v>0.77239665130000001</v>
      </c>
      <c r="E36" s="4">
        <v>0.34858736480000002</v>
      </c>
      <c r="F36" s="4">
        <v>0.65871126300000005</v>
      </c>
      <c r="G36" s="4">
        <v>0.44784616640000002</v>
      </c>
      <c r="I36">
        <v>0.96719250800000001</v>
      </c>
      <c r="J36">
        <v>0</v>
      </c>
      <c r="K36">
        <v>1.4591120793000001</v>
      </c>
      <c r="L36">
        <v>0</v>
      </c>
      <c r="N36">
        <f t="shared" si="0"/>
        <v>0.49191957130000008</v>
      </c>
      <c r="O36">
        <f t="shared" si="0"/>
        <v>0</v>
      </c>
    </row>
    <row r="37" spans="1:15">
      <c r="B37">
        <f>B36+5</f>
        <v>27</v>
      </c>
      <c r="D37" s="4">
        <v>0.47926628440000002</v>
      </c>
      <c r="E37" s="4">
        <v>0.193568664</v>
      </c>
      <c r="F37" s="4">
        <v>0.43447071980000002</v>
      </c>
      <c r="G37" s="4">
        <v>0.23370431019999999</v>
      </c>
      <c r="I37">
        <v>0.62252353770000002</v>
      </c>
      <c r="J37">
        <v>0</v>
      </c>
      <c r="K37">
        <v>1.0640149239000001</v>
      </c>
      <c r="L37">
        <v>0</v>
      </c>
      <c r="N37">
        <f t="shared" si="0"/>
        <v>0.44149138620000006</v>
      </c>
      <c r="O37">
        <f t="shared" si="0"/>
        <v>0</v>
      </c>
    </row>
    <row r="38" spans="1:15">
      <c r="B38">
        <f>B37+5</f>
        <v>32</v>
      </c>
      <c r="D38" s="4">
        <v>0.29628634980000002</v>
      </c>
      <c r="E38" s="4">
        <v>0.1082944127</v>
      </c>
      <c r="F38" s="4">
        <v>0.28100200320000002</v>
      </c>
      <c r="G38" s="4">
        <v>0.1223084393</v>
      </c>
      <c r="I38">
        <v>0.39687249600000002</v>
      </c>
      <c r="J38">
        <v>0</v>
      </c>
      <c r="K38">
        <v>0.75357071310000001</v>
      </c>
      <c r="L38">
        <v>0</v>
      </c>
      <c r="N38">
        <f t="shared" si="0"/>
        <v>0.35669821709999999</v>
      </c>
      <c r="O38">
        <f t="shared" si="0"/>
        <v>0</v>
      </c>
    </row>
    <row r="39" spans="1:15">
      <c r="B39">
        <f>B38+5</f>
        <v>37</v>
      </c>
      <c r="D39" s="4">
        <v>0.1800441415</v>
      </c>
      <c r="E39" s="4">
        <v>5.9980873599999998E-2</v>
      </c>
      <c r="F39" s="4">
        <v>0.17452461020000001</v>
      </c>
      <c r="G39" s="4">
        <v>6.5119094700000005E-2</v>
      </c>
      <c r="I39">
        <v>0.24930388619999999</v>
      </c>
      <c r="J39">
        <v>0</v>
      </c>
      <c r="K39">
        <v>0.47770182290000002</v>
      </c>
      <c r="L39">
        <v>0</v>
      </c>
      <c r="N39">
        <f t="shared" si="0"/>
        <v>0.22839793670000003</v>
      </c>
      <c r="O39">
        <f t="shared" si="0"/>
        <v>0</v>
      </c>
    </row>
    <row r="40" spans="1:15">
      <c r="A40" t="s">
        <v>19</v>
      </c>
      <c r="B40">
        <v>22</v>
      </c>
      <c r="D40" s="4">
        <v>1.7324557791999999</v>
      </c>
      <c r="E40" s="4">
        <v>0.84604029449999996</v>
      </c>
      <c r="F40" s="4">
        <v>1.2973491936999999</v>
      </c>
      <c r="G40" s="4">
        <v>1.2421929437000001</v>
      </c>
      <c r="I40">
        <v>2.0146459335000002</v>
      </c>
      <c r="J40">
        <v>0</v>
      </c>
      <c r="K40">
        <v>1.2719325921</v>
      </c>
      <c r="L40">
        <v>0</v>
      </c>
      <c r="N40">
        <f t="shared" ref="N40:N91" si="1">K40-I40</f>
        <v>-0.74271334140000023</v>
      </c>
      <c r="O40">
        <f t="shared" ref="O40:O91" si="2">L40-J40</f>
        <v>0</v>
      </c>
    </row>
    <row r="41" spans="1:15">
      <c r="B41">
        <f>B40+5</f>
        <v>27</v>
      </c>
      <c r="D41" s="4">
        <v>1.1075579377</v>
      </c>
      <c r="E41" s="4">
        <v>0.46708961339999999</v>
      </c>
      <c r="F41" s="4">
        <v>0.90545644030000005</v>
      </c>
      <c r="G41" s="4">
        <v>0.65477624700000003</v>
      </c>
      <c r="I41">
        <v>1.3268404447</v>
      </c>
      <c r="J41">
        <v>0</v>
      </c>
      <c r="K41">
        <v>1.0567157452</v>
      </c>
      <c r="L41">
        <v>0</v>
      </c>
      <c r="N41">
        <f t="shared" si="1"/>
        <v>-0.27012469949999995</v>
      </c>
      <c r="O41">
        <f t="shared" si="2"/>
        <v>0</v>
      </c>
    </row>
    <row r="42" spans="1:15">
      <c r="B42">
        <f>B41+5</f>
        <v>32</v>
      </c>
      <c r="D42" s="4">
        <v>0.69309944909999999</v>
      </c>
      <c r="E42" s="4">
        <v>0.25952368790000002</v>
      </c>
      <c r="F42" s="4">
        <v>0.62905292970000004</v>
      </c>
      <c r="G42" s="4">
        <v>0.31648931790000001</v>
      </c>
      <c r="I42">
        <v>0.84307141429999999</v>
      </c>
      <c r="J42">
        <v>0</v>
      </c>
      <c r="K42">
        <v>0.82296925080000005</v>
      </c>
      <c r="L42">
        <v>0</v>
      </c>
      <c r="N42">
        <f t="shared" si="1"/>
        <v>-2.0102163499999937E-2</v>
      </c>
      <c r="O42">
        <f t="shared" si="2"/>
        <v>0</v>
      </c>
    </row>
    <row r="43" spans="1:15">
      <c r="B43">
        <f>B42+5</f>
        <v>37</v>
      </c>
      <c r="D43" s="4">
        <v>0.39893782049999998</v>
      </c>
      <c r="E43" s="4">
        <v>0.13650868390000001</v>
      </c>
      <c r="F43" s="4">
        <v>0.38883065909999998</v>
      </c>
      <c r="G43" s="4">
        <v>0.14470567910000001</v>
      </c>
      <c r="I43">
        <v>0.49328425479999999</v>
      </c>
      <c r="J43">
        <v>0</v>
      </c>
      <c r="K43">
        <v>0.44947916669999999</v>
      </c>
      <c r="L43">
        <v>0</v>
      </c>
      <c r="N43">
        <f t="shared" si="1"/>
        <v>-4.38050881E-2</v>
      </c>
      <c r="O43">
        <f t="shared" si="2"/>
        <v>0</v>
      </c>
    </row>
    <row r="44" spans="1:15">
      <c r="A44" t="s">
        <v>20</v>
      </c>
      <c r="B44">
        <v>22</v>
      </c>
      <c r="D44" s="4">
        <v>0.99116385380000005</v>
      </c>
      <c r="E44" s="4">
        <v>0.45838162729999998</v>
      </c>
      <c r="F44" s="4">
        <v>0.76716021469999995</v>
      </c>
      <c r="G44" s="4">
        <v>0.68326086740000003</v>
      </c>
      <c r="I44">
        <v>1.8983999399</v>
      </c>
      <c r="J44">
        <v>0</v>
      </c>
      <c r="K44">
        <v>0.90512820510000003</v>
      </c>
      <c r="L44">
        <v>0</v>
      </c>
      <c r="N44">
        <f t="shared" si="1"/>
        <v>-0.99327173479999997</v>
      </c>
      <c r="O44">
        <f t="shared" si="2"/>
        <v>0</v>
      </c>
    </row>
    <row r="45" spans="1:15">
      <c r="B45">
        <f>B44+5</f>
        <v>27</v>
      </c>
      <c r="D45" s="4">
        <v>0.61810977560000002</v>
      </c>
      <c r="E45" s="4">
        <v>0.2418074503</v>
      </c>
      <c r="F45" s="4">
        <v>0.52405600630000004</v>
      </c>
      <c r="G45" s="4">
        <v>0.34374676980000002</v>
      </c>
      <c r="I45">
        <v>1.3358623798</v>
      </c>
      <c r="J45">
        <v>0</v>
      </c>
      <c r="K45">
        <v>0.61287059290000001</v>
      </c>
      <c r="L45">
        <v>0</v>
      </c>
      <c r="N45">
        <f t="shared" si="1"/>
        <v>-0.72299178689999999</v>
      </c>
      <c r="O45">
        <f t="shared" si="2"/>
        <v>0</v>
      </c>
    </row>
    <row r="46" spans="1:15">
      <c r="B46">
        <f>B45+5</f>
        <v>32</v>
      </c>
      <c r="D46" s="4">
        <v>0.37634775640000001</v>
      </c>
      <c r="E46" s="4">
        <v>0.12943881039999999</v>
      </c>
      <c r="F46" s="4">
        <v>0.35352942209999999</v>
      </c>
      <c r="G46" s="4">
        <v>0.15360704629999999</v>
      </c>
      <c r="I46">
        <v>0.88362379810000002</v>
      </c>
      <c r="J46">
        <v>0</v>
      </c>
      <c r="K46">
        <v>0.39184695510000001</v>
      </c>
      <c r="L46">
        <v>0</v>
      </c>
      <c r="N46">
        <f t="shared" si="1"/>
        <v>-0.49177684300000002</v>
      </c>
      <c r="O46">
        <f t="shared" si="2"/>
        <v>0</v>
      </c>
    </row>
    <row r="47" spans="1:15">
      <c r="B47">
        <f>B46+5</f>
        <v>37</v>
      </c>
      <c r="D47" s="4">
        <v>0.20271352500000001</v>
      </c>
      <c r="E47" s="4">
        <v>6.2456981199999997E-2</v>
      </c>
      <c r="F47" s="4">
        <v>0.19915143399999999</v>
      </c>
      <c r="G47" s="4">
        <v>6.5621861599999998E-2</v>
      </c>
      <c r="I47">
        <v>0.45351812899999999</v>
      </c>
      <c r="J47">
        <v>0</v>
      </c>
      <c r="K47">
        <v>0.22977764419999999</v>
      </c>
      <c r="L47">
        <v>0</v>
      </c>
      <c r="N47">
        <f t="shared" si="1"/>
        <v>-0.2237404848</v>
      </c>
      <c r="O47">
        <f t="shared" si="2"/>
        <v>0</v>
      </c>
    </row>
    <row r="48" spans="1:15">
      <c r="A48" t="s">
        <v>21</v>
      </c>
      <c r="B48">
        <v>22</v>
      </c>
      <c r="D48" s="4">
        <v>0.85071756809999999</v>
      </c>
      <c r="E48" s="4">
        <v>0.3684426482</v>
      </c>
      <c r="F48" s="4">
        <v>0.72612640220000002</v>
      </c>
      <c r="G48" s="4">
        <v>0.47893631809999998</v>
      </c>
      <c r="I48">
        <v>1.0942608172999999</v>
      </c>
      <c r="J48">
        <v>0</v>
      </c>
      <c r="K48">
        <v>1.2811298077</v>
      </c>
      <c r="L48">
        <v>0</v>
      </c>
      <c r="N48">
        <f t="shared" si="1"/>
        <v>0.18686899040000005</v>
      </c>
      <c r="O48">
        <f t="shared" si="2"/>
        <v>0</v>
      </c>
    </row>
    <row r="49" spans="1:15">
      <c r="B49">
        <f>B48+5</f>
        <v>27</v>
      </c>
      <c r="D49" s="4">
        <v>0.52645212340000003</v>
      </c>
      <c r="E49" s="4">
        <v>0.20278050880000001</v>
      </c>
      <c r="F49" s="4">
        <v>0.47994845749999998</v>
      </c>
      <c r="G49" s="4">
        <v>0.24402283650000001</v>
      </c>
      <c r="I49">
        <v>0.68242187499999996</v>
      </c>
      <c r="J49">
        <v>0</v>
      </c>
      <c r="K49">
        <v>0.89605368590000001</v>
      </c>
      <c r="L49">
        <v>0</v>
      </c>
      <c r="N49">
        <f t="shared" si="1"/>
        <v>0.21363181090000005</v>
      </c>
      <c r="O49">
        <f t="shared" si="2"/>
        <v>0</v>
      </c>
    </row>
    <row r="50" spans="1:15">
      <c r="B50">
        <f>B49+5</f>
        <v>32</v>
      </c>
      <c r="D50" s="4">
        <v>0.31287522039999999</v>
      </c>
      <c r="E50" s="4">
        <v>0.1106682492</v>
      </c>
      <c r="F50" s="4">
        <v>0.30030264420000002</v>
      </c>
      <c r="G50" s="4">
        <v>0.12160707129999999</v>
      </c>
      <c r="I50">
        <v>0.40539863780000002</v>
      </c>
      <c r="J50">
        <v>0</v>
      </c>
      <c r="K50">
        <v>0.69111578529999995</v>
      </c>
      <c r="L50">
        <v>0</v>
      </c>
      <c r="N50">
        <f t="shared" si="1"/>
        <v>0.28571714749999993</v>
      </c>
      <c r="O50">
        <f t="shared" si="2"/>
        <v>0</v>
      </c>
    </row>
    <row r="51" spans="1:15">
      <c r="B51">
        <f>B50+5</f>
        <v>37</v>
      </c>
      <c r="D51" s="4">
        <v>0.17945751200000001</v>
      </c>
      <c r="E51" s="4">
        <v>5.9647095400000003E-2</v>
      </c>
      <c r="F51" s="4">
        <v>0.17574539259999999</v>
      </c>
      <c r="G51" s="4">
        <v>6.2750520800000001E-2</v>
      </c>
      <c r="I51">
        <v>0.23344350959999999</v>
      </c>
      <c r="J51">
        <v>0</v>
      </c>
      <c r="K51">
        <v>0.50754206729999995</v>
      </c>
      <c r="L51">
        <v>0</v>
      </c>
      <c r="N51">
        <f t="shared" si="1"/>
        <v>0.27409855769999997</v>
      </c>
      <c r="O51">
        <f t="shared" si="2"/>
        <v>0</v>
      </c>
    </row>
    <row r="52" spans="1:15">
      <c r="A52" t="s">
        <v>22</v>
      </c>
      <c r="B52">
        <v>22</v>
      </c>
      <c r="D52" s="4">
        <v>1.6560668236</v>
      </c>
      <c r="E52" s="4">
        <v>0.92839533249999995</v>
      </c>
      <c r="F52" s="4">
        <v>1.1871025474000001</v>
      </c>
      <c r="G52" s="4">
        <v>1.3389626903</v>
      </c>
      <c r="I52">
        <v>1.8129907853</v>
      </c>
      <c r="J52">
        <v>0</v>
      </c>
      <c r="K52">
        <v>1.5014823718000001</v>
      </c>
      <c r="L52">
        <v>0</v>
      </c>
      <c r="N52">
        <f t="shared" si="1"/>
        <v>-0.31150841349999991</v>
      </c>
      <c r="O52">
        <f t="shared" si="2"/>
        <v>0</v>
      </c>
    </row>
    <row r="53" spans="1:15">
      <c r="B53">
        <f>B52+5</f>
        <v>27</v>
      </c>
      <c r="D53" s="4">
        <v>1.0919662627</v>
      </c>
      <c r="E53" s="4">
        <v>0.52504852759999998</v>
      </c>
      <c r="F53" s="4">
        <v>0.82576166870000001</v>
      </c>
      <c r="G53" s="4">
        <v>0.76502520699999998</v>
      </c>
      <c r="I53">
        <v>1.2329427083</v>
      </c>
      <c r="J53">
        <v>0</v>
      </c>
      <c r="K53">
        <v>1.1297275641</v>
      </c>
      <c r="L53">
        <v>0</v>
      </c>
      <c r="N53">
        <f t="shared" si="1"/>
        <v>-0.1032151442</v>
      </c>
      <c r="O53">
        <f t="shared" si="2"/>
        <v>0</v>
      </c>
    </row>
    <row r="54" spans="1:15">
      <c r="B54">
        <f>B53+5</f>
        <v>32</v>
      </c>
      <c r="D54" s="4">
        <v>0.69769898500000005</v>
      </c>
      <c r="E54" s="4">
        <v>0.29341190909999998</v>
      </c>
      <c r="F54" s="4">
        <v>0.58068003810000002</v>
      </c>
      <c r="G54" s="4">
        <v>0.39659049480000003</v>
      </c>
      <c r="I54">
        <v>0.84026442310000005</v>
      </c>
      <c r="J54">
        <v>0</v>
      </c>
      <c r="K54">
        <v>0.78792067310000002</v>
      </c>
      <c r="L54">
        <v>0</v>
      </c>
      <c r="N54">
        <f t="shared" si="1"/>
        <v>-5.2343750000000022E-2</v>
      </c>
      <c r="O54">
        <f t="shared" si="2"/>
        <v>0</v>
      </c>
    </row>
    <row r="55" spans="1:15">
      <c r="B55">
        <f>B54+5</f>
        <v>37</v>
      </c>
      <c r="D55" s="4">
        <v>0.4296448651</v>
      </c>
      <c r="E55" s="4">
        <v>0.16495676419999999</v>
      </c>
      <c r="F55" s="4">
        <v>0.40615625</v>
      </c>
      <c r="G55" s="4">
        <v>0.18378003139999999</v>
      </c>
      <c r="I55">
        <v>0.53718950320000003</v>
      </c>
      <c r="J55">
        <v>0</v>
      </c>
      <c r="K55">
        <v>0.47946714740000002</v>
      </c>
      <c r="L55">
        <v>0</v>
      </c>
      <c r="N55">
        <f t="shared" si="1"/>
        <v>-5.7722355800000014E-2</v>
      </c>
      <c r="O55">
        <f t="shared" si="2"/>
        <v>0</v>
      </c>
    </row>
    <row r="56" spans="1:15">
      <c r="A56" t="s">
        <v>23</v>
      </c>
      <c r="B56">
        <v>22</v>
      </c>
      <c r="D56" s="4">
        <v>1.8248241385999999</v>
      </c>
      <c r="E56" s="4">
        <v>0.84502656249999997</v>
      </c>
      <c r="F56" s="4">
        <v>1.4032783053</v>
      </c>
      <c r="G56" s="4">
        <v>1.2321938101000001</v>
      </c>
      <c r="I56">
        <v>2.0505308493999999</v>
      </c>
      <c r="J56">
        <v>0</v>
      </c>
      <c r="K56">
        <v>1.2542568109000001</v>
      </c>
      <c r="L56">
        <v>0</v>
      </c>
      <c r="N56">
        <f t="shared" si="1"/>
        <v>-0.79627403849999978</v>
      </c>
      <c r="O56">
        <f t="shared" si="2"/>
        <v>0</v>
      </c>
    </row>
    <row r="57" spans="1:15">
      <c r="B57">
        <f>B56+5</f>
        <v>27</v>
      </c>
      <c r="D57" s="4">
        <v>1.1652713141</v>
      </c>
      <c r="E57" s="4">
        <v>0.46780318510000002</v>
      </c>
      <c r="F57" s="4">
        <v>1.0060356971</v>
      </c>
      <c r="G57" s="4">
        <v>0.61369262820000003</v>
      </c>
      <c r="I57">
        <v>1.3706830929</v>
      </c>
      <c r="J57">
        <v>0</v>
      </c>
      <c r="K57">
        <v>0.94664463139999999</v>
      </c>
      <c r="L57">
        <v>0</v>
      </c>
      <c r="N57">
        <f t="shared" si="1"/>
        <v>-0.42403846150000002</v>
      </c>
      <c r="O57">
        <f t="shared" si="2"/>
        <v>0</v>
      </c>
    </row>
    <row r="58" spans="1:15">
      <c r="B58">
        <f>B57+5</f>
        <v>32</v>
      </c>
      <c r="D58" s="4">
        <v>0.68701260019999999</v>
      </c>
      <c r="E58" s="4">
        <v>0.25247319709999999</v>
      </c>
      <c r="F58" s="4">
        <v>0.64801360180000001</v>
      </c>
      <c r="G58" s="4">
        <v>0.28607331730000002</v>
      </c>
      <c r="I58">
        <v>0.8623798077</v>
      </c>
      <c r="J58">
        <v>0</v>
      </c>
      <c r="K58">
        <v>0.59425080129999996</v>
      </c>
      <c r="L58">
        <v>0</v>
      </c>
      <c r="N58">
        <f t="shared" si="1"/>
        <v>-0.26812900640000004</v>
      </c>
      <c r="O58">
        <f t="shared" si="2"/>
        <v>0</v>
      </c>
    </row>
    <row r="59" spans="1:15">
      <c r="B59">
        <f>B58+5</f>
        <v>37</v>
      </c>
      <c r="D59" s="4">
        <v>0.36980116190000001</v>
      </c>
      <c r="E59" s="4">
        <v>0.12682516029999999</v>
      </c>
      <c r="F59" s="4">
        <v>0.36306768830000002</v>
      </c>
      <c r="G59" s="4">
        <v>0.1326422075</v>
      </c>
      <c r="I59">
        <v>0.48712940710000002</v>
      </c>
      <c r="J59">
        <v>0</v>
      </c>
      <c r="K59">
        <v>0.28764022439999998</v>
      </c>
      <c r="L59">
        <v>0</v>
      </c>
      <c r="N59">
        <f t="shared" si="1"/>
        <v>-0.19948918270000005</v>
      </c>
      <c r="O59">
        <f t="shared" si="2"/>
        <v>0</v>
      </c>
    </row>
    <row r="60" spans="1:15">
      <c r="A60" t="s">
        <v>24</v>
      </c>
      <c r="B60">
        <v>22</v>
      </c>
      <c r="D60" s="4">
        <v>1.1834305889000001</v>
      </c>
      <c r="E60" s="4">
        <v>0.52964149309999997</v>
      </c>
      <c r="F60" s="4">
        <v>0.95007759079999998</v>
      </c>
      <c r="G60" s="4">
        <v>0.75378802749999996</v>
      </c>
      <c r="I60">
        <v>1.6804587339999999</v>
      </c>
      <c r="J60">
        <v>0</v>
      </c>
      <c r="K60">
        <v>0.31162109380000003</v>
      </c>
      <c r="L60">
        <v>0</v>
      </c>
      <c r="N60">
        <f t="shared" si="1"/>
        <v>-1.3688376401999998</v>
      </c>
      <c r="O60">
        <f t="shared" si="2"/>
        <v>0</v>
      </c>
    </row>
    <row r="61" spans="1:15">
      <c r="B61">
        <f>B60+5</f>
        <v>27</v>
      </c>
      <c r="D61" s="4">
        <v>0.74735266430000002</v>
      </c>
      <c r="E61" s="4">
        <v>0.29084178020000001</v>
      </c>
      <c r="F61" s="4">
        <v>0.67043673209999999</v>
      </c>
      <c r="G61" s="4">
        <v>0.36279286859999998</v>
      </c>
      <c r="I61">
        <v>1.0936598557999999</v>
      </c>
      <c r="J61">
        <v>0</v>
      </c>
      <c r="K61">
        <v>0.19239366320000001</v>
      </c>
      <c r="L61">
        <v>0</v>
      </c>
      <c r="N61">
        <f t="shared" si="1"/>
        <v>-0.90126619259999985</v>
      </c>
      <c r="O61">
        <f t="shared" si="2"/>
        <v>0</v>
      </c>
    </row>
    <row r="62" spans="1:15">
      <c r="B62">
        <f>B61+5</f>
        <v>32</v>
      </c>
      <c r="D62" s="4">
        <v>0.43124061829999999</v>
      </c>
      <c r="E62" s="4">
        <v>0.15231964479999999</v>
      </c>
      <c r="F62" s="4">
        <v>0.41537770429999998</v>
      </c>
      <c r="G62" s="4">
        <v>0.1659232105</v>
      </c>
      <c r="I62">
        <v>0.61837940709999994</v>
      </c>
      <c r="J62">
        <v>0</v>
      </c>
      <c r="K62">
        <v>0.1226030816</v>
      </c>
      <c r="L62">
        <v>0</v>
      </c>
      <c r="N62">
        <f t="shared" si="1"/>
        <v>-0.49577632549999995</v>
      </c>
      <c r="O62">
        <f t="shared" si="2"/>
        <v>0</v>
      </c>
    </row>
    <row r="63" spans="1:15">
      <c r="B63">
        <f>B62+5</f>
        <v>37</v>
      </c>
      <c r="D63" s="4">
        <v>0.21840281119999999</v>
      </c>
      <c r="E63" s="4">
        <v>7.5345753200000004E-2</v>
      </c>
      <c r="F63" s="4">
        <v>0.21477757750000001</v>
      </c>
      <c r="G63" s="4">
        <v>7.8313701900000005E-2</v>
      </c>
      <c r="I63">
        <v>0.29445112179999999</v>
      </c>
      <c r="J63">
        <v>0</v>
      </c>
      <c r="K63">
        <v>7.8306206599999997E-2</v>
      </c>
      <c r="L63">
        <v>0</v>
      </c>
      <c r="N63">
        <f t="shared" si="1"/>
        <v>-0.21614491520000001</v>
      </c>
      <c r="O63">
        <f t="shared" si="2"/>
        <v>0</v>
      </c>
    </row>
    <row r="64" spans="1:15">
      <c r="A64" t="s">
        <v>25</v>
      </c>
      <c r="B64">
        <v>22</v>
      </c>
      <c r="D64" s="4">
        <v>0.32387445929999997</v>
      </c>
      <c r="E64" s="4">
        <v>0.13838136749999999</v>
      </c>
      <c r="F64" s="4">
        <v>0.29174333769999999</v>
      </c>
      <c r="G64" s="4">
        <v>0.16556016530000001</v>
      </c>
      <c r="I64">
        <v>0.34455403649999999</v>
      </c>
      <c r="J64">
        <v>0</v>
      </c>
      <c r="K64">
        <v>0.31091905380000001</v>
      </c>
      <c r="L64">
        <v>0</v>
      </c>
      <c r="N64">
        <f t="shared" si="1"/>
        <v>-3.3634982699999982E-2</v>
      </c>
      <c r="O64">
        <f t="shared" si="2"/>
        <v>0</v>
      </c>
    </row>
    <row r="65" spans="1:15">
      <c r="B65">
        <f>B64+5</f>
        <v>27</v>
      </c>
      <c r="D65" s="4">
        <v>0.19709659830000001</v>
      </c>
      <c r="E65" s="4">
        <v>7.7420882199999999E-2</v>
      </c>
      <c r="F65" s="4">
        <v>0.18289270469999999</v>
      </c>
      <c r="G65" s="4">
        <v>8.97476309E-2</v>
      </c>
      <c r="I65">
        <v>0.20800889759999999</v>
      </c>
      <c r="J65">
        <v>0</v>
      </c>
      <c r="K65">
        <v>0.18521267359999999</v>
      </c>
      <c r="L65">
        <v>0</v>
      </c>
      <c r="N65">
        <f t="shared" si="1"/>
        <v>-2.2796224000000004E-2</v>
      </c>
      <c r="O65">
        <f t="shared" si="2"/>
        <v>0</v>
      </c>
    </row>
    <row r="66" spans="1:15">
      <c r="B66">
        <f>B65+5</f>
        <v>32</v>
      </c>
      <c r="D66" s="4">
        <v>0.1226849121</v>
      </c>
      <c r="E66" s="4">
        <v>4.4615418800000001E-2</v>
      </c>
      <c r="F66" s="4">
        <v>0.11647685000000001</v>
      </c>
      <c r="G66" s="4">
        <v>5.0202322000000001E-2</v>
      </c>
      <c r="I66">
        <v>0.12948025169999999</v>
      </c>
      <c r="J66">
        <v>0</v>
      </c>
      <c r="K66">
        <v>0.1238292101</v>
      </c>
      <c r="L66">
        <v>0</v>
      </c>
      <c r="N66">
        <f t="shared" si="1"/>
        <v>-5.6510415999999897E-3</v>
      </c>
      <c r="O66">
        <f t="shared" si="2"/>
        <v>0</v>
      </c>
    </row>
    <row r="67" spans="1:15">
      <c r="B67">
        <f>B66+5</f>
        <v>37</v>
      </c>
      <c r="D67" s="4">
        <v>7.7150775800000002E-2</v>
      </c>
      <c r="E67" s="4">
        <v>2.5991319400000001E-2</v>
      </c>
      <c r="F67" s="4">
        <v>7.4305253500000001E-2</v>
      </c>
      <c r="G67" s="4">
        <v>2.8571312599999999E-2</v>
      </c>
      <c r="I67">
        <v>8.1055772600000006E-2</v>
      </c>
      <c r="J67">
        <v>0</v>
      </c>
      <c r="K67">
        <v>8.2888454900000005E-2</v>
      </c>
      <c r="L67">
        <v>0</v>
      </c>
      <c r="N67">
        <f t="shared" si="1"/>
        <v>1.8326822999999992E-3</v>
      </c>
      <c r="O67">
        <f t="shared" si="2"/>
        <v>0</v>
      </c>
    </row>
    <row r="68" spans="1:15">
      <c r="A68" t="s">
        <v>26</v>
      </c>
      <c r="B68">
        <v>22</v>
      </c>
      <c r="D68" s="4">
        <v>0.31210926290000002</v>
      </c>
      <c r="E68" s="4">
        <v>0.15289456739999999</v>
      </c>
      <c r="F68" s="4">
        <v>0.26339651330000002</v>
      </c>
      <c r="G68" s="4">
        <v>0.19355059499999999</v>
      </c>
      <c r="I68">
        <v>0.362077908</v>
      </c>
      <c r="J68">
        <v>0</v>
      </c>
      <c r="K68">
        <v>0.34011827259999999</v>
      </c>
      <c r="L68">
        <v>0</v>
      </c>
      <c r="N68">
        <f t="shared" si="1"/>
        <v>-2.195963540000001E-2</v>
      </c>
      <c r="O68">
        <f t="shared" si="2"/>
        <v>0</v>
      </c>
    </row>
    <row r="69" spans="1:15">
      <c r="B69">
        <f>B68+5</f>
        <v>27</v>
      </c>
      <c r="D69" s="4">
        <v>0.19995714519999999</v>
      </c>
      <c r="E69" s="4">
        <v>8.8052549899999999E-2</v>
      </c>
      <c r="F69" s="4">
        <v>0.17289219289999999</v>
      </c>
      <c r="G69" s="4">
        <v>0.1123515553</v>
      </c>
      <c r="I69">
        <v>0.213422309</v>
      </c>
      <c r="J69">
        <v>0</v>
      </c>
      <c r="K69">
        <v>0.21716362850000001</v>
      </c>
      <c r="L69">
        <v>0</v>
      </c>
      <c r="N69">
        <f t="shared" si="1"/>
        <v>3.7413195000000066E-3</v>
      </c>
      <c r="O69">
        <f t="shared" si="2"/>
        <v>0</v>
      </c>
    </row>
    <row r="70" spans="1:15">
      <c r="B70">
        <f>B69+5</f>
        <v>32</v>
      </c>
      <c r="D70" s="4">
        <v>0.1320894242</v>
      </c>
      <c r="E70" s="4">
        <v>5.1130933500000003E-2</v>
      </c>
      <c r="F70" s="4">
        <v>0.1174950322</v>
      </c>
      <c r="G70" s="4">
        <v>6.5279463300000007E-2</v>
      </c>
      <c r="I70">
        <v>0.13925781249999999</v>
      </c>
      <c r="J70">
        <v>0</v>
      </c>
      <c r="K70">
        <v>0.1366514757</v>
      </c>
      <c r="L70">
        <v>0</v>
      </c>
      <c r="N70">
        <f t="shared" si="1"/>
        <v>-2.6063367999999976E-3</v>
      </c>
      <c r="O70">
        <f t="shared" si="2"/>
        <v>0</v>
      </c>
    </row>
    <row r="71" spans="1:15">
      <c r="B71">
        <f>B70+5</f>
        <v>37</v>
      </c>
      <c r="D71" s="4">
        <v>8.5524987299999994E-2</v>
      </c>
      <c r="E71" s="4">
        <v>2.8974144600000001E-2</v>
      </c>
      <c r="F71" s="4">
        <v>7.8690152999999999E-2</v>
      </c>
      <c r="G71" s="4">
        <v>3.5856351299999999E-2</v>
      </c>
      <c r="I71">
        <v>9.0257161500000002E-2</v>
      </c>
      <c r="J71">
        <v>0</v>
      </c>
      <c r="K71">
        <v>8.5477430600000001E-2</v>
      </c>
      <c r="L71">
        <v>0</v>
      </c>
      <c r="N71">
        <f t="shared" si="1"/>
        <v>-4.779730900000001E-3</v>
      </c>
      <c r="O71">
        <f t="shared" si="2"/>
        <v>0</v>
      </c>
    </row>
    <row r="72" spans="1:15">
      <c r="A72" t="s">
        <v>27</v>
      </c>
      <c r="B72">
        <v>22</v>
      </c>
      <c r="D72" s="4">
        <v>0.35010830440000001</v>
      </c>
      <c r="E72" s="4">
        <v>0.15093615630000001</v>
      </c>
      <c r="F72" s="4">
        <v>0.30196131729999998</v>
      </c>
      <c r="G72" s="4">
        <v>0.19403064780000001</v>
      </c>
      <c r="I72">
        <v>0.39441514760000002</v>
      </c>
      <c r="J72">
        <v>0</v>
      </c>
      <c r="K72">
        <v>0.87076322120000005</v>
      </c>
      <c r="L72">
        <v>0</v>
      </c>
      <c r="N72">
        <f t="shared" si="1"/>
        <v>0.47634807360000003</v>
      </c>
      <c r="O72">
        <f t="shared" si="2"/>
        <v>0</v>
      </c>
    </row>
    <row r="73" spans="1:15">
      <c r="B73">
        <f>B72+5</f>
        <v>27</v>
      </c>
      <c r="D73" s="4">
        <v>0.20946056499999999</v>
      </c>
      <c r="E73" s="4">
        <v>8.1493057399999999E-2</v>
      </c>
      <c r="F73" s="4">
        <v>0.1878444444</v>
      </c>
      <c r="G73" s="4">
        <v>0.10134275719999999</v>
      </c>
      <c r="I73">
        <v>0.2425640191</v>
      </c>
      <c r="J73">
        <v>0</v>
      </c>
      <c r="K73">
        <v>0.5311748798</v>
      </c>
      <c r="L73">
        <v>0</v>
      </c>
      <c r="N73">
        <f t="shared" si="1"/>
        <v>0.28861086069999997</v>
      </c>
      <c r="O73">
        <f t="shared" si="2"/>
        <v>0</v>
      </c>
    </row>
    <row r="74" spans="1:15">
      <c r="B74">
        <f>B73+5</f>
        <v>32</v>
      </c>
      <c r="D74" s="4">
        <v>0.12692302159999999</v>
      </c>
      <c r="E74" s="4">
        <v>4.4785300899999998E-2</v>
      </c>
      <c r="F74" s="4">
        <v>0.1185406955</v>
      </c>
      <c r="G74" s="4">
        <v>5.2731070999999997E-2</v>
      </c>
      <c r="I74">
        <v>0.14684678819999999</v>
      </c>
      <c r="J74">
        <v>0</v>
      </c>
      <c r="K74">
        <v>0.33019831729999999</v>
      </c>
      <c r="L74">
        <v>0</v>
      </c>
      <c r="N74">
        <f t="shared" si="1"/>
        <v>0.18335152909999999</v>
      </c>
      <c r="O74">
        <f t="shared" si="2"/>
        <v>0</v>
      </c>
    </row>
    <row r="75" spans="1:15">
      <c r="B75">
        <f>B74+5</f>
        <v>37</v>
      </c>
      <c r="D75" s="4">
        <v>7.5895797200000004E-2</v>
      </c>
      <c r="E75" s="4">
        <v>2.5009264699999999E-2</v>
      </c>
      <c r="F75" s="4">
        <v>7.2936901400000004E-2</v>
      </c>
      <c r="G75" s="4">
        <v>2.7731253599999998E-2</v>
      </c>
      <c r="I75">
        <v>8.8193359400000004E-2</v>
      </c>
      <c r="J75">
        <v>0</v>
      </c>
      <c r="K75">
        <v>0.21152343749999999</v>
      </c>
      <c r="L75">
        <v>0</v>
      </c>
      <c r="N75">
        <f t="shared" si="1"/>
        <v>0.12333007809999999</v>
      </c>
      <c r="O75">
        <f t="shared" si="2"/>
        <v>0</v>
      </c>
    </row>
    <row r="76" spans="1:15">
      <c r="A76" s="3" t="s">
        <v>28</v>
      </c>
      <c r="B76" s="3">
        <v>22</v>
      </c>
      <c r="C76" s="3"/>
      <c r="D76" s="5">
        <v>0.93540965040000001</v>
      </c>
      <c r="E76" s="5">
        <v>0.39792708329999998</v>
      </c>
      <c r="F76" s="5">
        <v>0.81173978369999999</v>
      </c>
      <c r="G76" s="5">
        <v>0.50394511720000001</v>
      </c>
      <c r="H76" s="3"/>
      <c r="I76" s="3">
        <v>1.0204977964999999</v>
      </c>
      <c r="J76" s="3">
        <v>0</v>
      </c>
      <c r="K76" s="3">
        <v>0.64501698809999997</v>
      </c>
      <c r="L76" s="3">
        <v>0</v>
      </c>
      <c r="N76">
        <f t="shared" si="1"/>
        <v>-0.37548080839999998</v>
      </c>
      <c r="O76">
        <f t="shared" si="2"/>
        <v>0</v>
      </c>
    </row>
    <row r="77" spans="1:15">
      <c r="A77" s="3"/>
      <c r="B77" s="3">
        <f>B76+5</f>
        <v>27</v>
      </c>
      <c r="C77" s="3"/>
      <c r="D77" s="5">
        <v>0.53757626700000005</v>
      </c>
      <c r="E77" s="5">
        <v>0.2134173177</v>
      </c>
      <c r="F77" s="5">
        <v>0.48214037459999998</v>
      </c>
      <c r="G77" s="5">
        <v>0.26149505709999998</v>
      </c>
      <c r="H77" s="3"/>
      <c r="I77" s="3">
        <v>0.60031550479999995</v>
      </c>
      <c r="J77" s="3">
        <v>0</v>
      </c>
      <c r="K77" s="3">
        <v>0.49982070919999999</v>
      </c>
      <c r="L77" s="3">
        <v>0</v>
      </c>
      <c r="N77">
        <f t="shared" si="1"/>
        <v>-0.10049479559999996</v>
      </c>
      <c r="O77">
        <f t="shared" si="2"/>
        <v>0</v>
      </c>
    </row>
    <row r="78" spans="1:15">
      <c r="A78" s="3"/>
      <c r="B78" s="3">
        <f>B77+5</f>
        <v>32</v>
      </c>
      <c r="C78" s="3"/>
      <c r="D78" s="5">
        <v>0.31107009209999997</v>
      </c>
      <c r="E78" s="5">
        <v>0.1152778696</v>
      </c>
      <c r="F78" s="5">
        <v>0.29076990689999999</v>
      </c>
      <c r="G78" s="5">
        <v>0.13252591650000001</v>
      </c>
      <c r="H78" s="3"/>
      <c r="I78" s="3">
        <v>0.36102514019999998</v>
      </c>
      <c r="J78" s="3">
        <v>0</v>
      </c>
      <c r="K78" s="3">
        <v>0.37387466429999999</v>
      </c>
      <c r="L78" s="3">
        <v>0</v>
      </c>
      <c r="N78">
        <f t="shared" si="1"/>
        <v>1.2849524100000009E-2</v>
      </c>
      <c r="O78">
        <f t="shared" si="2"/>
        <v>0</v>
      </c>
    </row>
    <row r="79" spans="1:15">
      <c r="A79" s="3"/>
      <c r="B79" s="3">
        <f>B78+5</f>
        <v>37</v>
      </c>
      <c r="C79" s="3"/>
      <c r="D79" s="5">
        <v>0.18533417969999999</v>
      </c>
      <c r="E79" s="5">
        <v>6.5775781199999994E-2</v>
      </c>
      <c r="F79" s="5">
        <v>0.18015270429999999</v>
      </c>
      <c r="G79" s="5">
        <v>7.0227704299999999E-2</v>
      </c>
      <c r="H79" s="3"/>
      <c r="I79" s="3">
        <v>0.21858723960000001</v>
      </c>
      <c r="J79" s="3">
        <v>0</v>
      </c>
      <c r="K79" s="3">
        <v>0.26666005450000002</v>
      </c>
      <c r="L79" s="3">
        <v>0</v>
      </c>
      <c r="N79">
        <f t="shared" si="1"/>
        <v>4.807281490000001E-2</v>
      </c>
      <c r="O79">
        <f t="shared" si="2"/>
        <v>0</v>
      </c>
    </row>
    <row r="80" spans="1:15">
      <c r="A80" s="3" t="s">
        <v>29</v>
      </c>
      <c r="B80" s="3">
        <v>22</v>
      </c>
      <c r="C80" s="3"/>
      <c r="D80" s="5">
        <v>0.75807750190000001</v>
      </c>
      <c r="E80" s="5">
        <v>0.46683196770000002</v>
      </c>
      <c r="F80" s="5">
        <v>0.54193224839999998</v>
      </c>
      <c r="G80" s="5">
        <v>0.64214899439999995</v>
      </c>
      <c r="H80" s="3"/>
      <c r="I80" s="3">
        <v>0.91768010460000005</v>
      </c>
      <c r="J80" s="3">
        <v>0</v>
      </c>
      <c r="K80" s="3">
        <v>0.65858289930000002</v>
      </c>
      <c r="L80" s="3">
        <v>0</v>
      </c>
      <c r="N80">
        <f t="shared" si="1"/>
        <v>-0.25909720530000002</v>
      </c>
      <c r="O80">
        <f t="shared" si="2"/>
        <v>0</v>
      </c>
    </row>
    <row r="81" spans="1:15">
      <c r="A81" s="3"/>
      <c r="B81" s="3">
        <f>B80+5</f>
        <v>27</v>
      </c>
      <c r="C81" s="3"/>
      <c r="D81" s="5">
        <v>0.53205189259999996</v>
      </c>
      <c r="E81" s="5">
        <v>0.28315461990000002</v>
      </c>
      <c r="F81" s="5">
        <v>0.40299374389999998</v>
      </c>
      <c r="G81" s="5">
        <v>0.39171243030000003</v>
      </c>
      <c r="H81" s="3"/>
      <c r="I81" s="3">
        <v>0.66104253130000001</v>
      </c>
      <c r="J81" s="3">
        <v>0</v>
      </c>
      <c r="K81" s="3">
        <v>0.53050455730000001</v>
      </c>
      <c r="L81" s="3">
        <v>0</v>
      </c>
      <c r="N81">
        <f t="shared" si="1"/>
        <v>-0.130537974</v>
      </c>
      <c r="O81">
        <f t="shared" si="2"/>
        <v>0</v>
      </c>
    </row>
    <row r="82" spans="1:15">
      <c r="A82" s="3"/>
      <c r="B82" s="3">
        <f>B81+5</f>
        <v>32</v>
      </c>
      <c r="C82" s="3"/>
      <c r="D82" s="5">
        <v>0.36414406840000002</v>
      </c>
      <c r="E82" s="5">
        <v>0.1651637192</v>
      </c>
      <c r="F82" s="5">
        <v>0.29297895299999999</v>
      </c>
      <c r="G82" s="5">
        <v>0.22840268450000001</v>
      </c>
      <c r="H82" s="3"/>
      <c r="I82" s="3">
        <v>0.45788319910000003</v>
      </c>
      <c r="J82" s="3">
        <v>0</v>
      </c>
      <c r="K82" s="3">
        <v>0.46571180559999997</v>
      </c>
      <c r="L82" s="3">
        <v>0</v>
      </c>
      <c r="N82">
        <f t="shared" si="1"/>
        <v>7.8286064999999461E-3</v>
      </c>
      <c r="O82">
        <f t="shared" si="2"/>
        <v>0</v>
      </c>
    </row>
    <row r="83" spans="1:15">
      <c r="A83" s="3"/>
      <c r="B83" s="3">
        <f>B82+5</f>
        <v>37</v>
      </c>
      <c r="C83" s="3"/>
      <c r="D83" s="5">
        <v>0.2450646947</v>
      </c>
      <c r="E83" s="5">
        <v>9.4893053699999994E-2</v>
      </c>
      <c r="F83" s="5">
        <v>0.20947398380000001</v>
      </c>
      <c r="G83" s="5">
        <v>0.1278543905</v>
      </c>
      <c r="H83" s="3"/>
      <c r="I83" s="3">
        <v>0.3060913086</v>
      </c>
      <c r="J83" s="3">
        <v>0</v>
      </c>
      <c r="K83" s="3">
        <v>0.41458224830000001</v>
      </c>
      <c r="L83" s="3">
        <v>0</v>
      </c>
      <c r="N83">
        <f t="shared" si="1"/>
        <v>0.10849093970000001</v>
      </c>
      <c r="O83">
        <f t="shared" si="2"/>
        <v>0</v>
      </c>
    </row>
    <row r="84" spans="1:15">
      <c r="A84" s="3" t="s">
        <v>30</v>
      </c>
      <c r="B84" s="3">
        <v>22</v>
      </c>
      <c r="C84" s="3"/>
      <c r="D84" s="5">
        <v>0.94470951609999998</v>
      </c>
      <c r="E84" s="5">
        <v>0.77968132960000003</v>
      </c>
      <c r="F84" s="5">
        <v>0.59602412110000003</v>
      </c>
      <c r="G84" s="5">
        <v>1.01993142</v>
      </c>
      <c r="H84" s="3"/>
      <c r="I84" s="3">
        <v>1.0490017360999999</v>
      </c>
      <c r="J84" s="3">
        <v>0</v>
      </c>
      <c r="K84" s="3">
        <v>0.32055555559999999</v>
      </c>
      <c r="L84" s="3">
        <v>0</v>
      </c>
      <c r="N84">
        <f t="shared" si="1"/>
        <v>-0.72844618049999998</v>
      </c>
      <c r="O84">
        <f t="shared" si="2"/>
        <v>0</v>
      </c>
    </row>
    <row r="85" spans="1:15">
      <c r="A85" s="3"/>
      <c r="B85" s="3">
        <f>B84+5</f>
        <v>27</v>
      </c>
      <c r="C85" s="3"/>
      <c r="D85" s="5">
        <v>0.75172389319999999</v>
      </c>
      <c r="E85" s="5">
        <v>0.50834084199999996</v>
      </c>
      <c r="F85" s="5">
        <v>0.4765779731</v>
      </c>
      <c r="G85" s="5">
        <v>0.72890931709999995</v>
      </c>
      <c r="H85" s="3"/>
      <c r="I85" s="3">
        <v>0.83548611110000004</v>
      </c>
      <c r="J85" s="3">
        <v>0</v>
      </c>
      <c r="K85" s="3">
        <v>0.24060004339999999</v>
      </c>
      <c r="L85" s="3">
        <v>0</v>
      </c>
      <c r="N85">
        <f t="shared" si="1"/>
        <v>-0.59488606770000008</v>
      </c>
      <c r="O85">
        <f t="shared" si="2"/>
        <v>0</v>
      </c>
    </row>
    <row r="86" spans="1:15">
      <c r="A86" s="3"/>
      <c r="B86" s="3">
        <f>B85+5</f>
        <v>32</v>
      </c>
      <c r="C86" s="3"/>
      <c r="D86" s="5">
        <v>0.60735062569999998</v>
      </c>
      <c r="E86" s="5">
        <v>0.31480123700000001</v>
      </c>
      <c r="F86" s="5">
        <v>0.41834900899999999</v>
      </c>
      <c r="G86" s="5">
        <v>0.48283057000000001</v>
      </c>
      <c r="H86" s="3"/>
      <c r="I86" s="3">
        <v>0.67044053820000005</v>
      </c>
      <c r="J86" s="3">
        <v>0</v>
      </c>
      <c r="K86" s="3">
        <v>0.18804253470000001</v>
      </c>
      <c r="L86" s="3">
        <v>0</v>
      </c>
      <c r="N86">
        <f t="shared" si="1"/>
        <v>-0.48239800350000006</v>
      </c>
      <c r="O86">
        <f t="shared" si="2"/>
        <v>0</v>
      </c>
    </row>
    <row r="87" spans="1:15">
      <c r="A87" s="3"/>
      <c r="B87" s="3">
        <f>B86+5</f>
        <v>37</v>
      </c>
      <c r="C87" s="3"/>
      <c r="D87" s="5">
        <v>0.46874529799999998</v>
      </c>
      <c r="E87" s="5">
        <v>0.1912078089</v>
      </c>
      <c r="F87" s="5">
        <v>0.37193955080000002</v>
      </c>
      <c r="G87" s="5">
        <v>0.27611835210000002</v>
      </c>
      <c r="H87" s="3"/>
      <c r="I87" s="3">
        <v>0.51469292529999999</v>
      </c>
      <c r="J87" s="3">
        <v>0</v>
      </c>
      <c r="K87" s="3">
        <v>0.15938476560000001</v>
      </c>
      <c r="L87" s="3">
        <v>0</v>
      </c>
      <c r="N87">
        <f t="shared" si="1"/>
        <v>-0.35530815969999996</v>
      </c>
      <c r="O87">
        <f t="shared" si="2"/>
        <v>0</v>
      </c>
    </row>
    <row r="88" spans="1:15">
      <c r="A88" s="3" t="s">
        <v>31</v>
      </c>
      <c r="B88" s="3">
        <v>22</v>
      </c>
      <c r="C88" s="3"/>
      <c r="D88" s="5">
        <v>0.22153084849999999</v>
      </c>
      <c r="E88" s="5">
        <v>0.12805621740000001</v>
      </c>
      <c r="F88" s="5">
        <v>0.1700169141</v>
      </c>
      <c r="G88" s="5">
        <v>0.16841250220000001</v>
      </c>
      <c r="H88" s="3"/>
      <c r="I88" s="3">
        <v>0.43836154510000003</v>
      </c>
      <c r="J88" s="3">
        <v>0</v>
      </c>
      <c r="K88" s="3"/>
      <c r="L88" s="3"/>
      <c r="N88">
        <f t="shared" si="1"/>
        <v>-0.43836154510000003</v>
      </c>
      <c r="O88">
        <f t="shared" si="2"/>
        <v>0</v>
      </c>
    </row>
    <row r="89" spans="1:15">
      <c r="A89" s="3"/>
      <c r="B89" s="3">
        <f>B88+5</f>
        <v>27</v>
      </c>
      <c r="C89" s="3"/>
      <c r="D89" s="5">
        <v>0.15644885419999999</v>
      </c>
      <c r="E89" s="5">
        <v>7.7964503000000004E-2</v>
      </c>
      <c r="F89" s="5">
        <v>0.1272158746</v>
      </c>
      <c r="G89" s="5">
        <v>0.1022490777</v>
      </c>
      <c r="H89" s="3"/>
      <c r="I89" s="3">
        <v>0.31519748260000002</v>
      </c>
      <c r="J89" s="3">
        <v>0</v>
      </c>
      <c r="K89" s="3"/>
      <c r="L89" s="3"/>
      <c r="N89">
        <f t="shared" si="1"/>
        <v>-0.31519748260000002</v>
      </c>
      <c r="O89">
        <f t="shared" si="2"/>
        <v>0</v>
      </c>
    </row>
    <row r="90" spans="1:15">
      <c r="A90" s="3"/>
      <c r="B90" s="3">
        <f>B89+5</f>
        <v>32</v>
      </c>
      <c r="C90" s="3"/>
      <c r="D90" s="5">
        <v>0.1116157574</v>
      </c>
      <c r="E90" s="5">
        <v>4.7508760900000002E-2</v>
      </c>
      <c r="F90" s="5">
        <v>9.6818654500000004E-2</v>
      </c>
      <c r="G90" s="5">
        <v>6.0147745199999998E-2</v>
      </c>
      <c r="H90" s="3"/>
      <c r="I90" s="3">
        <v>0.2488530816</v>
      </c>
      <c r="J90" s="3">
        <v>0</v>
      </c>
      <c r="K90" s="3"/>
      <c r="L90" s="3"/>
      <c r="N90">
        <f t="shared" si="1"/>
        <v>-0.2488530816</v>
      </c>
      <c r="O90">
        <f t="shared" si="2"/>
        <v>0</v>
      </c>
    </row>
    <row r="91" spans="1:15">
      <c r="A91" s="3"/>
      <c r="B91" s="3">
        <f>B90+5</f>
        <v>37</v>
      </c>
      <c r="C91" s="3"/>
      <c r="D91" s="5">
        <v>7.87666905E-2</v>
      </c>
      <c r="E91" s="5">
        <v>2.9274789499999999E-2</v>
      </c>
      <c r="F91" s="5">
        <v>7.2863311599999994E-2</v>
      </c>
      <c r="G91" s="5">
        <v>3.4426100299999998E-2</v>
      </c>
      <c r="H91" s="3"/>
      <c r="I91" s="3">
        <v>0.19203667529999999</v>
      </c>
      <c r="J91" s="3">
        <v>0</v>
      </c>
      <c r="K91" s="3"/>
      <c r="L91" s="3"/>
      <c r="N91">
        <f t="shared" si="1"/>
        <v>-0.19203667529999999</v>
      </c>
      <c r="O91">
        <f t="shared" si="2"/>
        <v>0</v>
      </c>
    </row>
    <row r="93" spans="1:15">
      <c r="D93" s="1" t="s">
        <v>35</v>
      </c>
      <c r="F93" s="4"/>
      <c r="G93" s="4"/>
      <c r="I93" s="7" t="s">
        <v>36</v>
      </c>
      <c r="J93" s="4"/>
      <c r="K93" s="4"/>
      <c r="L93" s="4"/>
    </row>
    <row r="94" spans="1:15">
      <c r="B94" s="1">
        <v>22</v>
      </c>
      <c r="D94" s="4">
        <f t="shared" ref="D94:G97" si="3">AVERAGE(D4,D8,D12,D16,D20,D24,D28,D32,D36,D40,D44,D48,D52,D56,D60,D64,D68,D72)</f>
        <v>0.91106791717222235</v>
      </c>
      <c r="E94" s="4">
        <f t="shared" si="3"/>
        <v>0.40730171357222222</v>
      </c>
      <c r="F94" s="4">
        <f>AVERAGE(F4,F8,F12,F16,F20,F24,F28,F32,F36,F40,F44,F48,F52,F56,F60,F64,F68,F72)</f>
        <v>0.74385477836111114</v>
      </c>
      <c r="G94" s="4">
        <f t="shared" si="3"/>
        <v>0.558512177</v>
      </c>
      <c r="I94" s="4">
        <f t="shared" ref="I94:L97" si="4">MAX(I4,I8,I12,I16,I20,I24,I28,I32,I36,I40,I44,I48,I52,I56,I60,I64,I68,I72)</f>
        <v>2.0505308493999999</v>
      </c>
      <c r="J94" s="4">
        <f t="shared" si="4"/>
        <v>0</v>
      </c>
      <c r="K94" s="4">
        <f t="shared" si="4"/>
        <v>1.5014823718000001</v>
      </c>
      <c r="L94" s="4">
        <f t="shared" si="4"/>
        <v>0</v>
      </c>
    </row>
    <row r="95" spans="1:15">
      <c r="B95" s="1">
        <f>B94+5</f>
        <v>27</v>
      </c>
      <c r="D95" s="4">
        <f t="shared" si="3"/>
        <v>0.53058258775555556</v>
      </c>
      <c r="E95" s="4">
        <f t="shared" si="3"/>
        <v>0.21547788810555557</v>
      </c>
      <c r="F95" s="4">
        <f t="shared" si="3"/>
        <v>0.45877232880555557</v>
      </c>
      <c r="G95" s="4">
        <f t="shared" si="3"/>
        <v>0.28183433447777778</v>
      </c>
      <c r="I95" s="4">
        <f t="shared" si="4"/>
        <v>1.3706830929</v>
      </c>
      <c r="J95" s="4">
        <f t="shared" si="4"/>
        <v>0</v>
      </c>
      <c r="K95" s="4">
        <f t="shared" si="4"/>
        <v>1.1297275641</v>
      </c>
      <c r="L95" s="4">
        <f t="shared" si="4"/>
        <v>0</v>
      </c>
    </row>
    <row r="96" spans="1:15">
      <c r="B96" s="1">
        <f>B95+5</f>
        <v>32</v>
      </c>
      <c r="D96" s="4">
        <f t="shared" si="3"/>
        <v>0.31521813198333337</v>
      </c>
      <c r="E96" s="4">
        <f t="shared" si="3"/>
        <v>0.11577583465000002</v>
      </c>
      <c r="F96" s="4">
        <f t="shared" si="3"/>
        <v>0.29041478498333334</v>
      </c>
      <c r="G96" s="4">
        <f t="shared" si="3"/>
        <v>0.13830788842222225</v>
      </c>
      <c r="I96" s="4">
        <f t="shared" si="4"/>
        <v>0.88362379810000002</v>
      </c>
      <c r="J96" s="4">
        <f t="shared" si="4"/>
        <v>0</v>
      </c>
      <c r="K96" s="4">
        <f t="shared" si="4"/>
        <v>0.82296925080000005</v>
      </c>
      <c r="L96" s="4">
        <f t="shared" si="4"/>
        <v>0</v>
      </c>
    </row>
    <row r="97" spans="2:12">
      <c r="B97" s="1">
        <f>B96+5</f>
        <v>37</v>
      </c>
      <c r="D97" s="4">
        <f t="shared" si="3"/>
        <v>0.18064941490555553</v>
      </c>
      <c r="E97" s="4">
        <f t="shared" si="3"/>
        <v>6.1239252305555568E-2</v>
      </c>
      <c r="F97" s="4">
        <f t="shared" si="3"/>
        <v>0.17390820861111111</v>
      </c>
      <c r="G97" s="4">
        <f t="shared" si="3"/>
        <v>6.7231285311111111E-2</v>
      </c>
      <c r="I97" s="4">
        <f t="shared" si="4"/>
        <v>0.53718950320000003</v>
      </c>
      <c r="J97" s="4">
        <f t="shared" si="4"/>
        <v>0</v>
      </c>
      <c r="K97" s="4">
        <f t="shared" si="4"/>
        <v>0.50754206729999995</v>
      </c>
      <c r="L97" s="4">
        <f t="shared" si="4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91"/>
  <sheetViews>
    <sheetView topLeftCell="A7" zoomScale="85" zoomScaleNormal="85" workbookViewId="0">
      <selection activeCell="J10" sqref="J10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22</v>
      </c>
      <c r="D4">
        <v>9.8398875299999994E-2</v>
      </c>
      <c r="E4">
        <v>2.6570657599999999E-2</v>
      </c>
      <c r="F4">
        <v>9.2764672899999998E-2</v>
      </c>
      <c r="G4">
        <v>3.1474109700000003E-2</v>
      </c>
      <c r="I4">
        <v>0.77342675780000003</v>
      </c>
      <c r="J4">
        <v>0.38821557620000002</v>
      </c>
      <c r="K4">
        <v>0.68904223630000005</v>
      </c>
      <c r="L4">
        <v>0.36690991210000001</v>
      </c>
      <c r="N4">
        <f>K4-I4</f>
        <v>-8.4384521499999976E-2</v>
      </c>
      <c r="O4">
        <f>L4-J4</f>
        <v>-2.130566410000001E-2</v>
      </c>
    </row>
    <row r="5" spans="1:15">
      <c r="B5">
        <f>B4+5</f>
        <v>27</v>
      </c>
      <c r="D5">
        <v>3.9990488300000002E-2</v>
      </c>
      <c r="E5">
        <v>1.0800091100000001E-2</v>
      </c>
      <c r="F5">
        <v>3.8099796499999998E-2</v>
      </c>
      <c r="G5">
        <v>1.2572630200000001E-2</v>
      </c>
      <c r="I5">
        <v>0.44944799800000002</v>
      </c>
      <c r="J5">
        <v>0.16381298829999999</v>
      </c>
      <c r="K5">
        <v>0.41076220699999999</v>
      </c>
      <c r="L5">
        <v>0.1588144531</v>
      </c>
      <c r="N5">
        <f t="shared" ref="N5:O39" si="0">K5-I5</f>
        <v>-3.8685791000000025E-2</v>
      </c>
      <c r="O5">
        <f t="shared" si="0"/>
        <v>-4.9985351999999872E-3</v>
      </c>
    </row>
    <row r="6" spans="1:15">
      <c r="B6">
        <f>B5+5</f>
        <v>32</v>
      </c>
      <c r="D6">
        <v>1.98591602E-2</v>
      </c>
      <c r="E6">
        <v>5.1502440999999996E-3</v>
      </c>
      <c r="F6">
        <v>1.9093774399999999E-2</v>
      </c>
      <c r="G6">
        <v>5.8451611000000002E-3</v>
      </c>
      <c r="I6">
        <v>0.27000732420000001</v>
      </c>
      <c r="J6">
        <v>7.6496093700000004E-2</v>
      </c>
      <c r="K6">
        <v>0.2520048828</v>
      </c>
      <c r="L6">
        <v>7.5854247999999999E-2</v>
      </c>
      <c r="N6">
        <f t="shared" si="0"/>
        <v>-1.8002441400000013E-2</v>
      </c>
      <c r="O6">
        <f t="shared" si="0"/>
        <v>-6.418457000000044E-4</v>
      </c>
    </row>
    <row r="7" spans="1:15">
      <c r="B7">
        <f>B6+5</f>
        <v>37</v>
      </c>
      <c r="D7">
        <v>1.08554297E-2</v>
      </c>
      <c r="E7">
        <v>2.6357145000000001E-3</v>
      </c>
      <c r="F7">
        <v>1.0535414999999999E-2</v>
      </c>
      <c r="G7">
        <v>2.9115884999999998E-3</v>
      </c>
      <c r="I7">
        <v>0.1631540527</v>
      </c>
      <c r="J7">
        <v>3.7836425799999997E-2</v>
      </c>
      <c r="K7">
        <v>0.15474902339999999</v>
      </c>
      <c r="L7">
        <v>3.75007324E-2</v>
      </c>
      <c r="N7">
        <f t="shared" si="0"/>
        <v>-8.4050293000000054E-3</v>
      </c>
      <c r="O7">
        <f t="shared" si="0"/>
        <v>-3.3569339999999642E-4</v>
      </c>
    </row>
    <row r="8" spans="1:15">
      <c r="A8" t="s">
        <v>11</v>
      </c>
      <c r="B8">
        <v>22</v>
      </c>
      <c r="D8">
        <v>0.22872061199999999</v>
      </c>
      <c r="E8">
        <v>8.3205914699999994E-2</v>
      </c>
      <c r="F8">
        <v>0.20813540359999999</v>
      </c>
      <c r="G8">
        <v>0.10086861330000001</v>
      </c>
      <c r="I8">
        <v>0.76676171869999998</v>
      </c>
      <c r="J8">
        <v>0.59951904300000003</v>
      </c>
      <c r="K8">
        <v>0.65702368160000002</v>
      </c>
      <c r="L8">
        <v>0.53253320309999996</v>
      </c>
      <c r="N8">
        <f t="shared" si="0"/>
        <v>-0.10973803709999996</v>
      </c>
      <c r="O8">
        <f t="shared" si="0"/>
        <v>-6.6985839900000066E-2</v>
      </c>
    </row>
    <row r="9" spans="1:15">
      <c r="B9">
        <f>B8+5</f>
        <v>27</v>
      </c>
      <c r="D9">
        <v>0.1107285189</v>
      </c>
      <c r="E9">
        <v>3.9191673199999999E-2</v>
      </c>
      <c r="F9">
        <v>0.1041249561</v>
      </c>
      <c r="G9">
        <v>4.4915094400000001E-2</v>
      </c>
      <c r="I9">
        <v>0.4694379883</v>
      </c>
      <c r="J9">
        <v>0.3277280273</v>
      </c>
      <c r="K9">
        <v>0.42250122070000001</v>
      </c>
      <c r="L9">
        <v>0.2997578125</v>
      </c>
      <c r="N9">
        <f t="shared" si="0"/>
        <v>-4.6936767599999984E-2</v>
      </c>
      <c r="O9">
        <f t="shared" si="0"/>
        <v>-2.7970214800000004E-2</v>
      </c>
    </row>
    <row r="10" spans="1:15">
      <c r="B10">
        <f>B9+5</f>
        <v>32</v>
      </c>
      <c r="D10">
        <v>5.89984603E-2</v>
      </c>
      <c r="E10">
        <v>2.02731022E-2</v>
      </c>
      <c r="F10">
        <v>5.6631855500000002E-2</v>
      </c>
      <c r="G10">
        <v>2.23775326E-2</v>
      </c>
      <c r="I10">
        <v>0.28529125979999997</v>
      </c>
      <c r="J10">
        <v>0.18679638670000001</v>
      </c>
      <c r="K10">
        <v>0.2659443359</v>
      </c>
      <c r="L10">
        <v>0.1756159668</v>
      </c>
      <c r="N10">
        <f t="shared" si="0"/>
        <v>-1.9346923899999979E-2</v>
      </c>
      <c r="O10">
        <f t="shared" si="0"/>
        <v>-1.1180419900000016E-2</v>
      </c>
    </row>
    <row r="11" spans="1:15">
      <c r="B11">
        <f>B10+5</f>
        <v>37</v>
      </c>
      <c r="D11">
        <v>3.39707536E-2</v>
      </c>
      <c r="E11">
        <v>1.1120263700000001E-2</v>
      </c>
      <c r="F11">
        <v>3.2967596000000002E-2</v>
      </c>
      <c r="G11">
        <v>1.19609342E-2</v>
      </c>
      <c r="I11">
        <v>0.17604687499999999</v>
      </c>
      <c r="J11">
        <v>0.1139765625</v>
      </c>
      <c r="K11">
        <v>0.1662949219</v>
      </c>
      <c r="L11">
        <v>0.10853784180000001</v>
      </c>
      <c r="N11">
        <f t="shared" si="0"/>
        <v>-9.7519530999999882E-3</v>
      </c>
      <c r="O11">
        <f t="shared" si="0"/>
        <v>-5.4387206999999965E-3</v>
      </c>
    </row>
    <row r="12" spans="1:15">
      <c r="A12" t="s">
        <v>12</v>
      </c>
      <c r="B12">
        <v>22</v>
      </c>
      <c r="D12">
        <v>8.5301372E-2</v>
      </c>
      <c r="E12">
        <v>3.05504939E-2</v>
      </c>
      <c r="F12">
        <v>7.3580926099999999E-2</v>
      </c>
      <c r="G12">
        <v>4.0959999099999998E-2</v>
      </c>
      <c r="I12">
        <v>0.60181568289999998</v>
      </c>
      <c r="J12">
        <v>0.31828414350000001</v>
      </c>
      <c r="K12">
        <v>0.52254002700000002</v>
      </c>
      <c r="L12">
        <v>0.30083574460000001</v>
      </c>
      <c r="N12">
        <f t="shared" si="0"/>
        <v>-7.9275655899999964E-2</v>
      </c>
      <c r="O12">
        <f t="shared" si="0"/>
        <v>-1.7448398899999995E-2</v>
      </c>
    </row>
    <row r="13" spans="1:15">
      <c r="B13">
        <f>B12+5</f>
        <v>27</v>
      </c>
      <c r="D13">
        <v>3.9836082199999998E-2</v>
      </c>
      <c r="E13">
        <v>1.3477818399999999E-2</v>
      </c>
      <c r="F13">
        <v>3.4711986399999999E-2</v>
      </c>
      <c r="G13">
        <v>1.81266377E-2</v>
      </c>
      <c r="I13">
        <v>0.31180266200000001</v>
      </c>
      <c r="J13">
        <v>0.1570828511</v>
      </c>
      <c r="K13">
        <v>0.2717867477</v>
      </c>
      <c r="L13">
        <v>0.12817756559999999</v>
      </c>
      <c r="N13">
        <f t="shared" si="0"/>
        <v>-4.0015914300000011E-2</v>
      </c>
      <c r="O13">
        <f t="shared" si="0"/>
        <v>-2.8905285500000016E-2</v>
      </c>
    </row>
    <row r="14" spans="1:15">
      <c r="B14">
        <f>B13+5</f>
        <v>32</v>
      </c>
      <c r="D14">
        <v>2.0504591499999999E-2</v>
      </c>
      <c r="E14">
        <v>6.2447715999999999E-3</v>
      </c>
      <c r="F14">
        <v>1.8359212199999999E-2</v>
      </c>
      <c r="G14">
        <v>8.1530570999999996E-3</v>
      </c>
      <c r="I14">
        <v>0.17653452929999999</v>
      </c>
      <c r="J14">
        <v>9.6133294800000005E-2</v>
      </c>
      <c r="K14">
        <v>0.15868923609999999</v>
      </c>
      <c r="L14">
        <v>8.0307677499999994E-2</v>
      </c>
      <c r="N14">
        <f t="shared" si="0"/>
        <v>-1.7845293200000001E-2</v>
      </c>
      <c r="O14">
        <f t="shared" si="0"/>
        <v>-1.5825617300000011E-2</v>
      </c>
    </row>
    <row r="15" spans="1:15">
      <c r="B15">
        <f>B14+5</f>
        <v>37</v>
      </c>
      <c r="D15">
        <v>1.11308493E-2</v>
      </c>
      <c r="E15">
        <v>2.9601598999999998E-3</v>
      </c>
      <c r="F15">
        <v>1.02774844E-2</v>
      </c>
      <c r="G15">
        <v>3.6913821E-3</v>
      </c>
      <c r="I15">
        <v>9.8882137300000006E-2</v>
      </c>
      <c r="J15">
        <v>5.7790798599999998E-2</v>
      </c>
      <c r="K15">
        <v>9.1171874999999999E-2</v>
      </c>
      <c r="L15">
        <v>5.1244695200000002E-2</v>
      </c>
      <c r="N15">
        <f t="shared" si="0"/>
        <v>-7.7102623000000065E-3</v>
      </c>
      <c r="O15">
        <f t="shared" si="0"/>
        <v>-6.546103399999996E-3</v>
      </c>
    </row>
    <row r="16" spans="1:15">
      <c r="A16" t="s">
        <v>13</v>
      </c>
      <c r="B16">
        <v>22</v>
      </c>
      <c r="D16">
        <v>0.14067867279999999</v>
      </c>
      <c r="E16">
        <v>4.2253190900000001E-2</v>
      </c>
      <c r="F16">
        <v>0.13036490479999999</v>
      </c>
      <c r="G16">
        <v>5.1557715599999998E-2</v>
      </c>
      <c r="I16">
        <v>1.043511767</v>
      </c>
      <c r="J16">
        <v>0.60882957179999997</v>
      </c>
      <c r="K16">
        <v>0.91457417050000001</v>
      </c>
      <c r="L16">
        <v>0.55784047069999998</v>
      </c>
      <c r="N16">
        <f t="shared" si="0"/>
        <v>-0.12893759650000003</v>
      </c>
      <c r="O16">
        <f t="shared" si="0"/>
        <v>-5.0989101099999989E-2</v>
      </c>
    </row>
    <row r="17" spans="1:15">
      <c r="B17">
        <f>B16+5</f>
        <v>27</v>
      </c>
      <c r="D17">
        <v>6.1816792099999997E-2</v>
      </c>
      <c r="E17">
        <v>1.80295621E-2</v>
      </c>
      <c r="F17">
        <v>5.8563562999999999E-2</v>
      </c>
      <c r="G17">
        <v>2.1040525300000001E-2</v>
      </c>
      <c r="I17">
        <v>0.59450135029999995</v>
      </c>
      <c r="J17">
        <v>0.28778983409999997</v>
      </c>
      <c r="K17">
        <v>0.54335455249999998</v>
      </c>
      <c r="L17">
        <v>0.27453510800000003</v>
      </c>
      <c r="N17">
        <f t="shared" si="0"/>
        <v>-5.1146797799999977E-2</v>
      </c>
      <c r="O17">
        <f t="shared" si="0"/>
        <v>-1.3254726099999947E-2</v>
      </c>
    </row>
    <row r="18" spans="1:15">
      <c r="B18">
        <f>B17+5</f>
        <v>32</v>
      </c>
      <c r="D18">
        <v>2.97352169E-2</v>
      </c>
      <c r="E18">
        <v>8.0915838999999993E-3</v>
      </c>
      <c r="F18">
        <v>2.8703436499999999E-2</v>
      </c>
      <c r="G18">
        <v>9.1084667999999994E-3</v>
      </c>
      <c r="I18">
        <v>0.33507040900000001</v>
      </c>
      <c r="J18">
        <v>0.14214409720000001</v>
      </c>
      <c r="K18">
        <v>0.31790702160000001</v>
      </c>
      <c r="L18">
        <v>0.13864535110000001</v>
      </c>
      <c r="N18">
        <f t="shared" si="0"/>
        <v>-1.7163387400000008E-2</v>
      </c>
      <c r="O18">
        <f t="shared" si="0"/>
        <v>-3.4987461000000053E-3</v>
      </c>
    </row>
    <row r="19" spans="1:15">
      <c r="B19">
        <f>B18+5</f>
        <v>37</v>
      </c>
      <c r="D19">
        <v>1.4876454799999999E-2</v>
      </c>
      <c r="E19">
        <v>3.6079482999999998E-3</v>
      </c>
      <c r="F19">
        <v>1.4496792999999999E-2</v>
      </c>
      <c r="G19">
        <v>3.9694070999999999E-3</v>
      </c>
      <c r="I19">
        <v>0.18366898149999999</v>
      </c>
      <c r="J19">
        <v>6.8108603399999995E-2</v>
      </c>
      <c r="K19">
        <v>0.1752768133</v>
      </c>
      <c r="L19">
        <v>6.7362557899999995E-2</v>
      </c>
      <c r="N19">
        <f t="shared" si="0"/>
        <v>-8.3921681999999942E-3</v>
      </c>
      <c r="O19">
        <f t="shared" si="0"/>
        <v>-7.4604550000000047E-4</v>
      </c>
    </row>
    <row r="20" spans="1:15">
      <c r="A20" t="s">
        <v>14</v>
      </c>
      <c r="B20">
        <v>22</v>
      </c>
      <c r="D20">
        <v>0.18099307680000001</v>
      </c>
      <c r="E20">
        <v>4.5977786499999999E-2</v>
      </c>
      <c r="F20">
        <v>0.17238018420000001</v>
      </c>
      <c r="G20">
        <v>5.3788672799999999E-2</v>
      </c>
      <c r="I20">
        <v>1.2806491126999999</v>
      </c>
      <c r="J20">
        <v>0.8578940008</v>
      </c>
      <c r="K20">
        <v>1.1704407793</v>
      </c>
      <c r="L20">
        <v>0.82123505019999998</v>
      </c>
      <c r="N20">
        <f t="shared" si="0"/>
        <v>-0.11020833339999991</v>
      </c>
      <c r="O20">
        <f t="shared" si="0"/>
        <v>-3.6658950600000018E-2</v>
      </c>
    </row>
    <row r="21" spans="1:15">
      <c r="B21">
        <f>B20+5</f>
        <v>27</v>
      </c>
      <c r="D21">
        <v>5.1157302299999999E-2</v>
      </c>
      <c r="E21">
        <v>1.5214225499999999E-2</v>
      </c>
      <c r="F21">
        <v>4.8179256400000002E-2</v>
      </c>
      <c r="G21">
        <v>1.7991327200000001E-2</v>
      </c>
      <c r="I21">
        <v>0.51225597990000005</v>
      </c>
      <c r="J21">
        <v>0.24741560570000001</v>
      </c>
      <c r="K21">
        <v>0.47194830250000003</v>
      </c>
      <c r="L21">
        <v>0.23089554400000001</v>
      </c>
      <c r="N21">
        <f t="shared" si="0"/>
        <v>-4.0307677400000019E-2</v>
      </c>
      <c r="O21">
        <f t="shared" si="0"/>
        <v>-1.6520061700000005E-2</v>
      </c>
    </row>
    <row r="22" spans="1:15">
      <c r="B22">
        <f>B21+5</f>
        <v>32</v>
      </c>
      <c r="D22">
        <v>2.4490350099999999E-2</v>
      </c>
      <c r="E22">
        <v>6.9021652999999997E-3</v>
      </c>
      <c r="F22">
        <v>2.3426951200000001E-2</v>
      </c>
      <c r="G22">
        <v>7.8667379999999999E-3</v>
      </c>
      <c r="I22">
        <v>0.28562258870000001</v>
      </c>
      <c r="J22">
        <v>0.11361882719999999</v>
      </c>
      <c r="K22">
        <v>0.27082513499999999</v>
      </c>
      <c r="L22">
        <v>0.1088276427</v>
      </c>
      <c r="N22">
        <f t="shared" si="0"/>
        <v>-1.4797453700000018E-2</v>
      </c>
      <c r="O22">
        <f t="shared" si="0"/>
        <v>-4.7911844999999897E-3</v>
      </c>
    </row>
    <row r="23" spans="1:15">
      <c r="B23">
        <f>B22+5</f>
        <v>37</v>
      </c>
      <c r="D23">
        <v>1.3237634999999999E-2</v>
      </c>
      <c r="E23">
        <v>3.361466E-3</v>
      </c>
      <c r="F23">
        <v>1.2885770600000001E-2</v>
      </c>
      <c r="G23">
        <v>3.6600935999999999E-3</v>
      </c>
      <c r="I23">
        <v>0.16480999230000001</v>
      </c>
      <c r="J23">
        <v>6.0927372700000003E-2</v>
      </c>
      <c r="K23">
        <v>0.15975983799999999</v>
      </c>
      <c r="L23">
        <v>5.89260224E-2</v>
      </c>
      <c r="N23">
        <f t="shared" si="0"/>
        <v>-5.050154300000026E-3</v>
      </c>
      <c r="O23">
        <f t="shared" si="0"/>
        <v>-2.001350300000003E-3</v>
      </c>
    </row>
    <row r="24" spans="1:15">
      <c r="A24" t="s">
        <v>15</v>
      </c>
      <c r="B24">
        <v>22</v>
      </c>
      <c r="D24">
        <v>0.16659483410000001</v>
      </c>
      <c r="E24">
        <v>4.7249856299999997E-2</v>
      </c>
      <c r="F24">
        <v>0.15757323109999999</v>
      </c>
      <c r="G24">
        <v>5.5238032399999998E-2</v>
      </c>
      <c r="I24">
        <v>1.1979345100000001</v>
      </c>
      <c r="J24">
        <v>0.85799768519999997</v>
      </c>
      <c r="K24">
        <v>1.1095008681</v>
      </c>
      <c r="L24">
        <v>0.82181037810000002</v>
      </c>
      <c r="N24">
        <f t="shared" si="0"/>
        <v>-8.8433641900000026E-2</v>
      </c>
      <c r="O24">
        <f t="shared" si="0"/>
        <v>-3.6187307099999955E-2</v>
      </c>
    </row>
    <row r="25" spans="1:15">
      <c r="B25">
        <f>B24+5</f>
        <v>27</v>
      </c>
      <c r="D25">
        <v>5.3740992500000001E-2</v>
      </c>
      <c r="E25">
        <v>1.6678885000000001E-2</v>
      </c>
      <c r="F25">
        <v>5.1233141400000001E-2</v>
      </c>
      <c r="G25">
        <v>1.88661699E-2</v>
      </c>
      <c r="I25">
        <v>0.43946614579999999</v>
      </c>
      <c r="J25">
        <v>0.31656684029999999</v>
      </c>
      <c r="K25">
        <v>0.41898678630000002</v>
      </c>
      <c r="L25">
        <v>0.3008738426</v>
      </c>
      <c r="N25">
        <f t="shared" si="0"/>
        <v>-2.0479359499999961E-2</v>
      </c>
      <c r="O25">
        <f t="shared" si="0"/>
        <v>-1.5692997699999989E-2</v>
      </c>
    </row>
    <row r="26" spans="1:15">
      <c r="B26">
        <f>B25+5</f>
        <v>32</v>
      </c>
      <c r="D26">
        <v>2.55219647E-2</v>
      </c>
      <c r="E26">
        <v>7.7050328E-3</v>
      </c>
      <c r="F26">
        <v>2.4717813500000001E-2</v>
      </c>
      <c r="G26">
        <v>8.4416675999999993E-3</v>
      </c>
      <c r="I26">
        <v>0.2168142361</v>
      </c>
      <c r="J26">
        <v>0.1672646605</v>
      </c>
      <c r="K26">
        <v>0.21039737650000001</v>
      </c>
      <c r="L26">
        <v>0.1615625</v>
      </c>
      <c r="N26">
        <f t="shared" si="0"/>
        <v>-6.4168595999999911E-3</v>
      </c>
      <c r="O26">
        <f t="shared" si="0"/>
        <v>-5.7021604999999975E-3</v>
      </c>
    </row>
    <row r="27" spans="1:15">
      <c r="B27">
        <f>B26+5</f>
        <v>37</v>
      </c>
      <c r="D27">
        <v>1.3965942300000001E-2</v>
      </c>
      <c r="E27">
        <v>3.9129051E-3</v>
      </c>
      <c r="F27">
        <v>1.36757996E-2</v>
      </c>
      <c r="G27">
        <v>4.1750607999999998E-3</v>
      </c>
      <c r="I27">
        <v>0.1238937114</v>
      </c>
      <c r="J27">
        <v>9.6481963700000006E-2</v>
      </c>
      <c r="K27">
        <v>0.1219396219</v>
      </c>
      <c r="L27">
        <v>9.4749228399999996E-2</v>
      </c>
      <c r="N27">
        <f t="shared" si="0"/>
        <v>-1.9540894999999919E-3</v>
      </c>
      <c r="O27">
        <f t="shared" si="0"/>
        <v>-1.7327353000000101E-3</v>
      </c>
    </row>
    <row r="28" spans="1:15">
      <c r="A28" t="s">
        <v>16</v>
      </c>
      <c r="B28">
        <v>22</v>
      </c>
      <c r="D28">
        <v>0.38726769389999999</v>
      </c>
      <c r="E28">
        <v>7.7079072600000006E-2</v>
      </c>
      <c r="F28">
        <v>0.37539326769999998</v>
      </c>
      <c r="G28">
        <v>8.7369064299999993E-2</v>
      </c>
      <c r="I28">
        <v>1.5889708719</v>
      </c>
      <c r="J28">
        <v>1.3199074073999999</v>
      </c>
      <c r="K28">
        <v>1.3080078125000001</v>
      </c>
      <c r="L28">
        <v>1.2206365741</v>
      </c>
      <c r="N28">
        <f t="shared" si="0"/>
        <v>-0.28096305939999988</v>
      </c>
      <c r="O28">
        <f t="shared" si="0"/>
        <v>-9.9270833299999861E-2</v>
      </c>
    </row>
    <row r="29" spans="1:15">
      <c r="B29">
        <f>B28+5</f>
        <v>27</v>
      </c>
      <c r="D29">
        <v>6.6692549200000006E-2</v>
      </c>
      <c r="E29">
        <v>1.34131969E-2</v>
      </c>
      <c r="F29">
        <v>6.4415711799999997E-2</v>
      </c>
      <c r="G29">
        <v>1.5538359999999999E-2</v>
      </c>
      <c r="I29">
        <v>0.87258198300000001</v>
      </c>
      <c r="J29">
        <v>0.53194155089999995</v>
      </c>
      <c r="K29">
        <v>0.77021122689999999</v>
      </c>
      <c r="L29">
        <v>0.52629533179999999</v>
      </c>
      <c r="N29">
        <f t="shared" si="0"/>
        <v>-0.10237075610000002</v>
      </c>
      <c r="O29">
        <f t="shared" si="0"/>
        <v>-5.6462190999999606E-3</v>
      </c>
    </row>
    <row r="30" spans="1:15">
      <c r="B30">
        <f>B29+5</f>
        <v>32</v>
      </c>
      <c r="D30">
        <v>1.93721619E-2</v>
      </c>
      <c r="E30">
        <v>4.2364606999999999E-3</v>
      </c>
      <c r="F30">
        <v>1.8844310999999999E-2</v>
      </c>
      <c r="G30">
        <v>4.7386590000000001E-3</v>
      </c>
      <c r="I30">
        <v>0.4216878858</v>
      </c>
      <c r="J30">
        <v>0.13787905089999999</v>
      </c>
      <c r="K30">
        <v>0.39564814809999999</v>
      </c>
      <c r="L30">
        <v>0.13279947919999999</v>
      </c>
      <c r="N30">
        <f t="shared" si="0"/>
        <v>-2.603973770000001E-2</v>
      </c>
      <c r="O30">
        <f t="shared" si="0"/>
        <v>-5.0795717000000074E-3</v>
      </c>
    </row>
    <row r="31" spans="1:15">
      <c r="B31">
        <f>B30+5</f>
        <v>37</v>
      </c>
      <c r="D31">
        <v>8.4761187999999998E-3</v>
      </c>
      <c r="E31">
        <v>1.8486761999999999E-3</v>
      </c>
      <c r="F31">
        <v>8.3528139000000005E-3</v>
      </c>
      <c r="G31">
        <v>1.979747E-3</v>
      </c>
      <c r="I31">
        <v>0.25154417439999999</v>
      </c>
      <c r="J31">
        <v>5.6803144299999997E-2</v>
      </c>
      <c r="K31">
        <v>0.24419463729999999</v>
      </c>
      <c r="L31">
        <v>5.6983506900000001E-2</v>
      </c>
      <c r="N31">
        <f t="shared" si="0"/>
        <v>-7.3495370999999976E-3</v>
      </c>
      <c r="O31">
        <f t="shared" si="0"/>
        <v>1.8036260000000442E-4</v>
      </c>
    </row>
    <row r="32" spans="1:15">
      <c r="A32" t="s">
        <v>17</v>
      </c>
      <c r="B32">
        <v>22</v>
      </c>
      <c r="D32">
        <v>0.14760458730000001</v>
      </c>
      <c r="E32">
        <v>4.9961132800000002E-2</v>
      </c>
      <c r="F32">
        <v>0.13826378710000001</v>
      </c>
      <c r="G32">
        <v>5.8298101999999997E-2</v>
      </c>
      <c r="I32">
        <v>1.0535556891</v>
      </c>
      <c r="J32">
        <v>0.45761468350000001</v>
      </c>
      <c r="K32">
        <v>0.95472005209999999</v>
      </c>
      <c r="L32">
        <v>0.42352263620000002</v>
      </c>
      <c r="N32">
        <f t="shared" si="0"/>
        <v>-9.8835636999999976E-2</v>
      </c>
      <c r="O32">
        <f t="shared" si="0"/>
        <v>-3.4092047299999984E-2</v>
      </c>
    </row>
    <row r="33" spans="1:15">
      <c r="B33">
        <f>B32+5</f>
        <v>27</v>
      </c>
      <c r="D33">
        <v>7.1286979200000003E-2</v>
      </c>
      <c r="E33">
        <v>2.30675581E-2</v>
      </c>
      <c r="F33">
        <v>6.8214463099999997E-2</v>
      </c>
      <c r="G33">
        <v>2.5776597599999999E-2</v>
      </c>
      <c r="I33">
        <v>0.58375400639999997</v>
      </c>
      <c r="J33">
        <v>0.24330679089999999</v>
      </c>
      <c r="K33">
        <v>0.53820612980000004</v>
      </c>
      <c r="L33">
        <v>0.23361628609999999</v>
      </c>
      <c r="N33">
        <f t="shared" si="0"/>
        <v>-4.5547876599999926E-2</v>
      </c>
      <c r="O33">
        <f t="shared" si="0"/>
        <v>-9.6905047999999994E-3</v>
      </c>
    </row>
    <row r="34" spans="1:15">
      <c r="B34">
        <f>B33+5</f>
        <v>32</v>
      </c>
      <c r="D34">
        <v>3.5605874400000001E-2</v>
      </c>
      <c r="E34">
        <v>1.0951817900000001E-2</v>
      </c>
      <c r="F34">
        <v>3.45095453E-2</v>
      </c>
      <c r="G34">
        <v>1.18728866E-2</v>
      </c>
      <c r="I34">
        <v>0.32065554889999998</v>
      </c>
      <c r="J34">
        <v>0.14363231169999999</v>
      </c>
      <c r="K34">
        <v>0.30731420269999998</v>
      </c>
      <c r="L34">
        <v>0.13535907450000001</v>
      </c>
      <c r="N34">
        <f t="shared" si="0"/>
        <v>-1.3341346199999993E-2</v>
      </c>
      <c r="O34">
        <f t="shared" si="0"/>
        <v>-8.2732371999999776E-3</v>
      </c>
    </row>
    <row r="35" spans="1:15">
      <c r="B35">
        <f>B34+5</f>
        <v>37</v>
      </c>
      <c r="D35">
        <v>1.92349359E-2</v>
      </c>
      <c r="E35">
        <v>5.5644181000000003E-3</v>
      </c>
      <c r="F35">
        <v>1.88579127E-2</v>
      </c>
      <c r="G35">
        <v>5.8988482E-3</v>
      </c>
      <c r="I35">
        <v>0.1813726963</v>
      </c>
      <c r="J35">
        <v>8.5762219599999995E-2</v>
      </c>
      <c r="K35">
        <v>0.17859074520000001</v>
      </c>
      <c r="L35">
        <v>8.3834134599999999E-2</v>
      </c>
      <c r="N35">
        <f t="shared" si="0"/>
        <v>-2.7819510999999852E-3</v>
      </c>
      <c r="O35">
        <f t="shared" si="0"/>
        <v>-1.9280849999999961E-3</v>
      </c>
    </row>
    <row r="36" spans="1:15">
      <c r="A36" t="s">
        <v>18</v>
      </c>
      <c r="B36">
        <v>22</v>
      </c>
      <c r="D36">
        <v>0.1352571531</v>
      </c>
      <c r="E36">
        <v>4.10749199E-2</v>
      </c>
      <c r="F36">
        <v>0.12574990820000001</v>
      </c>
      <c r="G36">
        <v>4.9832578000000002E-2</v>
      </c>
      <c r="I36">
        <v>1.0384415064000001</v>
      </c>
      <c r="J36">
        <v>0.69889072519999995</v>
      </c>
      <c r="K36">
        <v>0.8665865385</v>
      </c>
      <c r="L36">
        <v>0.62838541670000003</v>
      </c>
      <c r="N36">
        <f t="shared" si="0"/>
        <v>-0.1718549679000001</v>
      </c>
      <c r="O36">
        <f t="shared" si="0"/>
        <v>-7.0505308499999919E-2</v>
      </c>
    </row>
    <row r="37" spans="1:15">
      <c r="B37">
        <f>B36+5</f>
        <v>27</v>
      </c>
      <c r="D37">
        <v>6.3386505900000001E-2</v>
      </c>
      <c r="E37">
        <v>1.8510341499999999E-2</v>
      </c>
      <c r="F37">
        <v>6.0502462299999997E-2</v>
      </c>
      <c r="G37">
        <v>2.11609408E-2</v>
      </c>
      <c r="I37">
        <v>0.66833433490000005</v>
      </c>
      <c r="J37">
        <v>0.39159655450000003</v>
      </c>
      <c r="K37">
        <v>0.59855018029999996</v>
      </c>
      <c r="L37">
        <v>0.37538060899999998</v>
      </c>
      <c r="N37">
        <f t="shared" si="0"/>
        <v>-6.9784154600000092E-2</v>
      </c>
      <c r="O37">
        <f t="shared" si="0"/>
        <v>-1.6215945500000051E-2</v>
      </c>
    </row>
    <row r="38" spans="1:15">
      <c r="B38">
        <f>B37+5</f>
        <v>32</v>
      </c>
      <c r="D38">
        <v>3.2610910799999997E-2</v>
      </c>
      <c r="E38">
        <v>8.9901967999999992E-3</v>
      </c>
      <c r="F38">
        <v>3.1771346700000001E-2</v>
      </c>
      <c r="G38">
        <v>9.7170473E-3</v>
      </c>
      <c r="I38">
        <v>0.42653745990000003</v>
      </c>
      <c r="J38">
        <v>0.22657501999999999</v>
      </c>
      <c r="K38">
        <v>0.40784254809999998</v>
      </c>
      <c r="L38">
        <v>0.2131159856</v>
      </c>
      <c r="N38">
        <f t="shared" si="0"/>
        <v>-1.8694911800000047E-2</v>
      </c>
      <c r="O38">
        <f t="shared" si="0"/>
        <v>-1.3459034399999986E-2</v>
      </c>
    </row>
    <row r="39" spans="1:15">
      <c r="B39">
        <f>B38+5</f>
        <v>37</v>
      </c>
      <c r="D39">
        <v>1.7865159299999999E-2</v>
      </c>
      <c r="E39">
        <v>4.5607221999999998E-3</v>
      </c>
      <c r="F39">
        <v>1.7614270299999998E-2</v>
      </c>
      <c r="G39">
        <v>4.7882612000000003E-3</v>
      </c>
      <c r="I39">
        <v>0.26921324120000001</v>
      </c>
      <c r="J39">
        <v>0.1258163061</v>
      </c>
      <c r="K39">
        <v>0.26830178290000001</v>
      </c>
      <c r="L39">
        <v>0.1192082332</v>
      </c>
      <c r="N39">
        <f t="shared" si="0"/>
        <v>-9.1145830000000094E-4</v>
      </c>
      <c r="O39">
        <f t="shared" si="0"/>
        <v>-6.6080728999999977E-3</v>
      </c>
    </row>
    <row r="40" spans="1:15">
      <c r="A40" t="s">
        <v>19</v>
      </c>
      <c r="B40">
        <v>22</v>
      </c>
      <c r="D40">
        <v>0.32152468449999999</v>
      </c>
      <c r="E40">
        <v>9.4946273999999997E-2</v>
      </c>
      <c r="F40">
        <v>0.28631311100000001</v>
      </c>
      <c r="G40">
        <v>0.12717465950000001</v>
      </c>
      <c r="I40">
        <v>2.1266851963</v>
      </c>
      <c r="J40">
        <v>1.3243564703999999</v>
      </c>
      <c r="K40">
        <v>1.5707532050999999</v>
      </c>
      <c r="L40">
        <v>1.1495668069</v>
      </c>
      <c r="N40">
        <f t="shared" ref="N40:O91" si="1">K40-I40</f>
        <v>-0.55593199120000003</v>
      </c>
      <c r="O40">
        <f t="shared" si="1"/>
        <v>-0.17478966349999991</v>
      </c>
    </row>
    <row r="41" spans="1:15">
      <c r="B41">
        <f>B40+5</f>
        <v>27</v>
      </c>
      <c r="D41">
        <v>0.14232859070000001</v>
      </c>
      <c r="E41">
        <v>4.06199119E-2</v>
      </c>
      <c r="F41">
        <v>0.1310406851</v>
      </c>
      <c r="G41">
        <v>5.0994936900000003E-2</v>
      </c>
      <c r="I41">
        <v>1.4261493389</v>
      </c>
      <c r="J41">
        <v>0.75616736780000005</v>
      </c>
      <c r="K41">
        <v>1.1657927684</v>
      </c>
      <c r="L41">
        <v>0.68266225960000004</v>
      </c>
      <c r="N41">
        <f t="shared" si="1"/>
        <v>-0.26035657049999994</v>
      </c>
      <c r="O41">
        <f t="shared" si="1"/>
        <v>-7.3505108200000002E-2</v>
      </c>
    </row>
    <row r="42" spans="1:15">
      <c r="B42">
        <f>B41+5</f>
        <v>32</v>
      </c>
      <c r="D42">
        <v>6.7071499399999998E-2</v>
      </c>
      <c r="E42">
        <v>1.8407221599999999E-2</v>
      </c>
      <c r="F42">
        <v>6.4039718499999995E-2</v>
      </c>
      <c r="G42">
        <v>2.1030233400000001E-2</v>
      </c>
      <c r="I42">
        <v>0.91320863379999995</v>
      </c>
      <c r="J42">
        <v>0.39807942709999999</v>
      </c>
      <c r="K42">
        <v>0.82180989579999997</v>
      </c>
      <c r="L42">
        <v>0.38400941509999997</v>
      </c>
      <c r="N42">
        <f t="shared" si="1"/>
        <v>-9.1398737999999979E-2</v>
      </c>
      <c r="O42">
        <f t="shared" si="1"/>
        <v>-1.4070012000000021E-2</v>
      </c>
    </row>
    <row r="43" spans="1:15">
      <c r="B43">
        <f>B42+5</f>
        <v>37</v>
      </c>
      <c r="D43">
        <v>3.2118294300000003E-2</v>
      </c>
      <c r="E43">
        <v>8.5461237999999995E-3</v>
      </c>
      <c r="F43">
        <v>3.1570898399999998E-2</v>
      </c>
      <c r="G43">
        <v>9.0024639000000004E-3</v>
      </c>
      <c r="I43">
        <v>0.5534104567</v>
      </c>
      <c r="J43">
        <v>0.19972455929999999</v>
      </c>
      <c r="K43">
        <v>0.53914012420000001</v>
      </c>
      <c r="L43">
        <v>0.19883563700000001</v>
      </c>
      <c r="N43">
        <f t="shared" si="1"/>
        <v>-1.4270332499999983E-2</v>
      </c>
      <c r="O43">
        <f t="shared" si="1"/>
        <v>-8.8892229999998351E-4</v>
      </c>
    </row>
    <row r="44" spans="1:15">
      <c r="A44" t="s">
        <v>20</v>
      </c>
      <c r="B44">
        <v>22</v>
      </c>
      <c r="D44">
        <v>0.35036095249999999</v>
      </c>
      <c r="E44">
        <v>0.11943387749999999</v>
      </c>
      <c r="F44">
        <v>0.31412196180000002</v>
      </c>
      <c r="G44">
        <v>0.1546248247</v>
      </c>
      <c r="I44">
        <v>1.9965569912000001</v>
      </c>
      <c r="J44">
        <v>1.6469926882999999</v>
      </c>
      <c r="K44">
        <v>1.4723157051</v>
      </c>
      <c r="L44">
        <v>1.3053009816000001</v>
      </c>
      <c r="N44">
        <f t="shared" si="1"/>
        <v>-0.52424128610000009</v>
      </c>
      <c r="O44">
        <f t="shared" si="1"/>
        <v>-0.34169170669999982</v>
      </c>
    </row>
    <row r="45" spans="1:15">
      <c r="B45">
        <f>B44+5</f>
        <v>27</v>
      </c>
      <c r="D45">
        <v>0.1473880793</v>
      </c>
      <c r="E45">
        <v>4.8780390299999997E-2</v>
      </c>
      <c r="F45">
        <v>0.1378136435</v>
      </c>
      <c r="G45">
        <v>5.85602047E-2</v>
      </c>
      <c r="I45">
        <v>1.3862254607</v>
      </c>
      <c r="J45">
        <v>1.0985451722999999</v>
      </c>
      <c r="K45">
        <v>1.1789838742000001</v>
      </c>
      <c r="L45">
        <v>1.0119841747</v>
      </c>
      <c r="N45">
        <f t="shared" si="1"/>
        <v>-0.20724158649999991</v>
      </c>
      <c r="O45">
        <f t="shared" si="1"/>
        <v>-8.6560997599999912E-2</v>
      </c>
    </row>
    <row r="46" spans="1:15">
      <c r="B46">
        <f>B45+5</f>
        <v>32</v>
      </c>
      <c r="D46">
        <v>7.0043561399999996E-2</v>
      </c>
      <c r="E46">
        <v>2.27952641E-2</v>
      </c>
      <c r="F46">
        <v>6.7971679699999996E-2</v>
      </c>
      <c r="G46">
        <v>2.4718599800000001E-2</v>
      </c>
      <c r="I46">
        <v>0.87977514020000003</v>
      </c>
      <c r="J46">
        <v>0.64195462739999998</v>
      </c>
      <c r="K46">
        <v>0.83880208329999995</v>
      </c>
      <c r="L46">
        <v>0.6316856971</v>
      </c>
      <c r="N46">
        <f t="shared" si="1"/>
        <v>-4.0973056900000082E-2</v>
      </c>
      <c r="O46">
        <f t="shared" si="1"/>
        <v>-1.0268930299999979E-2</v>
      </c>
    </row>
    <row r="47" spans="1:15">
      <c r="B47">
        <f>B46+5</f>
        <v>37</v>
      </c>
      <c r="D47">
        <v>3.4930054799999999E-2</v>
      </c>
      <c r="E47">
        <v>1.10771067E-2</v>
      </c>
      <c r="F47">
        <v>3.4535281500000001E-2</v>
      </c>
      <c r="G47">
        <v>1.1393855200000001E-2</v>
      </c>
      <c r="I47">
        <v>0.4462515024</v>
      </c>
      <c r="J47">
        <v>0.27488982369999998</v>
      </c>
      <c r="K47">
        <v>0.4426181891</v>
      </c>
      <c r="L47">
        <v>0.2809019431</v>
      </c>
      <c r="N47">
        <f t="shared" si="1"/>
        <v>-3.6333132999999962E-3</v>
      </c>
      <c r="O47">
        <f t="shared" si="1"/>
        <v>6.0121194000000155E-3</v>
      </c>
    </row>
    <row r="48" spans="1:15">
      <c r="A48" t="s">
        <v>21</v>
      </c>
      <c r="B48">
        <v>22</v>
      </c>
      <c r="D48">
        <v>0.24899389020000001</v>
      </c>
      <c r="E48">
        <v>9.0286318099999999E-2</v>
      </c>
      <c r="F48">
        <v>0.2261886619</v>
      </c>
      <c r="G48">
        <v>0.1109319912</v>
      </c>
      <c r="I48">
        <v>1.1824419071000001</v>
      </c>
      <c r="J48">
        <v>0.82428886219999997</v>
      </c>
      <c r="K48">
        <v>0.98711939100000001</v>
      </c>
      <c r="L48">
        <v>0.71858974360000005</v>
      </c>
      <c r="N48">
        <f t="shared" si="1"/>
        <v>-0.19532251610000007</v>
      </c>
      <c r="O48">
        <f t="shared" si="1"/>
        <v>-0.10569911859999992</v>
      </c>
    </row>
    <row r="49" spans="1:15">
      <c r="B49">
        <f>B48+5</f>
        <v>27</v>
      </c>
      <c r="D49">
        <v>0.12688459539999999</v>
      </c>
      <c r="E49">
        <v>4.2856710700000002E-2</v>
      </c>
      <c r="F49">
        <v>0.1205904647</v>
      </c>
      <c r="G49">
        <v>4.8611478399999998E-2</v>
      </c>
      <c r="I49">
        <v>0.74544270830000003</v>
      </c>
      <c r="J49">
        <v>0.51107772439999999</v>
      </c>
      <c r="K49">
        <v>0.68400440709999999</v>
      </c>
      <c r="L49">
        <v>0.47148437500000001</v>
      </c>
      <c r="N49">
        <f t="shared" si="1"/>
        <v>-6.1438301200000045E-2</v>
      </c>
      <c r="O49">
        <f t="shared" si="1"/>
        <v>-3.9593349399999977E-2</v>
      </c>
    </row>
    <row r="50" spans="1:15">
      <c r="B50">
        <f>B49+5</f>
        <v>32</v>
      </c>
      <c r="D50">
        <v>6.4249378999999995E-2</v>
      </c>
      <c r="E50">
        <v>2.0461718699999999E-2</v>
      </c>
      <c r="F50">
        <v>6.2592548100000006E-2</v>
      </c>
      <c r="G50">
        <v>2.20000401E-2</v>
      </c>
      <c r="I50">
        <v>0.45171274039999998</v>
      </c>
      <c r="J50">
        <v>0.30697115380000001</v>
      </c>
      <c r="K50">
        <v>0.43590745190000002</v>
      </c>
      <c r="L50">
        <v>0.29695512819999997</v>
      </c>
      <c r="N50">
        <f t="shared" si="1"/>
        <v>-1.5805288499999959E-2</v>
      </c>
      <c r="O50">
        <f t="shared" si="1"/>
        <v>-1.0016025600000034E-2</v>
      </c>
    </row>
    <row r="51" spans="1:15">
      <c r="B51">
        <f>B50+5</f>
        <v>37</v>
      </c>
      <c r="D51">
        <v>3.4179186700000003E-2</v>
      </c>
      <c r="E51">
        <v>1.01876402E-2</v>
      </c>
      <c r="F51">
        <v>3.3744330900000001E-2</v>
      </c>
      <c r="G51">
        <v>1.06559896E-2</v>
      </c>
      <c r="I51">
        <v>0.25843349360000001</v>
      </c>
      <c r="J51">
        <v>0.18492588139999999</v>
      </c>
      <c r="K51">
        <v>0.26317107369999998</v>
      </c>
      <c r="L51">
        <v>0.1798477564</v>
      </c>
      <c r="N51">
        <f t="shared" si="1"/>
        <v>4.7375800999999718E-3</v>
      </c>
      <c r="O51">
        <f t="shared" si="1"/>
        <v>-5.0781249999999889E-3</v>
      </c>
    </row>
    <row r="52" spans="1:15">
      <c r="A52" t="s">
        <v>22</v>
      </c>
      <c r="B52">
        <v>22</v>
      </c>
      <c r="D52">
        <v>0.28064708529999999</v>
      </c>
      <c r="E52">
        <v>6.5166332800000004E-2</v>
      </c>
      <c r="F52">
        <v>0.2604035791</v>
      </c>
      <c r="G52">
        <v>8.3194561299999997E-2</v>
      </c>
      <c r="I52">
        <v>1.8913862179000001</v>
      </c>
      <c r="J52">
        <v>1.1311798877999999</v>
      </c>
      <c r="K52">
        <v>1.3765424679</v>
      </c>
      <c r="L52">
        <v>1.0412459936</v>
      </c>
      <c r="N52">
        <f t="shared" si="1"/>
        <v>-0.51484375000000004</v>
      </c>
      <c r="O52">
        <f t="shared" si="1"/>
        <v>-8.9933894199999864E-2</v>
      </c>
    </row>
    <row r="53" spans="1:15">
      <c r="B53">
        <f>B52+5</f>
        <v>27</v>
      </c>
      <c r="D53">
        <v>0.1043803085</v>
      </c>
      <c r="E53">
        <v>2.3736611899999999E-2</v>
      </c>
      <c r="F53">
        <v>9.65649539E-2</v>
      </c>
      <c r="G53">
        <v>3.0670572900000002E-2</v>
      </c>
      <c r="I53">
        <v>1.3001201923000001</v>
      </c>
      <c r="J53">
        <v>0.61714743589999999</v>
      </c>
      <c r="K53">
        <v>0.97658253210000001</v>
      </c>
      <c r="L53">
        <v>0.59407051280000001</v>
      </c>
      <c r="N53">
        <f t="shared" si="1"/>
        <v>-0.32353766020000008</v>
      </c>
      <c r="O53">
        <f t="shared" si="1"/>
        <v>-2.307692309999998E-2</v>
      </c>
    </row>
    <row r="54" spans="1:15">
      <c r="B54">
        <f>B53+5</f>
        <v>32</v>
      </c>
      <c r="D54">
        <v>4.48117154E-2</v>
      </c>
      <c r="E54">
        <v>1.0239433100000001E-2</v>
      </c>
      <c r="F54">
        <v>4.1986695400000003E-2</v>
      </c>
      <c r="G54">
        <v>1.2748414099999999E-2</v>
      </c>
      <c r="I54">
        <v>0.86702724360000005</v>
      </c>
      <c r="J54">
        <v>0.31894030449999999</v>
      </c>
      <c r="K54">
        <v>0.71387219550000003</v>
      </c>
      <c r="L54">
        <v>0.31484374999999998</v>
      </c>
      <c r="N54">
        <f t="shared" si="1"/>
        <v>-0.15315504810000002</v>
      </c>
      <c r="O54">
        <f t="shared" si="1"/>
        <v>-4.0965545000000159E-3</v>
      </c>
    </row>
    <row r="55" spans="1:15">
      <c r="B55">
        <f>B54+5</f>
        <v>37</v>
      </c>
      <c r="D55">
        <v>2.1476495700000001E-2</v>
      </c>
      <c r="E55">
        <v>5.0411325E-3</v>
      </c>
      <c r="F55">
        <v>2.08942308E-2</v>
      </c>
      <c r="G55">
        <v>5.5562066000000004E-3</v>
      </c>
      <c r="I55">
        <v>0.58088942310000002</v>
      </c>
      <c r="J55">
        <v>0.1389122596</v>
      </c>
      <c r="K55">
        <v>0.52978766030000002</v>
      </c>
      <c r="L55">
        <v>0.1306991186</v>
      </c>
      <c r="N55">
        <f t="shared" si="1"/>
        <v>-5.1101762800000006E-2</v>
      </c>
      <c r="O55">
        <f t="shared" si="1"/>
        <v>-8.2131410000000071E-3</v>
      </c>
    </row>
    <row r="56" spans="1:15">
      <c r="A56" t="s">
        <v>23</v>
      </c>
      <c r="B56">
        <v>22</v>
      </c>
      <c r="D56">
        <v>0.30671594549999998</v>
      </c>
      <c r="E56">
        <v>8.7190725199999999E-2</v>
      </c>
      <c r="F56">
        <v>0.27538770029999998</v>
      </c>
      <c r="G56">
        <v>0.11696692710000001</v>
      </c>
      <c r="I56">
        <v>2.1362780449000001</v>
      </c>
      <c r="J56">
        <v>1.5759915865</v>
      </c>
      <c r="K56">
        <v>1.5891626603</v>
      </c>
      <c r="L56">
        <v>1.3501602563999999</v>
      </c>
      <c r="N56">
        <f t="shared" si="1"/>
        <v>-0.54711538460000009</v>
      </c>
      <c r="O56">
        <f t="shared" si="1"/>
        <v>-0.22583133010000012</v>
      </c>
    </row>
    <row r="57" spans="1:15">
      <c r="B57">
        <f>B56+5</f>
        <v>27</v>
      </c>
      <c r="D57">
        <v>0.138141246</v>
      </c>
      <c r="E57">
        <v>3.72420272E-2</v>
      </c>
      <c r="F57">
        <v>0.1289171274</v>
      </c>
      <c r="G57">
        <v>4.5693709899999997E-2</v>
      </c>
      <c r="I57">
        <v>1.4611578526</v>
      </c>
      <c r="J57">
        <v>0.96661658650000004</v>
      </c>
      <c r="K57">
        <v>1.2153946313999999</v>
      </c>
      <c r="L57">
        <v>0.87551081730000002</v>
      </c>
      <c r="N57">
        <f t="shared" si="1"/>
        <v>-0.24576322120000005</v>
      </c>
      <c r="O57">
        <f t="shared" si="1"/>
        <v>-9.110576920000002E-2</v>
      </c>
    </row>
    <row r="58" spans="1:15">
      <c r="B58">
        <f>B57+5</f>
        <v>32</v>
      </c>
      <c r="D58">
        <v>6.4719290900000004E-2</v>
      </c>
      <c r="E58">
        <v>1.6629627399999999E-2</v>
      </c>
      <c r="F58">
        <v>6.2837039299999994E-2</v>
      </c>
      <c r="G58">
        <v>1.8324859799999999E-2</v>
      </c>
      <c r="I58">
        <v>0.93861177880000002</v>
      </c>
      <c r="J58">
        <v>0.5608473558</v>
      </c>
      <c r="K58">
        <v>0.8671875</v>
      </c>
      <c r="L58">
        <v>0.53924278849999996</v>
      </c>
      <c r="N58">
        <f t="shared" si="1"/>
        <v>-7.1424278800000018E-2</v>
      </c>
      <c r="O58">
        <f t="shared" si="1"/>
        <v>-2.1604567300000044E-2</v>
      </c>
    </row>
    <row r="59" spans="1:15">
      <c r="B59">
        <f>B58+5</f>
        <v>37</v>
      </c>
      <c r="D59">
        <v>3.0780328499999999E-2</v>
      </c>
      <c r="E59">
        <v>7.5138421000000002E-3</v>
      </c>
      <c r="F59">
        <v>3.04359175E-2</v>
      </c>
      <c r="G59">
        <v>7.8288261000000001E-3</v>
      </c>
      <c r="I59">
        <v>0.55398637819999996</v>
      </c>
      <c r="J59">
        <v>0.29095552879999997</v>
      </c>
      <c r="K59">
        <v>0.54390024039999996</v>
      </c>
      <c r="L59">
        <v>0.28461538460000002</v>
      </c>
      <c r="N59">
        <f t="shared" si="1"/>
        <v>-1.0086137800000006E-2</v>
      </c>
      <c r="O59">
        <f t="shared" si="1"/>
        <v>-6.340144199999953E-3</v>
      </c>
    </row>
    <row r="60" spans="1:15">
      <c r="A60" t="s">
        <v>24</v>
      </c>
      <c r="B60">
        <v>22</v>
      </c>
      <c r="D60">
        <v>0.33835386620000002</v>
      </c>
      <c r="E60">
        <v>0.1186654981</v>
      </c>
      <c r="F60">
        <v>0.3075073451</v>
      </c>
      <c r="G60">
        <v>0.14716092410000001</v>
      </c>
      <c r="I60">
        <v>1.7487580128</v>
      </c>
      <c r="J60">
        <v>1.3291566506000001</v>
      </c>
      <c r="K60">
        <v>1.3836738782</v>
      </c>
      <c r="L60">
        <v>1.1801181891000001</v>
      </c>
      <c r="N60">
        <f t="shared" si="1"/>
        <v>-0.3650841346</v>
      </c>
      <c r="O60">
        <f t="shared" si="1"/>
        <v>-0.1490384615</v>
      </c>
    </row>
    <row r="61" spans="1:15">
      <c r="B61">
        <f>B60+5</f>
        <v>27</v>
      </c>
      <c r="D61">
        <v>0.16855669070000001</v>
      </c>
      <c r="E61">
        <v>5.6128939599999997E-2</v>
      </c>
      <c r="F61">
        <v>0.1610226696</v>
      </c>
      <c r="G61">
        <v>6.3213975699999994E-2</v>
      </c>
      <c r="I61">
        <v>1.1665564904000001</v>
      </c>
      <c r="J61">
        <v>0.78672876599999997</v>
      </c>
      <c r="K61">
        <v>1.0405548877999999</v>
      </c>
      <c r="L61">
        <v>0.74498197119999998</v>
      </c>
      <c r="N61">
        <f t="shared" si="1"/>
        <v>-0.12600160260000015</v>
      </c>
      <c r="O61">
        <f t="shared" si="1"/>
        <v>-4.1746794799999987E-2</v>
      </c>
    </row>
    <row r="62" spans="1:15">
      <c r="B62">
        <f>B61+5</f>
        <v>32</v>
      </c>
      <c r="D62">
        <v>8.3158019499999999E-2</v>
      </c>
      <c r="E62">
        <v>2.70219685E-2</v>
      </c>
      <c r="F62">
        <v>8.1786825600000002E-2</v>
      </c>
      <c r="G62">
        <v>2.82919004E-2</v>
      </c>
      <c r="I62">
        <v>0.67295673079999996</v>
      </c>
      <c r="J62">
        <v>0.3897335737</v>
      </c>
      <c r="K62">
        <v>0.64704527239999998</v>
      </c>
      <c r="L62">
        <v>0.38480568910000001</v>
      </c>
      <c r="N62">
        <f t="shared" si="1"/>
        <v>-2.5911458399999976E-2</v>
      </c>
      <c r="O62">
        <f t="shared" si="1"/>
        <v>-4.9278845999999876E-3</v>
      </c>
    </row>
    <row r="63" spans="1:15">
      <c r="B63">
        <f>B62+5</f>
        <v>37</v>
      </c>
      <c r="D63">
        <v>4.1136618600000001E-2</v>
      </c>
      <c r="E63">
        <v>1.3198985E-2</v>
      </c>
      <c r="F63">
        <v>4.0905248399999997E-2</v>
      </c>
      <c r="G63">
        <v>1.3525273799999999E-2</v>
      </c>
      <c r="I63">
        <v>0.33996394229999999</v>
      </c>
      <c r="J63">
        <v>0.2078525641</v>
      </c>
      <c r="K63">
        <v>0.34081530450000003</v>
      </c>
      <c r="L63">
        <v>0.2039463141</v>
      </c>
      <c r="N63">
        <f t="shared" si="1"/>
        <v>8.513622000000387E-4</v>
      </c>
      <c r="O63">
        <f t="shared" si="1"/>
        <v>-3.90625E-3</v>
      </c>
    </row>
    <row r="64" spans="1:15">
      <c r="A64" s="3" t="s">
        <v>28</v>
      </c>
      <c r="B64" s="3">
        <v>22</v>
      </c>
      <c r="C64" s="3"/>
      <c r="D64" s="3">
        <v>0.15283638820000001</v>
      </c>
      <c r="E64" s="3">
        <v>5.1680053099999998E-2</v>
      </c>
      <c r="F64" s="3">
        <v>0.1422471454</v>
      </c>
      <c r="G64" s="3">
        <v>6.1001742800000001E-2</v>
      </c>
      <c r="H64" s="3"/>
      <c r="I64" s="3">
        <v>1.1262920673000001</v>
      </c>
      <c r="J64" s="3">
        <v>0.49741586539999999</v>
      </c>
      <c r="K64" s="3">
        <v>0.96688201119999995</v>
      </c>
      <c r="L64" s="3">
        <v>0.45650791270000002</v>
      </c>
      <c r="N64">
        <f t="shared" si="1"/>
        <v>-0.15941005610000014</v>
      </c>
      <c r="O64">
        <f t="shared" si="1"/>
        <v>-4.0907952699999972E-2</v>
      </c>
    </row>
    <row r="65" spans="1:15">
      <c r="A65" s="3"/>
      <c r="B65" s="3">
        <f>B64+5</f>
        <v>27</v>
      </c>
      <c r="C65" s="3"/>
      <c r="D65" s="3">
        <v>7.6237074299999999E-2</v>
      </c>
      <c r="E65" s="3">
        <v>2.4180258400000001E-2</v>
      </c>
      <c r="F65" s="3">
        <v>7.2626126799999996E-2</v>
      </c>
      <c r="G65" s="3">
        <v>2.7310001E-2</v>
      </c>
      <c r="H65" s="3"/>
      <c r="I65" s="3">
        <v>0.65821564499999996</v>
      </c>
      <c r="J65" s="3">
        <v>0.28577223559999998</v>
      </c>
      <c r="K65" s="3">
        <v>0.58547175480000002</v>
      </c>
      <c r="L65" s="3">
        <v>0.27195012019999998</v>
      </c>
      <c r="N65">
        <f t="shared" si="1"/>
        <v>-7.2743890199999939E-2</v>
      </c>
      <c r="O65">
        <f t="shared" si="1"/>
        <v>-1.3822115400000001E-2</v>
      </c>
    </row>
    <row r="66" spans="1:15">
      <c r="A66" s="3"/>
      <c r="B66" s="3">
        <f>B65+5</f>
        <v>32</v>
      </c>
      <c r="C66" s="3"/>
      <c r="D66" s="3">
        <v>3.9057677300000003E-2</v>
      </c>
      <c r="E66" s="3">
        <v>1.15819311E-2</v>
      </c>
      <c r="F66" s="3">
        <v>3.7754076499999997E-2</v>
      </c>
      <c r="G66" s="3">
        <v>1.27099259E-2</v>
      </c>
      <c r="H66" s="3"/>
      <c r="I66" s="3">
        <v>0.39320162260000002</v>
      </c>
      <c r="J66" s="3">
        <v>0.16596554490000001</v>
      </c>
      <c r="K66" s="3">
        <v>0.36335136220000003</v>
      </c>
      <c r="L66" s="3">
        <v>0.15975310500000001</v>
      </c>
      <c r="N66">
        <f t="shared" si="1"/>
        <v>-2.9850260399999995E-2</v>
      </c>
      <c r="O66">
        <f t="shared" si="1"/>
        <v>-6.2124399000000052E-3</v>
      </c>
    </row>
    <row r="67" spans="1:15">
      <c r="A67" s="3"/>
      <c r="B67" s="3">
        <f>B66+5</f>
        <v>37</v>
      </c>
      <c r="C67" s="3"/>
      <c r="D67" s="3">
        <v>2.1539067499999998E-2</v>
      </c>
      <c r="E67" s="3">
        <v>5.9432792000000002E-3</v>
      </c>
      <c r="F67" s="3">
        <v>2.1069376000000001E-2</v>
      </c>
      <c r="G67" s="3">
        <v>6.3176632999999999E-3</v>
      </c>
      <c r="H67" s="3"/>
      <c r="I67" s="3">
        <v>0.23809595350000001</v>
      </c>
      <c r="J67" s="3">
        <v>9.4343449499999996E-2</v>
      </c>
      <c r="K67" s="3">
        <v>0.23292017230000001</v>
      </c>
      <c r="L67" s="3">
        <v>9.3837640200000003E-2</v>
      </c>
      <c r="N67">
        <f t="shared" si="1"/>
        <v>-5.175781200000007E-3</v>
      </c>
      <c r="O67">
        <f t="shared" si="1"/>
        <v>-5.0580929999999302E-4</v>
      </c>
    </row>
    <row r="68" spans="1:15">
      <c r="A68" s="3" t="s">
        <v>29</v>
      </c>
      <c r="B68" s="3">
        <v>22</v>
      </c>
      <c r="C68" s="3"/>
      <c r="D68" s="3">
        <v>0.19142847700000001</v>
      </c>
      <c r="E68" s="3">
        <v>8.0180585200000001E-2</v>
      </c>
      <c r="F68" s="3">
        <v>0.15633989209999999</v>
      </c>
      <c r="G68" s="3">
        <v>0.1118536123</v>
      </c>
      <c r="H68" s="3"/>
      <c r="I68" s="3">
        <v>0.9064763387</v>
      </c>
      <c r="J68" s="3">
        <v>0.55919774369999997</v>
      </c>
      <c r="K68" s="3">
        <v>0.65491358440000003</v>
      </c>
      <c r="L68" s="3">
        <v>0.43902969359999999</v>
      </c>
      <c r="N68">
        <f t="shared" si="1"/>
        <v>-0.25156275429999997</v>
      </c>
      <c r="O68">
        <f t="shared" si="1"/>
        <v>-0.12016805009999998</v>
      </c>
    </row>
    <row r="69" spans="1:15">
      <c r="A69" s="3"/>
      <c r="B69" s="3">
        <f>B68+5</f>
        <v>27</v>
      </c>
      <c r="C69" s="3"/>
      <c r="D69" s="3">
        <v>0.1006630936</v>
      </c>
      <c r="E69" s="3">
        <v>3.8187909399999997E-2</v>
      </c>
      <c r="F69" s="3">
        <v>8.5770006800000007E-2</v>
      </c>
      <c r="G69" s="3">
        <v>5.1709192899999999E-2</v>
      </c>
      <c r="H69" s="3"/>
      <c r="I69" s="3">
        <v>0.65266418459999997</v>
      </c>
      <c r="J69" s="3">
        <v>0.3727022807</v>
      </c>
      <c r="K69" s="3">
        <v>0.49522399900000003</v>
      </c>
      <c r="L69" s="3">
        <v>0.32040532430000002</v>
      </c>
      <c r="N69">
        <f t="shared" si="1"/>
        <v>-0.15744018559999995</v>
      </c>
      <c r="O69">
        <f t="shared" si="1"/>
        <v>-5.2296956399999983E-2</v>
      </c>
    </row>
    <row r="70" spans="1:15">
      <c r="A70" s="3"/>
      <c r="B70" s="3">
        <f>B69+5</f>
        <v>32</v>
      </c>
      <c r="C70" s="3"/>
      <c r="D70" s="3">
        <v>5.1181065900000003E-2</v>
      </c>
      <c r="E70" s="3">
        <v>1.7674171400000001E-2</v>
      </c>
      <c r="F70" s="3">
        <v>4.5861063600000002E-2</v>
      </c>
      <c r="G70" s="3">
        <v>2.23427556E-2</v>
      </c>
      <c r="H70" s="3"/>
      <c r="I70" s="3">
        <v>0.45510482790000001</v>
      </c>
      <c r="J70" s="3">
        <v>0.23314666749999999</v>
      </c>
      <c r="K70" s="3">
        <v>0.36934026079999999</v>
      </c>
      <c r="L70" s="3">
        <v>0.2113711039</v>
      </c>
      <c r="N70">
        <f t="shared" si="1"/>
        <v>-8.5764567100000022E-2</v>
      </c>
      <c r="O70">
        <f t="shared" si="1"/>
        <v>-2.1775563599999992E-2</v>
      </c>
    </row>
    <row r="71" spans="1:15">
      <c r="A71" s="3"/>
      <c r="B71" s="3">
        <f>B70+5</f>
        <v>37</v>
      </c>
      <c r="C71" s="3"/>
      <c r="D71" s="3">
        <v>2.6268994600000001E-2</v>
      </c>
      <c r="E71" s="3">
        <v>8.4557317E-3</v>
      </c>
      <c r="F71" s="3">
        <v>2.4428299000000001E-2</v>
      </c>
      <c r="G71" s="3">
        <v>1.00561117E-2</v>
      </c>
      <c r="H71" s="3"/>
      <c r="I71" s="3">
        <v>0.31301116940000001</v>
      </c>
      <c r="J71" s="3">
        <v>0.1345672607</v>
      </c>
      <c r="K71" s="3">
        <v>0.27236557010000001</v>
      </c>
      <c r="L71" s="3">
        <v>0.1295166016</v>
      </c>
      <c r="N71">
        <f t="shared" si="1"/>
        <v>-4.0645599300000002E-2</v>
      </c>
      <c r="O71">
        <f t="shared" si="1"/>
        <v>-5.0506590999999934E-3</v>
      </c>
    </row>
    <row r="72" spans="1:15">
      <c r="A72" s="3" t="s">
        <v>30</v>
      </c>
      <c r="B72" s="3">
        <v>22</v>
      </c>
      <c r="C72" s="3"/>
      <c r="D72" s="3">
        <v>3.8719259999999998E-2</v>
      </c>
      <c r="E72" s="3">
        <v>2.9460503499999999E-2</v>
      </c>
      <c r="F72" s="3">
        <v>2.5618395499999998E-2</v>
      </c>
      <c r="G72" s="3">
        <v>3.8495402900000003E-2</v>
      </c>
      <c r="H72" s="3"/>
      <c r="I72" s="3">
        <v>1.0810351563</v>
      </c>
      <c r="J72" s="3">
        <v>0.31497287330000001</v>
      </c>
      <c r="K72" s="3">
        <v>0.68549045139999998</v>
      </c>
      <c r="L72" s="3">
        <v>0.218891059</v>
      </c>
      <c r="N72">
        <f t="shared" si="1"/>
        <v>-0.39554470490000004</v>
      </c>
      <c r="O72">
        <f t="shared" si="1"/>
        <v>-9.6081814300000012E-2</v>
      </c>
    </row>
    <row r="73" spans="1:15">
      <c r="A73" s="3"/>
      <c r="B73" s="3">
        <f>B72+5</f>
        <v>27</v>
      </c>
      <c r="C73" s="3"/>
      <c r="D73" s="3">
        <v>3.0907646099999998E-2</v>
      </c>
      <c r="E73" s="3">
        <v>1.9220840600000001E-2</v>
      </c>
      <c r="F73" s="3">
        <v>2.0573368799999998E-2</v>
      </c>
      <c r="G73" s="3">
        <v>2.7255548300000002E-2</v>
      </c>
      <c r="H73" s="3"/>
      <c r="I73" s="3">
        <v>0.866781684</v>
      </c>
      <c r="J73" s="3">
        <v>0.2465386285</v>
      </c>
      <c r="K73" s="3">
        <v>0.55823459200000003</v>
      </c>
      <c r="L73" s="3">
        <v>0.1762695312</v>
      </c>
      <c r="N73">
        <f t="shared" si="1"/>
        <v>-0.30854709199999997</v>
      </c>
      <c r="O73">
        <f t="shared" si="1"/>
        <v>-7.02690973E-2</v>
      </c>
    </row>
    <row r="74" spans="1:15">
      <c r="A74" s="3"/>
      <c r="B74" s="3">
        <f>B73+5</f>
        <v>32</v>
      </c>
      <c r="C74" s="3"/>
      <c r="D74" s="3">
        <v>2.4805063700000001E-2</v>
      </c>
      <c r="E74" s="3">
        <v>1.19755859E-2</v>
      </c>
      <c r="F74" s="3">
        <v>1.7804119600000001E-2</v>
      </c>
      <c r="G74" s="3">
        <v>1.8180837700000001E-2</v>
      </c>
      <c r="H74" s="3"/>
      <c r="I74" s="3">
        <v>0.69657552079999996</v>
      </c>
      <c r="J74" s="3">
        <v>0.20182617189999999</v>
      </c>
      <c r="K74" s="3">
        <v>0.48134657120000002</v>
      </c>
      <c r="L74" s="3">
        <v>0.1464550781</v>
      </c>
      <c r="N74">
        <f t="shared" si="1"/>
        <v>-0.21522894959999994</v>
      </c>
      <c r="O74">
        <f t="shared" si="1"/>
        <v>-5.5371093799999993E-2</v>
      </c>
    </row>
    <row r="75" spans="1:15">
      <c r="A75" s="3"/>
      <c r="B75" s="3">
        <f>B74+5</f>
        <v>37</v>
      </c>
      <c r="C75" s="3"/>
      <c r="D75" s="3">
        <v>1.9345594599999998E-2</v>
      </c>
      <c r="E75" s="3">
        <v>7.3660445999999997E-3</v>
      </c>
      <c r="F75" s="3">
        <v>1.5653584299999999E-2</v>
      </c>
      <c r="G75" s="3">
        <v>1.0558926499999999E-2</v>
      </c>
      <c r="H75" s="3"/>
      <c r="I75" s="3">
        <v>0.54046549479999995</v>
      </c>
      <c r="J75" s="3">
        <v>0.1450108507</v>
      </c>
      <c r="K75" s="3">
        <v>0.4315852865</v>
      </c>
      <c r="L75" s="3">
        <v>0.12295030379999999</v>
      </c>
      <c r="N75">
        <f t="shared" si="1"/>
        <v>-0.10888020829999995</v>
      </c>
      <c r="O75">
        <f t="shared" si="1"/>
        <v>-2.2060546900000005E-2</v>
      </c>
    </row>
    <row r="76" spans="1:15">
      <c r="A76" s="3" t="s">
        <v>31</v>
      </c>
      <c r="B76" s="3">
        <v>22</v>
      </c>
      <c r="C76" s="3"/>
      <c r="D76" s="3">
        <v>3.7457304699999999E-2</v>
      </c>
      <c r="E76" s="3">
        <v>1.7808619800000001E-2</v>
      </c>
      <c r="F76" s="3">
        <v>3.123449E-2</v>
      </c>
      <c r="G76" s="3">
        <v>2.28129753E-2</v>
      </c>
      <c r="H76" s="3"/>
      <c r="I76" s="3">
        <v>0.47070963539999999</v>
      </c>
      <c r="J76" s="3">
        <v>0.3300368924</v>
      </c>
      <c r="K76" s="3">
        <v>0.35236111110000001</v>
      </c>
      <c r="L76" s="3">
        <v>0.2638986545</v>
      </c>
      <c r="N76">
        <f t="shared" si="1"/>
        <v>-0.11834852429999998</v>
      </c>
      <c r="O76">
        <f t="shared" si="1"/>
        <v>-6.6138237900000008E-2</v>
      </c>
    </row>
    <row r="77" spans="1:15">
      <c r="A77" s="3"/>
      <c r="B77" s="3">
        <f>B76+5</f>
        <v>27</v>
      </c>
      <c r="C77" s="3"/>
      <c r="D77" s="3">
        <v>2.4222495699999999E-2</v>
      </c>
      <c r="E77" s="3">
        <v>1.0356082900000001E-2</v>
      </c>
      <c r="F77" s="3">
        <v>2.09463238E-2</v>
      </c>
      <c r="G77" s="3">
        <v>1.30076758E-2</v>
      </c>
      <c r="H77" s="3"/>
      <c r="I77" s="3">
        <v>0.33231770830000001</v>
      </c>
      <c r="J77" s="3">
        <v>0.22847547739999999</v>
      </c>
      <c r="K77" s="3">
        <v>0.26463867190000001</v>
      </c>
      <c r="L77" s="3">
        <v>0.1955685764</v>
      </c>
      <c r="N77">
        <f t="shared" si="1"/>
        <v>-6.7679036400000003E-2</v>
      </c>
      <c r="O77">
        <f t="shared" si="1"/>
        <v>-3.2906900999999988E-2</v>
      </c>
    </row>
    <row r="78" spans="1:15">
      <c r="A78" s="3"/>
      <c r="B78" s="3">
        <f>B77+5</f>
        <v>32</v>
      </c>
      <c r="C78" s="3"/>
      <c r="D78" s="3">
        <v>1.6212189700000001E-2</v>
      </c>
      <c r="E78" s="3">
        <v>6.1515885000000001E-3</v>
      </c>
      <c r="F78" s="3">
        <v>1.4690696600000001E-2</v>
      </c>
      <c r="G78" s="3">
        <v>7.4937001000000003E-3</v>
      </c>
      <c r="H78" s="3"/>
      <c r="I78" s="3">
        <v>0.26174262149999999</v>
      </c>
      <c r="J78" s="3">
        <v>0.15131510419999999</v>
      </c>
      <c r="K78" s="3">
        <v>0.1979210069</v>
      </c>
      <c r="L78" s="3">
        <v>0.1357269965</v>
      </c>
      <c r="N78">
        <f t="shared" si="1"/>
        <v>-6.3821614599999993E-2</v>
      </c>
      <c r="O78">
        <f t="shared" si="1"/>
        <v>-1.5588107699999992E-2</v>
      </c>
    </row>
    <row r="79" spans="1:15">
      <c r="A79" s="3"/>
      <c r="B79" s="3">
        <f>B78+5</f>
        <v>37</v>
      </c>
      <c r="C79" s="3"/>
      <c r="D79" s="3">
        <v>1.1287929699999999E-2</v>
      </c>
      <c r="E79" s="3">
        <v>3.7880469000000001E-3</v>
      </c>
      <c r="F79" s="3">
        <v>1.0739704900000001E-2</v>
      </c>
      <c r="G79" s="3">
        <v>4.2931988000000001E-3</v>
      </c>
      <c r="H79" s="3"/>
      <c r="I79" s="3">
        <v>0.20294487850000001</v>
      </c>
      <c r="J79" s="3">
        <v>0.1170811632</v>
      </c>
      <c r="K79" s="3">
        <v>0.1697721354</v>
      </c>
      <c r="L79" s="3">
        <v>0.11340060759999999</v>
      </c>
      <c r="N79">
        <f t="shared" si="1"/>
        <v>-3.3172743100000013E-2</v>
      </c>
      <c r="O79">
        <f t="shared" si="1"/>
        <v>-3.68055560000001E-3</v>
      </c>
    </row>
    <row r="80" spans="1:15">
      <c r="N80">
        <f t="shared" si="1"/>
        <v>0</v>
      </c>
      <c r="O80">
        <f t="shared" si="1"/>
        <v>0</v>
      </c>
    </row>
    <row r="81" spans="1:15">
      <c r="D81" s="1" t="s">
        <v>35</v>
      </c>
      <c r="F81" s="4"/>
      <c r="G81" s="4"/>
      <c r="I81" s="7" t="s">
        <v>36</v>
      </c>
      <c r="J81" s="4"/>
      <c r="K81" s="4"/>
      <c r="L81" s="4"/>
      <c r="N81" t="e">
        <f t="shared" si="1"/>
        <v>#VALUE!</v>
      </c>
      <c r="O81">
        <f t="shared" si="1"/>
        <v>0</v>
      </c>
    </row>
    <row r="82" spans="1:15">
      <c r="A82" s="1"/>
      <c r="B82" s="1">
        <v>22</v>
      </c>
      <c r="D82" s="4">
        <f t="shared" ref="D82:G85" si="2">AVERAGE(D4,D8,D12,D16,D20,D24,D28,D32,D36,D40,D44,D48,D52,D56,D60)</f>
        <v>0.22782755343333333</v>
      </c>
      <c r="E82" s="4">
        <f t="shared" si="2"/>
        <v>6.7974136726666676E-2</v>
      </c>
      <c r="F82" s="4">
        <f t="shared" si="2"/>
        <v>0.20960857632666668</v>
      </c>
      <c r="G82" s="4">
        <f t="shared" si="2"/>
        <v>8.4629385006666669E-2</v>
      </c>
      <c r="I82" s="4">
        <f t="shared" ref="I82:L85" si="3">MAX(I4,I8,I12,I16,I20,I24,I28,I32,I36,I40,I44,I48,I52,I56,I60)</f>
        <v>2.1362780449000001</v>
      </c>
      <c r="J82" s="4">
        <f t="shared" si="3"/>
        <v>1.6469926882999999</v>
      </c>
      <c r="K82" s="4">
        <f t="shared" si="3"/>
        <v>1.5891626603</v>
      </c>
      <c r="L82" s="4">
        <f t="shared" si="3"/>
        <v>1.3501602563999999</v>
      </c>
      <c r="N82">
        <f t="shared" si="1"/>
        <v>-0.54711538460000009</v>
      </c>
      <c r="O82">
        <f t="shared" si="1"/>
        <v>-0.29683243189999997</v>
      </c>
    </row>
    <row r="83" spans="1:15">
      <c r="B83" s="1">
        <f>B82+5</f>
        <v>27</v>
      </c>
      <c r="D83" s="4">
        <f t="shared" si="2"/>
        <v>9.2421048079999998E-2</v>
      </c>
      <c r="E83" s="4">
        <f t="shared" si="2"/>
        <v>2.7849862893333334E-2</v>
      </c>
      <c r="F83" s="4">
        <f t="shared" si="2"/>
        <v>8.6932992079999993E-2</v>
      </c>
      <c r="G83" s="4">
        <f t="shared" si="2"/>
        <v>3.2915544106666667E-2</v>
      </c>
      <c r="I83" s="4">
        <f t="shared" si="3"/>
        <v>1.4611578526</v>
      </c>
      <c r="J83" s="4">
        <f t="shared" si="3"/>
        <v>1.0985451722999999</v>
      </c>
      <c r="K83" s="4">
        <f t="shared" si="3"/>
        <v>1.2153946313999999</v>
      </c>
      <c r="L83" s="4">
        <f t="shared" si="3"/>
        <v>1.0119841747</v>
      </c>
      <c r="N83">
        <f t="shared" si="1"/>
        <v>-0.24576322120000005</v>
      </c>
      <c r="O83">
        <f t="shared" si="1"/>
        <v>-8.6560997599999912E-2</v>
      </c>
    </row>
    <row r="84" spans="1:15">
      <c r="B84" s="1">
        <f>B83+5</f>
        <v>32</v>
      </c>
      <c r="D84" s="4">
        <f t="shared" si="2"/>
        <v>4.405014376E-2</v>
      </c>
      <c r="E84" s="4">
        <f t="shared" si="2"/>
        <v>1.2940040580000001E-2</v>
      </c>
      <c r="F84" s="4">
        <f t="shared" si="2"/>
        <v>4.2484850193333333E-2</v>
      </c>
      <c r="G84" s="4">
        <f t="shared" si="2"/>
        <v>1.4349017580000002E-2</v>
      </c>
      <c r="I84" s="4">
        <f t="shared" si="3"/>
        <v>0.93861177880000002</v>
      </c>
      <c r="J84" s="4">
        <f t="shared" si="3"/>
        <v>0.64195462739999998</v>
      </c>
      <c r="K84" s="4">
        <f t="shared" si="3"/>
        <v>0.8671875</v>
      </c>
      <c r="L84" s="4">
        <f t="shared" si="3"/>
        <v>0.6316856971</v>
      </c>
      <c r="N84">
        <f t="shared" si="1"/>
        <v>-7.1424278800000018E-2</v>
      </c>
      <c r="O84">
        <f t="shared" si="1"/>
        <v>-1.0268930299999979E-2</v>
      </c>
    </row>
    <row r="85" spans="1:15">
      <c r="B85" s="1">
        <f>B84+5</f>
        <v>37</v>
      </c>
      <c r="D85" s="4">
        <f t="shared" si="2"/>
        <v>2.254895048666667E-2</v>
      </c>
      <c r="E85" s="4">
        <f t="shared" si="2"/>
        <v>6.3424736199999996E-3</v>
      </c>
      <c r="F85" s="4">
        <f t="shared" si="2"/>
        <v>2.2116650866666667E-2</v>
      </c>
      <c r="G85" s="4">
        <f t="shared" si="2"/>
        <v>6.73319586E-3</v>
      </c>
      <c r="I85" s="4">
        <f t="shared" si="3"/>
        <v>0.58088942310000002</v>
      </c>
      <c r="J85" s="4">
        <f t="shared" si="3"/>
        <v>0.29095552879999997</v>
      </c>
      <c r="K85" s="4">
        <f t="shared" si="3"/>
        <v>0.54390024039999996</v>
      </c>
      <c r="L85" s="4">
        <f t="shared" si="3"/>
        <v>0.28461538460000002</v>
      </c>
      <c r="N85">
        <f t="shared" si="1"/>
        <v>-3.6989182700000067E-2</v>
      </c>
      <c r="O85">
        <f t="shared" si="1"/>
        <v>-6.340144199999953E-3</v>
      </c>
    </row>
    <row r="86" spans="1:15">
      <c r="N86">
        <f t="shared" si="1"/>
        <v>0</v>
      </c>
      <c r="O86">
        <f t="shared" si="1"/>
        <v>0</v>
      </c>
    </row>
    <row r="87" spans="1:15">
      <c r="N87">
        <f t="shared" si="1"/>
        <v>0</v>
      </c>
      <c r="O87">
        <f t="shared" si="1"/>
        <v>0</v>
      </c>
    </row>
    <row r="88" spans="1:15">
      <c r="N88">
        <f t="shared" si="1"/>
        <v>0</v>
      </c>
      <c r="O88">
        <f t="shared" si="1"/>
        <v>0</v>
      </c>
    </row>
    <row r="89" spans="1:15">
      <c r="N89">
        <f t="shared" si="1"/>
        <v>0</v>
      </c>
      <c r="O89">
        <f t="shared" si="1"/>
        <v>0</v>
      </c>
    </row>
    <row r="90" spans="1:15">
      <c r="N90">
        <f t="shared" si="1"/>
        <v>0</v>
      </c>
      <c r="O90">
        <f t="shared" si="1"/>
        <v>0</v>
      </c>
    </row>
    <row r="91" spans="1:15">
      <c r="N91">
        <f t="shared" si="1"/>
        <v>0</v>
      </c>
      <c r="O91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91"/>
  <sheetViews>
    <sheetView topLeftCell="A43" zoomScale="85" zoomScaleNormal="85" workbookViewId="0">
      <selection activeCell="K88" sqref="K88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12</v>
      </c>
      <c r="B4">
        <v>22</v>
      </c>
      <c r="D4">
        <v>9.9712669599999998E-2</v>
      </c>
      <c r="E4">
        <v>2.8427648E-2</v>
      </c>
      <c r="F4">
        <v>8.8493477500000001E-2</v>
      </c>
      <c r="G4">
        <v>3.8770377199999997E-2</v>
      </c>
      <c r="I4">
        <v>0.29869743440000002</v>
      </c>
      <c r="J4">
        <v>0.4431847994</v>
      </c>
      <c r="K4">
        <v>0.22672935960000001</v>
      </c>
      <c r="L4">
        <v>0.36426697530000002</v>
      </c>
      <c r="N4">
        <f>K4-I4</f>
        <v>-7.1968074800000004E-2</v>
      </c>
      <c r="O4">
        <f>L4-J4</f>
        <v>-7.8917824099999978E-2</v>
      </c>
    </row>
    <row r="5" spans="1:15">
      <c r="B5">
        <f>B4+5</f>
        <v>27</v>
      </c>
      <c r="D5">
        <v>4.73944107E-2</v>
      </c>
      <c r="E5">
        <v>1.2323220100000001E-2</v>
      </c>
      <c r="F5">
        <v>4.2761172200000003E-2</v>
      </c>
      <c r="G5">
        <v>1.6514310899999999E-2</v>
      </c>
      <c r="I5">
        <v>0.1718986304</v>
      </c>
      <c r="J5">
        <v>0.2463835841</v>
      </c>
      <c r="K5">
        <v>0.1312278164</v>
      </c>
      <c r="L5">
        <v>0.20767023530000001</v>
      </c>
      <c r="N5">
        <f t="shared" ref="N5:O39" si="0">K5-I5</f>
        <v>-4.0670814E-2</v>
      </c>
      <c r="O5">
        <f t="shared" si="0"/>
        <v>-3.8713348799999991E-2</v>
      </c>
    </row>
    <row r="6" spans="1:15">
      <c r="B6">
        <f>B5+5</f>
        <v>32</v>
      </c>
      <c r="D6">
        <v>2.3917404100000001E-2</v>
      </c>
      <c r="E6">
        <v>5.3829732999999998E-3</v>
      </c>
      <c r="F6">
        <v>2.23723898E-2</v>
      </c>
      <c r="G6">
        <v>6.7653236000000004E-3</v>
      </c>
      <c r="I6">
        <v>0.1105565201</v>
      </c>
      <c r="J6">
        <v>0.13816647379999999</v>
      </c>
      <c r="K6">
        <v>8.8150077199999996E-2</v>
      </c>
      <c r="L6">
        <v>0.1225405093</v>
      </c>
      <c r="N6">
        <f t="shared" si="0"/>
        <v>-2.2406442900000004E-2</v>
      </c>
      <c r="O6">
        <f t="shared" si="0"/>
        <v>-1.5625964499999992E-2</v>
      </c>
    </row>
    <row r="7" spans="1:15">
      <c r="B7">
        <f>B6+5</f>
        <v>37</v>
      </c>
      <c r="D7">
        <v>1.2469226200000001E-2</v>
      </c>
      <c r="E7">
        <v>2.4176230999999999E-3</v>
      </c>
      <c r="F7">
        <v>1.1984360899999999E-2</v>
      </c>
      <c r="G7">
        <v>2.8463562E-3</v>
      </c>
      <c r="I7">
        <v>7.1907311000000002E-2</v>
      </c>
      <c r="J7">
        <v>7.4730420500000005E-2</v>
      </c>
      <c r="K7">
        <v>6.0377121899999997E-2</v>
      </c>
      <c r="L7">
        <v>6.9358121100000003E-2</v>
      </c>
      <c r="N7">
        <f t="shared" si="0"/>
        <v>-1.1530189100000005E-2</v>
      </c>
      <c r="O7">
        <f t="shared" si="0"/>
        <v>-5.3722994000000024E-3</v>
      </c>
    </row>
    <row r="8" spans="1:15">
      <c r="A8" t="s">
        <v>13</v>
      </c>
      <c r="B8">
        <v>22</v>
      </c>
      <c r="D8">
        <v>0.16184677210000001</v>
      </c>
      <c r="E8">
        <v>3.4138264000000001E-2</v>
      </c>
      <c r="F8">
        <v>0.15641585890000001</v>
      </c>
      <c r="G8">
        <v>3.88775539E-2</v>
      </c>
      <c r="I8">
        <v>0.84862895449999998</v>
      </c>
      <c r="J8">
        <v>0.4092023534</v>
      </c>
      <c r="K8">
        <v>0.73007378469999995</v>
      </c>
      <c r="L8">
        <v>0.39760754240000001</v>
      </c>
      <c r="N8">
        <f t="shared" si="0"/>
        <v>-0.11855516980000003</v>
      </c>
      <c r="O8">
        <f t="shared" si="0"/>
        <v>-1.1594810999999983E-2</v>
      </c>
    </row>
    <row r="9" spans="1:15">
      <c r="B9">
        <f>B8+5</f>
        <v>27</v>
      </c>
      <c r="D9">
        <v>6.5254720099999997E-2</v>
      </c>
      <c r="E9">
        <v>1.2717138500000001E-2</v>
      </c>
      <c r="F9">
        <v>6.3824831600000007E-2</v>
      </c>
      <c r="G9">
        <v>1.39484733E-2</v>
      </c>
      <c r="I9">
        <v>0.47663194440000001</v>
      </c>
      <c r="J9">
        <v>0.20420814039999999</v>
      </c>
      <c r="K9">
        <v>0.42598427849999998</v>
      </c>
      <c r="L9">
        <v>0.20058256169999999</v>
      </c>
      <c r="N9">
        <f t="shared" si="0"/>
        <v>-5.0647665900000027E-2</v>
      </c>
      <c r="O9">
        <f t="shared" si="0"/>
        <v>-3.6255786999999928E-3</v>
      </c>
    </row>
    <row r="10" spans="1:15">
      <c r="B10">
        <f>B9+5</f>
        <v>32</v>
      </c>
      <c r="D10">
        <v>2.8348433900000001E-2</v>
      </c>
      <c r="E10">
        <v>4.9774948999999997E-3</v>
      </c>
      <c r="F10">
        <v>2.7969003199999998E-2</v>
      </c>
      <c r="G10">
        <v>5.3096467000000001E-3</v>
      </c>
      <c r="I10">
        <v>0.2674233218</v>
      </c>
      <c r="J10">
        <v>9.9821566400000006E-2</v>
      </c>
      <c r="K10">
        <v>0.2487721836</v>
      </c>
      <c r="L10">
        <v>0.1001668596</v>
      </c>
      <c r="N10">
        <f t="shared" si="0"/>
        <v>-1.86511382E-2</v>
      </c>
      <c r="O10">
        <f t="shared" si="0"/>
        <v>3.4529319999999919E-4</v>
      </c>
    </row>
    <row r="11" spans="1:15">
      <c r="B11">
        <f>B10+5</f>
        <v>37</v>
      </c>
      <c r="D11">
        <v>1.2798416199999999E-2</v>
      </c>
      <c r="E11">
        <v>2.0545025999999999E-3</v>
      </c>
      <c r="F11">
        <v>1.26527979E-2</v>
      </c>
      <c r="G11">
        <v>2.1557797999999999E-3</v>
      </c>
      <c r="I11">
        <v>0.14390528550000001</v>
      </c>
      <c r="J11">
        <v>4.7584876499999998E-2</v>
      </c>
      <c r="K11">
        <v>0.1346445795</v>
      </c>
      <c r="L11">
        <v>4.6539351899999998E-2</v>
      </c>
      <c r="N11">
        <f t="shared" si="0"/>
        <v>-9.2607060000000074E-3</v>
      </c>
      <c r="O11">
        <f t="shared" si="0"/>
        <v>-1.0455246000000001E-3</v>
      </c>
    </row>
    <row r="12" spans="1:15">
      <c r="A12" t="s">
        <v>14</v>
      </c>
      <c r="B12">
        <v>22</v>
      </c>
      <c r="D12">
        <v>0.2072120486</v>
      </c>
      <c r="E12">
        <v>4.2793680600000002E-2</v>
      </c>
      <c r="F12">
        <v>0.20072459300000001</v>
      </c>
      <c r="G12">
        <v>4.8590614400000003E-2</v>
      </c>
      <c r="I12">
        <v>1.0795418595999999</v>
      </c>
      <c r="J12">
        <v>0.56227141199999997</v>
      </c>
      <c r="K12">
        <v>0.97805362650000005</v>
      </c>
      <c r="L12">
        <v>0.55089072149999996</v>
      </c>
      <c r="N12">
        <f t="shared" si="0"/>
        <v>-0.10148823309999988</v>
      </c>
      <c r="O12">
        <f t="shared" si="0"/>
        <v>-1.1380690500000012E-2</v>
      </c>
    </row>
    <row r="13" spans="1:15">
      <c r="B13">
        <f>B12+5</f>
        <v>27</v>
      </c>
      <c r="D13">
        <v>5.5092651399999998E-2</v>
      </c>
      <c r="E13">
        <v>1.21420187E-2</v>
      </c>
      <c r="F13">
        <v>5.3020996299999998E-2</v>
      </c>
      <c r="G13">
        <v>1.3907984199999999E-2</v>
      </c>
      <c r="I13">
        <v>0.43978491510000001</v>
      </c>
      <c r="J13">
        <v>0.14853877309999999</v>
      </c>
      <c r="K13">
        <v>0.39746817130000001</v>
      </c>
      <c r="L13">
        <v>0.14490933640000001</v>
      </c>
      <c r="N13">
        <f t="shared" si="0"/>
        <v>-4.2316743800000001E-2</v>
      </c>
      <c r="O13">
        <f t="shared" si="0"/>
        <v>-3.6294366999999883E-3</v>
      </c>
    </row>
    <row r="14" spans="1:15">
      <c r="B14">
        <f>B13+5</f>
        <v>32</v>
      </c>
      <c r="D14">
        <v>2.5639009500000001E-2</v>
      </c>
      <c r="E14">
        <v>5.0666927E-3</v>
      </c>
      <c r="F14">
        <v>2.5025890200000001E-2</v>
      </c>
      <c r="G14">
        <v>5.6022019999999997E-3</v>
      </c>
      <c r="I14">
        <v>0.24965470679999999</v>
      </c>
      <c r="J14">
        <v>7.6236014699999993E-2</v>
      </c>
      <c r="K14">
        <v>0.23463059410000001</v>
      </c>
      <c r="L14">
        <v>7.4380787000000004E-2</v>
      </c>
      <c r="N14">
        <f t="shared" si="0"/>
        <v>-1.5024112699999981E-2</v>
      </c>
      <c r="O14">
        <f t="shared" si="0"/>
        <v>-1.8552276999999895E-3</v>
      </c>
    </row>
    <row r="15" spans="1:15">
      <c r="B15">
        <f>B14+5</f>
        <v>37</v>
      </c>
      <c r="D15">
        <v>1.3259640200000001E-2</v>
      </c>
      <c r="E15">
        <v>2.3512259000000001E-3</v>
      </c>
      <c r="F15">
        <v>1.30913899E-2</v>
      </c>
      <c r="G15">
        <v>2.4933102E-3</v>
      </c>
      <c r="I15">
        <v>0.1433333333</v>
      </c>
      <c r="J15">
        <v>3.92038002E-2</v>
      </c>
      <c r="K15">
        <v>0.13670958720000001</v>
      </c>
      <c r="L15">
        <v>3.8533950599999998E-2</v>
      </c>
      <c r="N15">
        <f t="shared" si="0"/>
        <v>-6.6237460999999942E-3</v>
      </c>
      <c r="O15">
        <f t="shared" si="0"/>
        <v>-6.6984960000000121E-4</v>
      </c>
    </row>
    <row r="16" spans="1:15">
      <c r="A16" t="s">
        <v>15</v>
      </c>
      <c r="B16">
        <v>22</v>
      </c>
      <c r="D16">
        <v>0.19519670720000001</v>
      </c>
      <c r="E16">
        <v>4.8829474300000002E-2</v>
      </c>
      <c r="F16">
        <v>0.186419212</v>
      </c>
      <c r="G16">
        <v>5.6658608200000002E-2</v>
      </c>
      <c r="I16">
        <v>0.51572337960000003</v>
      </c>
      <c r="J16">
        <v>0.61697434409999996</v>
      </c>
      <c r="K16">
        <v>0.46859664350000002</v>
      </c>
      <c r="L16">
        <v>0.59707224150000004</v>
      </c>
      <c r="N16">
        <f t="shared" si="0"/>
        <v>-4.7126736100000011E-2</v>
      </c>
      <c r="O16">
        <f t="shared" si="0"/>
        <v>-1.9902102599999916E-2</v>
      </c>
    </row>
    <row r="17" spans="1:15">
      <c r="B17">
        <f>B16+5</f>
        <v>27</v>
      </c>
      <c r="D17">
        <v>6.2361862499999997E-2</v>
      </c>
      <c r="E17">
        <v>1.6202544400000001E-2</v>
      </c>
      <c r="F17">
        <v>5.9776707200000001E-2</v>
      </c>
      <c r="G17">
        <v>1.8534740500000001E-2</v>
      </c>
      <c r="I17">
        <v>0.21551504630000001</v>
      </c>
      <c r="J17">
        <v>0.22120804399999999</v>
      </c>
      <c r="K17">
        <v>0.20467399689999999</v>
      </c>
      <c r="L17">
        <v>0.214498939</v>
      </c>
      <c r="N17">
        <f t="shared" si="0"/>
        <v>-1.0841049400000025E-2</v>
      </c>
      <c r="O17">
        <f t="shared" si="0"/>
        <v>-6.709104999999993E-3</v>
      </c>
    </row>
    <row r="18" spans="1:15">
      <c r="B18">
        <f>B17+5</f>
        <v>32</v>
      </c>
      <c r="D18">
        <v>2.9527892600000001E-2</v>
      </c>
      <c r="E18">
        <v>7.0941001000000004E-3</v>
      </c>
      <c r="F18">
        <v>2.8781059000000001E-2</v>
      </c>
      <c r="G18">
        <v>7.7740316E-3</v>
      </c>
      <c r="I18">
        <v>0.1177044753</v>
      </c>
      <c r="J18">
        <v>0.1164033565</v>
      </c>
      <c r="K18">
        <v>0.1148022762</v>
      </c>
      <c r="L18">
        <v>0.1130589313</v>
      </c>
      <c r="N18">
        <f t="shared" si="0"/>
        <v>-2.9021991000000025E-3</v>
      </c>
      <c r="O18">
        <f t="shared" si="0"/>
        <v>-3.3444252000000008E-3</v>
      </c>
    </row>
    <row r="19" spans="1:15">
      <c r="B19">
        <f>B18+5</f>
        <v>37</v>
      </c>
      <c r="D19">
        <v>1.5617908E-2</v>
      </c>
      <c r="E19">
        <v>3.4110975999999999E-3</v>
      </c>
      <c r="F19">
        <v>1.5395307699999999E-2</v>
      </c>
      <c r="G19">
        <v>3.6042399999999999E-3</v>
      </c>
      <c r="I19">
        <v>6.8486207600000001E-2</v>
      </c>
      <c r="J19">
        <v>6.7017746899999994E-2</v>
      </c>
      <c r="K19">
        <v>6.6851851899999995E-2</v>
      </c>
      <c r="L19">
        <v>6.5957272400000003E-2</v>
      </c>
      <c r="N19">
        <f t="shared" si="0"/>
        <v>-1.6343557000000064E-3</v>
      </c>
      <c r="O19">
        <f t="shared" si="0"/>
        <v>-1.0604744999999915E-3</v>
      </c>
    </row>
    <row r="20" spans="1:15">
      <c r="A20" t="s">
        <v>16</v>
      </c>
      <c r="B20">
        <v>22</v>
      </c>
      <c r="D20">
        <v>0.52438408160000005</v>
      </c>
      <c r="E20">
        <v>9.5912634199999999E-2</v>
      </c>
      <c r="F20">
        <v>0.51649942849999997</v>
      </c>
      <c r="G20">
        <v>0.10217418659999999</v>
      </c>
      <c r="I20">
        <v>1.3023963156</v>
      </c>
      <c r="J20">
        <v>1.143248939</v>
      </c>
      <c r="K20">
        <v>1.0371122685</v>
      </c>
      <c r="L20">
        <v>1.1192780671</v>
      </c>
      <c r="N20">
        <f t="shared" si="0"/>
        <v>-0.26528404709999998</v>
      </c>
      <c r="O20">
        <f t="shared" si="0"/>
        <v>-2.3970871900000024E-2</v>
      </c>
    </row>
    <row r="21" spans="1:15">
      <c r="B21">
        <f>B20+5</f>
        <v>27</v>
      </c>
      <c r="D21">
        <v>7.3814224100000006E-2</v>
      </c>
      <c r="E21">
        <v>1.10088566E-2</v>
      </c>
      <c r="F21">
        <v>7.3060180399999994E-2</v>
      </c>
      <c r="G21">
        <v>1.1871113799999999E-2</v>
      </c>
      <c r="I21">
        <v>0.69783420139999996</v>
      </c>
      <c r="J21">
        <v>0.34063175150000002</v>
      </c>
      <c r="K21">
        <v>0.59679880399999996</v>
      </c>
      <c r="L21">
        <v>0.33891782409999999</v>
      </c>
      <c r="N21">
        <f t="shared" si="0"/>
        <v>-0.1010353974</v>
      </c>
      <c r="O21">
        <f t="shared" si="0"/>
        <v>-1.7139274000000371E-3</v>
      </c>
    </row>
    <row r="22" spans="1:15">
      <c r="B22">
        <f>B21+5</f>
        <v>32</v>
      </c>
      <c r="D22">
        <v>1.80095872E-2</v>
      </c>
      <c r="E22">
        <v>2.6679823999999999E-3</v>
      </c>
      <c r="F22">
        <v>1.7845665300000001E-2</v>
      </c>
      <c r="G22">
        <v>2.843361E-3</v>
      </c>
      <c r="I22">
        <v>0.39095920140000001</v>
      </c>
      <c r="J22">
        <v>8.8606288599999999E-2</v>
      </c>
      <c r="K22">
        <v>0.36483603399999998</v>
      </c>
      <c r="L22">
        <v>8.92312886E-2</v>
      </c>
      <c r="N22">
        <f t="shared" si="0"/>
        <v>-2.6123167400000036E-2</v>
      </c>
      <c r="O22">
        <f t="shared" si="0"/>
        <v>6.2500000000000056E-4</v>
      </c>
    </row>
    <row r="23" spans="1:15">
      <c r="B23">
        <f>B22+5</f>
        <v>37</v>
      </c>
      <c r="D23">
        <v>6.9323229999999998E-3</v>
      </c>
      <c r="E23">
        <v>9.6871299999999995E-4</v>
      </c>
      <c r="F23">
        <v>6.8951815E-3</v>
      </c>
      <c r="G23">
        <v>1.0027818E-3</v>
      </c>
      <c r="I23">
        <v>0.232806713</v>
      </c>
      <c r="J23">
        <v>3.1836419800000001E-2</v>
      </c>
      <c r="K23">
        <v>0.22480854550000001</v>
      </c>
      <c r="L23">
        <v>3.1785783200000001E-2</v>
      </c>
      <c r="N23">
        <f t="shared" si="0"/>
        <v>-7.9981674999999863E-3</v>
      </c>
      <c r="O23">
        <f t="shared" si="0"/>
        <v>-5.0636600000000809E-5</v>
      </c>
    </row>
    <row r="24" spans="1:15">
      <c r="A24" t="s">
        <v>17</v>
      </c>
      <c r="B24">
        <v>22</v>
      </c>
      <c r="D24">
        <v>0.1633105118</v>
      </c>
      <c r="E24">
        <v>4.8047731400000002E-2</v>
      </c>
      <c r="F24">
        <v>0.15430771730000001</v>
      </c>
      <c r="G24">
        <v>5.5981770799999997E-2</v>
      </c>
      <c r="I24">
        <v>0.91898036859999999</v>
      </c>
      <c r="J24">
        <v>0.32457431889999999</v>
      </c>
      <c r="K24">
        <v>0.82879857769999998</v>
      </c>
      <c r="L24">
        <v>0.30900190300000002</v>
      </c>
      <c r="N24">
        <f t="shared" si="0"/>
        <v>-9.0181790900000003E-2</v>
      </c>
      <c r="O24">
        <f t="shared" si="0"/>
        <v>-1.557241589999997E-2</v>
      </c>
    </row>
    <row r="25" spans="1:15">
      <c r="B25">
        <f>B24+5</f>
        <v>27</v>
      </c>
      <c r="D25">
        <v>7.7257542100000007E-2</v>
      </c>
      <c r="E25">
        <v>2.0736683700000001E-2</v>
      </c>
      <c r="F25">
        <v>7.4620652999999995E-2</v>
      </c>
      <c r="G25">
        <v>2.31005208E-2</v>
      </c>
      <c r="I25">
        <v>0.49695262420000003</v>
      </c>
      <c r="J25">
        <v>0.1897110377</v>
      </c>
      <c r="K25">
        <v>0.45954026440000001</v>
      </c>
      <c r="L25">
        <v>0.17355769230000001</v>
      </c>
      <c r="N25">
        <f t="shared" si="0"/>
        <v>-3.7412359800000017E-2</v>
      </c>
      <c r="O25">
        <f t="shared" si="0"/>
        <v>-1.6153345399999991E-2</v>
      </c>
    </row>
    <row r="26" spans="1:15">
      <c r="B26">
        <f>B25+5</f>
        <v>32</v>
      </c>
      <c r="D26">
        <v>3.7800370600000001E-2</v>
      </c>
      <c r="E26">
        <v>9.1985326999999995E-3</v>
      </c>
      <c r="F26">
        <v>3.7060952500000001E-2</v>
      </c>
      <c r="G26">
        <v>9.8926532000000005E-3</v>
      </c>
      <c r="I26">
        <v>0.26628104969999999</v>
      </c>
      <c r="J26">
        <v>0.1047576122</v>
      </c>
      <c r="K26">
        <v>0.25423177079999998</v>
      </c>
      <c r="L26">
        <v>0.1019756611</v>
      </c>
      <c r="N26">
        <f t="shared" si="0"/>
        <v>-1.2049278900000016E-2</v>
      </c>
      <c r="O26">
        <f t="shared" si="0"/>
        <v>-2.7819510999999991E-3</v>
      </c>
    </row>
    <row r="27" spans="1:15">
      <c r="B27">
        <f>B26+5</f>
        <v>37</v>
      </c>
      <c r="D27">
        <v>2.0036663699999999E-2</v>
      </c>
      <c r="E27">
        <v>4.4085636999999997E-3</v>
      </c>
      <c r="F27">
        <v>1.9808473600000001E-2</v>
      </c>
      <c r="G27">
        <v>4.6334434999999998E-3</v>
      </c>
      <c r="I27">
        <v>0.14410306489999999</v>
      </c>
      <c r="J27">
        <v>6.1608573700000002E-2</v>
      </c>
      <c r="K27">
        <v>0.14244290870000001</v>
      </c>
      <c r="L27">
        <v>6.0444210700000001E-2</v>
      </c>
      <c r="N27">
        <f t="shared" si="0"/>
        <v>-1.6601561999999848E-3</v>
      </c>
      <c r="O27">
        <f t="shared" si="0"/>
        <v>-1.1643630000000016E-3</v>
      </c>
    </row>
    <row r="28" spans="1:15">
      <c r="A28" t="s">
        <v>18</v>
      </c>
      <c r="B28">
        <v>22</v>
      </c>
      <c r="D28">
        <v>0.16979087370000001</v>
      </c>
      <c r="E28">
        <v>3.89078359E-2</v>
      </c>
      <c r="F28">
        <v>0.16257325049999999</v>
      </c>
      <c r="G28">
        <v>4.54283812E-2</v>
      </c>
      <c r="I28">
        <v>0.97709835739999995</v>
      </c>
      <c r="J28">
        <v>0.49026692710000003</v>
      </c>
      <c r="K28">
        <v>0.79748347360000005</v>
      </c>
      <c r="L28">
        <v>0.47464192710000003</v>
      </c>
      <c r="N28">
        <f t="shared" si="0"/>
        <v>-0.1796148837999999</v>
      </c>
      <c r="O28">
        <f t="shared" si="0"/>
        <v>-1.5625E-2</v>
      </c>
    </row>
    <row r="29" spans="1:15">
      <c r="B29">
        <f>B28+5</f>
        <v>27</v>
      </c>
      <c r="D29">
        <v>7.5203020699999998E-2</v>
      </c>
      <c r="E29">
        <v>1.60753706E-2</v>
      </c>
      <c r="F29">
        <v>7.3295376800000006E-2</v>
      </c>
      <c r="G29">
        <v>1.76991144E-2</v>
      </c>
      <c r="I29">
        <v>0.62690054090000003</v>
      </c>
      <c r="J29">
        <v>0.27401842949999999</v>
      </c>
      <c r="K29">
        <v>0.55142477960000003</v>
      </c>
      <c r="L29">
        <v>0.26908804089999999</v>
      </c>
      <c r="N29">
        <f t="shared" si="0"/>
        <v>-7.5475761299999999E-2</v>
      </c>
      <c r="O29">
        <f t="shared" si="0"/>
        <v>-4.9303886000000019E-3</v>
      </c>
    </row>
    <row r="30" spans="1:15">
      <c r="B30">
        <f>B29+5</f>
        <v>32</v>
      </c>
      <c r="D30">
        <v>3.6817387E-2</v>
      </c>
      <c r="E30">
        <v>7.2644231000000004E-3</v>
      </c>
      <c r="F30">
        <v>3.6322340699999997E-2</v>
      </c>
      <c r="G30">
        <v>7.6588415999999998E-3</v>
      </c>
      <c r="I30">
        <v>0.39899589340000002</v>
      </c>
      <c r="J30">
        <v>0.15289212739999999</v>
      </c>
      <c r="K30">
        <v>0.3768579728</v>
      </c>
      <c r="L30">
        <v>0.14860526839999999</v>
      </c>
      <c r="N30">
        <f t="shared" si="0"/>
        <v>-2.2137920600000027E-2</v>
      </c>
      <c r="O30">
        <f t="shared" si="0"/>
        <v>-4.286859000000004E-3</v>
      </c>
    </row>
    <row r="31" spans="1:15">
      <c r="B31">
        <f>B30+5</f>
        <v>37</v>
      </c>
      <c r="D31">
        <v>1.92152986E-2</v>
      </c>
      <c r="E31">
        <v>3.4816790000000001E-3</v>
      </c>
      <c r="F31">
        <v>1.9084147100000001E-2</v>
      </c>
      <c r="G31">
        <v>3.5980193000000001E-3</v>
      </c>
      <c r="I31">
        <v>0.24119340950000001</v>
      </c>
      <c r="J31">
        <v>8.10171274E-2</v>
      </c>
      <c r="K31">
        <v>0.2382286659</v>
      </c>
      <c r="L31">
        <v>8.1653144999999996E-2</v>
      </c>
      <c r="N31">
        <f t="shared" si="0"/>
        <v>-2.9647436000000138E-3</v>
      </c>
      <c r="O31">
        <f t="shared" si="0"/>
        <v>6.3601759999999674E-4</v>
      </c>
    </row>
    <row r="32" spans="1:15">
      <c r="A32" t="s">
        <v>19</v>
      </c>
      <c r="B32">
        <v>22</v>
      </c>
      <c r="D32">
        <v>0.4096305489</v>
      </c>
      <c r="E32">
        <v>9.4510556900000001E-2</v>
      </c>
      <c r="F32">
        <v>0.38172051779999999</v>
      </c>
      <c r="G32">
        <v>0.1202349559</v>
      </c>
      <c r="I32">
        <v>2.0455428686000001</v>
      </c>
      <c r="J32">
        <v>1.0406275039999999</v>
      </c>
      <c r="K32">
        <v>1.5045823317</v>
      </c>
      <c r="L32">
        <v>0.95297225559999998</v>
      </c>
      <c r="N32">
        <f t="shared" si="0"/>
        <v>-0.54096053690000012</v>
      </c>
      <c r="O32">
        <f t="shared" si="0"/>
        <v>-8.7655248399999941E-2</v>
      </c>
    </row>
    <row r="33" spans="1:15">
      <c r="B33">
        <f>B32+5</f>
        <v>27</v>
      </c>
      <c r="D33">
        <v>0.17012334230000001</v>
      </c>
      <c r="E33">
        <v>3.6751086699999998E-2</v>
      </c>
      <c r="F33">
        <v>0.16262903149999999</v>
      </c>
      <c r="G33">
        <v>4.3594981999999997E-2</v>
      </c>
      <c r="I33">
        <v>1.3540815304</v>
      </c>
      <c r="J33">
        <v>0.57818008809999999</v>
      </c>
      <c r="K33">
        <v>1.0959385016000001</v>
      </c>
      <c r="L33">
        <v>0.54683493589999999</v>
      </c>
      <c r="N33">
        <f t="shared" si="0"/>
        <v>-0.25814302879999995</v>
      </c>
      <c r="O33">
        <f t="shared" si="0"/>
        <v>-3.1345152200000004E-2</v>
      </c>
    </row>
    <row r="34" spans="1:15">
      <c r="B34">
        <f>B33+5</f>
        <v>32</v>
      </c>
      <c r="D34">
        <v>7.3032607200000002E-2</v>
      </c>
      <c r="E34">
        <v>1.4694551300000001E-2</v>
      </c>
      <c r="F34">
        <v>7.1409945899999994E-2</v>
      </c>
      <c r="G34">
        <v>1.6059460099999999E-2</v>
      </c>
      <c r="I34">
        <v>0.8604091546</v>
      </c>
      <c r="J34">
        <v>0.29836738779999999</v>
      </c>
      <c r="K34">
        <v>0.77255358569999999</v>
      </c>
      <c r="L34">
        <v>0.2819260817</v>
      </c>
      <c r="N34">
        <f t="shared" si="0"/>
        <v>-8.7855568900000014E-2</v>
      </c>
      <c r="O34">
        <f t="shared" si="0"/>
        <v>-1.6441306099999997E-2</v>
      </c>
    </row>
    <row r="35" spans="1:15">
      <c r="B35">
        <f>B34+5</f>
        <v>37</v>
      </c>
      <c r="D35">
        <v>3.1685642E-2</v>
      </c>
      <c r="E35">
        <v>6.0333734E-3</v>
      </c>
      <c r="F35">
        <v>3.1379061499999999E-2</v>
      </c>
      <c r="G35">
        <v>6.2999299E-3</v>
      </c>
      <c r="I35">
        <v>0.50956780850000005</v>
      </c>
      <c r="J35">
        <v>0.14469901839999999</v>
      </c>
      <c r="K35">
        <v>0.49432592149999999</v>
      </c>
      <c r="L35">
        <v>0.14296624599999999</v>
      </c>
      <c r="N35">
        <f t="shared" si="0"/>
        <v>-1.5241887000000065E-2</v>
      </c>
      <c r="O35">
        <f t="shared" si="0"/>
        <v>-1.7327723999999989E-3</v>
      </c>
    </row>
    <row r="36" spans="1:15">
      <c r="A36" t="s">
        <v>20</v>
      </c>
      <c r="B36">
        <v>22</v>
      </c>
      <c r="D36">
        <v>0.4396794121</v>
      </c>
      <c r="E36">
        <v>0.13050005840000001</v>
      </c>
      <c r="F36">
        <v>0.40483629640000002</v>
      </c>
      <c r="G36">
        <v>0.16314964779999999</v>
      </c>
      <c r="I36">
        <v>1.1878455529</v>
      </c>
      <c r="J36">
        <v>1.4107822515999999</v>
      </c>
      <c r="K36">
        <v>0.93078425480000004</v>
      </c>
      <c r="L36">
        <v>1.2089042468</v>
      </c>
      <c r="N36">
        <f t="shared" si="0"/>
        <v>-0.2570612981</v>
      </c>
      <c r="O36">
        <f t="shared" si="0"/>
        <v>-0.20187800479999995</v>
      </c>
    </row>
    <row r="37" spans="1:15">
      <c r="B37">
        <f>B36+5</f>
        <v>27</v>
      </c>
      <c r="D37">
        <v>0.1756327875</v>
      </c>
      <c r="E37">
        <v>4.8106103099999999E-2</v>
      </c>
      <c r="F37">
        <v>0.1685121862</v>
      </c>
      <c r="G37">
        <v>5.4477347099999997E-2</v>
      </c>
      <c r="I37">
        <v>0.76301582530000001</v>
      </c>
      <c r="J37">
        <v>0.90610476760000003</v>
      </c>
      <c r="K37">
        <v>0.66024138619999995</v>
      </c>
      <c r="L37">
        <v>0.87520032049999996</v>
      </c>
      <c r="N37">
        <f t="shared" si="0"/>
        <v>-0.10277443910000006</v>
      </c>
      <c r="O37">
        <f t="shared" si="0"/>
        <v>-3.0904447100000065E-2</v>
      </c>
    </row>
    <row r="38" spans="1:15">
      <c r="B38">
        <f>B37+5</f>
        <v>32</v>
      </c>
      <c r="D38">
        <v>7.8492187500000005E-2</v>
      </c>
      <c r="E38">
        <v>2.01675264E-2</v>
      </c>
      <c r="F38">
        <v>7.72047025E-2</v>
      </c>
      <c r="G38">
        <v>2.1272886599999999E-2</v>
      </c>
      <c r="I38">
        <v>0.47567858569999999</v>
      </c>
      <c r="J38">
        <v>0.48539663459999999</v>
      </c>
      <c r="K38">
        <v>0.45218850160000001</v>
      </c>
      <c r="L38">
        <v>0.46812900639999999</v>
      </c>
      <c r="N38">
        <f t="shared" si="0"/>
        <v>-2.3490084099999975E-2</v>
      </c>
      <c r="O38">
        <f t="shared" si="0"/>
        <v>-1.7267628199999996E-2</v>
      </c>
    </row>
    <row r="39" spans="1:15">
      <c r="B39">
        <f>B38+5</f>
        <v>37</v>
      </c>
      <c r="D39">
        <v>3.6072048600000003E-2</v>
      </c>
      <c r="E39">
        <v>9.0428768999999999E-3</v>
      </c>
      <c r="F39">
        <v>3.5836304800000003E-2</v>
      </c>
      <c r="G39">
        <v>9.2214793999999996E-3</v>
      </c>
      <c r="I39">
        <v>0.26674929889999999</v>
      </c>
      <c r="J39">
        <v>0.16769831730000001</v>
      </c>
      <c r="K39">
        <v>0.26112530049999999</v>
      </c>
      <c r="L39">
        <v>0.1681465345</v>
      </c>
      <c r="N39">
        <f t="shared" si="0"/>
        <v>-5.6239983999999965E-3</v>
      </c>
      <c r="O39">
        <f t="shared" si="0"/>
        <v>4.4821719999998955E-4</v>
      </c>
    </row>
    <row r="40" spans="1:15">
      <c r="A40" t="s">
        <v>21</v>
      </c>
      <c r="B40">
        <v>22</v>
      </c>
      <c r="D40">
        <v>0.30337956729999999</v>
      </c>
      <c r="E40">
        <v>9.3130508799999998E-2</v>
      </c>
      <c r="F40">
        <v>0.28002556090000003</v>
      </c>
      <c r="G40">
        <v>0.11435110179999999</v>
      </c>
      <c r="I40">
        <v>0.90166266029999997</v>
      </c>
      <c r="J40">
        <v>0.69520232370000001</v>
      </c>
      <c r="K40">
        <v>0.77332732370000001</v>
      </c>
      <c r="L40">
        <v>0.62241586540000005</v>
      </c>
      <c r="N40">
        <f t="shared" ref="N40:O91" si="1">K40-I40</f>
        <v>-0.12833533659999996</v>
      </c>
      <c r="O40">
        <f t="shared" si="1"/>
        <v>-7.2786458299999968E-2</v>
      </c>
    </row>
    <row r="41" spans="1:15">
      <c r="B41">
        <f>B40+5</f>
        <v>27</v>
      </c>
      <c r="D41">
        <v>0.15346852959999999</v>
      </c>
      <c r="E41">
        <v>4.2158012799999998E-2</v>
      </c>
      <c r="F41">
        <v>0.1476003806</v>
      </c>
      <c r="G41">
        <v>4.75501402E-2</v>
      </c>
      <c r="I41">
        <v>0.56407251599999997</v>
      </c>
      <c r="J41">
        <v>0.42988782050000002</v>
      </c>
      <c r="K41">
        <v>0.51484375000000004</v>
      </c>
      <c r="L41">
        <v>0.40844350959999998</v>
      </c>
      <c r="N41">
        <f t="shared" si="1"/>
        <v>-4.9228765999999924E-2</v>
      </c>
      <c r="O41">
        <f t="shared" si="1"/>
        <v>-2.1444310900000041E-2</v>
      </c>
    </row>
    <row r="42" spans="1:15">
      <c r="B42">
        <f>B41+5</f>
        <v>32</v>
      </c>
      <c r="D42">
        <v>7.6357251599999995E-2</v>
      </c>
      <c r="E42">
        <v>1.9039242800000002E-2</v>
      </c>
      <c r="F42">
        <v>7.4947335700000006E-2</v>
      </c>
      <c r="G42">
        <v>2.0309855799999998E-2</v>
      </c>
      <c r="I42">
        <v>0.33059895830000002</v>
      </c>
      <c r="J42">
        <v>0.25124198720000002</v>
      </c>
      <c r="K42">
        <v>0.31289062499999998</v>
      </c>
      <c r="L42">
        <v>0.25396634620000003</v>
      </c>
      <c r="N42">
        <f t="shared" si="1"/>
        <v>-1.7708333300000045E-2</v>
      </c>
      <c r="O42">
        <f t="shared" si="1"/>
        <v>2.7243590000000095E-3</v>
      </c>
    </row>
    <row r="43" spans="1:15">
      <c r="B43">
        <f>B42+5</f>
        <v>37</v>
      </c>
      <c r="D43">
        <v>3.9699238800000002E-2</v>
      </c>
      <c r="E43">
        <v>8.8992188000000007E-3</v>
      </c>
      <c r="F43">
        <v>3.9140605000000002E-2</v>
      </c>
      <c r="G43">
        <v>9.2404446999999994E-3</v>
      </c>
      <c r="I43">
        <v>0.18029847760000001</v>
      </c>
      <c r="J43">
        <v>0.1434695513</v>
      </c>
      <c r="K43">
        <v>0.1824018429</v>
      </c>
      <c r="L43">
        <v>0.14080528849999999</v>
      </c>
      <c r="N43">
        <f t="shared" si="1"/>
        <v>2.103365299999993E-3</v>
      </c>
      <c r="O43">
        <f t="shared" si="1"/>
        <v>-2.6642628000000113E-3</v>
      </c>
    </row>
    <row r="44" spans="1:15">
      <c r="A44" t="s">
        <v>22</v>
      </c>
      <c r="B44">
        <v>22</v>
      </c>
      <c r="D44">
        <v>0.4070417167</v>
      </c>
      <c r="E44">
        <v>6.9846070400000002E-2</v>
      </c>
      <c r="F44">
        <v>0.39605083130000002</v>
      </c>
      <c r="G44">
        <v>8.0374182000000002E-2</v>
      </c>
      <c r="I44">
        <v>1.6167167468000001</v>
      </c>
      <c r="J44">
        <v>0.89220753210000003</v>
      </c>
      <c r="K44">
        <v>1.1664362981</v>
      </c>
      <c r="L44">
        <v>0.86893028849999998</v>
      </c>
      <c r="N44">
        <f t="shared" si="1"/>
        <v>-0.45028044870000006</v>
      </c>
      <c r="O44">
        <f t="shared" si="1"/>
        <v>-2.3277243600000053E-2</v>
      </c>
    </row>
    <row r="45" spans="1:15">
      <c r="B45">
        <f>B44+5</f>
        <v>27</v>
      </c>
      <c r="D45">
        <v>0.14167055619999999</v>
      </c>
      <c r="E45">
        <v>1.9465795300000002E-2</v>
      </c>
      <c r="F45">
        <v>0.13877246930000001</v>
      </c>
      <c r="G45">
        <v>2.1838541699999998E-2</v>
      </c>
      <c r="I45">
        <v>1.1168669872000001</v>
      </c>
      <c r="J45">
        <v>0.48320312500000001</v>
      </c>
      <c r="K45">
        <v>0.83501602559999999</v>
      </c>
      <c r="L45">
        <v>0.46352163460000001</v>
      </c>
      <c r="N45">
        <f t="shared" si="1"/>
        <v>-0.28185096160000012</v>
      </c>
      <c r="O45">
        <f t="shared" si="1"/>
        <v>-1.9681490400000001E-2</v>
      </c>
    </row>
    <row r="46" spans="1:15">
      <c r="B46">
        <f>B45+5</f>
        <v>32</v>
      </c>
      <c r="D46">
        <v>5.1451655999999998E-2</v>
      </c>
      <c r="E46">
        <v>6.6787861000000004E-3</v>
      </c>
      <c r="F46">
        <v>5.0915848700000002E-2</v>
      </c>
      <c r="G46">
        <v>7.2996294000000003E-3</v>
      </c>
      <c r="I46">
        <v>0.71848958330000001</v>
      </c>
      <c r="J46">
        <v>0.2166466346</v>
      </c>
      <c r="K46">
        <v>0.59440104169999997</v>
      </c>
      <c r="L46">
        <v>0.21938100960000001</v>
      </c>
      <c r="N46">
        <f t="shared" si="1"/>
        <v>-0.12408854160000005</v>
      </c>
      <c r="O46">
        <f t="shared" si="1"/>
        <v>2.7343750000000111E-3</v>
      </c>
    </row>
    <row r="47" spans="1:15">
      <c r="B47">
        <f>B46+5</f>
        <v>37</v>
      </c>
      <c r="D47">
        <v>2.0861061E-2</v>
      </c>
      <c r="E47">
        <v>2.7229400000000001E-3</v>
      </c>
      <c r="F47">
        <v>2.0828592399999998E-2</v>
      </c>
      <c r="G47">
        <v>2.8451189000000001E-3</v>
      </c>
      <c r="I47">
        <v>0.46792868589999997</v>
      </c>
      <c r="J47">
        <v>9.0094150600000006E-2</v>
      </c>
      <c r="K47">
        <v>0.43888221150000001</v>
      </c>
      <c r="L47">
        <v>9.1756810899999999E-2</v>
      </c>
      <c r="N47">
        <f t="shared" si="1"/>
        <v>-2.9046474399999966E-2</v>
      </c>
      <c r="O47">
        <f t="shared" si="1"/>
        <v>1.6626602999999934E-3</v>
      </c>
    </row>
    <row r="48" spans="1:15">
      <c r="A48" t="s">
        <v>23</v>
      </c>
      <c r="B48">
        <v>22</v>
      </c>
      <c r="D48">
        <v>0.40038379410000002</v>
      </c>
      <c r="E48">
        <v>8.3859996000000006E-2</v>
      </c>
      <c r="F48">
        <v>0.37866274039999998</v>
      </c>
      <c r="G48">
        <v>0.10451484380000001</v>
      </c>
      <c r="I48">
        <v>1.5845352563999999</v>
      </c>
      <c r="J48">
        <v>1.2155649038</v>
      </c>
      <c r="K48">
        <v>1.3040064103</v>
      </c>
      <c r="L48">
        <v>1.1326422276000001</v>
      </c>
      <c r="N48">
        <f t="shared" si="1"/>
        <v>-0.28052884609999995</v>
      </c>
      <c r="O48">
        <f t="shared" si="1"/>
        <v>-8.2922676199999934E-2</v>
      </c>
    </row>
    <row r="49" spans="1:15">
      <c r="B49">
        <f>B48+5</f>
        <v>27</v>
      </c>
      <c r="D49">
        <v>0.16523269230000001</v>
      </c>
      <c r="E49">
        <v>3.1806330100000002E-2</v>
      </c>
      <c r="F49">
        <v>0.15976590539999999</v>
      </c>
      <c r="G49">
        <v>3.6771554499999998E-2</v>
      </c>
      <c r="I49">
        <v>0.96997195510000001</v>
      </c>
      <c r="J49">
        <v>0.72219551280000005</v>
      </c>
      <c r="K49">
        <v>0.87299679490000004</v>
      </c>
      <c r="L49">
        <v>0.68779046470000005</v>
      </c>
      <c r="N49">
        <f t="shared" si="1"/>
        <v>-9.6975160199999966E-2</v>
      </c>
      <c r="O49">
        <f t="shared" si="1"/>
        <v>-3.4405048100000002E-2</v>
      </c>
    </row>
    <row r="50" spans="1:15">
      <c r="B50">
        <f>B49+5</f>
        <v>32</v>
      </c>
      <c r="D50">
        <v>6.9748978399999995E-2</v>
      </c>
      <c r="E50">
        <v>1.23396635E-2</v>
      </c>
      <c r="F50">
        <v>6.8710897399999998E-2</v>
      </c>
      <c r="G50">
        <v>1.32848758E-2</v>
      </c>
      <c r="I50">
        <v>0.55899439100000003</v>
      </c>
      <c r="J50">
        <v>0.39466145829999999</v>
      </c>
      <c r="K50">
        <v>0.53968349360000001</v>
      </c>
      <c r="L50">
        <v>0.39091546469999999</v>
      </c>
      <c r="N50">
        <f t="shared" si="1"/>
        <v>-1.9310897400000027E-2</v>
      </c>
      <c r="O50">
        <f t="shared" si="1"/>
        <v>-3.7459935999999971E-3</v>
      </c>
    </row>
    <row r="51" spans="1:15">
      <c r="B51">
        <f>B50+5</f>
        <v>37</v>
      </c>
      <c r="D51">
        <v>2.9850480799999999E-2</v>
      </c>
      <c r="E51">
        <v>4.8850159999999998E-3</v>
      </c>
      <c r="F51">
        <v>2.9610456699999999E-2</v>
      </c>
      <c r="G51">
        <v>5.1108973999999998E-3</v>
      </c>
      <c r="I51">
        <v>0.30969551280000002</v>
      </c>
      <c r="J51">
        <v>0.2006510417</v>
      </c>
      <c r="K51">
        <v>0.30390624999999999</v>
      </c>
      <c r="L51">
        <v>0.1982271635</v>
      </c>
      <c r="N51">
        <f t="shared" si="1"/>
        <v>-5.7892628000000279E-3</v>
      </c>
      <c r="O51">
        <f t="shared" si="1"/>
        <v>-2.423878200000007E-3</v>
      </c>
    </row>
    <row r="52" spans="1:15">
      <c r="A52" t="s">
        <v>24</v>
      </c>
      <c r="B52">
        <v>22</v>
      </c>
      <c r="D52">
        <v>0.40411428290000001</v>
      </c>
      <c r="E52">
        <v>0.1166421274</v>
      </c>
      <c r="F52">
        <v>0.37896634620000003</v>
      </c>
      <c r="G52">
        <v>0.13938414800000001</v>
      </c>
      <c r="I52">
        <v>1.4021133814</v>
      </c>
      <c r="J52">
        <v>1.014463141</v>
      </c>
      <c r="K52">
        <v>1.1100460737</v>
      </c>
      <c r="L52">
        <v>0.94449118590000003</v>
      </c>
      <c r="N52">
        <f t="shared" si="1"/>
        <v>-0.2920673077</v>
      </c>
      <c r="O52">
        <f t="shared" si="1"/>
        <v>-6.9971955099999983E-2</v>
      </c>
    </row>
    <row r="53" spans="1:15">
      <c r="B53">
        <f>B52+5</f>
        <v>27</v>
      </c>
      <c r="D53">
        <v>0.1951302083</v>
      </c>
      <c r="E53">
        <v>5.1482104700000003E-2</v>
      </c>
      <c r="F53">
        <v>0.19019511219999999</v>
      </c>
      <c r="G53">
        <v>5.6039630100000001E-2</v>
      </c>
      <c r="I53">
        <v>0.93100961540000005</v>
      </c>
      <c r="J53">
        <v>0.52408854169999997</v>
      </c>
      <c r="K53">
        <v>0.84691506409999995</v>
      </c>
      <c r="L53">
        <v>0.51544471150000004</v>
      </c>
      <c r="N53">
        <f t="shared" si="1"/>
        <v>-8.4094551300000098E-2</v>
      </c>
      <c r="O53">
        <f t="shared" si="1"/>
        <v>-8.6438301999999245E-3</v>
      </c>
    </row>
    <row r="54" spans="1:15">
      <c r="B54">
        <f>B53+5</f>
        <v>32</v>
      </c>
      <c r="D54">
        <v>9.2586238000000001E-2</v>
      </c>
      <c r="E54">
        <v>2.2837540100000001E-2</v>
      </c>
      <c r="F54">
        <v>9.1648537700000005E-2</v>
      </c>
      <c r="G54">
        <v>2.3778011500000001E-2</v>
      </c>
      <c r="I54">
        <v>0.57931690709999994</v>
      </c>
      <c r="J54">
        <v>0.27457932689999998</v>
      </c>
      <c r="K54">
        <v>0.55741185900000001</v>
      </c>
      <c r="L54">
        <v>0.26867988780000002</v>
      </c>
      <c r="N54">
        <f t="shared" si="1"/>
        <v>-2.1905048099999935E-2</v>
      </c>
      <c r="O54">
        <f t="shared" si="1"/>
        <v>-5.8994390999999591E-3</v>
      </c>
    </row>
    <row r="55" spans="1:15">
      <c r="B55">
        <f>B54+5</f>
        <v>37</v>
      </c>
      <c r="D55">
        <v>4.4559428399999997E-2</v>
      </c>
      <c r="E55">
        <v>1.0616887E-2</v>
      </c>
      <c r="F55">
        <v>4.4448250500000001E-2</v>
      </c>
      <c r="G55">
        <v>1.08019164E-2</v>
      </c>
      <c r="I55">
        <v>0.30922475960000001</v>
      </c>
      <c r="J55">
        <v>0.14487179489999999</v>
      </c>
      <c r="K55">
        <v>0.30278445510000002</v>
      </c>
      <c r="L55">
        <v>0.14441105770000001</v>
      </c>
      <c r="N55">
        <f t="shared" si="1"/>
        <v>-6.4403044999999937E-3</v>
      </c>
      <c r="O55">
        <f t="shared" si="1"/>
        <v>-4.6073719999997764E-4</v>
      </c>
    </row>
    <row r="56" spans="1:15">
      <c r="A56" t="s">
        <v>25</v>
      </c>
      <c r="B56">
        <v>22</v>
      </c>
      <c r="D56">
        <v>3.9248598500000002E-2</v>
      </c>
      <c r="E56">
        <v>6.5399016000000001E-3</v>
      </c>
      <c r="F56">
        <v>3.85576407E-2</v>
      </c>
      <c r="G56">
        <v>7.1532480000000001E-3</v>
      </c>
      <c r="I56">
        <v>0.3707530382</v>
      </c>
      <c r="J56">
        <v>0.11094509549999999</v>
      </c>
      <c r="K56">
        <v>0.33414388020000002</v>
      </c>
      <c r="L56">
        <v>0.10852539059999999</v>
      </c>
      <c r="N56">
        <f t="shared" si="1"/>
        <v>-3.6609157999999975E-2</v>
      </c>
      <c r="O56">
        <f t="shared" si="1"/>
        <v>-2.4197048999999998E-3</v>
      </c>
    </row>
    <row r="57" spans="1:15">
      <c r="B57">
        <f>B56+5</f>
        <v>27</v>
      </c>
      <c r="D57">
        <v>1.43427246E-2</v>
      </c>
      <c r="E57">
        <v>2.0901675000000002E-3</v>
      </c>
      <c r="F57">
        <v>1.41888328E-2</v>
      </c>
      <c r="G57">
        <v>2.2320058999999999E-3</v>
      </c>
      <c r="I57">
        <v>0.20893554689999999</v>
      </c>
      <c r="J57">
        <v>5.1245659700000001E-2</v>
      </c>
      <c r="K57">
        <v>0.19133463540000001</v>
      </c>
      <c r="L57">
        <v>5.0700954899999998E-2</v>
      </c>
      <c r="N57">
        <f t="shared" si="1"/>
        <v>-1.7600911499999983E-2</v>
      </c>
      <c r="O57">
        <f t="shared" si="1"/>
        <v>-5.4470480000000376E-4</v>
      </c>
    </row>
    <row r="58" spans="1:15">
      <c r="B58">
        <f>B57+5</f>
        <v>32</v>
      </c>
      <c r="D58">
        <v>7.1246564000000002E-3</v>
      </c>
      <c r="E58">
        <v>9.4947010000000004E-4</v>
      </c>
      <c r="F58">
        <v>7.0647732E-3</v>
      </c>
      <c r="G58">
        <v>9.9213509999999993E-4</v>
      </c>
      <c r="I58">
        <v>0.12907552080000001</v>
      </c>
      <c r="J58">
        <v>2.6985677100000001E-2</v>
      </c>
      <c r="K58">
        <v>0.1221375868</v>
      </c>
      <c r="L58">
        <v>2.6878255199999999E-2</v>
      </c>
      <c r="N58">
        <f t="shared" si="1"/>
        <v>-6.9379340000000067E-3</v>
      </c>
      <c r="O58">
        <f t="shared" si="1"/>
        <v>-1.0742190000000151E-4</v>
      </c>
    </row>
    <row r="59" spans="1:15">
      <c r="B59">
        <f>B58+5</f>
        <v>37</v>
      </c>
      <c r="D59">
        <v>4.0574996000000002E-3</v>
      </c>
      <c r="E59">
        <v>4.9127060000000002E-4</v>
      </c>
      <c r="F59">
        <v>4.0419506000000001E-3</v>
      </c>
      <c r="G59">
        <v>5.0301290000000004E-4</v>
      </c>
      <c r="I59">
        <v>8.0304904499999996E-2</v>
      </c>
      <c r="J59">
        <v>1.6053602399999999E-2</v>
      </c>
      <c r="K59">
        <v>7.7114800299999994E-2</v>
      </c>
      <c r="L59">
        <v>1.5453559E-2</v>
      </c>
      <c r="N59">
        <f t="shared" si="1"/>
        <v>-3.1901042000000018E-3</v>
      </c>
      <c r="O59">
        <f t="shared" si="1"/>
        <v>-6.0004339999999816E-4</v>
      </c>
    </row>
    <row r="60" spans="1:15">
      <c r="A60" t="s">
        <v>26</v>
      </c>
      <c r="B60">
        <v>22</v>
      </c>
      <c r="D60">
        <v>5.3860735E-2</v>
      </c>
      <c r="E60">
        <v>9.8182110999999999E-3</v>
      </c>
      <c r="F60">
        <v>5.2762127499999999E-2</v>
      </c>
      <c r="G60">
        <v>1.09194029E-2</v>
      </c>
      <c r="I60">
        <v>0.40029405379999999</v>
      </c>
      <c r="J60">
        <v>0.13267035590000001</v>
      </c>
      <c r="K60">
        <v>0.35347222220000002</v>
      </c>
      <c r="L60">
        <v>0.12815863720000001</v>
      </c>
      <c r="N60">
        <f t="shared" si="1"/>
        <v>-4.6821831599999975E-2</v>
      </c>
      <c r="O60">
        <f t="shared" si="1"/>
        <v>-4.5117187000000003E-3</v>
      </c>
    </row>
    <row r="61" spans="1:15">
      <c r="B61">
        <f>B60+5</f>
        <v>27</v>
      </c>
      <c r="D61">
        <v>1.76011285E-2</v>
      </c>
      <c r="E61">
        <v>2.6025807E-3</v>
      </c>
      <c r="F61">
        <v>1.7361451100000001E-2</v>
      </c>
      <c r="G61">
        <v>2.8355107000000001E-3</v>
      </c>
      <c r="I61">
        <v>0.2041048177</v>
      </c>
      <c r="J61">
        <v>6.0738932299999999E-2</v>
      </c>
      <c r="K61">
        <v>0.17940646699999999</v>
      </c>
      <c r="L61">
        <v>6.0847439199999999E-2</v>
      </c>
      <c r="N61">
        <f t="shared" si="1"/>
        <v>-2.469835070000001E-2</v>
      </c>
      <c r="O61">
        <f t="shared" si="1"/>
        <v>1.0850689999999941E-4</v>
      </c>
    </row>
    <row r="62" spans="1:15">
      <c r="B62">
        <f>B61+5</f>
        <v>32</v>
      </c>
      <c r="D62">
        <v>8.4626301999999997E-3</v>
      </c>
      <c r="E62">
        <v>1.0585576000000001E-3</v>
      </c>
      <c r="F62">
        <v>8.3800203000000007E-3</v>
      </c>
      <c r="G62">
        <v>1.1286693E-3</v>
      </c>
      <c r="I62">
        <v>0.1311512587</v>
      </c>
      <c r="J62">
        <v>3.2945963500000001E-2</v>
      </c>
      <c r="K62">
        <v>0.11733940969999999</v>
      </c>
      <c r="L62">
        <v>3.29600694E-2</v>
      </c>
      <c r="N62">
        <f t="shared" si="1"/>
        <v>-1.3811849000000001E-2</v>
      </c>
      <c r="O62">
        <f t="shared" si="1"/>
        <v>1.4105899999998506E-5</v>
      </c>
    </row>
    <row r="63" spans="1:15">
      <c r="B63">
        <f>B62+5</f>
        <v>37</v>
      </c>
      <c r="D63">
        <v>4.7870821999999999E-3</v>
      </c>
      <c r="E63">
        <v>5.1578599999999996E-4</v>
      </c>
      <c r="F63">
        <v>4.7508463999999997E-3</v>
      </c>
      <c r="G63">
        <v>5.3799909999999998E-4</v>
      </c>
      <c r="I63">
        <v>8.4332682300000003E-2</v>
      </c>
      <c r="J63">
        <v>1.95887587E-2</v>
      </c>
      <c r="K63">
        <v>7.87250434E-2</v>
      </c>
      <c r="L63">
        <v>1.9008246499999999E-2</v>
      </c>
      <c r="N63">
        <f t="shared" si="1"/>
        <v>-5.6076389000000032E-3</v>
      </c>
      <c r="O63">
        <f t="shared" si="1"/>
        <v>-5.8051220000000098E-4</v>
      </c>
    </row>
    <row r="64" spans="1:15">
      <c r="A64" t="s">
        <v>27</v>
      </c>
      <c r="B64">
        <v>22</v>
      </c>
      <c r="D64">
        <v>4.5953363699999999E-2</v>
      </c>
      <c r="E64">
        <v>8.0971553000000005E-3</v>
      </c>
      <c r="F64">
        <v>4.5060865200000001E-2</v>
      </c>
      <c r="G64">
        <v>8.8100459000000006E-3</v>
      </c>
      <c r="I64">
        <v>0.34454318579999998</v>
      </c>
      <c r="J64">
        <v>0.15022352429999999</v>
      </c>
      <c r="K64">
        <v>0.30320312500000002</v>
      </c>
      <c r="L64">
        <v>0.15113281249999999</v>
      </c>
      <c r="N64">
        <f t="shared" si="1"/>
        <v>-4.1340060799999967E-2</v>
      </c>
      <c r="O64">
        <f t="shared" si="1"/>
        <v>9.0928819999999688E-4</v>
      </c>
    </row>
    <row r="65" spans="1:15">
      <c r="B65">
        <f>B64+5</f>
        <v>27</v>
      </c>
      <c r="D65">
        <v>1.43616627E-2</v>
      </c>
      <c r="E65">
        <v>2.2653537000000001E-3</v>
      </c>
      <c r="F65">
        <v>1.4153911700000001E-2</v>
      </c>
      <c r="G65">
        <v>2.4425239000000001E-3</v>
      </c>
      <c r="I65">
        <v>0.1977604167</v>
      </c>
      <c r="J65">
        <v>7.0897352400000002E-2</v>
      </c>
      <c r="K65">
        <v>0.1822753906</v>
      </c>
      <c r="L65">
        <v>7.0553385400000002E-2</v>
      </c>
      <c r="N65">
        <f t="shared" si="1"/>
        <v>-1.5485026099999993E-2</v>
      </c>
      <c r="O65">
        <f t="shared" si="1"/>
        <v>-3.4396700000000058E-4</v>
      </c>
    </row>
    <row r="66" spans="1:15">
      <c r="B66">
        <f>B65+5</f>
        <v>32</v>
      </c>
      <c r="D66">
        <v>6.3503055999999999E-3</v>
      </c>
      <c r="E66">
        <v>9.4067559999999996E-4</v>
      </c>
      <c r="F66">
        <v>6.2974284E-3</v>
      </c>
      <c r="G66">
        <v>9.9710110000000005E-4</v>
      </c>
      <c r="I66">
        <v>0.11727647569999999</v>
      </c>
      <c r="J66">
        <v>3.3108723999999999E-2</v>
      </c>
      <c r="K66">
        <v>0.1128417969</v>
      </c>
      <c r="L66">
        <v>3.2362196199999999E-2</v>
      </c>
      <c r="N66">
        <f t="shared" si="1"/>
        <v>-4.4346787999999943E-3</v>
      </c>
      <c r="O66">
        <f t="shared" si="1"/>
        <v>-7.4652780000000057E-4</v>
      </c>
    </row>
    <row r="67" spans="1:15">
      <c r="B67">
        <f>B66+5</f>
        <v>37</v>
      </c>
      <c r="D67">
        <v>3.5516203999999998E-3</v>
      </c>
      <c r="E67">
        <v>4.7092739999999997E-4</v>
      </c>
      <c r="F67">
        <v>3.5279133999999998E-3</v>
      </c>
      <c r="G67">
        <v>4.8905710000000002E-4</v>
      </c>
      <c r="I67">
        <v>6.8838975699999999E-2</v>
      </c>
      <c r="J67">
        <v>1.6148003500000001E-2</v>
      </c>
      <c r="K67">
        <v>6.6367187499999994E-2</v>
      </c>
      <c r="L67">
        <v>1.5802951400000001E-2</v>
      </c>
      <c r="N67">
        <f t="shared" si="1"/>
        <v>-2.4717882000000052E-3</v>
      </c>
      <c r="O67">
        <f t="shared" si="1"/>
        <v>-3.4505209999999981E-4</v>
      </c>
    </row>
    <row r="68" spans="1:15">
      <c r="A68" s="3" t="s">
        <v>28</v>
      </c>
      <c r="B68" s="3">
        <v>22</v>
      </c>
      <c r="C68" s="3"/>
      <c r="D68" s="3">
        <v>0.17190065099999999</v>
      </c>
      <c r="E68" s="3">
        <v>4.9497696299999998E-2</v>
      </c>
      <c r="F68" s="3">
        <v>0.162943119</v>
      </c>
      <c r="G68" s="3">
        <v>5.7530734200000003E-2</v>
      </c>
      <c r="H68" s="3"/>
      <c r="I68" s="3">
        <v>0.90977313699999995</v>
      </c>
      <c r="J68" s="3">
        <v>0.35313251200000001</v>
      </c>
      <c r="K68" s="3">
        <v>0.80491035659999999</v>
      </c>
      <c r="L68" s="3">
        <v>0.32618439500000002</v>
      </c>
      <c r="N68">
        <f t="shared" si="1"/>
        <v>-0.10486278039999997</v>
      </c>
      <c r="O68">
        <f t="shared" si="1"/>
        <v>-2.6948116999999994E-2</v>
      </c>
    </row>
    <row r="69" spans="1:15">
      <c r="A69" s="3"/>
      <c r="B69" s="3">
        <f>B68+5</f>
        <v>27</v>
      </c>
      <c r="C69" s="3"/>
      <c r="D69" s="3">
        <v>8.1001687700000005E-2</v>
      </c>
      <c r="E69" s="3">
        <v>2.1362229600000001E-2</v>
      </c>
      <c r="F69" s="3">
        <v>7.8359450100000005E-2</v>
      </c>
      <c r="G69" s="3">
        <v>2.3642397799999999E-2</v>
      </c>
      <c r="H69" s="3"/>
      <c r="I69" s="3">
        <v>0.51009364980000005</v>
      </c>
      <c r="J69" s="3">
        <v>0.19540514819999999</v>
      </c>
      <c r="K69" s="3">
        <v>0.46868990379999997</v>
      </c>
      <c r="L69" s="3">
        <v>0.1846880008</v>
      </c>
      <c r="N69">
        <f t="shared" si="1"/>
        <v>-4.1403746000000075E-2</v>
      </c>
      <c r="O69">
        <f t="shared" si="1"/>
        <v>-1.0717147399999988E-2</v>
      </c>
    </row>
    <row r="70" spans="1:15">
      <c r="A70" s="3"/>
      <c r="B70" s="3">
        <f>B69+5</f>
        <v>32</v>
      </c>
      <c r="C70" s="3"/>
      <c r="D70" s="3">
        <v>4.0129126600000002E-2</v>
      </c>
      <c r="E70" s="3">
        <v>9.5403195E-3</v>
      </c>
      <c r="F70" s="3">
        <v>3.9326893000000002E-2</v>
      </c>
      <c r="G70" s="3">
        <v>1.0226226999999999E-2</v>
      </c>
      <c r="H70" s="3"/>
      <c r="I70" s="3">
        <v>0.28487079329999998</v>
      </c>
      <c r="J70" s="3">
        <v>0.1111828926</v>
      </c>
      <c r="K70" s="3">
        <v>0.26644381010000001</v>
      </c>
      <c r="L70" s="3">
        <v>0.1100360577</v>
      </c>
      <c r="N70">
        <f t="shared" si="1"/>
        <v>-1.8426983199999969E-2</v>
      </c>
      <c r="O70">
        <f t="shared" si="1"/>
        <v>-1.1468349000000044E-3</v>
      </c>
    </row>
    <row r="71" spans="1:15">
      <c r="A71" s="3"/>
      <c r="B71" s="3">
        <f>B70+5</f>
        <v>37</v>
      </c>
      <c r="C71" s="3"/>
      <c r="D71" s="3">
        <v>2.1675631000000001E-2</v>
      </c>
      <c r="E71" s="3">
        <v>4.5972555999999999E-3</v>
      </c>
      <c r="F71" s="3">
        <v>2.14207332E-2</v>
      </c>
      <c r="G71" s="3">
        <v>4.8247745999999998E-3</v>
      </c>
      <c r="H71" s="3"/>
      <c r="I71" s="3">
        <v>0.15866887020000001</v>
      </c>
      <c r="J71" s="3">
        <v>6.5409655400000002E-2</v>
      </c>
      <c r="K71" s="3">
        <v>0.15924228770000001</v>
      </c>
      <c r="L71" s="3">
        <v>6.4085036100000006E-2</v>
      </c>
      <c r="N71">
        <f t="shared" si="1"/>
        <v>5.7341750000000635E-4</v>
      </c>
      <c r="O71">
        <f t="shared" si="1"/>
        <v>-1.3246192999999962E-3</v>
      </c>
    </row>
    <row r="72" spans="1:15">
      <c r="A72" s="3" t="s">
        <v>29</v>
      </c>
      <c r="B72" s="3">
        <v>22</v>
      </c>
      <c r="C72" s="3"/>
      <c r="D72" s="3">
        <v>0.20892399340000001</v>
      </c>
      <c r="E72" s="3">
        <v>7.6908925399999994E-2</v>
      </c>
      <c r="F72" s="3">
        <v>0.17573239639999999</v>
      </c>
      <c r="G72" s="3">
        <v>0.10762625119999999</v>
      </c>
      <c r="H72" s="3"/>
      <c r="I72" s="3">
        <v>0.74494679770000005</v>
      </c>
      <c r="J72" s="3">
        <v>0.43688456219999999</v>
      </c>
      <c r="K72" s="3">
        <v>0.52395884199999998</v>
      </c>
      <c r="L72" s="3">
        <v>0.35575739540000001</v>
      </c>
      <c r="N72">
        <f t="shared" si="1"/>
        <v>-0.22098795570000007</v>
      </c>
      <c r="O72">
        <f t="shared" si="1"/>
        <v>-8.1127166799999983E-2</v>
      </c>
    </row>
    <row r="73" spans="1:15">
      <c r="A73" s="3"/>
      <c r="B73" s="3">
        <f>B72+5</f>
        <v>27</v>
      </c>
      <c r="C73" s="3"/>
      <c r="D73" s="3">
        <v>0.106479187</v>
      </c>
      <c r="E73" s="3">
        <v>3.4998975100000003E-2</v>
      </c>
      <c r="F73" s="3">
        <v>9.2240107200000004E-2</v>
      </c>
      <c r="G73" s="3">
        <v>4.8013209000000001E-2</v>
      </c>
      <c r="H73" s="3"/>
      <c r="I73" s="3">
        <v>0.54111099240000005</v>
      </c>
      <c r="J73" s="3">
        <v>0.28532791140000002</v>
      </c>
      <c r="K73" s="3">
        <v>0.40718205769999999</v>
      </c>
      <c r="L73" s="3">
        <v>0.24646759030000001</v>
      </c>
      <c r="N73">
        <f t="shared" si="1"/>
        <v>-0.13392893470000006</v>
      </c>
      <c r="O73">
        <f t="shared" si="1"/>
        <v>-3.8860321100000011E-2</v>
      </c>
    </row>
    <row r="74" spans="1:15">
      <c r="A74" s="3"/>
      <c r="B74" s="3">
        <f>B73+5</f>
        <v>32</v>
      </c>
      <c r="C74" s="3"/>
      <c r="D74" s="3">
        <v>5.2462590500000003E-2</v>
      </c>
      <c r="E74" s="3">
        <v>1.5025973E-2</v>
      </c>
      <c r="F74" s="3">
        <v>4.78817037E-2</v>
      </c>
      <c r="G74" s="3">
        <v>1.89176559E-2</v>
      </c>
      <c r="H74" s="3"/>
      <c r="I74" s="3">
        <v>0.38219197589999998</v>
      </c>
      <c r="J74" s="3">
        <v>0.1765658061</v>
      </c>
      <c r="K74" s="3">
        <v>0.30462137859999999</v>
      </c>
      <c r="L74" s="3">
        <v>0.16255060830000001</v>
      </c>
      <c r="N74">
        <f t="shared" si="1"/>
        <v>-7.7570597299999988E-2</v>
      </c>
      <c r="O74">
        <f t="shared" si="1"/>
        <v>-1.401519779999999E-2</v>
      </c>
    </row>
    <row r="75" spans="1:15">
      <c r="A75" s="3"/>
      <c r="B75" s="3">
        <f>B74+5</f>
        <v>37</v>
      </c>
      <c r="C75" s="3"/>
      <c r="D75" s="3">
        <v>2.4979362500000001E-2</v>
      </c>
      <c r="E75" s="3">
        <v>6.2318725999999996E-3</v>
      </c>
      <c r="F75" s="3">
        <v>2.4180839499999999E-2</v>
      </c>
      <c r="G75" s="3">
        <v>6.8876138999999998E-3</v>
      </c>
      <c r="H75" s="3"/>
      <c r="I75" s="3">
        <v>0.2613919576</v>
      </c>
      <c r="J75" s="3">
        <v>0.1026763916</v>
      </c>
      <c r="K75" s="3">
        <v>0.22039922079999999</v>
      </c>
      <c r="L75" s="3">
        <v>9.9269866900000003E-2</v>
      </c>
      <c r="N75">
        <f t="shared" si="1"/>
        <v>-4.0992736800000013E-2</v>
      </c>
      <c r="O75">
        <f t="shared" si="1"/>
        <v>-3.4065246999999965E-3</v>
      </c>
    </row>
    <row r="76" spans="1:15">
      <c r="A76" s="3" t="s">
        <v>30</v>
      </c>
      <c r="B76" s="3">
        <v>22</v>
      </c>
      <c r="C76" s="3"/>
      <c r="D76" s="3">
        <v>1.03224826E-2</v>
      </c>
      <c r="E76" s="3">
        <v>5.6964119999999997E-3</v>
      </c>
      <c r="F76" s="3">
        <v>7.8389323000000004E-3</v>
      </c>
      <c r="G76" s="3">
        <v>7.5965820000000002E-3</v>
      </c>
      <c r="H76" s="3"/>
      <c r="I76" s="3">
        <v>0.94851996530000005</v>
      </c>
      <c r="J76" s="3">
        <v>0.17884223090000001</v>
      </c>
      <c r="K76" s="3">
        <v>0.60535264759999996</v>
      </c>
      <c r="L76" s="3">
        <v>0.12554796009999999</v>
      </c>
      <c r="N76">
        <f t="shared" si="1"/>
        <v>-0.34316731770000009</v>
      </c>
      <c r="O76">
        <f t="shared" si="1"/>
        <v>-5.3294270800000015E-2</v>
      </c>
    </row>
    <row r="77" spans="1:15">
      <c r="A77" s="3"/>
      <c r="B77" s="3">
        <f>B76+5</f>
        <v>27</v>
      </c>
      <c r="C77" s="3"/>
      <c r="D77" s="3">
        <v>8.1879303999999997E-3</v>
      </c>
      <c r="E77" s="3">
        <v>3.6101525999999999E-3</v>
      </c>
      <c r="F77" s="3">
        <v>6.4166268999999998E-3</v>
      </c>
      <c r="G77" s="3">
        <v>5.0212167E-3</v>
      </c>
      <c r="H77" s="3"/>
      <c r="I77" s="3">
        <v>0.75120551219999998</v>
      </c>
      <c r="J77" s="3">
        <v>0.14943901909999999</v>
      </c>
      <c r="K77" s="3">
        <v>0.48263454859999999</v>
      </c>
      <c r="L77" s="3">
        <v>0.1005989583</v>
      </c>
      <c r="N77">
        <f t="shared" si="1"/>
        <v>-0.26857096359999999</v>
      </c>
      <c r="O77">
        <f t="shared" si="1"/>
        <v>-4.8840060799999988E-2</v>
      </c>
    </row>
    <row r="78" spans="1:15">
      <c r="A78" s="3"/>
      <c r="B78" s="3">
        <f>B77+5</f>
        <v>32</v>
      </c>
      <c r="C78" s="3"/>
      <c r="D78" s="3">
        <v>6.5996709000000001E-3</v>
      </c>
      <c r="E78" s="3">
        <v>2.1653899000000001E-3</v>
      </c>
      <c r="F78" s="3">
        <v>5.6625362000000002E-3</v>
      </c>
      <c r="G78" s="3">
        <v>3.0063186999999998E-3</v>
      </c>
      <c r="H78" s="3"/>
      <c r="I78" s="3">
        <v>0.60385525169999998</v>
      </c>
      <c r="J78" s="3">
        <v>9.5393880200000003E-2</v>
      </c>
      <c r="K78" s="3">
        <v>0.41805772569999999</v>
      </c>
      <c r="L78" s="3">
        <v>7.88151042E-2</v>
      </c>
      <c r="N78">
        <f t="shared" si="1"/>
        <v>-0.18579752599999999</v>
      </c>
      <c r="O78">
        <f t="shared" si="1"/>
        <v>-1.6578776000000003E-2</v>
      </c>
    </row>
    <row r="79" spans="1:15">
      <c r="A79" s="3"/>
      <c r="B79" s="3">
        <f>B78+5</f>
        <v>37</v>
      </c>
      <c r="C79" s="3"/>
      <c r="D79" s="3">
        <v>5.1304469999999998E-3</v>
      </c>
      <c r="E79" s="3">
        <v>1.3166052000000001E-3</v>
      </c>
      <c r="F79" s="3">
        <v>4.7870009000000003E-3</v>
      </c>
      <c r="G79" s="3">
        <v>1.6566262000000001E-3</v>
      </c>
      <c r="H79" s="3"/>
      <c r="I79" s="3">
        <v>0.46624565969999998</v>
      </c>
      <c r="J79" s="3">
        <v>6.3809678800000005E-2</v>
      </c>
      <c r="K79" s="3">
        <v>0.37009874129999998</v>
      </c>
      <c r="L79" s="3">
        <v>6.5785590300000002E-2</v>
      </c>
      <c r="N79">
        <f t="shared" si="1"/>
        <v>-9.6146918400000003E-2</v>
      </c>
      <c r="O79">
        <f t="shared" si="1"/>
        <v>1.9759114999999966E-3</v>
      </c>
    </row>
    <row r="80" spans="1:15">
      <c r="A80" s="3" t="s">
        <v>31</v>
      </c>
      <c r="B80" s="3">
        <v>22</v>
      </c>
      <c r="C80" s="3"/>
      <c r="D80" s="3">
        <v>3.3656625400000001E-2</v>
      </c>
      <c r="E80" s="3">
        <v>1.1950160600000001E-2</v>
      </c>
      <c r="F80" s="3">
        <v>2.9856477900000001E-2</v>
      </c>
      <c r="G80" s="3">
        <v>1.53715213E-2</v>
      </c>
      <c r="H80" s="3"/>
      <c r="I80" s="3">
        <v>0.41624457469999998</v>
      </c>
      <c r="J80" s="3">
        <v>0.2178559028</v>
      </c>
      <c r="K80" s="3">
        <v>0.2950596788</v>
      </c>
      <c r="L80" s="3">
        <v>0.2032747396</v>
      </c>
      <c r="N80">
        <f t="shared" si="1"/>
        <v>-0.12118489589999998</v>
      </c>
      <c r="O80">
        <f t="shared" si="1"/>
        <v>-1.4581163199999997E-2</v>
      </c>
    </row>
    <row r="81" spans="1:15">
      <c r="A81" s="3"/>
      <c r="B81" s="3">
        <f>B80+5</f>
        <v>27</v>
      </c>
      <c r="C81" s="3"/>
      <c r="D81" s="3">
        <v>2.07607444E-2</v>
      </c>
      <c r="E81" s="3">
        <v>6.4793467999999998E-3</v>
      </c>
      <c r="F81" s="3">
        <v>1.9203431E-2</v>
      </c>
      <c r="G81" s="3">
        <v>7.7961697000000002E-3</v>
      </c>
      <c r="H81" s="3"/>
      <c r="I81" s="3">
        <v>0.32099934899999999</v>
      </c>
      <c r="J81" s="3">
        <v>0.1497905816</v>
      </c>
      <c r="K81" s="3">
        <v>0.2259505208</v>
      </c>
      <c r="L81" s="3">
        <v>0.1414832899</v>
      </c>
      <c r="N81">
        <f t="shared" si="1"/>
        <v>-9.5048828199999991E-2</v>
      </c>
      <c r="O81">
        <f t="shared" si="1"/>
        <v>-8.3072916999999968E-3</v>
      </c>
    </row>
    <row r="82" spans="1:15">
      <c r="A82" s="3"/>
      <c r="B82" s="3">
        <f>B81+5</f>
        <v>32</v>
      </c>
      <c r="C82" s="3"/>
      <c r="D82" s="3">
        <v>1.2869824199999999E-2</v>
      </c>
      <c r="E82" s="3">
        <v>3.5842383000000001E-3</v>
      </c>
      <c r="F82" s="3">
        <v>1.23761328E-2</v>
      </c>
      <c r="G82" s="3">
        <v>4.050306E-3</v>
      </c>
      <c r="H82" s="3"/>
      <c r="I82" s="3">
        <v>0.2547764757</v>
      </c>
      <c r="J82" s="3">
        <v>9.2836371500000001E-2</v>
      </c>
      <c r="K82" s="3">
        <v>0.1927115885</v>
      </c>
      <c r="L82" s="3">
        <v>9.1598307300000001E-2</v>
      </c>
      <c r="N82">
        <f t="shared" si="1"/>
        <v>-6.2064887200000002E-2</v>
      </c>
      <c r="O82">
        <f t="shared" si="1"/>
        <v>-1.2380641999999997E-3</v>
      </c>
    </row>
    <row r="83" spans="1:15">
      <c r="A83" s="3"/>
      <c r="B83" s="3">
        <f>B82+5</f>
        <v>37</v>
      </c>
      <c r="C83" s="3"/>
      <c r="D83" s="3">
        <v>8.3945919999999993E-3</v>
      </c>
      <c r="E83" s="3">
        <v>2.1206988000000001E-3</v>
      </c>
      <c r="F83" s="3">
        <v>8.2703645999999999E-3</v>
      </c>
      <c r="G83" s="3">
        <v>2.2852799000000002E-3</v>
      </c>
      <c r="H83" s="3"/>
      <c r="I83" s="3">
        <v>0.1978776042</v>
      </c>
      <c r="J83" s="3">
        <v>6.9067925299999999E-2</v>
      </c>
      <c r="K83" s="3">
        <v>0.16290473089999999</v>
      </c>
      <c r="L83" s="3">
        <v>6.6630859400000006E-2</v>
      </c>
      <c r="N83">
        <f t="shared" si="1"/>
        <v>-3.4972873300000012E-2</v>
      </c>
      <c r="O83">
        <f t="shared" si="1"/>
        <v>-2.4370658999999933E-3</v>
      </c>
    </row>
    <row r="84" spans="1:15">
      <c r="N84">
        <f t="shared" si="1"/>
        <v>0</v>
      </c>
      <c r="O84">
        <f t="shared" si="1"/>
        <v>0</v>
      </c>
    </row>
    <row r="85" spans="1:15">
      <c r="D85" s="1" t="s">
        <v>35</v>
      </c>
      <c r="F85" s="4"/>
      <c r="G85" s="4"/>
      <c r="I85" s="7" t="s">
        <v>36</v>
      </c>
      <c r="J85" s="4"/>
      <c r="K85" s="4"/>
      <c r="L85" s="4"/>
      <c r="N85" t="e">
        <f t="shared" si="1"/>
        <v>#VALUE!</v>
      </c>
      <c r="O85">
        <f t="shared" si="1"/>
        <v>0</v>
      </c>
    </row>
    <row r="86" spans="1:15">
      <c r="A86" s="1"/>
      <c r="B86" s="1">
        <v>22</v>
      </c>
      <c r="D86" s="4">
        <f t="shared" ref="D86:G89" si="2">AVERAGE(D4,D8,D12,D16,D20,D24,D28,D32,D36,D40,D44,D48,D52,D56,D60,D64)</f>
        <v>0.25154660523750005</v>
      </c>
      <c r="E86" s="4">
        <f t="shared" si="2"/>
        <v>5.9375115893750004E-2</v>
      </c>
      <c r="F86" s="4">
        <f t="shared" si="2"/>
        <v>0.23887977900624999</v>
      </c>
      <c r="G86" s="4">
        <f t="shared" si="2"/>
        <v>7.0960816774999991E-2</v>
      </c>
      <c r="I86" s="4">
        <f>MAX(I4,I8,I12,I16,I20,I24,I28,I32,I36,I40,I44,I48,I52,I56,I60,I64)</f>
        <v>2.0455428686000001</v>
      </c>
      <c r="J86" s="4">
        <f t="shared" ref="J86:L86" si="3">MAX(J4,J8,J12,J16,J20,J24,J28,J32,J36,J40,J44,J48,J52,J56,J60,J64)</f>
        <v>1.4107822515999999</v>
      </c>
      <c r="K86" s="4">
        <f t="shared" si="3"/>
        <v>1.5045823317</v>
      </c>
      <c r="L86" s="4">
        <f t="shared" si="3"/>
        <v>1.2089042468</v>
      </c>
      <c r="N86">
        <f t="shared" si="1"/>
        <v>-0.54096053690000012</v>
      </c>
      <c r="O86">
        <f t="shared" si="1"/>
        <v>-0.20187800479999995</v>
      </c>
    </row>
    <row r="87" spans="1:15">
      <c r="B87" s="1">
        <f>B86+5</f>
        <v>27</v>
      </c>
      <c r="D87" s="4">
        <f t="shared" si="2"/>
        <v>9.3996378975000003E-2</v>
      </c>
      <c r="E87" s="4">
        <f t="shared" si="2"/>
        <v>2.112083545E-2</v>
      </c>
      <c r="F87" s="4">
        <f t="shared" si="2"/>
        <v>9.0846199893750007E-2</v>
      </c>
      <c r="G87" s="4">
        <f t="shared" si="2"/>
        <v>2.3959905874999996E-2</v>
      </c>
      <c r="I87" s="4">
        <f t="shared" ref="I87:L89" si="4">MAX(I5,I9,I13,I17,I21,I25,I29,I33,I37,I41,I45,I49,I53,I57,I61,I65)</f>
        <v>1.3540815304</v>
      </c>
      <c r="J87" s="4">
        <f t="shared" si="4"/>
        <v>0.90610476760000003</v>
      </c>
      <c r="K87" s="4">
        <f t="shared" si="4"/>
        <v>1.0959385016000001</v>
      </c>
      <c r="L87" s="4">
        <f t="shared" si="4"/>
        <v>0.87520032049999996</v>
      </c>
      <c r="N87">
        <f t="shared" si="1"/>
        <v>-0.25814302879999995</v>
      </c>
      <c r="O87">
        <f t="shared" si="1"/>
        <v>-3.0904447100000065E-2</v>
      </c>
    </row>
    <row r="88" spans="1:15">
      <c r="B88" s="1">
        <f>B87+5</f>
        <v>32</v>
      </c>
      <c r="D88" s="4">
        <f t="shared" si="2"/>
        <v>4.1479162237500013E-2</v>
      </c>
      <c r="E88" s="4">
        <f t="shared" si="2"/>
        <v>8.7723882937500008E-3</v>
      </c>
      <c r="F88" s="4">
        <f t="shared" si="2"/>
        <v>4.074729940625E-2</v>
      </c>
      <c r="G88" s="4">
        <f t="shared" si="2"/>
        <v>9.4355427749999998E-3</v>
      </c>
      <c r="I88" s="4">
        <f t="shared" si="4"/>
        <v>0.8604091546</v>
      </c>
      <c r="J88" s="4">
        <f t="shared" si="4"/>
        <v>0.48539663459999999</v>
      </c>
      <c r="K88" s="4">
        <f t="shared" si="4"/>
        <v>0.77255358569999999</v>
      </c>
      <c r="L88" s="4">
        <f t="shared" si="4"/>
        <v>0.46812900639999999</v>
      </c>
      <c r="N88">
        <f t="shared" si="1"/>
        <v>-8.7855568900000014E-2</v>
      </c>
      <c r="O88">
        <f t="shared" si="1"/>
        <v>-1.7267628199999996E-2</v>
      </c>
    </row>
    <row r="89" spans="1:15">
      <c r="B89" s="1">
        <f>B88+5</f>
        <v>37</v>
      </c>
      <c r="D89" s="4">
        <f t="shared" si="2"/>
        <v>1.9715848606250003E-2</v>
      </c>
      <c r="E89" s="4">
        <f t="shared" si="2"/>
        <v>3.9232313124999991E-3</v>
      </c>
      <c r="F89" s="4">
        <f t="shared" si="2"/>
        <v>1.9529727493750003E-2</v>
      </c>
      <c r="G89" s="4">
        <f t="shared" si="2"/>
        <v>4.0864866624999996E-3</v>
      </c>
      <c r="I89" s="4">
        <f t="shared" si="4"/>
        <v>0.50956780850000005</v>
      </c>
      <c r="J89" s="4">
        <f t="shared" si="4"/>
        <v>0.2006510417</v>
      </c>
      <c r="K89" s="4">
        <f t="shared" si="4"/>
        <v>0.49432592149999999</v>
      </c>
      <c r="L89" s="4">
        <f t="shared" si="4"/>
        <v>0.1982271635</v>
      </c>
      <c r="N89">
        <f t="shared" si="1"/>
        <v>-1.5241887000000065E-2</v>
      </c>
      <c r="O89">
        <f t="shared" si="1"/>
        <v>-2.423878200000007E-3</v>
      </c>
    </row>
    <row r="90" spans="1:15">
      <c r="N90">
        <f t="shared" si="1"/>
        <v>0</v>
      </c>
      <c r="O90">
        <f t="shared" si="1"/>
        <v>0</v>
      </c>
    </row>
    <row r="91" spans="1:15">
      <c r="N91">
        <f t="shared" si="1"/>
        <v>0</v>
      </c>
      <c r="O91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R45"/>
  <sheetViews>
    <sheetView zoomScale="85" zoomScaleNormal="85" workbookViewId="0">
      <selection activeCell="I29" sqref="I29"/>
    </sheetView>
  </sheetViews>
  <sheetFormatPr defaultRowHeight="15"/>
  <cols>
    <col min="1" max="1" width="17.28515625" bestFit="1" customWidth="1"/>
  </cols>
  <sheetData>
    <row r="1" spans="1:18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8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8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8">
      <c r="A4" t="s">
        <v>10</v>
      </c>
      <c r="B4">
        <v>22</v>
      </c>
      <c r="D4">
        <v>9.7495789400000005E-2</v>
      </c>
      <c r="E4">
        <v>2.6326466499999999E-2</v>
      </c>
      <c r="F4">
        <v>9.1750156299999996E-2</v>
      </c>
      <c r="G4">
        <v>3.1325318999999997E-2</v>
      </c>
      <c r="I4">
        <v>0.76625024409999998</v>
      </c>
      <c r="J4">
        <v>0.38634277340000001</v>
      </c>
      <c r="K4">
        <v>0.6792836914</v>
      </c>
      <c r="L4">
        <v>0.36499609370000002</v>
      </c>
      <c r="N4">
        <f>K4-I4</f>
        <v>-8.6966552699999977E-2</v>
      </c>
      <c r="O4">
        <f>L4-J4</f>
        <v>-2.1346679699999982E-2</v>
      </c>
      <c r="Q4">
        <f>F4-D4</f>
        <v>-5.7456331000000083E-3</v>
      </c>
      <c r="R4">
        <f>G4-E4</f>
        <v>4.9988524999999978E-3</v>
      </c>
    </row>
    <row r="5" spans="1:18">
      <c r="B5">
        <f>B4+5</f>
        <v>27</v>
      </c>
      <c r="D5">
        <v>3.9895226200000002E-2</v>
      </c>
      <c r="E5">
        <v>1.0768029E-2</v>
      </c>
      <c r="F5">
        <v>3.7903951800000002E-2</v>
      </c>
      <c r="G5">
        <v>1.25379264E-2</v>
      </c>
      <c r="I5">
        <v>0.44785595700000003</v>
      </c>
      <c r="J5">
        <v>0.1617409668</v>
      </c>
      <c r="K5">
        <v>0.40803637700000001</v>
      </c>
      <c r="L5">
        <v>0.15683886720000001</v>
      </c>
      <c r="N5">
        <f t="shared" ref="N5:N39" si="0">K5-I5</f>
        <v>-3.9819580000000021E-2</v>
      </c>
      <c r="O5">
        <f t="shared" ref="O5:O39" si="1">L5-J5</f>
        <v>-4.9020995999999872E-3</v>
      </c>
      <c r="Q5">
        <f t="shared" ref="Q5:Q39" si="2">F5-D5</f>
        <v>-1.9912743999999996E-3</v>
      </c>
      <c r="R5">
        <f t="shared" ref="R5:R39" si="3">G5-E5</f>
        <v>1.7698973999999996E-3</v>
      </c>
    </row>
    <row r="6" spans="1:18">
      <c r="B6">
        <f t="shared" ref="B6:B7" si="4">B5+5</f>
        <v>32</v>
      </c>
      <c r="D6">
        <v>1.9848020800000001E-2</v>
      </c>
      <c r="E6">
        <v>5.1325553000000001E-3</v>
      </c>
      <c r="F6">
        <v>1.90888281E-2</v>
      </c>
      <c r="G6">
        <v>5.8265544000000004E-3</v>
      </c>
      <c r="I6">
        <v>0.26939916990000001</v>
      </c>
      <c r="J6">
        <v>7.6983886700000004E-2</v>
      </c>
      <c r="K6">
        <v>0.25024951169999998</v>
      </c>
      <c r="L6">
        <v>7.5427734400000002E-2</v>
      </c>
      <c r="N6">
        <f t="shared" si="0"/>
        <v>-1.914965820000003E-2</v>
      </c>
      <c r="O6">
        <f t="shared" si="1"/>
        <v>-1.5561523000000022E-3</v>
      </c>
      <c r="Q6">
        <f t="shared" si="2"/>
        <v>-7.5919270000000122E-4</v>
      </c>
      <c r="R6">
        <f t="shared" si="3"/>
        <v>6.939991000000003E-4</v>
      </c>
    </row>
    <row r="7" spans="1:18">
      <c r="B7">
        <f t="shared" si="4"/>
        <v>37</v>
      </c>
      <c r="D7">
        <v>1.08446289E-2</v>
      </c>
      <c r="E7">
        <v>2.6321223999999999E-3</v>
      </c>
      <c r="F7">
        <v>1.05235238E-2</v>
      </c>
      <c r="G7">
        <v>2.9111442000000001E-3</v>
      </c>
      <c r="I7">
        <v>0.16301635740000001</v>
      </c>
      <c r="J7">
        <v>3.8111084000000003E-2</v>
      </c>
      <c r="K7">
        <v>0.15450537110000001</v>
      </c>
      <c r="L7">
        <v>3.7889404299999999E-2</v>
      </c>
      <c r="N7">
        <f t="shared" si="0"/>
        <v>-8.5109862999999952E-3</v>
      </c>
      <c r="O7">
        <f t="shared" si="1"/>
        <v>-2.2167970000000481E-4</v>
      </c>
      <c r="Q7">
        <f t="shared" si="2"/>
        <v>-3.2110509999999995E-4</v>
      </c>
      <c r="R7">
        <f t="shared" si="3"/>
        <v>2.7902180000000023E-4</v>
      </c>
    </row>
    <row r="8" spans="1:18">
      <c r="A8" t="s">
        <v>11</v>
      </c>
      <c r="B8">
        <v>22</v>
      </c>
      <c r="D8">
        <v>0.22809785320000001</v>
      </c>
      <c r="E8">
        <v>8.2850138300000001E-2</v>
      </c>
      <c r="F8">
        <v>0.2070821729</v>
      </c>
      <c r="G8">
        <v>0.10075144530000001</v>
      </c>
      <c r="I8">
        <v>0.75900146479999997</v>
      </c>
      <c r="J8">
        <v>0.59497607419999998</v>
      </c>
      <c r="K8">
        <v>0.64564453119999998</v>
      </c>
      <c r="L8">
        <v>0.52746801759999995</v>
      </c>
      <c r="N8">
        <f t="shared" si="0"/>
        <v>-0.11335693359999999</v>
      </c>
      <c r="O8">
        <f t="shared" si="1"/>
        <v>-6.7508056600000033E-2</v>
      </c>
      <c r="Q8">
        <f t="shared" si="2"/>
        <v>-2.1015680300000006E-2</v>
      </c>
      <c r="R8">
        <f t="shared" si="3"/>
        <v>1.7901307000000005E-2</v>
      </c>
    </row>
    <row r="9" spans="1:18">
      <c r="B9">
        <f>B8+5</f>
        <v>27</v>
      </c>
      <c r="D9">
        <v>0.110732417</v>
      </c>
      <c r="E9">
        <v>3.9092931300000001E-2</v>
      </c>
      <c r="F9">
        <v>0.104080625</v>
      </c>
      <c r="G9">
        <v>4.4853644200000001E-2</v>
      </c>
      <c r="I9">
        <v>0.46927392579999999</v>
      </c>
      <c r="J9">
        <v>0.32678271479999998</v>
      </c>
      <c r="K9">
        <v>0.4224665527</v>
      </c>
      <c r="L9">
        <v>0.29933325199999999</v>
      </c>
      <c r="N9">
        <f t="shared" si="0"/>
        <v>-4.6807373099999994E-2</v>
      </c>
      <c r="O9">
        <f t="shared" si="1"/>
        <v>-2.7449462799999991E-2</v>
      </c>
      <c r="Q9">
        <f t="shared" si="2"/>
        <v>-6.6517920000000036E-3</v>
      </c>
      <c r="R9">
        <f t="shared" si="3"/>
        <v>5.7607128999999993E-3</v>
      </c>
    </row>
    <row r="10" spans="1:18">
      <c r="B10">
        <f t="shared" ref="B10:B11" si="5">B9+5</f>
        <v>32</v>
      </c>
      <c r="D10">
        <v>5.9032465800000003E-2</v>
      </c>
      <c r="E10">
        <v>2.0214466100000002E-2</v>
      </c>
      <c r="F10">
        <v>5.6621420899999997E-2</v>
      </c>
      <c r="G10">
        <v>2.2330223E-2</v>
      </c>
      <c r="I10">
        <v>0.28512451170000003</v>
      </c>
      <c r="J10">
        <v>0.18716796869999999</v>
      </c>
      <c r="K10">
        <v>0.26582983399999999</v>
      </c>
      <c r="L10">
        <v>0.1760830078</v>
      </c>
      <c r="N10">
        <f t="shared" si="0"/>
        <v>-1.929467770000004E-2</v>
      </c>
      <c r="O10">
        <f t="shared" si="1"/>
        <v>-1.1084960899999996E-2</v>
      </c>
      <c r="Q10">
        <f t="shared" si="2"/>
        <v>-2.4110449000000062E-3</v>
      </c>
      <c r="R10">
        <f t="shared" si="3"/>
        <v>2.115756899999998E-3</v>
      </c>
    </row>
    <row r="11" spans="1:18">
      <c r="B11">
        <f t="shared" si="5"/>
        <v>37</v>
      </c>
      <c r="D11">
        <v>3.3956505499999998E-2</v>
      </c>
      <c r="E11">
        <v>1.1108068E-2</v>
      </c>
      <c r="F11">
        <v>3.2964991899999997E-2</v>
      </c>
      <c r="G11">
        <v>1.19511458E-2</v>
      </c>
      <c r="I11">
        <v>0.1753647461</v>
      </c>
      <c r="J11">
        <v>0.1133515625</v>
      </c>
      <c r="K11">
        <v>0.1673737793</v>
      </c>
      <c r="L11">
        <v>0.10905419919999999</v>
      </c>
      <c r="N11">
        <f t="shared" si="0"/>
        <v>-7.9909667999999989E-3</v>
      </c>
      <c r="O11">
        <f t="shared" si="1"/>
        <v>-4.2973633000000094E-3</v>
      </c>
      <c r="Q11">
        <f t="shared" si="2"/>
        <v>-9.9151360000000049E-4</v>
      </c>
      <c r="R11">
        <f t="shared" si="3"/>
        <v>8.4307779999999964E-4</v>
      </c>
    </row>
    <row r="12" spans="1:18">
      <c r="A12" t="s">
        <v>39</v>
      </c>
      <c r="B12">
        <v>22</v>
      </c>
      <c r="D12">
        <v>0.68987244299999995</v>
      </c>
      <c r="E12">
        <v>0.29932570149999999</v>
      </c>
      <c r="F12">
        <v>0.43621936519999999</v>
      </c>
      <c r="G12">
        <v>0.57191805659999995</v>
      </c>
      <c r="I12">
        <v>1.3077978515999999</v>
      </c>
      <c r="J12">
        <v>1.1182155761999999</v>
      </c>
      <c r="K12">
        <v>0.87089038090000004</v>
      </c>
      <c r="L12">
        <v>0.75624487299999998</v>
      </c>
      <c r="N12">
        <f t="shared" si="0"/>
        <v>-0.43690747069999991</v>
      </c>
      <c r="O12">
        <f t="shared" si="1"/>
        <v>-0.36197070319999991</v>
      </c>
      <c r="Q12">
        <f t="shared" si="2"/>
        <v>-0.25365307779999996</v>
      </c>
      <c r="R12">
        <f t="shared" si="3"/>
        <v>0.27259235509999996</v>
      </c>
    </row>
    <row r="13" spans="1:18">
      <c r="B13">
        <f>B12+5</f>
        <v>27</v>
      </c>
      <c r="D13">
        <v>0.39188424150000001</v>
      </c>
      <c r="E13">
        <v>0.1064034521</v>
      </c>
      <c r="F13">
        <v>0.32674070799999999</v>
      </c>
      <c r="G13">
        <v>0.17243979819999999</v>
      </c>
      <c r="I13">
        <v>0.8875454102</v>
      </c>
      <c r="J13">
        <v>0.6840773926</v>
      </c>
      <c r="K13">
        <v>0.61628295899999996</v>
      </c>
      <c r="L13">
        <v>0.48551928709999997</v>
      </c>
      <c r="N13">
        <f t="shared" si="0"/>
        <v>-0.27126245120000003</v>
      </c>
      <c r="O13">
        <f t="shared" si="1"/>
        <v>-0.19855810550000003</v>
      </c>
      <c r="Q13">
        <f t="shared" si="2"/>
        <v>-6.5143533500000017E-2</v>
      </c>
      <c r="R13">
        <f t="shared" si="3"/>
        <v>6.603634609999999E-2</v>
      </c>
    </row>
    <row r="14" spans="1:18">
      <c r="B14">
        <f t="shared" ref="B14:B15" si="6">B13+5</f>
        <v>32</v>
      </c>
      <c r="D14">
        <v>0.13414577959999999</v>
      </c>
      <c r="E14">
        <v>3.0823265799999999E-2</v>
      </c>
      <c r="F14">
        <v>0.12655102130000001</v>
      </c>
      <c r="G14">
        <v>3.7124980500000002E-2</v>
      </c>
      <c r="I14">
        <v>0.60607690430000005</v>
      </c>
      <c r="J14">
        <v>0.43866845700000001</v>
      </c>
      <c r="K14">
        <v>0.46902954099999999</v>
      </c>
      <c r="L14">
        <v>0.3855358887</v>
      </c>
      <c r="N14">
        <f t="shared" si="0"/>
        <v>-0.13704736330000006</v>
      </c>
      <c r="O14">
        <f t="shared" si="1"/>
        <v>-5.3132568300000016E-2</v>
      </c>
      <c r="Q14">
        <f t="shared" si="2"/>
        <v>-7.5947582999999763E-3</v>
      </c>
      <c r="R14">
        <f t="shared" si="3"/>
        <v>6.3017147000000023E-3</v>
      </c>
    </row>
    <row r="15" spans="1:18">
      <c r="B15">
        <f t="shared" si="6"/>
        <v>37</v>
      </c>
      <c r="D15">
        <v>3.5592604999999999E-2</v>
      </c>
      <c r="E15">
        <v>6.8334887999999998E-3</v>
      </c>
      <c r="F15">
        <v>3.4731823699999997E-2</v>
      </c>
      <c r="G15">
        <v>7.6115575999999999E-3</v>
      </c>
      <c r="I15">
        <v>0.40045751950000003</v>
      </c>
      <c r="J15">
        <v>0.26298974609999998</v>
      </c>
      <c r="K15">
        <v>0.35039428709999998</v>
      </c>
      <c r="L15">
        <v>0.25965185549999997</v>
      </c>
      <c r="N15">
        <f t="shared" si="0"/>
        <v>-5.0063232400000046E-2</v>
      </c>
      <c r="O15">
        <f t="shared" si="1"/>
        <v>-3.3378906000000041E-3</v>
      </c>
      <c r="Q15">
        <f t="shared" si="2"/>
        <v>-8.6078130000000197E-4</v>
      </c>
      <c r="R15">
        <f t="shared" si="3"/>
        <v>7.7806880000000009E-4</v>
      </c>
    </row>
    <row r="16" spans="1:18">
      <c r="A16" t="s">
        <v>40</v>
      </c>
      <c r="B16">
        <v>22</v>
      </c>
      <c r="D16">
        <v>9.82907113E-2</v>
      </c>
      <c r="E16">
        <v>2.5876223100000002E-2</v>
      </c>
      <c r="F16">
        <v>9.1098545700000005E-2</v>
      </c>
      <c r="G16">
        <v>3.2002408000000003E-2</v>
      </c>
      <c r="I16">
        <v>0.87327294919999998</v>
      </c>
      <c r="J16">
        <v>0.55127734380000004</v>
      </c>
      <c r="K16">
        <v>0.60231762700000002</v>
      </c>
      <c r="L16">
        <v>0.46464404300000001</v>
      </c>
      <c r="N16">
        <f t="shared" si="0"/>
        <v>-0.27095532219999996</v>
      </c>
      <c r="O16">
        <f t="shared" si="1"/>
        <v>-8.6633300800000035E-2</v>
      </c>
      <c r="Q16">
        <f t="shared" si="2"/>
        <v>-7.1921655999999945E-3</v>
      </c>
      <c r="R16">
        <f t="shared" si="3"/>
        <v>6.1261849000000014E-3</v>
      </c>
    </row>
    <row r="17" spans="1:18">
      <c r="B17">
        <f>B16+5</f>
        <v>27</v>
      </c>
      <c r="D17">
        <v>2.4569094199999999E-2</v>
      </c>
      <c r="E17">
        <v>6.8102327000000001E-3</v>
      </c>
      <c r="F17">
        <v>2.2716140999999999E-2</v>
      </c>
      <c r="G17">
        <v>8.4712442999999998E-3</v>
      </c>
      <c r="I17">
        <v>0.5430344238</v>
      </c>
      <c r="J17">
        <v>0.31074047849999997</v>
      </c>
      <c r="K17">
        <v>0.37715307619999999</v>
      </c>
      <c r="L17">
        <v>0.29709033200000001</v>
      </c>
      <c r="N17">
        <f t="shared" si="0"/>
        <v>-0.16588134760000001</v>
      </c>
      <c r="O17">
        <f t="shared" si="1"/>
        <v>-1.365014649999996E-2</v>
      </c>
      <c r="Q17">
        <f t="shared" si="2"/>
        <v>-1.8529532000000001E-3</v>
      </c>
      <c r="R17">
        <f t="shared" si="3"/>
        <v>1.6610115999999998E-3</v>
      </c>
    </row>
    <row r="18" spans="1:18">
      <c r="B18">
        <f t="shared" ref="B18:B19" si="7">B17+5</f>
        <v>32</v>
      </c>
      <c r="D18">
        <v>1.0706575499999999E-2</v>
      </c>
      <c r="E18">
        <v>2.7443913000000002E-3</v>
      </c>
      <c r="F18">
        <v>1.00634049E-2</v>
      </c>
      <c r="G18">
        <v>3.4055004999999998E-3</v>
      </c>
      <c r="I18">
        <v>0.35903247069999999</v>
      </c>
      <c r="J18">
        <v>0.13182592770000001</v>
      </c>
      <c r="K18">
        <v>0.27119653319999998</v>
      </c>
      <c r="L18">
        <v>0.13068969729999999</v>
      </c>
      <c r="N18">
        <f t="shared" si="0"/>
        <v>-8.7835937500000016E-2</v>
      </c>
      <c r="O18">
        <f t="shared" si="1"/>
        <v>-1.1362304000000212E-3</v>
      </c>
      <c r="Q18">
        <f t="shared" si="2"/>
        <v>-6.4317059999999954E-4</v>
      </c>
      <c r="R18">
        <f t="shared" si="3"/>
        <v>6.6110919999999964E-4</v>
      </c>
    </row>
    <row r="19" spans="1:18">
      <c r="B19">
        <f t="shared" si="7"/>
        <v>37</v>
      </c>
      <c r="D19">
        <v>5.3696760999999999E-3</v>
      </c>
      <c r="E19">
        <v>1.2634090000000001E-3</v>
      </c>
      <c r="F19">
        <v>5.1576985999999998E-3</v>
      </c>
      <c r="G19">
        <v>1.484974E-3</v>
      </c>
      <c r="I19">
        <v>0.2321674805</v>
      </c>
      <c r="J19">
        <v>2.9634765600000001E-2</v>
      </c>
      <c r="K19">
        <v>0.1979321289</v>
      </c>
      <c r="L19">
        <v>2.9640869100000002E-2</v>
      </c>
      <c r="N19">
        <f t="shared" si="0"/>
        <v>-3.4235351599999991E-2</v>
      </c>
      <c r="O19">
        <f t="shared" si="1"/>
        <v>6.103500000000095E-6</v>
      </c>
      <c r="Q19">
        <f t="shared" si="2"/>
        <v>-2.1197750000000008E-4</v>
      </c>
      <c r="R19">
        <f t="shared" si="3"/>
        <v>2.2156499999999996E-4</v>
      </c>
    </row>
    <row r="20" spans="1:18">
      <c r="A20" t="s">
        <v>12</v>
      </c>
      <c r="B20">
        <v>22</v>
      </c>
      <c r="D20">
        <v>8.4150908999999996E-2</v>
      </c>
      <c r="E20">
        <v>3.0088925499999999E-2</v>
      </c>
      <c r="F20">
        <v>7.2145437500000006E-2</v>
      </c>
      <c r="G20">
        <v>4.07935876E-2</v>
      </c>
      <c r="I20">
        <v>0.58999855320000005</v>
      </c>
      <c r="J20">
        <v>0.31344859180000001</v>
      </c>
      <c r="K20">
        <v>0.50708960260000002</v>
      </c>
      <c r="L20">
        <v>0.29374903549999998</v>
      </c>
      <c r="N20">
        <f t="shared" si="0"/>
        <v>-8.2908950600000031E-2</v>
      </c>
      <c r="O20">
        <f t="shared" si="1"/>
        <v>-1.9699556300000032E-2</v>
      </c>
      <c r="Q20">
        <f t="shared" si="2"/>
        <v>-1.200547149999999E-2</v>
      </c>
      <c r="R20">
        <f t="shared" si="3"/>
        <v>1.0704662100000002E-2</v>
      </c>
    </row>
    <row r="21" spans="1:18">
      <c r="B21">
        <f>B20+5</f>
        <v>27</v>
      </c>
      <c r="D21">
        <v>3.9744652999999998E-2</v>
      </c>
      <c r="E21">
        <v>1.34185655E-2</v>
      </c>
      <c r="F21">
        <v>3.4614374400000002E-2</v>
      </c>
      <c r="G21">
        <v>1.8074218699999998E-2</v>
      </c>
      <c r="I21">
        <v>0.31095727239999998</v>
      </c>
      <c r="J21">
        <v>0.15554301700000001</v>
      </c>
      <c r="K21">
        <v>0.26974440589999998</v>
      </c>
      <c r="L21">
        <v>0.12888840660000001</v>
      </c>
      <c r="N21">
        <f t="shared" si="0"/>
        <v>-4.1212866500000001E-2</v>
      </c>
      <c r="O21">
        <f t="shared" si="1"/>
        <v>-2.6654610400000001E-2</v>
      </c>
      <c r="Q21">
        <f t="shared" si="2"/>
        <v>-5.1302785999999961E-3</v>
      </c>
      <c r="R21">
        <f t="shared" si="3"/>
        <v>4.6556531999999984E-3</v>
      </c>
    </row>
    <row r="22" spans="1:18">
      <c r="B22">
        <f t="shared" ref="B22:B23" si="8">B21+5</f>
        <v>32</v>
      </c>
      <c r="D22">
        <v>2.0495014700000001E-2</v>
      </c>
      <c r="E22">
        <v>6.2256422E-3</v>
      </c>
      <c r="F22">
        <v>1.8374873399999998E-2</v>
      </c>
      <c r="G22">
        <v>8.1553818999999996E-3</v>
      </c>
      <c r="I22">
        <v>0.17693576389999999</v>
      </c>
      <c r="J22">
        <v>9.6064814799999995E-2</v>
      </c>
      <c r="K22">
        <v>0.1592346644</v>
      </c>
      <c r="L22">
        <v>8.0535300899999995E-2</v>
      </c>
      <c r="N22">
        <f t="shared" si="0"/>
        <v>-1.7701099499999984E-2</v>
      </c>
      <c r="O22">
        <f t="shared" si="1"/>
        <v>-1.55295139E-2</v>
      </c>
      <c r="Q22">
        <f t="shared" si="2"/>
        <v>-2.120141300000003E-3</v>
      </c>
      <c r="R22">
        <f t="shared" si="3"/>
        <v>1.9297396999999996E-3</v>
      </c>
    </row>
    <row r="23" spans="1:18">
      <c r="B23">
        <f t="shared" si="8"/>
        <v>37</v>
      </c>
      <c r="D23">
        <v>1.11216544E-2</v>
      </c>
      <c r="E23">
        <v>2.9541719000000001E-3</v>
      </c>
      <c r="F23">
        <v>1.02904912E-2</v>
      </c>
      <c r="G23">
        <v>3.6820465000000002E-3</v>
      </c>
      <c r="I23">
        <v>9.9231288599999995E-2</v>
      </c>
      <c r="J23">
        <v>5.7818769300000003E-2</v>
      </c>
      <c r="K23">
        <v>9.3808352600000006E-2</v>
      </c>
      <c r="L23">
        <v>5.1164159000000001E-2</v>
      </c>
      <c r="N23">
        <f t="shared" si="0"/>
        <v>-5.4229359999999893E-3</v>
      </c>
      <c r="O23">
        <f t="shared" si="1"/>
        <v>-6.6546103000000023E-3</v>
      </c>
      <c r="Q23">
        <f t="shared" si="2"/>
        <v>-8.3116320000000028E-4</v>
      </c>
      <c r="R23">
        <f t="shared" si="3"/>
        <v>7.2787460000000009E-4</v>
      </c>
    </row>
    <row r="24" spans="1:18">
      <c r="A24" t="s">
        <v>13</v>
      </c>
      <c r="B24">
        <v>22</v>
      </c>
      <c r="D24">
        <v>0.1397151693</v>
      </c>
      <c r="E24">
        <v>4.1753572699999998E-2</v>
      </c>
      <c r="F24">
        <v>0.12913849499999999</v>
      </c>
      <c r="G24">
        <v>5.1210764700000001E-2</v>
      </c>
      <c r="I24">
        <v>1.0358989197999999</v>
      </c>
      <c r="J24">
        <v>0.60407118059999998</v>
      </c>
      <c r="K24">
        <v>0.90076919369999997</v>
      </c>
      <c r="L24">
        <v>0.5527391975</v>
      </c>
      <c r="N24">
        <f t="shared" si="0"/>
        <v>-0.13512972609999996</v>
      </c>
      <c r="O24">
        <f t="shared" si="1"/>
        <v>-5.1331983099999978E-2</v>
      </c>
      <c r="Q24">
        <f t="shared" si="2"/>
        <v>-1.0576674300000005E-2</v>
      </c>
      <c r="R24">
        <f t="shared" si="3"/>
        <v>9.4571920000000032E-3</v>
      </c>
    </row>
    <row r="25" spans="1:18">
      <c r="B25">
        <f>B24+5</f>
        <v>27</v>
      </c>
      <c r="D25">
        <v>6.1668987500000001E-2</v>
      </c>
      <c r="E25">
        <v>1.79305274E-2</v>
      </c>
      <c r="F25">
        <v>5.84465282E-2</v>
      </c>
      <c r="G25">
        <v>2.0973952300000001E-2</v>
      </c>
      <c r="I25">
        <v>0.59194347989999996</v>
      </c>
      <c r="J25">
        <v>0.286015625</v>
      </c>
      <c r="K25">
        <v>0.54401957950000002</v>
      </c>
      <c r="L25">
        <v>0.27195939429999999</v>
      </c>
      <c r="N25">
        <f t="shared" si="0"/>
        <v>-4.7923900399999941E-2</v>
      </c>
      <c r="O25">
        <f t="shared" si="1"/>
        <v>-1.4056230700000005E-2</v>
      </c>
      <c r="Q25">
        <f t="shared" si="2"/>
        <v>-3.222459300000001E-3</v>
      </c>
      <c r="R25">
        <f t="shared" si="3"/>
        <v>3.043424900000001E-3</v>
      </c>
    </row>
    <row r="26" spans="1:18">
      <c r="B26">
        <f t="shared" ref="B26:B27" si="9">B25+5</f>
        <v>32</v>
      </c>
      <c r="D26">
        <v>2.97685286E-2</v>
      </c>
      <c r="E26">
        <v>8.0643888000000007E-3</v>
      </c>
      <c r="F26">
        <v>2.8712615300000001E-2</v>
      </c>
      <c r="G26">
        <v>9.0843220000000006E-3</v>
      </c>
      <c r="I26">
        <v>0.33527970680000002</v>
      </c>
      <c r="J26">
        <v>0.14284336419999999</v>
      </c>
      <c r="K26">
        <v>0.3169979745</v>
      </c>
      <c r="L26">
        <v>0.13822627309999999</v>
      </c>
      <c r="N26">
        <f t="shared" si="0"/>
        <v>-1.828173230000002E-2</v>
      </c>
      <c r="O26">
        <f t="shared" si="1"/>
        <v>-4.6170910999999981E-3</v>
      </c>
      <c r="Q26">
        <f t="shared" si="2"/>
        <v>-1.0559132999999991E-3</v>
      </c>
      <c r="R26">
        <f t="shared" si="3"/>
        <v>1.0199331999999998E-3</v>
      </c>
    </row>
    <row r="27" spans="1:18">
      <c r="B27">
        <f t="shared" si="9"/>
        <v>37</v>
      </c>
      <c r="D27">
        <v>1.49390392E-2</v>
      </c>
      <c r="E27">
        <v>3.5987472999999999E-3</v>
      </c>
      <c r="F27">
        <v>1.4552565599999999E-2</v>
      </c>
      <c r="G27">
        <v>3.9684786999999999E-3</v>
      </c>
      <c r="I27">
        <v>0.18372154709999999</v>
      </c>
      <c r="J27">
        <v>6.8559027800000005E-2</v>
      </c>
      <c r="K27">
        <v>0.17632908950000001</v>
      </c>
      <c r="L27">
        <v>6.7252604199999996E-2</v>
      </c>
      <c r="N27">
        <f t="shared" si="0"/>
        <v>-7.3924575999999853E-3</v>
      </c>
      <c r="O27">
        <f t="shared" si="1"/>
        <v>-1.306423600000009E-3</v>
      </c>
      <c r="Q27">
        <f t="shared" si="2"/>
        <v>-3.864736000000011E-4</v>
      </c>
      <c r="R27">
        <f t="shared" si="3"/>
        <v>3.6973140000000002E-4</v>
      </c>
    </row>
    <row r="28" spans="1:18">
      <c r="A28" t="s">
        <v>14</v>
      </c>
      <c r="B28">
        <v>22</v>
      </c>
      <c r="D28">
        <v>0.17854012729999999</v>
      </c>
      <c r="E28">
        <v>4.5189281400000003E-2</v>
      </c>
      <c r="F28">
        <v>0.16987009550000001</v>
      </c>
      <c r="G28">
        <v>5.3206712000000003E-2</v>
      </c>
      <c r="I28">
        <v>1.2728698881</v>
      </c>
      <c r="J28">
        <v>0.84544415510000004</v>
      </c>
      <c r="K28">
        <v>1.1565518904000001</v>
      </c>
      <c r="L28">
        <v>0.81031394680000002</v>
      </c>
      <c r="N28">
        <f t="shared" si="0"/>
        <v>-0.11631799769999995</v>
      </c>
      <c r="O28">
        <f t="shared" si="1"/>
        <v>-3.5130208300000021E-2</v>
      </c>
      <c r="Q28">
        <f t="shared" si="2"/>
        <v>-8.6700317999999776E-3</v>
      </c>
      <c r="R28">
        <f t="shared" si="3"/>
        <v>8.0174306000000001E-3</v>
      </c>
    </row>
    <row r="29" spans="1:18">
      <c r="B29">
        <f>B28+5</f>
        <v>27</v>
      </c>
      <c r="D29">
        <v>5.0850031800000001E-2</v>
      </c>
      <c r="E29">
        <v>1.51146653E-2</v>
      </c>
      <c r="F29">
        <v>4.7853307300000002E-2</v>
      </c>
      <c r="G29">
        <v>1.79032841E-2</v>
      </c>
      <c r="I29">
        <v>0.50971739969999996</v>
      </c>
      <c r="J29">
        <v>0.24545669370000001</v>
      </c>
      <c r="K29">
        <v>0.47052517360000001</v>
      </c>
      <c r="L29">
        <v>0.22853153940000001</v>
      </c>
      <c r="N29">
        <f t="shared" si="0"/>
        <v>-3.9192226099999949E-2</v>
      </c>
      <c r="O29">
        <f t="shared" si="1"/>
        <v>-1.6925154299999995E-2</v>
      </c>
      <c r="Q29">
        <f t="shared" si="2"/>
        <v>-2.996724499999999E-3</v>
      </c>
      <c r="R29">
        <f t="shared" si="3"/>
        <v>2.7886187999999999E-3</v>
      </c>
    </row>
    <row r="30" spans="1:18">
      <c r="B30">
        <f t="shared" ref="B30:B31" si="10">B29+5</f>
        <v>32</v>
      </c>
      <c r="D30">
        <v>2.4458712399999999E-2</v>
      </c>
      <c r="E30">
        <v>6.8907600000000001E-3</v>
      </c>
      <c r="F30">
        <v>2.3402901199999999E-2</v>
      </c>
      <c r="G30">
        <v>7.8533179000000002E-3</v>
      </c>
      <c r="I30">
        <v>0.28433159720000001</v>
      </c>
      <c r="J30">
        <v>0.1134645062</v>
      </c>
      <c r="K30">
        <v>0.27013792440000001</v>
      </c>
      <c r="L30">
        <v>0.10942660110000001</v>
      </c>
      <c r="N30">
        <f t="shared" si="0"/>
        <v>-1.4193672800000001E-2</v>
      </c>
      <c r="O30">
        <f t="shared" si="1"/>
        <v>-4.0379050999999888E-3</v>
      </c>
      <c r="Q30">
        <f t="shared" si="2"/>
        <v>-1.0558111999999995E-3</v>
      </c>
      <c r="R30">
        <f t="shared" si="3"/>
        <v>9.6255790000000004E-4</v>
      </c>
    </row>
    <row r="31" spans="1:18">
      <c r="B31">
        <f t="shared" si="10"/>
        <v>37</v>
      </c>
      <c r="D31">
        <v>1.3218972799999999E-2</v>
      </c>
      <c r="E31">
        <v>3.3526089999999999E-3</v>
      </c>
      <c r="F31">
        <v>1.28787413E-2</v>
      </c>
      <c r="G31">
        <v>3.6500039000000001E-3</v>
      </c>
      <c r="I31">
        <v>0.1652150849</v>
      </c>
      <c r="J31">
        <v>6.1766975299999999E-2</v>
      </c>
      <c r="K31">
        <v>0.16069299770000001</v>
      </c>
      <c r="L31">
        <v>5.9464216799999997E-2</v>
      </c>
      <c r="N31">
        <f t="shared" si="0"/>
        <v>-4.5220871999999968E-3</v>
      </c>
      <c r="O31">
        <f t="shared" si="1"/>
        <v>-2.3027585000000017E-3</v>
      </c>
      <c r="Q31">
        <f t="shared" si="2"/>
        <v>-3.402314999999996E-4</v>
      </c>
      <c r="R31">
        <f t="shared" si="3"/>
        <v>2.9739490000000018E-4</v>
      </c>
    </row>
    <row r="32" spans="1:18">
      <c r="A32" t="s">
        <v>15</v>
      </c>
      <c r="B32">
        <v>22</v>
      </c>
      <c r="D32">
        <v>0.1638802701</v>
      </c>
      <c r="E32">
        <v>4.6326959899999999E-2</v>
      </c>
      <c r="F32">
        <v>0.15491960460000001</v>
      </c>
      <c r="G32">
        <v>5.4339220700000003E-2</v>
      </c>
      <c r="I32">
        <v>1.1964670139</v>
      </c>
      <c r="J32">
        <v>0.847463831</v>
      </c>
      <c r="K32">
        <v>1.1039322917000001</v>
      </c>
      <c r="L32">
        <v>0.81355275849999997</v>
      </c>
      <c r="N32">
        <f t="shared" si="0"/>
        <v>-9.2534722199999919E-2</v>
      </c>
      <c r="O32">
        <f t="shared" si="1"/>
        <v>-3.3911072500000028E-2</v>
      </c>
      <c r="Q32">
        <f t="shared" si="2"/>
        <v>-8.9606654999999924E-3</v>
      </c>
      <c r="R32">
        <f t="shared" si="3"/>
        <v>8.012260800000004E-3</v>
      </c>
    </row>
    <row r="33" spans="1:18">
      <c r="B33">
        <f>B32+5</f>
        <v>27</v>
      </c>
      <c r="D33">
        <v>5.3432071800000001E-2</v>
      </c>
      <c r="E33">
        <v>1.6530201599999999E-2</v>
      </c>
      <c r="F33">
        <v>5.0956041700000003E-2</v>
      </c>
      <c r="G33">
        <v>1.8765857399999999E-2</v>
      </c>
      <c r="I33">
        <v>0.43727092979999999</v>
      </c>
      <c r="J33">
        <v>0.31696711030000002</v>
      </c>
      <c r="K33">
        <v>0.41613233020000001</v>
      </c>
      <c r="L33">
        <v>0.29786265429999997</v>
      </c>
      <c r="N33">
        <f t="shared" si="0"/>
        <v>-2.1138599599999974E-2</v>
      </c>
      <c r="O33">
        <f t="shared" si="1"/>
        <v>-1.9104456000000047E-2</v>
      </c>
      <c r="Q33">
        <f t="shared" si="2"/>
        <v>-2.4760300999999985E-3</v>
      </c>
      <c r="R33">
        <f t="shared" si="3"/>
        <v>2.2356557999999999E-3</v>
      </c>
    </row>
    <row r="34" spans="1:18">
      <c r="B34">
        <f t="shared" ref="B34:B35" si="11">B33+5</f>
        <v>32</v>
      </c>
      <c r="D34">
        <v>2.5472366900000001E-2</v>
      </c>
      <c r="E34">
        <v>7.6688349000000001E-3</v>
      </c>
      <c r="F34">
        <v>2.4662030299999999E-2</v>
      </c>
      <c r="G34">
        <v>8.4102246999999998E-3</v>
      </c>
      <c r="I34">
        <v>0.21646026230000001</v>
      </c>
      <c r="J34">
        <v>0.16682918599999999</v>
      </c>
      <c r="K34">
        <v>0.2096522955</v>
      </c>
      <c r="L34">
        <v>0.16151186340000001</v>
      </c>
      <c r="N34">
        <f t="shared" si="0"/>
        <v>-6.8079668000000093E-3</v>
      </c>
      <c r="O34">
        <f t="shared" si="1"/>
        <v>-5.3173225999999796E-3</v>
      </c>
      <c r="Q34">
        <f t="shared" si="2"/>
        <v>-8.1033660000000285E-4</v>
      </c>
      <c r="R34">
        <f t="shared" si="3"/>
        <v>7.4138979999999969E-4</v>
      </c>
    </row>
    <row r="35" spans="1:18">
      <c r="B35">
        <f t="shared" si="11"/>
        <v>37</v>
      </c>
      <c r="D35">
        <v>1.39504726E-2</v>
      </c>
      <c r="E35">
        <v>3.9098147999999996E-3</v>
      </c>
      <c r="F35">
        <v>1.36602498E-2</v>
      </c>
      <c r="G35">
        <v>4.1632687000000002E-3</v>
      </c>
      <c r="I35">
        <v>0.12407503860000001</v>
      </c>
      <c r="J35">
        <v>9.6763599500000005E-2</v>
      </c>
      <c r="K35">
        <v>0.121945409</v>
      </c>
      <c r="L35">
        <v>9.5220389700000005E-2</v>
      </c>
      <c r="N35">
        <f t="shared" si="0"/>
        <v>-2.129629600000002E-3</v>
      </c>
      <c r="O35">
        <f t="shared" si="1"/>
        <v>-1.5432098000000005E-3</v>
      </c>
      <c r="Q35">
        <f t="shared" si="2"/>
        <v>-2.9022279999999998E-4</v>
      </c>
      <c r="R35">
        <f t="shared" si="3"/>
        <v>2.5345390000000058E-4</v>
      </c>
    </row>
    <row r="36" spans="1:18">
      <c r="A36" t="s">
        <v>16</v>
      </c>
      <c r="B36">
        <v>22</v>
      </c>
      <c r="D36">
        <v>0.38579294460000002</v>
      </c>
      <c r="E36">
        <v>7.6258429000000003E-2</v>
      </c>
      <c r="F36">
        <v>0.37393606289999998</v>
      </c>
      <c r="G36">
        <v>8.6451640499999996E-2</v>
      </c>
      <c r="I36">
        <v>1.5858912036999999</v>
      </c>
      <c r="J36">
        <v>1.3137630208</v>
      </c>
      <c r="K36">
        <v>1.3029528356</v>
      </c>
      <c r="L36">
        <v>1.2145023148</v>
      </c>
      <c r="N36">
        <f t="shared" si="0"/>
        <v>-0.28293836809999995</v>
      </c>
      <c r="O36">
        <f t="shared" si="1"/>
        <v>-9.9260705999999921E-2</v>
      </c>
      <c r="Q36">
        <f t="shared" si="2"/>
        <v>-1.1856881700000044E-2</v>
      </c>
      <c r="R36">
        <f t="shared" si="3"/>
        <v>1.0193211499999993E-2</v>
      </c>
    </row>
    <row r="37" spans="1:18">
      <c r="B37">
        <f>B36+5</f>
        <v>27</v>
      </c>
      <c r="D37">
        <v>6.6472810600000001E-2</v>
      </c>
      <c r="E37">
        <v>1.3335153000000001E-2</v>
      </c>
      <c r="F37">
        <v>6.4259247199999994E-2</v>
      </c>
      <c r="G37">
        <v>1.54498159E-2</v>
      </c>
      <c r="I37">
        <v>0.87327498069999998</v>
      </c>
      <c r="J37">
        <v>0.52992814430000001</v>
      </c>
      <c r="K37">
        <v>0.76346064810000003</v>
      </c>
      <c r="L37">
        <v>0.52208622689999995</v>
      </c>
      <c r="N37">
        <f t="shared" si="0"/>
        <v>-0.10981433259999995</v>
      </c>
      <c r="O37">
        <f t="shared" si="1"/>
        <v>-7.8419174000000647E-3</v>
      </c>
      <c r="Q37">
        <f t="shared" si="2"/>
        <v>-2.2135634000000071E-3</v>
      </c>
      <c r="R37">
        <f t="shared" si="3"/>
        <v>2.1146628999999997E-3</v>
      </c>
    </row>
    <row r="38" spans="1:18">
      <c r="B38">
        <f t="shared" ref="B38:B39" si="12">B37+5</f>
        <v>32</v>
      </c>
      <c r="D38">
        <v>1.93789914E-2</v>
      </c>
      <c r="E38">
        <v>4.2281853000000003E-3</v>
      </c>
      <c r="F38">
        <v>1.8896533399999998E-2</v>
      </c>
      <c r="G38">
        <v>4.7210285999999997E-3</v>
      </c>
      <c r="I38">
        <v>0.42076292440000002</v>
      </c>
      <c r="J38">
        <v>0.13564766589999999</v>
      </c>
      <c r="K38">
        <v>0.39555169750000002</v>
      </c>
      <c r="L38">
        <v>0.1357060185</v>
      </c>
      <c r="N38">
        <f t="shared" si="0"/>
        <v>-2.5211226899999994E-2</v>
      </c>
      <c r="O38">
        <f t="shared" si="1"/>
        <v>5.8352600000005639E-5</v>
      </c>
      <c r="Q38">
        <f t="shared" si="2"/>
        <v>-4.8245800000000158E-4</v>
      </c>
      <c r="R38">
        <f t="shared" si="3"/>
        <v>4.9284329999999942E-4</v>
      </c>
    </row>
    <row r="39" spans="1:18">
      <c r="B39">
        <f t="shared" si="12"/>
        <v>37</v>
      </c>
      <c r="D39">
        <v>8.4922421999999997E-3</v>
      </c>
      <c r="E39">
        <v>1.8452474000000001E-3</v>
      </c>
      <c r="F39">
        <v>8.3781218000000008E-3</v>
      </c>
      <c r="G39">
        <v>1.9765866E-3</v>
      </c>
      <c r="I39">
        <v>0.25105565200000002</v>
      </c>
      <c r="J39">
        <v>5.7057291699999999E-2</v>
      </c>
      <c r="K39">
        <v>0.24476514269999999</v>
      </c>
      <c r="L39">
        <v>5.6840759999999997E-2</v>
      </c>
      <c r="N39">
        <f t="shared" si="0"/>
        <v>-6.2905093000000245E-3</v>
      </c>
      <c r="O39">
        <f t="shared" si="1"/>
        <v>-2.1653170000000138E-4</v>
      </c>
      <c r="Q39">
        <f t="shared" si="2"/>
        <v>-1.1412039999999894E-4</v>
      </c>
      <c r="R39">
        <f t="shared" si="3"/>
        <v>1.3133919999999992E-4</v>
      </c>
    </row>
    <row r="41" spans="1:18">
      <c r="D41" s="1" t="s">
        <v>35</v>
      </c>
      <c r="F41" s="4"/>
      <c r="G41" s="4"/>
      <c r="I41" s="7" t="s">
        <v>36</v>
      </c>
      <c r="J41" s="4"/>
      <c r="K41" s="4"/>
      <c r="L41" s="4"/>
    </row>
    <row r="42" spans="1:18">
      <c r="B42" s="1">
        <v>22</v>
      </c>
      <c r="D42">
        <f>AVERAGE(D4,D8,D12,D16,D20,D24,D28,D32,D36)</f>
        <v>0.2295373574666667</v>
      </c>
      <c r="E42">
        <f t="shared" ref="E42:G42" si="13">AVERAGE(E4,E8,E12,E16,E20,E24,E28,E32,E36)</f>
        <v>7.488841087777777E-2</v>
      </c>
      <c r="F42">
        <f t="shared" si="13"/>
        <v>0.19179554840000002</v>
      </c>
      <c r="G42">
        <f t="shared" si="13"/>
        <v>0.1135554616</v>
      </c>
      <c r="I42">
        <f>MAX(I4,I8,I12,I16,I20,I24,I28,I32,I36)</f>
        <v>1.5858912036999999</v>
      </c>
      <c r="J42">
        <f t="shared" ref="J42:L42" si="14">MAX(J4,J8,J12,J16,J20,J24,J28,J32,J36)</f>
        <v>1.3137630208</v>
      </c>
      <c r="K42">
        <f t="shared" si="14"/>
        <v>1.3029528356</v>
      </c>
      <c r="L42">
        <f t="shared" si="14"/>
        <v>1.2145023148</v>
      </c>
    </row>
    <row r="43" spans="1:18">
      <c r="B43" s="1">
        <f>B42+5</f>
        <v>27</v>
      </c>
      <c r="D43">
        <f t="shared" ref="D43:G45" si="15">AVERAGE(D5,D9,D13,D17,D21,D25,D29,D33,D37)</f>
        <v>9.3249948177777778E-2</v>
      </c>
      <c r="E43">
        <f t="shared" si="15"/>
        <v>2.6600417544444442E-2</v>
      </c>
      <c r="F43">
        <f t="shared" si="15"/>
        <v>8.3063436066666663E-2</v>
      </c>
      <c r="G43">
        <f t="shared" si="15"/>
        <v>3.6607749055555555E-2</v>
      </c>
      <c r="I43">
        <f t="shared" ref="I43:L45" si="16">MAX(I5,I9,I13,I17,I21,I25,I29,I33,I37)</f>
        <v>0.8875454102</v>
      </c>
      <c r="J43">
        <f t="shared" si="16"/>
        <v>0.6840773926</v>
      </c>
      <c r="K43">
        <f t="shared" si="16"/>
        <v>0.76346064810000003</v>
      </c>
      <c r="L43">
        <f t="shared" si="16"/>
        <v>0.52208622689999995</v>
      </c>
    </row>
    <row r="44" spans="1:18">
      <c r="B44" s="1">
        <f t="shared" ref="B44:B45" si="17">B43+5</f>
        <v>32</v>
      </c>
      <c r="D44">
        <f t="shared" si="15"/>
        <v>3.814516174444444E-2</v>
      </c>
      <c r="E44">
        <f t="shared" si="15"/>
        <v>1.0221387744444446E-2</v>
      </c>
      <c r="F44">
        <f t="shared" si="15"/>
        <v>3.6263736533333334E-2</v>
      </c>
      <c r="G44">
        <f t="shared" si="15"/>
        <v>1.1879059277777777E-2</v>
      </c>
      <c r="I44">
        <f t="shared" si="16"/>
        <v>0.60607690430000005</v>
      </c>
      <c r="J44">
        <f t="shared" si="16"/>
        <v>0.43866845700000001</v>
      </c>
      <c r="K44">
        <f t="shared" si="16"/>
        <v>0.46902954099999999</v>
      </c>
      <c r="L44">
        <f t="shared" si="16"/>
        <v>0.3855358887</v>
      </c>
    </row>
    <row r="45" spans="1:18">
      <c r="B45" s="1">
        <f t="shared" si="17"/>
        <v>37</v>
      </c>
      <c r="D45">
        <f t="shared" si="15"/>
        <v>1.6387310744444446E-2</v>
      </c>
      <c r="E45">
        <f t="shared" si="15"/>
        <v>4.1664087333333332E-3</v>
      </c>
      <c r="F45">
        <f t="shared" si="15"/>
        <v>1.5904245299999998E-2</v>
      </c>
      <c r="G45">
        <f t="shared" si="15"/>
        <v>4.599911777777777E-3</v>
      </c>
      <c r="I45">
        <f t="shared" si="16"/>
        <v>0.40045751950000003</v>
      </c>
      <c r="J45">
        <f t="shared" si="16"/>
        <v>0.26298974609999998</v>
      </c>
      <c r="K45">
        <f t="shared" si="16"/>
        <v>0.35039428709999998</v>
      </c>
      <c r="L45">
        <f t="shared" si="16"/>
        <v>0.25965185549999997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97"/>
  <sheetViews>
    <sheetView zoomScale="85" zoomScaleNormal="85" workbookViewId="0">
      <selection activeCell="K4" sqref="K4:L91"/>
    </sheetView>
  </sheetViews>
  <sheetFormatPr defaultRowHeight="15"/>
  <cols>
    <col min="1" max="1" width="19.140625" bestFit="1" customWidth="1"/>
  </cols>
  <sheetData>
    <row r="1" spans="1:15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5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5">
      <c r="A4" t="s">
        <v>10</v>
      </c>
      <c r="B4">
        <v>1</v>
      </c>
      <c r="D4" s="4">
        <v>3.7995101187999998</v>
      </c>
      <c r="E4" s="4">
        <v>3.0461050505</v>
      </c>
      <c r="F4" s="4">
        <v>2.0386148371999999</v>
      </c>
      <c r="G4" s="4">
        <v>4.4667175243999999</v>
      </c>
      <c r="I4" s="4">
        <v>3.8097360839999999</v>
      </c>
      <c r="J4" s="4">
        <v>0</v>
      </c>
      <c r="K4" s="4">
        <v>2.0418957519999998</v>
      </c>
      <c r="L4" s="4">
        <v>0</v>
      </c>
      <c r="N4">
        <f>K4-I4</f>
        <v>-1.767840332</v>
      </c>
      <c r="O4">
        <f>L4-J4</f>
        <v>0</v>
      </c>
    </row>
    <row r="5" spans="1:15">
      <c r="B5">
        <f>B4+4</f>
        <v>5</v>
      </c>
      <c r="D5" s="4">
        <v>3.3389861165000001</v>
      </c>
      <c r="E5" s="4">
        <v>2.1866014795000002</v>
      </c>
      <c r="F5" s="4">
        <v>2.1202285335000002</v>
      </c>
      <c r="G5" s="4">
        <v>3.1824675569999998</v>
      </c>
      <c r="I5" s="4">
        <v>3.3485878906000002</v>
      </c>
      <c r="J5" s="4">
        <v>0</v>
      </c>
      <c r="K5" s="4">
        <v>2.1228981934000002</v>
      </c>
      <c r="L5" s="4">
        <v>0</v>
      </c>
      <c r="N5">
        <f t="shared" ref="N5:O39" si="0">K5-I5</f>
        <v>-1.2256896972</v>
      </c>
      <c r="O5">
        <f t="shared" si="0"/>
        <v>0</v>
      </c>
    </row>
    <row r="6" spans="1:15">
      <c r="B6">
        <f t="shared" ref="B6:B7" si="1">B5+4</f>
        <v>9</v>
      </c>
      <c r="D6" s="4">
        <v>2.5621726496999999</v>
      </c>
      <c r="E6" s="4">
        <v>1.4390668669</v>
      </c>
      <c r="F6" s="4">
        <v>1.8861267594</v>
      </c>
      <c r="G6" s="4">
        <v>1.9936316585</v>
      </c>
      <c r="I6" s="4">
        <v>2.5770109862999999</v>
      </c>
      <c r="J6" s="4">
        <v>0</v>
      </c>
      <c r="K6" s="4">
        <v>1.8960732422</v>
      </c>
      <c r="L6" s="4">
        <v>0</v>
      </c>
      <c r="N6">
        <f t="shared" si="0"/>
        <v>-0.68093774409999996</v>
      </c>
      <c r="O6">
        <f t="shared" si="0"/>
        <v>0</v>
      </c>
    </row>
    <row r="7" spans="1:15">
      <c r="B7">
        <f t="shared" si="1"/>
        <v>13</v>
      </c>
      <c r="D7" s="4">
        <v>1.7824497087</v>
      </c>
      <c r="E7" s="4">
        <v>0.90982511880000005</v>
      </c>
      <c r="F7" s="4">
        <v>1.4101869010000001</v>
      </c>
      <c r="G7" s="4">
        <v>1.2204179345999999</v>
      </c>
      <c r="I7" s="4">
        <v>1.7931867676</v>
      </c>
      <c r="J7" s="4">
        <v>0</v>
      </c>
      <c r="K7" s="4">
        <v>1.4198012695</v>
      </c>
      <c r="L7" s="4">
        <v>0</v>
      </c>
      <c r="N7">
        <f t="shared" si="0"/>
        <v>-0.37338549809999999</v>
      </c>
      <c r="O7">
        <f t="shared" si="0"/>
        <v>0</v>
      </c>
    </row>
    <row r="8" spans="1:15">
      <c r="A8" t="s">
        <v>11</v>
      </c>
      <c r="B8">
        <v>1</v>
      </c>
      <c r="D8" s="4">
        <v>3.6397462548999999</v>
      </c>
      <c r="E8" s="4">
        <v>2.9891676578999999</v>
      </c>
      <c r="F8" s="4">
        <v>1.9729322754</v>
      </c>
      <c r="G8" s="4">
        <v>4.3148398258</v>
      </c>
      <c r="I8" s="4">
        <v>3.6599245604999999</v>
      </c>
      <c r="J8" s="4">
        <v>0</v>
      </c>
      <c r="K8" s="4">
        <v>1.9831118163999999</v>
      </c>
      <c r="L8" s="4">
        <v>0</v>
      </c>
      <c r="N8">
        <f t="shared" si="0"/>
        <v>-1.6768127441</v>
      </c>
      <c r="O8">
        <f t="shared" si="0"/>
        <v>0</v>
      </c>
    </row>
    <row r="9" spans="1:15">
      <c r="B9">
        <f>B8+4</f>
        <v>5</v>
      </c>
      <c r="D9" s="4">
        <v>3.1974021468</v>
      </c>
      <c r="E9" s="4">
        <v>2.1567409260999999</v>
      </c>
      <c r="F9" s="4">
        <v>2.0692587857999998</v>
      </c>
      <c r="G9" s="4">
        <v>3.0601018132000002</v>
      </c>
      <c r="I9" s="4">
        <v>3.2123249511999998</v>
      </c>
      <c r="J9" s="4">
        <v>0</v>
      </c>
      <c r="K9" s="4">
        <v>2.0777136230000002</v>
      </c>
      <c r="L9" s="4">
        <v>0</v>
      </c>
      <c r="N9">
        <f t="shared" si="0"/>
        <v>-1.1346113281999997</v>
      </c>
      <c r="O9">
        <f t="shared" si="0"/>
        <v>0</v>
      </c>
    </row>
    <row r="10" spans="1:15">
      <c r="B10">
        <f t="shared" ref="B10:B11" si="2">B9+4</f>
        <v>9</v>
      </c>
      <c r="D10" s="4">
        <v>2.3813658170999998</v>
      </c>
      <c r="E10" s="4">
        <v>1.4203212907</v>
      </c>
      <c r="F10" s="4">
        <v>1.7395513037000001</v>
      </c>
      <c r="G10" s="4">
        <v>1.9407639128</v>
      </c>
      <c r="I10" s="4">
        <v>2.3950332031000001</v>
      </c>
      <c r="J10" s="4">
        <v>0</v>
      </c>
      <c r="K10" s="4">
        <v>1.7523395996</v>
      </c>
      <c r="L10" s="4">
        <v>0</v>
      </c>
      <c r="N10">
        <f t="shared" si="0"/>
        <v>-0.64269360350000015</v>
      </c>
      <c r="O10">
        <f t="shared" si="0"/>
        <v>0</v>
      </c>
    </row>
    <row r="11" spans="1:15">
      <c r="B11">
        <f t="shared" si="2"/>
        <v>13</v>
      </c>
      <c r="D11" s="4">
        <v>1.6497552116</v>
      </c>
      <c r="E11" s="4">
        <v>0.91583023109999995</v>
      </c>
      <c r="F11" s="4">
        <v>1.2595167920000001</v>
      </c>
      <c r="G11" s="4">
        <v>1.2394209570000001</v>
      </c>
      <c r="I11" s="4">
        <v>1.663217041</v>
      </c>
      <c r="J11" s="4">
        <v>0</v>
      </c>
      <c r="K11" s="4">
        <v>1.2700556641</v>
      </c>
      <c r="L11" s="4">
        <v>0</v>
      </c>
      <c r="N11">
        <f t="shared" si="0"/>
        <v>-0.39316137689999997</v>
      </c>
      <c r="O11">
        <f t="shared" si="0"/>
        <v>0</v>
      </c>
    </row>
    <row r="12" spans="1:15">
      <c r="A12" t="s">
        <v>12</v>
      </c>
      <c r="B12">
        <v>1</v>
      </c>
      <c r="D12" s="4">
        <v>3.8401797317000002</v>
      </c>
      <c r="E12" s="4">
        <v>2.7434434597999999</v>
      </c>
      <c r="F12" s="4">
        <v>1.9726947097</v>
      </c>
      <c r="G12" s="4">
        <v>4.4539091295000004</v>
      </c>
      <c r="I12" s="4">
        <v>3.9251697531</v>
      </c>
      <c r="J12" s="4">
        <v>0</v>
      </c>
      <c r="K12" s="4">
        <v>1.9877174960999999</v>
      </c>
      <c r="L12" s="4">
        <v>0</v>
      </c>
      <c r="N12">
        <f t="shared" si="0"/>
        <v>-1.9374522570000001</v>
      </c>
      <c r="O12">
        <f t="shared" si="0"/>
        <v>0</v>
      </c>
    </row>
    <row r="13" spans="1:15">
      <c r="B13">
        <f>B12+4</f>
        <v>5</v>
      </c>
      <c r="D13" s="4">
        <v>3.4572678836000001</v>
      </c>
      <c r="E13" s="4">
        <v>1.8977486236000001</v>
      </c>
      <c r="F13" s="4">
        <v>2.1244357719</v>
      </c>
      <c r="G13" s="4">
        <v>3.1688036125000001</v>
      </c>
      <c r="I13" s="4">
        <v>3.5637119020000001</v>
      </c>
      <c r="J13" s="4">
        <v>0</v>
      </c>
      <c r="K13" s="4">
        <v>2.1351745755999998</v>
      </c>
      <c r="L13" s="4">
        <v>0</v>
      </c>
      <c r="N13">
        <f t="shared" si="0"/>
        <v>-1.4285373264000003</v>
      </c>
      <c r="O13">
        <f t="shared" si="0"/>
        <v>0</v>
      </c>
    </row>
    <row r="14" spans="1:15">
      <c r="B14">
        <f t="shared" ref="B14:B15" si="3">B13+4</f>
        <v>9</v>
      </c>
      <c r="D14" s="4">
        <v>2.6841776882000001</v>
      </c>
      <c r="E14" s="4">
        <v>1.2300692274</v>
      </c>
      <c r="F14" s="4">
        <v>2.0192576216</v>
      </c>
      <c r="G14" s="4">
        <v>1.8367543684000001</v>
      </c>
      <c r="I14" s="4">
        <v>2.8344227431000002</v>
      </c>
      <c r="J14" s="4">
        <v>0</v>
      </c>
      <c r="K14" s="4">
        <v>2.0433709490999998</v>
      </c>
      <c r="L14" s="4">
        <v>0</v>
      </c>
      <c r="N14">
        <f t="shared" si="0"/>
        <v>-0.79105179400000036</v>
      </c>
      <c r="O14">
        <f t="shared" si="0"/>
        <v>0</v>
      </c>
    </row>
    <row r="15" spans="1:15">
      <c r="B15">
        <f t="shared" si="3"/>
        <v>13</v>
      </c>
      <c r="D15" s="4">
        <v>1.8767990270999999</v>
      </c>
      <c r="E15" s="4">
        <v>0.75853700690000003</v>
      </c>
      <c r="F15" s="4">
        <v>1.6260509942000001</v>
      </c>
      <c r="G15" s="4">
        <v>0.97192296410000001</v>
      </c>
      <c r="I15" s="4">
        <v>2.0430092593000002</v>
      </c>
      <c r="J15" s="4">
        <v>0</v>
      </c>
      <c r="K15" s="4">
        <v>1.7106110147</v>
      </c>
      <c r="L15" s="4">
        <v>0</v>
      </c>
      <c r="N15">
        <f t="shared" si="0"/>
        <v>-0.33239824460000023</v>
      </c>
      <c r="O15">
        <f t="shared" si="0"/>
        <v>0</v>
      </c>
    </row>
    <row r="16" spans="1:15">
      <c r="A16" t="s">
        <v>13</v>
      </c>
      <c r="B16">
        <v>1</v>
      </c>
      <c r="D16" s="4">
        <v>4.1405613687000002</v>
      </c>
      <c r="E16" s="4">
        <v>3.8211446437999999</v>
      </c>
      <c r="F16" s="4">
        <v>2.0068565356999999</v>
      </c>
      <c r="G16" s="4">
        <v>5.5128294633000001</v>
      </c>
      <c r="I16" s="4">
        <v>4.1743243634000002</v>
      </c>
      <c r="J16" s="4">
        <v>0</v>
      </c>
      <c r="K16" s="4">
        <v>2.0168253278999999</v>
      </c>
      <c r="L16" s="4">
        <v>0</v>
      </c>
      <c r="N16">
        <f t="shared" si="0"/>
        <v>-2.1574990355000003</v>
      </c>
      <c r="O16">
        <f t="shared" si="0"/>
        <v>0</v>
      </c>
    </row>
    <row r="17" spans="1:15">
      <c r="B17">
        <f>B16+4</f>
        <v>5</v>
      </c>
      <c r="D17" s="4">
        <v>3.8109039311999999</v>
      </c>
      <c r="E17" s="4">
        <v>2.7468529951999998</v>
      </c>
      <c r="F17" s="4">
        <v>2.1153552054999998</v>
      </c>
      <c r="G17" s="4">
        <v>4.2013680997999998</v>
      </c>
      <c r="I17" s="4">
        <v>3.8490779321000002</v>
      </c>
      <c r="J17" s="4">
        <v>0</v>
      </c>
      <c r="K17" s="4">
        <v>2.1200916281</v>
      </c>
      <c r="L17" s="4">
        <v>0</v>
      </c>
      <c r="N17">
        <f t="shared" si="0"/>
        <v>-1.7289863040000002</v>
      </c>
      <c r="O17">
        <f t="shared" si="0"/>
        <v>0</v>
      </c>
    </row>
    <row r="18" spans="1:15">
      <c r="B18">
        <f t="shared" ref="B18:B19" si="4">B17+4</f>
        <v>9</v>
      </c>
      <c r="D18" s="4">
        <v>3.1847101538000002</v>
      </c>
      <c r="E18" s="4">
        <v>1.8732597214</v>
      </c>
      <c r="F18" s="4">
        <v>2.054181942</v>
      </c>
      <c r="G18" s="4">
        <v>2.8385762702999999</v>
      </c>
      <c r="I18" s="4">
        <v>3.2350361689999998</v>
      </c>
      <c r="J18" s="4">
        <v>0</v>
      </c>
      <c r="K18" s="4">
        <v>2.0714081790000001</v>
      </c>
      <c r="L18" s="4">
        <v>0</v>
      </c>
      <c r="N18">
        <f t="shared" si="0"/>
        <v>-1.1636279899999997</v>
      </c>
      <c r="O18">
        <f t="shared" si="0"/>
        <v>0</v>
      </c>
    </row>
    <row r="19" spans="1:15">
      <c r="B19">
        <f t="shared" si="4"/>
        <v>13</v>
      </c>
      <c r="D19" s="4">
        <v>2.4470880333</v>
      </c>
      <c r="E19" s="4">
        <v>1.2372176147</v>
      </c>
      <c r="F19" s="4">
        <v>1.8509394953</v>
      </c>
      <c r="G19" s="4">
        <v>1.7459894547000001</v>
      </c>
      <c r="I19" s="4">
        <v>2.5071788194</v>
      </c>
      <c r="J19" s="4">
        <v>0</v>
      </c>
      <c r="K19" s="4">
        <v>1.8878891782</v>
      </c>
      <c r="L19" s="4">
        <v>0</v>
      </c>
      <c r="N19">
        <f t="shared" si="0"/>
        <v>-0.61928964119999996</v>
      </c>
      <c r="O19">
        <f t="shared" si="0"/>
        <v>0</v>
      </c>
    </row>
    <row r="20" spans="1:15">
      <c r="A20" t="s">
        <v>14</v>
      </c>
      <c r="B20">
        <v>1</v>
      </c>
      <c r="D20" s="4">
        <v>4.3229284808999999</v>
      </c>
      <c r="E20" s="4">
        <v>4.1482115364999999</v>
      </c>
      <c r="F20" s="4">
        <v>1.9830902363</v>
      </c>
      <c r="G20" s="4">
        <v>6.0292302198999996</v>
      </c>
      <c r="I20" s="4">
        <v>4.3440108988999997</v>
      </c>
      <c r="J20" s="4">
        <v>0</v>
      </c>
      <c r="K20" s="4">
        <v>1.9984784915</v>
      </c>
      <c r="L20" s="4">
        <v>0</v>
      </c>
      <c r="N20">
        <f t="shared" si="0"/>
        <v>-2.3455324073999995</v>
      </c>
      <c r="O20">
        <f t="shared" si="0"/>
        <v>0</v>
      </c>
    </row>
    <row r="21" spans="1:15">
      <c r="B21">
        <f>B20+4</f>
        <v>5</v>
      </c>
      <c r="D21" s="4">
        <v>4.0629194492999998</v>
      </c>
      <c r="E21" s="4">
        <v>2.9231585233000001</v>
      </c>
      <c r="F21" s="4">
        <v>2.1136197589000001</v>
      </c>
      <c r="G21" s="4">
        <v>4.7019756761</v>
      </c>
      <c r="I21" s="4">
        <v>4.0873910108000002</v>
      </c>
      <c r="J21" s="4">
        <v>0</v>
      </c>
      <c r="K21" s="4">
        <v>2.1166054205</v>
      </c>
      <c r="L21" s="4">
        <v>0</v>
      </c>
      <c r="N21">
        <f t="shared" si="0"/>
        <v>-1.9707855903000002</v>
      </c>
      <c r="O21">
        <f t="shared" si="0"/>
        <v>0</v>
      </c>
    </row>
    <row r="22" spans="1:15">
      <c r="B22">
        <f t="shared" ref="B22:B23" si="5">B21+4</f>
        <v>9</v>
      </c>
      <c r="D22" s="4">
        <v>3.5109618798</v>
      </c>
      <c r="E22" s="4">
        <v>1.9411847618</v>
      </c>
      <c r="F22" s="4">
        <v>2.1326111526</v>
      </c>
      <c r="G22" s="4">
        <v>3.2630938474</v>
      </c>
      <c r="I22" s="4">
        <v>3.5458130787000002</v>
      </c>
      <c r="J22" s="4">
        <v>0</v>
      </c>
      <c r="K22" s="4">
        <v>2.1391290508999998</v>
      </c>
      <c r="L22" s="4">
        <v>0</v>
      </c>
      <c r="N22">
        <f t="shared" si="0"/>
        <v>-1.4066840278000003</v>
      </c>
      <c r="O22">
        <f t="shared" si="0"/>
        <v>0</v>
      </c>
    </row>
    <row r="23" spans="1:15">
      <c r="B23">
        <f t="shared" si="5"/>
        <v>13</v>
      </c>
      <c r="D23" s="4">
        <v>2.7574274228000002</v>
      </c>
      <c r="E23" s="4">
        <v>1.2723214920999999</v>
      </c>
      <c r="F23" s="4">
        <v>2.0090015460999999</v>
      </c>
      <c r="G23" s="4">
        <v>1.9737363715</v>
      </c>
      <c r="I23" s="4">
        <v>2.8064048032</v>
      </c>
      <c r="J23" s="4">
        <v>0</v>
      </c>
      <c r="K23" s="4">
        <v>2.0234196565999998</v>
      </c>
      <c r="L23" s="4">
        <v>0</v>
      </c>
      <c r="N23">
        <f t="shared" si="0"/>
        <v>-0.78298514660000018</v>
      </c>
      <c r="O23">
        <f t="shared" si="0"/>
        <v>0</v>
      </c>
    </row>
    <row r="24" spans="1:15">
      <c r="A24" t="s">
        <v>15</v>
      </c>
      <c r="B24">
        <v>1</v>
      </c>
      <c r="D24" s="4">
        <v>3.7330095428000001</v>
      </c>
      <c r="E24" s="4">
        <v>3.1216206510000002</v>
      </c>
      <c r="F24" s="4">
        <v>2.0275606239999999</v>
      </c>
      <c r="G24" s="4">
        <v>4.6475265702000002</v>
      </c>
      <c r="I24" s="4">
        <v>3.8074324846000001</v>
      </c>
      <c r="J24" s="4">
        <v>0</v>
      </c>
      <c r="K24" s="4">
        <v>2.0414718364</v>
      </c>
      <c r="L24" s="4">
        <v>0</v>
      </c>
      <c r="N24">
        <f t="shared" si="0"/>
        <v>-1.7659606482000001</v>
      </c>
      <c r="O24">
        <f t="shared" si="0"/>
        <v>0</v>
      </c>
    </row>
    <row r="25" spans="1:15">
      <c r="B25">
        <f>B24+4</f>
        <v>5</v>
      </c>
      <c r="D25" s="4">
        <v>3.3687913686000002</v>
      </c>
      <c r="E25" s="4">
        <v>2.1722165016999999</v>
      </c>
      <c r="F25" s="4">
        <v>2.1467415963000001</v>
      </c>
      <c r="G25" s="4">
        <v>3.2746645650000001</v>
      </c>
      <c r="I25" s="4">
        <v>3.4520534336000002</v>
      </c>
      <c r="J25" s="4">
        <v>0</v>
      </c>
      <c r="K25" s="4">
        <v>2.1700077160000002</v>
      </c>
      <c r="L25" s="4">
        <v>0</v>
      </c>
      <c r="N25">
        <f t="shared" si="0"/>
        <v>-1.2820457176</v>
      </c>
      <c r="O25">
        <f t="shared" si="0"/>
        <v>0</v>
      </c>
    </row>
    <row r="26" spans="1:15">
      <c r="B26">
        <f t="shared" ref="B26:B27" si="6">B25+4</f>
        <v>9</v>
      </c>
      <c r="D26" s="4">
        <v>2.7181521846000001</v>
      </c>
      <c r="E26" s="4">
        <v>1.3061347994000001</v>
      </c>
      <c r="F26" s="4">
        <v>2.0477936294000001</v>
      </c>
      <c r="G26" s="4">
        <v>1.9142228173</v>
      </c>
      <c r="I26" s="4">
        <v>2.8272781635999999</v>
      </c>
      <c r="J26" s="4">
        <v>0</v>
      </c>
      <c r="K26" s="4">
        <v>2.0735754244</v>
      </c>
      <c r="L26" s="4">
        <v>0</v>
      </c>
      <c r="N26">
        <f t="shared" si="0"/>
        <v>-0.75370273919999997</v>
      </c>
      <c r="O26">
        <f t="shared" si="0"/>
        <v>0</v>
      </c>
    </row>
    <row r="27" spans="1:15">
      <c r="B27">
        <f t="shared" si="6"/>
        <v>13</v>
      </c>
      <c r="D27" s="4">
        <v>2.0685526032000001</v>
      </c>
      <c r="E27" s="4">
        <v>0.78991753279999999</v>
      </c>
      <c r="F27" s="4">
        <v>1.6837835088999999</v>
      </c>
      <c r="G27" s="4">
        <v>1.1444311642</v>
      </c>
      <c r="I27" s="4">
        <v>2.2047781635999999</v>
      </c>
      <c r="J27" s="4">
        <v>0</v>
      </c>
      <c r="K27" s="4">
        <v>1.7544806133999999</v>
      </c>
      <c r="L27" s="4">
        <v>0</v>
      </c>
      <c r="N27">
        <f t="shared" si="0"/>
        <v>-0.45029755019999995</v>
      </c>
      <c r="O27">
        <f t="shared" si="0"/>
        <v>0</v>
      </c>
    </row>
    <row r="28" spans="1:15">
      <c r="A28" t="s">
        <v>16</v>
      </c>
      <c r="B28">
        <v>1</v>
      </c>
      <c r="D28" s="4">
        <v>3.8786152632999999</v>
      </c>
      <c r="E28" s="4">
        <v>4.1060813529000004</v>
      </c>
      <c r="F28" s="4">
        <v>2.0020758592000001</v>
      </c>
      <c r="G28" s="4">
        <v>5.6204108764000003</v>
      </c>
      <c r="I28" s="4">
        <v>3.9884447338000002</v>
      </c>
      <c r="J28" s="4">
        <v>0</v>
      </c>
      <c r="K28" s="4">
        <v>2.0217722801</v>
      </c>
      <c r="L28" s="4">
        <v>0</v>
      </c>
      <c r="N28">
        <f t="shared" si="0"/>
        <v>-1.9666724537000002</v>
      </c>
      <c r="O28">
        <f t="shared" si="0"/>
        <v>0</v>
      </c>
    </row>
    <row r="29" spans="1:15">
      <c r="B29">
        <f>B28+4</f>
        <v>5</v>
      </c>
      <c r="D29" s="4">
        <v>3.5392133720999999</v>
      </c>
      <c r="E29" s="4">
        <v>3.0001062243000001</v>
      </c>
      <c r="F29" s="4">
        <v>2.0242475212</v>
      </c>
      <c r="G29" s="4">
        <v>4.2339000280999999</v>
      </c>
      <c r="I29" s="4">
        <v>3.6739062499999999</v>
      </c>
      <c r="J29" s="4">
        <v>0</v>
      </c>
      <c r="K29" s="4">
        <v>2.0773191551000001</v>
      </c>
      <c r="L29" s="4">
        <v>0</v>
      </c>
      <c r="N29">
        <f t="shared" si="0"/>
        <v>-1.5965870948999998</v>
      </c>
      <c r="O29">
        <f t="shared" si="0"/>
        <v>0</v>
      </c>
    </row>
    <row r="30" spans="1:15">
      <c r="B30">
        <f t="shared" ref="B30:B31" si="7">B29+4</f>
        <v>9</v>
      </c>
      <c r="D30" s="4">
        <v>2.9931341146000001</v>
      </c>
      <c r="E30" s="4">
        <v>2.0356303884</v>
      </c>
      <c r="F30" s="4">
        <v>2.0160405847999998</v>
      </c>
      <c r="G30" s="4">
        <v>2.8243054117000002</v>
      </c>
      <c r="I30" s="4">
        <v>3.1265133102</v>
      </c>
      <c r="J30" s="4">
        <v>0</v>
      </c>
      <c r="K30" s="4">
        <v>2.0943489582999999</v>
      </c>
      <c r="L30" s="4">
        <v>0</v>
      </c>
      <c r="N30">
        <f t="shared" si="0"/>
        <v>-1.0321643519000001</v>
      </c>
      <c r="O30">
        <f t="shared" si="0"/>
        <v>0</v>
      </c>
    </row>
    <row r="31" spans="1:15">
      <c r="B31">
        <f t="shared" si="7"/>
        <v>13</v>
      </c>
      <c r="D31" s="4">
        <v>2.4826816116999999</v>
      </c>
      <c r="E31" s="4">
        <v>1.3113999758999999</v>
      </c>
      <c r="F31" s="4">
        <v>1.8676643429999999</v>
      </c>
      <c r="G31" s="4">
        <v>1.8208011131999999</v>
      </c>
      <c r="I31" s="4">
        <v>2.6296614583000002</v>
      </c>
      <c r="J31" s="4">
        <v>0</v>
      </c>
      <c r="K31" s="4">
        <v>1.9643094136000001</v>
      </c>
      <c r="L31" s="4">
        <v>0</v>
      </c>
      <c r="N31">
        <f t="shared" si="0"/>
        <v>-0.66535204470000009</v>
      </c>
      <c r="O31">
        <f t="shared" si="0"/>
        <v>0</v>
      </c>
    </row>
    <row r="32" spans="1:15">
      <c r="A32" t="s">
        <v>17</v>
      </c>
      <c r="B32">
        <v>1</v>
      </c>
      <c r="D32" s="4">
        <v>4.1392837289999997</v>
      </c>
      <c r="E32" s="4">
        <v>3.5434967948999998</v>
      </c>
      <c r="F32" s="4">
        <v>2.0608865284000002</v>
      </c>
      <c r="G32" s="4">
        <v>5.3460669872000004</v>
      </c>
      <c r="I32" s="4">
        <v>4.1677584134999996</v>
      </c>
      <c r="J32" s="4">
        <v>0</v>
      </c>
      <c r="K32" s="4">
        <v>2.0682291667000001</v>
      </c>
      <c r="L32" s="4">
        <v>0</v>
      </c>
      <c r="N32">
        <f t="shared" si="0"/>
        <v>-2.0995292467999995</v>
      </c>
      <c r="O32">
        <f t="shared" si="0"/>
        <v>0</v>
      </c>
    </row>
    <row r="33" spans="1:15">
      <c r="B33">
        <f>B32+4</f>
        <v>5</v>
      </c>
      <c r="D33" s="4">
        <v>3.7667460536999999</v>
      </c>
      <c r="E33" s="4">
        <v>2.5305147837000002</v>
      </c>
      <c r="F33" s="4">
        <v>2.1563457482000001</v>
      </c>
      <c r="G33" s="4">
        <v>3.9971939402999999</v>
      </c>
      <c r="I33" s="4">
        <v>3.8043694912000001</v>
      </c>
      <c r="J33" s="4">
        <v>0</v>
      </c>
      <c r="K33" s="4">
        <v>2.1643679888</v>
      </c>
      <c r="L33" s="4">
        <v>0</v>
      </c>
      <c r="N33">
        <f t="shared" si="0"/>
        <v>-1.6400015024000001</v>
      </c>
      <c r="O33">
        <f t="shared" si="0"/>
        <v>0</v>
      </c>
    </row>
    <row r="34" spans="1:15">
      <c r="B34">
        <f t="shared" ref="B34:B35" si="8">B33+4</f>
        <v>9</v>
      </c>
      <c r="D34" s="4">
        <v>3.1242772686000002</v>
      </c>
      <c r="E34" s="4">
        <v>1.67167811</v>
      </c>
      <c r="F34" s="4">
        <v>2.0935217698000002</v>
      </c>
      <c r="G34" s="4">
        <v>2.6045253856000001</v>
      </c>
      <c r="I34" s="4">
        <v>3.1718975360999999</v>
      </c>
      <c r="J34" s="4">
        <v>0</v>
      </c>
      <c r="K34" s="4">
        <v>2.1079827724000002</v>
      </c>
      <c r="L34" s="4">
        <v>0</v>
      </c>
      <c r="N34">
        <f t="shared" si="0"/>
        <v>-1.0639147636999997</v>
      </c>
      <c r="O34">
        <f t="shared" si="0"/>
        <v>0</v>
      </c>
    </row>
    <row r="35" spans="1:15">
      <c r="B35">
        <f t="shared" si="8"/>
        <v>13</v>
      </c>
      <c r="D35" s="4">
        <v>2.334388777</v>
      </c>
      <c r="E35" s="4">
        <v>1.0732316406</v>
      </c>
      <c r="F35" s="4">
        <v>1.8036282051000001</v>
      </c>
      <c r="G35" s="4">
        <v>1.5379299179000001</v>
      </c>
      <c r="I35" s="4">
        <v>2.3943935295999998</v>
      </c>
      <c r="J35" s="4">
        <v>0</v>
      </c>
      <c r="K35" s="4">
        <v>1.8335987579999999</v>
      </c>
      <c r="L35" s="4">
        <v>0</v>
      </c>
      <c r="N35">
        <f t="shared" si="0"/>
        <v>-0.56079477159999991</v>
      </c>
      <c r="O35">
        <f t="shared" si="0"/>
        <v>0</v>
      </c>
    </row>
    <row r="36" spans="1:15">
      <c r="A36" t="s">
        <v>18</v>
      </c>
      <c r="B36">
        <v>1</v>
      </c>
      <c r="D36" s="4">
        <v>4.0743329577000003</v>
      </c>
      <c r="E36" s="4">
        <v>3.5328868106</v>
      </c>
      <c r="F36" s="4">
        <v>2.0314656158000002</v>
      </c>
      <c r="G36" s="4">
        <v>5.2631131435</v>
      </c>
      <c r="I36" s="4">
        <v>4.2221354166999996</v>
      </c>
      <c r="J36" s="4">
        <v>0</v>
      </c>
      <c r="K36" s="4">
        <v>2.0593174079000001</v>
      </c>
      <c r="L36" s="4">
        <v>0</v>
      </c>
      <c r="N36">
        <f t="shared" si="0"/>
        <v>-2.1628180087999995</v>
      </c>
      <c r="O36">
        <f t="shared" si="0"/>
        <v>0</v>
      </c>
    </row>
    <row r="37" spans="1:15">
      <c r="B37">
        <f>B36+4</f>
        <v>5</v>
      </c>
      <c r="D37" s="4">
        <v>3.7018161141000001</v>
      </c>
      <c r="E37" s="4">
        <v>2.5417240126</v>
      </c>
      <c r="F37" s="4">
        <v>2.1324171758000001</v>
      </c>
      <c r="G37" s="4">
        <v>3.9342118806999999</v>
      </c>
      <c r="I37" s="4">
        <v>3.8791892027000001</v>
      </c>
      <c r="J37" s="4">
        <v>0</v>
      </c>
      <c r="K37" s="4">
        <v>2.1597681290000001</v>
      </c>
      <c r="L37" s="4">
        <v>0</v>
      </c>
      <c r="N37">
        <f t="shared" si="0"/>
        <v>-1.7194210737</v>
      </c>
      <c r="O37">
        <f t="shared" si="0"/>
        <v>0</v>
      </c>
    </row>
    <row r="38" spans="1:15">
      <c r="B38">
        <f t="shared" ref="B38:B39" si="9">B37+4</f>
        <v>9</v>
      </c>
      <c r="D38" s="4">
        <v>3.0186624099000001</v>
      </c>
      <c r="E38" s="4">
        <v>1.7235618989999999</v>
      </c>
      <c r="F38" s="4">
        <v>2.0183048335999998</v>
      </c>
      <c r="G38" s="4">
        <v>2.5761315730000001</v>
      </c>
      <c r="I38" s="4">
        <v>3.2486253005000001</v>
      </c>
      <c r="J38" s="4">
        <v>0</v>
      </c>
      <c r="K38" s="4">
        <v>2.0787459936000001</v>
      </c>
      <c r="L38" s="4">
        <v>0</v>
      </c>
      <c r="N38">
        <f t="shared" si="0"/>
        <v>-1.1698793069</v>
      </c>
      <c r="O38">
        <f t="shared" si="0"/>
        <v>0</v>
      </c>
    </row>
    <row r="39" spans="1:15">
      <c r="B39">
        <f t="shared" si="9"/>
        <v>13</v>
      </c>
      <c r="D39" s="4">
        <v>2.292669058</v>
      </c>
      <c r="E39" s="4">
        <v>1.131985698</v>
      </c>
      <c r="F39" s="4">
        <v>1.7597143179000001</v>
      </c>
      <c r="G39" s="4">
        <v>1.5674737788999999</v>
      </c>
      <c r="I39" s="4">
        <v>2.5367838541999999</v>
      </c>
      <c r="J39" s="4">
        <v>0</v>
      </c>
      <c r="K39" s="4">
        <v>1.8560922475999999</v>
      </c>
      <c r="L39" s="4">
        <v>0</v>
      </c>
      <c r="N39">
        <f t="shared" si="0"/>
        <v>-0.68069160659999994</v>
      </c>
      <c r="O39">
        <f t="shared" si="0"/>
        <v>0</v>
      </c>
    </row>
    <row r="40" spans="1:15">
      <c r="A40" t="s">
        <v>19</v>
      </c>
      <c r="B40">
        <v>1</v>
      </c>
      <c r="D40" s="4">
        <v>4.4404450421000004</v>
      </c>
      <c r="E40" s="4">
        <v>5.6310983422999996</v>
      </c>
      <c r="F40" s="4">
        <v>2.0600372846999999</v>
      </c>
      <c r="G40" s="4">
        <v>7.2804186748999999</v>
      </c>
      <c r="I40" s="4">
        <v>4.5642978766000004</v>
      </c>
      <c r="J40" s="4">
        <v>0</v>
      </c>
      <c r="K40" s="4">
        <v>2.0739408052999999</v>
      </c>
      <c r="L40" s="4">
        <v>0</v>
      </c>
      <c r="N40">
        <f t="shared" ref="N40:O91" si="10">K40-I40</f>
        <v>-2.4903570713000005</v>
      </c>
      <c r="O40">
        <f t="shared" si="10"/>
        <v>0</v>
      </c>
    </row>
    <row r="41" spans="1:15">
      <c r="B41">
        <f>B40+4</f>
        <v>5</v>
      </c>
      <c r="D41" s="4">
        <v>4.1709814052</v>
      </c>
      <c r="E41" s="4">
        <v>4.2637936998999999</v>
      </c>
      <c r="F41" s="4">
        <v>2.1248271685</v>
      </c>
      <c r="G41" s="4">
        <v>5.7967574069000003</v>
      </c>
      <c r="I41" s="4">
        <v>4.3310421674999997</v>
      </c>
      <c r="J41" s="4">
        <v>0</v>
      </c>
      <c r="K41" s="4">
        <v>2.1378054888000002</v>
      </c>
      <c r="L41" s="4">
        <v>0</v>
      </c>
      <c r="N41">
        <f t="shared" si="10"/>
        <v>-2.1932366786999995</v>
      </c>
      <c r="O41">
        <f t="shared" si="10"/>
        <v>0</v>
      </c>
    </row>
    <row r="42" spans="1:15">
      <c r="B42">
        <f t="shared" ref="B42:B43" si="11">B41+4</f>
        <v>9</v>
      </c>
      <c r="D42" s="4">
        <v>3.6609497495999999</v>
      </c>
      <c r="E42" s="4">
        <v>3.0672094301000001</v>
      </c>
      <c r="F42" s="4">
        <v>2.0183973557999999</v>
      </c>
      <c r="G42" s="4">
        <v>4.3771441607000003</v>
      </c>
      <c r="I42" s="4">
        <v>3.8939378004999998</v>
      </c>
      <c r="J42" s="4">
        <v>0</v>
      </c>
      <c r="K42" s="4">
        <v>2.0812925680999999</v>
      </c>
      <c r="L42" s="4">
        <v>0</v>
      </c>
      <c r="N42">
        <f t="shared" si="10"/>
        <v>-1.8126452324</v>
      </c>
      <c r="O42">
        <f t="shared" si="10"/>
        <v>0</v>
      </c>
    </row>
    <row r="43" spans="1:15">
      <c r="B43">
        <f t="shared" si="11"/>
        <v>13</v>
      </c>
      <c r="D43" s="4">
        <v>3.109889999</v>
      </c>
      <c r="E43" s="4">
        <v>2.1669572917000002</v>
      </c>
      <c r="F43" s="4">
        <v>1.8806557792</v>
      </c>
      <c r="G43" s="4">
        <v>3.1872765924999999</v>
      </c>
      <c r="I43" s="4">
        <v>3.3763897236</v>
      </c>
      <c r="J43" s="4">
        <v>0</v>
      </c>
      <c r="K43" s="4">
        <v>1.9625225361</v>
      </c>
      <c r="L43" s="4">
        <v>0</v>
      </c>
      <c r="N43">
        <f t="shared" si="10"/>
        <v>-1.4138671875</v>
      </c>
      <c r="O43">
        <f t="shared" si="10"/>
        <v>0</v>
      </c>
    </row>
    <row r="44" spans="1:15">
      <c r="A44" t="s">
        <v>20</v>
      </c>
      <c r="B44">
        <v>1</v>
      </c>
      <c r="D44" s="4">
        <v>3.8830155916</v>
      </c>
      <c r="E44" s="4">
        <v>3.8718293353000002</v>
      </c>
      <c r="F44" s="4">
        <v>1.9697859825999999</v>
      </c>
      <c r="G44" s="4">
        <v>5.3085546624999997</v>
      </c>
      <c r="I44" s="4">
        <v>4.4146284054000002</v>
      </c>
      <c r="J44" s="4">
        <v>0</v>
      </c>
      <c r="K44" s="4">
        <v>1.993757512</v>
      </c>
      <c r="L44" s="4">
        <v>0</v>
      </c>
      <c r="N44">
        <f t="shared" si="10"/>
        <v>-2.4208708934000001</v>
      </c>
      <c r="O44">
        <f t="shared" si="10"/>
        <v>0</v>
      </c>
    </row>
    <row r="45" spans="1:15">
      <c r="B45">
        <f>B44+4</f>
        <v>5</v>
      </c>
      <c r="D45" s="4">
        <v>3.5162686966000001</v>
      </c>
      <c r="E45" s="4">
        <v>2.8575462322999998</v>
      </c>
      <c r="F45" s="4">
        <v>2.0046531783999999</v>
      </c>
      <c r="G45" s="4">
        <v>4.0517122229</v>
      </c>
      <c r="I45" s="4">
        <v>4.1965544872000002</v>
      </c>
      <c r="J45" s="4">
        <v>0</v>
      </c>
      <c r="K45" s="4">
        <v>2.0576196914999998</v>
      </c>
      <c r="L45" s="4">
        <v>0</v>
      </c>
      <c r="N45">
        <f t="shared" si="10"/>
        <v>-2.1389347957000004</v>
      </c>
      <c r="O45">
        <f t="shared" si="10"/>
        <v>0</v>
      </c>
    </row>
    <row r="46" spans="1:15">
      <c r="B46">
        <f t="shared" ref="B46:B47" si="12">B45+4</f>
        <v>9</v>
      </c>
      <c r="D46" s="4">
        <v>2.8759428919999999</v>
      </c>
      <c r="E46" s="4">
        <v>1.9846627020000001</v>
      </c>
      <c r="F46" s="4">
        <v>1.8433831630999999</v>
      </c>
      <c r="G46" s="4">
        <v>2.8293015240999999</v>
      </c>
      <c r="I46" s="4">
        <v>3.7977488982000001</v>
      </c>
      <c r="J46" s="4">
        <v>0</v>
      </c>
      <c r="K46" s="4">
        <v>1.9934570312</v>
      </c>
      <c r="L46" s="4">
        <v>0</v>
      </c>
      <c r="N46">
        <f t="shared" si="10"/>
        <v>-1.8042918670000001</v>
      </c>
      <c r="O46">
        <f t="shared" si="10"/>
        <v>0</v>
      </c>
    </row>
    <row r="47" spans="1:15">
      <c r="B47">
        <f t="shared" si="12"/>
        <v>13</v>
      </c>
      <c r="D47" s="4">
        <v>2.2260790765</v>
      </c>
      <c r="E47" s="4">
        <v>1.3416845202000001</v>
      </c>
      <c r="F47" s="4">
        <v>1.536668361</v>
      </c>
      <c r="G47" s="4">
        <v>1.9159942074</v>
      </c>
      <c r="I47" s="4">
        <v>3.2427759415000001</v>
      </c>
      <c r="J47" s="4">
        <v>0</v>
      </c>
      <c r="K47" s="4">
        <v>1.8240785256000001</v>
      </c>
      <c r="L47" s="4">
        <v>0</v>
      </c>
      <c r="N47">
        <f t="shared" si="10"/>
        <v>-1.4186974159000001</v>
      </c>
      <c r="O47">
        <f t="shared" si="10"/>
        <v>0</v>
      </c>
    </row>
    <row r="48" spans="1:15">
      <c r="A48" t="s">
        <v>21</v>
      </c>
      <c r="B48">
        <v>1</v>
      </c>
      <c r="D48" s="4">
        <v>3.7318518029000001</v>
      </c>
      <c r="E48" s="4">
        <v>3.2351022636</v>
      </c>
      <c r="F48" s="4">
        <v>2.0791440103999999</v>
      </c>
      <c r="G48" s="4">
        <v>4.4952299679000003</v>
      </c>
      <c r="I48" s="4">
        <v>3.9844050481000002</v>
      </c>
      <c r="J48" s="4">
        <v>0</v>
      </c>
      <c r="K48" s="4">
        <v>2.1218149037999998</v>
      </c>
      <c r="L48" s="4">
        <v>0</v>
      </c>
      <c r="N48">
        <f t="shared" si="10"/>
        <v>-1.8625901443000004</v>
      </c>
      <c r="O48">
        <f t="shared" si="10"/>
        <v>0</v>
      </c>
    </row>
    <row r="49" spans="1:15">
      <c r="B49">
        <f>B48+4</f>
        <v>5</v>
      </c>
      <c r="D49" s="4">
        <v>3.2134338141000001</v>
      </c>
      <c r="E49" s="4">
        <v>2.341313762</v>
      </c>
      <c r="F49" s="4">
        <v>2.0373239182999998</v>
      </c>
      <c r="G49" s="4">
        <v>3.2713997795999998</v>
      </c>
      <c r="I49" s="4">
        <v>3.5264723558000002</v>
      </c>
      <c r="J49" s="4">
        <v>0</v>
      </c>
      <c r="K49" s="4">
        <v>2.0924379005999998</v>
      </c>
      <c r="L49" s="4">
        <v>0</v>
      </c>
      <c r="N49">
        <f t="shared" si="10"/>
        <v>-1.4340344552000004</v>
      </c>
      <c r="O49">
        <f t="shared" si="10"/>
        <v>0</v>
      </c>
    </row>
    <row r="50" spans="1:15">
      <c r="B50">
        <f t="shared" ref="B50:B51" si="13">B49+4</f>
        <v>9</v>
      </c>
      <c r="D50" s="4">
        <v>2.4241318309</v>
      </c>
      <c r="E50" s="4">
        <v>1.5551509214999999</v>
      </c>
      <c r="F50" s="4">
        <v>1.6744500801</v>
      </c>
      <c r="G50" s="4">
        <v>2.1617139622999999</v>
      </c>
      <c r="I50" s="4">
        <v>2.8538361378000001</v>
      </c>
      <c r="J50" s="4">
        <v>0</v>
      </c>
      <c r="K50" s="4">
        <v>1.8545773237000001</v>
      </c>
      <c r="L50" s="4">
        <v>0</v>
      </c>
      <c r="N50">
        <f t="shared" si="10"/>
        <v>-0.99925881410000006</v>
      </c>
      <c r="O50">
        <f t="shared" si="10"/>
        <v>0</v>
      </c>
    </row>
    <row r="51" spans="1:15">
      <c r="B51">
        <f t="shared" si="13"/>
        <v>13</v>
      </c>
      <c r="D51" s="4">
        <v>1.7988033053000001</v>
      </c>
      <c r="E51" s="4">
        <v>1.0217346955</v>
      </c>
      <c r="F51" s="4">
        <v>1.3389940505</v>
      </c>
      <c r="G51" s="4">
        <v>1.4068749599000001</v>
      </c>
      <c r="I51" s="4">
        <v>2.2062499999999998</v>
      </c>
      <c r="J51" s="4">
        <v>0</v>
      </c>
      <c r="K51" s="4">
        <v>1.5588441505999999</v>
      </c>
      <c r="L51" s="4">
        <v>0</v>
      </c>
      <c r="N51">
        <f t="shared" si="10"/>
        <v>-0.6474058493999999</v>
      </c>
      <c r="O51">
        <f t="shared" si="10"/>
        <v>0</v>
      </c>
    </row>
    <row r="52" spans="1:15">
      <c r="A52" t="s">
        <v>22</v>
      </c>
      <c r="B52">
        <v>1</v>
      </c>
      <c r="D52" s="4">
        <v>4.3562506343000003</v>
      </c>
      <c r="E52" s="4">
        <v>5.6609637085999998</v>
      </c>
      <c r="F52" s="4">
        <v>2.0718289429999999</v>
      </c>
      <c r="G52" s="4">
        <v>7.3069322416000002</v>
      </c>
      <c r="I52" s="4">
        <v>4.4286959135000004</v>
      </c>
      <c r="J52" s="4">
        <v>0</v>
      </c>
      <c r="K52" s="4">
        <v>2.1120893429000001</v>
      </c>
      <c r="L52" s="4">
        <v>0</v>
      </c>
      <c r="N52">
        <f t="shared" si="10"/>
        <v>-2.3166065706000003</v>
      </c>
      <c r="O52">
        <f t="shared" si="10"/>
        <v>0</v>
      </c>
    </row>
    <row r="53" spans="1:15">
      <c r="B53">
        <f>B52+4</f>
        <v>5</v>
      </c>
      <c r="D53" s="4">
        <v>4.0537583634000001</v>
      </c>
      <c r="E53" s="4">
        <v>4.2708702424</v>
      </c>
      <c r="F53" s="4">
        <v>2.1058680721999998</v>
      </c>
      <c r="G53" s="4">
        <v>5.7444898503999999</v>
      </c>
      <c r="I53" s="4">
        <v>4.1569010417000003</v>
      </c>
      <c r="J53" s="4">
        <v>0</v>
      </c>
      <c r="K53" s="4">
        <v>2.1388421474000001</v>
      </c>
      <c r="L53" s="4">
        <v>0</v>
      </c>
      <c r="N53">
        <f t="shared" si="10"/>
        <v>-2.0180588943000002</v>
      </c>
      <c r="O53">
        <f t="shared" si="10"/>
        <v>0</v>
      </c>
    </row>
    <row r="54" spans="1:15">
      <c r="B54">
        <f t="shared" ref="B54:B55" si="14">B53+4</f>
        <v>9</v>
      </c>
      <c r="D54" s="4">
        <v>3.5309093382999999</v>
      </c>
      <c r="E54" s="4">
        <v>3.0912903979999999</v>
      </c>
      <c r="F54" s="4">
        <v>2.0049248630999998</v>
      </c>
      <c r="G54" s="4">
        <v>4.2830676748999998</v>
      </c>
      <c r="I54" s="4">
        <v>3.6630008012999999</v>
      </c>
      <c r="J54" s="4">
        <v>0</v>
      </c>
      <c r="K54" s="4">
        <v>2.0811598558000002</v>
      </c>
      <c r="L54" s="4">
        <v>0</v>
      </c>
      <c r="N54">
        <f t="shared" si="10"/>
        <v>-1.5818409454999998</v>
      </c>
      <c r="O54">
        <f t="shared" si="10"/>
        <v>0</v>
      </c>
    </row>
    <row r="55" spans="1:15">
      <c r="B55">
        <f t="shared" si="14"/>
        <v>13</v>
      </c>
      <c r="D55" s="4">
        <v>2.9412252938000001</v>
      </c>
      <c r="E55" s="4">
        <v>2.2072811331</v>
      </c>
      <c r="F55" s="4">
        <v>1.8119614883999999</v>
      </c>
      <c r="G55" s="4">
        <v>3.1177033754000001</v>
      </c>
      <c r="I55" s="4">
        <v>3.0906650641</v>
      </c>
      <c r="J55" s="4">
        <v>0</v>
      </c>
      <c r="K55" s="4">
        <v>1.8747095353000001</v>
      </c>
      <c r="L55" s="4">
        <v>0</v>
      </c>
      <c r="N55">
        <f t="shared" si="10"/>
        <v>-1.2159555287999999</v>
      </c>
      <c r="O55">
        <f t="shared" si="10"/>
        <v>0</v>
      </c>
    </row>
    <row r="56" spans="1:15">
      <c r="A56" t="s">
        <v>23</v>
      </c>
      <c r="B56">
        <v>1</v>
      </c>
      <c r="D56" s="4">
        <v>4.5347548878000001</v>
      </c>
      <c r="E56" s="4">
        <v>5.7826788662000004</v>
      </c>
      <c r="F56" s="4">
        <v>2.0617536258000002</v>
      </c>
      <c r="G56" s="4">
        <v>7.4827545472999999</v>
      </c>
      <c r="I56" s="4">
        <v>4.6025440704999996</v>
      </c>
      <c r="J56" s="4">
        <v>0</v>
      </c>
      <c r="K56" s="4">
        <v>2.0835336538</v>
      </c>
      <c r="L56" s="4">
        <v>0</v>
      </c>
      <c r="N56">
        <f t="shared" si="10"/>
        <v>-2.5190104166999996</v>
      </c>
      <c r="O56">
        <f t="shared" si="10"/>
        <v>0</v>
      </c>
    </row>
    <row r="57" spans="1:15">
      <c r="B57">
        <f>B56+4</f>
        <v>5</v>
      </c>
      <c r="D57" s="4">
        <v>4.2896364984000002</v>
      </c>
      <c r="E57" s="4">
        <v>4.4017685896999996</v>
      </c>
      <c r="F57" s="4">
        <v>2.1245517026999998</v>
      </c>
      <c r="G57" s="4">
        <v>6.0252319511000003</v>
      </c>
      <c r="I57" s="4">
        <v>4.3717147436000001</v>
      </c>
      <c r="J57" s="4">
        <v>0</v>
      </c>
      <c r="K57" s="4">
        <v>2.1391125800999999</v>
      </c>
      <c r="L57" s="4">
        <v>0</v>
      </c>
      <c r="N57">
        <f t="shared" si="10"/>
        <v>-2.2326021635000002</v>
      </c>
      <c r="O57">
        <f t="shared" si="10"/>
        <v>0</v>
      </c>
    </row>
    <row r="58" spans="1:15">
      <c r="B58">
        <f t="shared" ref="B58:B59" si="15">B57+4</f>
        <v>9</v>
      </c>
      <c r="D58" s="4">
        <v>3.8373503405</v>
      </c>
      <c r="E58" s="4">
        <v>3.1665950120000002</v>
      </c>
      <c r="F58" s="4">
        <v>2.0965611378000002</v>
      </c>
      <c r="G58" s="4">
        <v>4.5671494792000003</v>
      </c>
      <c r="I58" s="4">
        <v>3.9513521635000002</v>
      </c>
      <c r="J58" s="4">
        <v>0</v>
      </c>
      <c r="K58" s="4">
        <v>2.1180188301</v>
      </c>
      <c r="L58" s="4">
        <v>0</v>
      </c>
      <c r="N58">
        <f t="shared" si="10"/>
        <v>-1.8333333334000002</v>
      </c>
      <c r="O58">
        <f t="shared" si="10"/>
        <v>0</v>
      </c>
    </row>
    <row r="59" spans="1:15">
      <c r="B59">
        <f t="shared" si="15"/>
        <v>13</v>
      </c>
      <c r="D59" s="4">
        <v>3.2813311699000001</v>
      </c>
      <c r="E59" s="4">
        <v>2.2135928686000002</v>
      </c>
      <c r="F59" s="4">
        <v>1.9934169670999999</v>
      </c>
      <c r="G59" s="4">
        <v>3.3039952524</v>
      </c>
      <c r="I59" s="4">
        <v>3.4426382212000002</v>
      </c>
      <c r="J59" s="4">
        <v>0</v>
      </c>
      <c r="K59" s="4">
        <v>2.0378305287999998</v>
      </c>
      <c r="L59" s="4">
        <v>0</v>
      </c>
      <c r="N59">
        <f t="shared" si="10"/>
        <v>-1.4048076924000004</v>
      </c>
      <c r="O59">
        <f t="shared" si="10"/>
        <v>0</v>
      </c>
    </row>
    <row r="60" spans="1:15">
      <c r="A60" t="s">
        <v>24</v>
      </c>
      <c r="B60">
        <v>1</v>
      </c>
      <c r="D60" s="4">
        <v>3.9268221487999999</v>
      </c>
      <c r="E60" s="4">
        <v>4.1627060629999999</v>
      </c>
      <c r="F60" s="4">
        <v>2.0074343950000002</v>
      </c>
      <c r="G60" s="4">
        <v>5.4898281583999999</v>
      </c>
      <c r="I60" s="4">
        <v>4.3623697916999999</v>
      </c>
      <c r="J60" s="4">
        <v>0</v>
      </c>
      <c r="K60" s="4">
        <v>2.0349859775999999</v>
      </c>
      <c r="L60" s="4">
        <v>0</v>
      </c>
      <c r="N60">
        <f t="shared" si="10"/>
        <v>-2.3273838141000001</v>
      </c>
      <c r="O60">
        <f t="shared" si="10"/>
        <v>0</v>
      </c>
    </row>
    <row r="61" spans="1:15">
      <c r="B61">
        <f>B60+4</f>
        <v>5</v>
      </c>
      <c r="D61" s="4">
        <v>3.5306882344999999</v>
      </c>
      <c r="E61" s="4">
        <v>3.1084875467000002</v>
      </c>
      <c r="F61" s="4">
        <v>2.0029631744</v>
      </c>
      <c r="G61" s="4">
        <v>4.2408789730000001</v>
      </c>
      <c r="I61" s="4">
        <v>4.1240685095999998</v>
      </c>
      <c r="J61" s="4">
        <v>0</v>
      </c>
      <c r="K61" s="4">
        <v>2.0555588941999998</v>
      </c>
      <c r="L61" s="4">
        <v>0</v>
      </c>
      <c r="N61">
        <f t="shared" si="10"/>
        <v>-2.0685096154</v>
      </c>
      <c r="O61">
        <f t="shared" si="10"/>
        <v>0</v>
      </c>
    </row>
    <row r="62" spans="1:15">
      <c r="B62">
        <f t="shared" ref="B62:B63" si="16">B61+4</f>
        <v>9</v>
      </c>
      <c r="D62" s="4">
        <v>2.8721627270000001</v>
      </c>
      <c r="E62" s="4">
        <v>2.1531469351000001</v>
      </c>
      <c r="F62" s="4">
        <v>1.7800435697000001</v>
      </c>
      <c r="G62" s="4">
        <v>3.0187536391999998</v>
      </c>
      <c r="I62" s="4">
        <v>3.6573217147000001</v>
      </c>
      <c r="J62" s="4">
        <v>0</v>
      </c>
      <c r="K62" s="4">
        <v>2.0036458332999998</v>
      </c>
      <c r="L62" s="4">
        <v>0</v>
      </c>
      <c r="N62">
        <f t="shared" si="10"/>
        <v>-1.6536758814000003</v>
      </c>
      <c r="O62">
        <f t="shared" si="10"/>
        <v>0</v>
      </c>
    </row>
    <row r="63" spans="1:15">
      <c r="B63">
        <f t="shared" si="16"/>
        <v>13</v>
      </c>
      <c r="D63" s="4">
        <v>2.2594673810999999</v>
      </c>
      <c r="E63" s="4">
        <v>1.4486063702</v>
      </c>
      <c r="F63" s="4">
        <v>1.5075014022</v>
      </c>
      <c r="G63" s="4">
        <v>2.0930878071999999</v>
      </c>
      <c r="I63" s="4">
        <v>2.9704527243999999</v>
      </c>
      <c r="J63" s="4">
        <v>0</v>
      </c>
      <c r="K63" s="4">
        <v>1.7713842147000001</v>
      </c>
      <c r="L63" s="4">
        <v>0</v>
      </c>
      <c r="N63">
        <f t="shared" si="10"/>
        <v>-1.1990685096999998</v>
      </c>
      <c r="O63">
        <f t="shared" si="10"/>
        <v>0</v>
      </c>
    </row>
    <row r="64" spans="1:15">
      <c r="A64" t="s">
        <v>25</v>
      </c>
      <c r="B64">
        <v>1</v>
      </c>
      <c r="D64" s="4">
        <v>3.3675871346999999</v>
      </c>
      <c r="E64" s="4">
        <v>1.986139388</v>
      </c>
      <c r="F64" s="4">
        <v>2.0989522931</v>
      </c>
      <c r="G64" s="4">
        <v>3.0797617965000001</v>
      </c>
      <c r="I64" s="4">
        <v>3.4540809461999999</v>
      </c>
      <c r="J64" s="4">
        <v>0</v>
      </c>
      <c r="K64" s="4">
        <v>2.1106022135</v>
      </c>
      <c r="L64" s="4">
        <v>0</v>
      </c>
      <c r="N64">
        <f t="shared" si="10"/>
        <v>-1.3434787327</v>
      </c>
      <c r="O64">
        <f t="shared" si="10"/>
        <v>0</v>
      </c>
    </row>
    <row r="65" spans="1:15">
      <c r="B65">
        <f>B64+4</f>
        <v>5</v>
      </c>
      <c r="D65" s="4">
        <v>2.7692314109999998</v>
      </c>
      <c r="E65" s="4">
        <v>1.367356241</v>
      </c>
      <c r="F65" s="4">
        <v>2.1571137641</v>
      </c>
      <c r="G65" s="4">
        <v>1.8789103588</v>
      </c>
      <c r="I65" s="4">
        <v>2.9084418403000001</v>
      </c>
      <c r="J65" s="4">
        <v>0</v>
      </c>
      <c r="K65" s="4">
        <v>2.1674511718999998</v>
      </c>
      <c r="L65" s="4">
        <v>0</v>
      </c>
      <c r="N65">
        <f t="shared" si="10"/>
        <v>-0.74099066840000027</v>
      </c>
      <c r="O65">
        <f t="shared" si="10"/>
        <v>0</v>
      </c>
    </row>
    <row r="66" spans="1:15">
      <c r="B66">
        <f t="shared" ref="B66:B67" si="17">B65+4</f>
        <v>9</v>
      </c>
      <c r="D66" s="4">
        <v>1.8002647768</v>
      </c>
      <c r="E66" s="4">
        <v>0.82298049049999999</v>
      </c>
      <c r="F66" s="4">
        <v>1.5122726742999999</v>
      </c>
      <c r="G66" s="4">
        <v>1.0681221101</v>
      </c>
      <c r="I66" s="4">
        <v>1.9640473089999999</v>
      </c>
      <c r="J66" s="4">
        <v>0</v>
      </c>
      <c r="K66" s="4">
        <v>1.645250651</v>
      </c>
      <c r="L66" s="4">
        <v>0</v>
      </c>
      <c r="N66">
        <f t="shared" si="10"/>
        <v>-0.3187966579999999</v>
      </c>
      <c r="O66">
        <f t="shared" si="10"/>
        <v>0</v>
      </c>
    </row>
    <row r="67" spans="1:15">
      <c r="B67">
        <f t="shared" si="17"/>
        <v>13</v>
      </c>
      <c r="D67" s="4">
        <v>1.0930870551</v>
      </c>
      <c r="E67" s="4">
        <v>0.48046366280000002</v>
      </c>
      <c r="F67" s="4">
        <v>0.94299927660000005</v>
      </c>
      <c r="G67" s="4">
        <v>0.602569515</v>
      </c>
      <c r="I67" s="4">
        <v>1.2126736111</v>
      </c>
      <c r="J67" s="4">
        <v>0</v>
      </c>
      <c r="K67" s="4">
        <v>1.0370746528000001</v>
      </c>
      <c r="L67" s="4">
        <v>0</v>
      </c>
      <c r="N67">
        <f t="shared" si="10"/>
        <v>-0.17559895829999994</v>
      </c>
      <c r="O67">
        <f t="shared" si="10"/>
        <v>0</v>
      </c>
    </row>
    <row r="68" spans="1:15">
      <c r="A68" t="s">
        <v>26</v>
      </c>
      <c r="B68">
        <v>1</v>
      </c>
      <c r="D68" s="4">
        <v>3.3635999022999998</v>
      </c>
      <c r="E68" s="4">
        <v>2.0142062084000001</v>
      </c>
      <c r="F68" s="4">
        <v>2.1079909161999999</v>
      </c>
      <c r="G68" s="4">
        <v>3.0944619213000002</v>
      </c>
      <c r="I68" s="4">
        <v>3.4913368056</v>
      </c>
      <c r="J68" s="4">
        <v>0</v>
      </c>
      <c r="K68" s="4">
        <v>2.1159711371999999</v>
      </c>
      <c r="L68" s="4">
        <v>0</v>
      </c>
      <c r="N68">
        <f t="shared" si="10"/>
        <v>-1.3753656684000002</v>
      </c>
      <c r="O68">
        <f t="shared" si="10"/>
        <v>0</v>
      </c>
    </row>
    <row r="69" spans="1:15">
      <c r="B69">
        <f>B68+4</f>
        <v>5</v>
      </c>
      <c r="D69" s="4">
        <v>2.7460367747999999</v>
      </c>
      <c r="E69" s="4">
        <v>1.4073090368000001</v>
      </c>
      <c r="F69" s="4">
        <v>2.1251161259</v>
      </c>
      <c r="G69" s="4">
        <v>1.9088493833</v>
      </c>
      <c r="I69" s="4">
        <v>2.9386447483000002</v>
      </c>
      <c r="J69" s="4">
        <v>0</v>
      </c>
      <c r="K69" s="4">
        <v>2.1382812499999999</v>
      </c>
      <c r="L69" s="4">
        <v>0</v>
      </c>
      <c r="N69">
        <f t="shared" si="10"/>
        <v>-0.80036349830000031</v>
      </c>
      <c r="O69">
        <f t="shared" si="10"/>
        <v>0</v>
      </c>
    </row>
    <row r="70" spans="1:15">
      <c r="B70">
        <f t="shared" ref="B70:B71" si="18">B69+4</f>
        <v>9</v>
      </c>
      <c r="D70" s="4">
        <v>1.7721612920000001</v>
      </c>
      <c r="E70" s="4">
        <v>0.85786466829999997</v>
      </c>
      <c r="F70" s="4">
        <v>1.4729759295</v>
      </c>
      <c r="G70" s="4">
        <v>1.1020090621</v>
      </c>
      <c r="I70" s="4">
        <v>2.0087098524</v>
      </c>
      <c r="J70" s="4">
        <v>0</v>
      </c>
      <c r="K70" s="4">
        <v>1.6321158854</v>
      </c>
      <c r="L70" s="4">
        <v>0</v>
      </c>
      <c r="N70">
        <f t="shared" si="10"/>
        <v>-0.37659396700000003</v>
      </c>
      <c r="O70">
        <f t="shared" si="10"/>
        <v>0</v>
      </c>
    </row>
    <row r="71" spans="1:15">
      <c r="B71">
        <f t="shared" si="18"/>
        <v>13</v>
      </c>
      <c r="D71" s="4">
        <v>1.0557980867000001</v>
      </c>
      <c r="E71" s="4">
        <v>0.50243596099999999</v>
      </c>
      <c r="F71" s="4">
        <v>0.89310577980000005</v>
      </c>
      <c r="G71" s="4">
        <v>0.63035564779999997</v>
      </c>
      <c r="I71" s="4">
        <v>1.301843533</v>
      </c>
      <c r="J71" s="4">
        <v>0</v>
      </c>
      <c r="K71" s="4">
        <v>1.0982335069</v>
      </c>
      <c r="L71" s="4">
        <v>0</v>
      </c>
      <c r="N71">
        <f t="shared" si="10"/>
        <v>-0.20361002610000001</v>
      </c>
      <c r="O71">
        <f t="shared" si="10"/>
        <v>0</v>
      </c>
    </row>
    <row r="72" spans="1:15">
      <c r="A72" t="s">
        <v>27</v>
      </c>
      <c r="B72">
        <v>1</v>
      </c>
      <c r="D72" s="4">
        <v>3.2661302082999999</v>
      </c>
      <c r="E72" s="4">
        <v>1.9823709057000001</v>
      </c>
      <c r="F72" s="4">
        <v>2.0942600043000001</v>
      </c>
      <c r="G72" s="4">
        <v>2.9589083947999999</v>
      </c>
      <c r="I72" s="4">
        <v>3.3422135417000001</v>
      </c>
      <c r="J72" s="4">
        <v>0</v>
      </c>
      <c r="K72" s="4">
        <v>2.1249218750000001</v>
      </c>
      <c r="L72" s="4">
        <v>0</v>
      </c>
      <c r="N72">
        <f t="shared" si="10"/>
        <v>-1.2172916667</v>
      </c>
      <c r="O72">
        <f t="shared" si="10"/>
        <v>0</v>
      </c>
    </row>
    <row r="73" spans="1:15">
      <c r="B73">
        <f>B72+4</f>
        <v>5</v>
      </c>
      <c r="D73" s="4">
        <v>2.6386098633000001</v>
      </c>
      <c r="E73" s="4">
        <v>1.3629594745</v>
      </c>
      <c r="F73" s="4">
        <v>2.0433941008000001</v>
      </c>
      <c r="G73" s="4">
        <v>1.8561611816000001</v>
      </c>
      <c r="I73" s="4">
        <v>2.7431087239999998</v>
      </c>
      <c r="J73" s="4">
        <v>0</v>
      </c>
      <c r="K73" s="4">
        <v>2.0703059896</v>
      </c>
      <c r="L73" s="4">
        <v>0</v>
      </c>
      <c r="N73">
        <f t="shared" si="10"/>
        <v>-0.67280273439999982</v>
      </c>
      <c r="O73">
        <f t="shared" si="10"/>
        <v>0</v>
      </c>
    </row>
    <row r="74" spans="1:15">
      <c r="B74">
        <f t="shared" ref="B74:B75" si="19">B73+4</f>
        <v>9</v>
      </c>
      <c r="D74" s="4">
        <v>1.6687405997</v>
      </c>
      <c r="E74" s="4">
        <v>0.82192487520000002</v>
      </c>
      <c r="F74" s="4">
        <v>1.3452634115</v>
      </c>
      <c r="G74" s="4">
        <v>1.0941361834000001</v>
      </c>
      <c r="I74" s="4">
        <v>1.8214171007</v>
      </c>
      <c r="J74" s="4">
        <v>0</v>
      </c>
      <c r="K74" s="4">
        <v>1.4330230035</v>
      </c>
      <c r="L74" s="4">
        <v>0</v>
      </c>
      <c r="N74">
        <f t="shared" si="10"/>
        <v>-0.38839409719999995</v>
      </c>
      <c r="O74">
        <f t="shared" si="10"/>
        <v>0</v>
      </c>
    </row>
    <row r="75" spans="1:15">
      <c r="B75">
        <f t="shared" si="19"/>
        <v>13</v>
      </c>
      <c r="D75" s="4">
        <v>1.0366460793000001</v>
      </c>
      <c r="E75" s="4">
        <v>0.4887881456</v>
      </c>
      <c r="F75" s="4">
        <v>0.86086665039999999</v>
      </c>
      <c r="G75" s="4">
        <v>0.63332152959999999</v>
      </c>
      <c r="I75" s="4">
        <v>1.1845225693999999</v>
      </c>
      <c r="J75" s="4">
        <v>0</v>
      </c>
      <c r="K75" s="4">
        <v>0.98580403650000004</v>
      </c>
      <c r="L75" s="4">
        <v>0</v>
      </c>
      <c r="N75">
        <f t="shared" si="10"/>
        <v>-0.19871853289999986</v>
      </c>
      <c r="O75">
        <f t="shared" si="10"/>
        <v>0</v>
      </c>
    </row>
    <row r="76" spans="1:15">
      <c r="A76" s="3" t="s">
        <v>28</v>
      </c>
      <c r="B76" s="3">
        <v>1</v>
      </c>
      <c r="C76" s="3"/>
      <c r="D76" s="5">
        <v>3.9664010717</v>
      </c>
      <c r="E76" s="5">
        <v>3.6056234425000002</v>
      </c>
      <c r="F76" s="5">
        <v>1.9708651592999999</v>
      </c>
      <c r="G76" s="5">
        <v>5.3029913461999998</v>
      </c>
      <c r="H76" s="3"/>
      <c r="I76" s="5">
        <v>4.0710086138000001</v>
      </c>
      <c r="J76" s="5">
        <v>0</v>
      </c>
      <c r="K76" s="5">
        <v>2.0116962139000001</v>
      </c>
      <c r="L76" s="5">
        <v>0</v>
      </c>
      <c r="N76">
        <f t="shared" si="10"/>
        <v>-2.0593123999</v>
      </c>
      <c r="O76">
        <f t="shared" si="10"/>
        <v>0</v>
      </c>
    </row>
    <row r="77" spans="1:15">
      <c r="A77" s="3"/>
      <c r="B77" s="3">
        <v>5</v>
      </c>
      <c r="C77" s="3"/>
      <c r="D77" s="5">
        <v>3.6225177633999999</v>
      </c>
      <c r="E77" s="5">
        <v>2.6028880608999998</v>
      </c>
      <c r="F77" s="5">
        <v>2.0577934696</v>
      </c>
      <c r="G77" s="5">
        <v>3.9939591046</v>
      </c>
      <c r="H77" s="3"/>
      <c r="I77" s="5">
        <v>3.724984976</v>
      </c>
      <c r="J77" s="5">
        <v>0</v>
      </c>
      <c r="K77" s="5">
        <v>2.0942332732</v>
      </c>
      <c r="L77" s="5">
        <v>0</v>
      </c>
      <c r="N77">
        <f t="shared" si="10"/>
        <v>-1.6307517028</v>
      </c>
      <c r="O77">
        <f t="shared" si="10"/>
        <v>0</v>
      </c>
    </row>
    <row r="78" spans="1:15">
      <c r="A78" s="3"/>
      <c r="B78" s="3">
        <v>9</v>
      </c>
      <c r="C78" s="3"/>
      <c r="D78" s="5">
        <v>3.0268854016</v>
      </c>
      <c r="E78" s="5">
        <v>1.7527503355</v>
      </c>
      <c r="F78" s="5">
        <v>1.9965905799000001</v>
      </c>
      <c r="G78" s="5">
        <v>2.6609996194000001</v>
      </c>
      <c r="H78" s="3"/>
      <c r="I78" s="5">
        <v>3.1306590545000001</v>
      </c>
      <c r="J78" s="5">
        <v>0</v>
      </c>
      <c r="K78" s="5">
        <v>2.0341897035000001</v>
      </c>
      <c r="L78" s="5">
        <v>0</v>
      </c>
      <c r="N78">
        <f t="shared" si="10"/>
        <v>-1.0964693510000001</v>
      </c>
      <c r="O78">
        <f t="shared" si="10"/>
        <v>0</v>
      </c>
    </row>
    <row r="79" spans="1:15">
      <c r="A79" s="3"/>
      <c r="B79" s="3">
        <v>13</v>
      </c>
      <c r="C79" s="3"/>
      <c r="D79" s="5">
        <v>2.2931972054999998</v>
      </c>
      <c r="E79" s="5">
        <v>1.1530985727</v>
      </c>
      <c r="F79" s="5">
        <v>1.7263655147999999</v>
      </c>
      <c r="G79" s="5">
        <v>1.6364173377</v>
      </c>
      <c r="H79" s="3"/>
      <c r="I79" s="5">
        <v>2.4058819110999998</v>
      </c>
      <c r="J79" s="5">
        <v>0</v>
      </c>
      <c r="K79" s="5">
        <v>1.776935597</v>
      </c>
      <c r="L79" s="5">
        <v>0</v>
      </c>
      <c r="N79">
        <f t="shared" si="10"/>
        <v>-0.62894631409999979</v>
      </c>
      <c r="O79">
        <f t="shared" si="10"/>
        <v>0</v>
      </c>
    </row>
    <row r="80" spans="1:15">
      <c r="A80" s="3" t="s">
        <v>29</v>
      </c>
      <c r="B80" s="3">
        <v>1</v>
      </c>
      <c r="C80" s="3"/>
      <c r="D80" s="5">
        <v>2.8139008662</v>
      </c>
      <c r="E80" s="5">
        <v>2.8423045730999998</v>
      </c>
      <c r="F80" s="5">
        <v>1.7729048233</v>
      </c>
      <c r="G80" s="5">
        <v>3.6107730382000001</v>
      </c>
      <c r="H80" s="3"/>
      <c r="I80" s="5">
        <v>3.0480906169000002</v>
      </c>
      <c r="J80" s="5">
        <v>0</v>
      </c>
      <c r="K80" s="5">
        <v>1.8587710063</v>
      </c>
      <c r="L80" s="5">
        <v>0</v>
      </c>
      <c r="N80">
        <f t="shared" si="10"/>
        <v>-1.1893196106000001</v>
      </c>
      <c r="O80">
        <f t="shared" si="10"/>
        <v>0</v>
      </c>
    </row>
    <row r="81" spans="1:15">
      <c r="A81" s="3"/>
      <c r="B81" s="3">
        <v>5</v>
      </c>
      <c r="C81" s="3"/>
      <c r="D81" s="5">
        <v>2.2006203486000002</v>
      </c>
      <c r="E81" s="5">
        <v>2.0797173690999999</v>
      </c>
      <c r="F81" s="5">
        <v>1.4388989486999999</v>
      </c>
      <c r="G81" s="5">
        <v>2.6431699702000002</v>
      </c>
      <c r="H81" s="3"/>
      <c r="I81" s="5">
        <v>2.4323514302999998</v>
      </c>
      <c r="J81" s="5">
        <v>0</v>
      </c>
      <c r="K81" s="5">
        <v>1.5539042155</v>
      </c>
      <c r="L81" s="5">
        <v>0</v>
      </c>
      <c r="N81">
        <f t="shared" si="10"/>
        <v>-0.87844721479999976</v>
      </c>
      <c r="O81">
        <f t="shared" si="10"/>
        <v>0</v>
      </c>
    </row>
    <row r="82" spans="1:15">
      <c r="A82" s="3"/>
      <c r="B82" s="3">
        <v>9</v>
      </c>
      <c r="C82" s="3"/>
      <c r="D82" s="5">
        <v>1.6402380701999999</v>
      </c>
      <c r="E82" s="5">
        <v>1.4668375854</v>
      </c>
      <c r="F82" s="5">
        <v>1.0431415405</v>
      </c>
      <c r="G82" s="5">
        <v>1.9194472172999999</v>
      </c>
      <c r="H82" s="3"/>
      <c r="I82" s="5">
        <v>1.8609263102</v>
      </c>
      <c r="J82" s="5">
        <v>0</v>
      </c>
      <c r="K82" s="5">
        <v>1.1732343037999999</v>
      </c>
      <c r="L82" s="5">
        <v>0</v>
      </c>
      <c r="N82">
        <f t="shared" si="10"/>
        <v>-0.68769200640000006</v>
      </c>
      <c r="O82">
        <f t="shared" si="10"/>
        <v>0</v>
      </c>
    </row>
    <row r="83" spans="1:15">
      <c r="A83" s="3"/>
      <c r="B83" s="3">
        <v>13</v>
      </c>
      <c r="C83" s="3"/>
      <c r="D83" s="5">
        <v>1.3049253540000001</v>
      </c>
      <c r="E83" s="5">
        <v>1.0438413391000001</v>
      </c>
      <c r="F83" s="5">
        <v>0.84481896720000005</v>
      </c>
      <c r="G83" s="5">
        <v>1.4029173939999999</v>
      </c>
      <c r="H83" s="3"/>
      <c r="I83" s="5">
        <v>1.5039049784</v>
      </c>
      <c r="J83" s="5">
        <v>0</v>
      </c>
      <c r="K83" s="5">
        <v>0.96697870890000004</v>
      </c>
      <c r="L83" s="5">
        <v>0</v>
      </c>
      <c r="N83">
        <f t="shared" si="10"/>
        <v>-0.5369262695</v>
      </c>
      <c r="O83">
        <f t="shared" si="10"/>
        <v>0</v>
      </c>
    </row>
    <row r="84" spans="1:15">
      <c r="A84" s="3" t="s">
        <v>30</v>
      </c>
      <c r="B84" s="3">
        <v>1</v>
      </c>
      <c r="C84" s="3"/>
      <c r="D84" s="5">
        <v>2.0115573532000002</v>
      </c>
      <c r="E84" s="5">
        <v>3.3835116101999998</v>
      </c>
      <c r="F84" s="5">
        <v>1.1894062680999999</v>
      </c>
      <c r="G84" s="5">
        <v>3.9711468568999999</v>
      </c>
      <c r="H84" s="3"/>
      <c r="I84" s="5">
        <v>2.1454264322999999</v>
      </c>
      <c r="J84" s="5">
        <v>0</v>
      </c>
      <c r="K84" s="5">
        <v>1.2389257813000001</v>
      </c>
      <c r="L84" s="5">
        <v>0</v>
      </c>
      <c r="N84">
        <f t="shared" si="10"/>
        <v>-0.90650065099999977</v>
      </c>
      <c r="O84">
        <f t="shared" si="10"/>
        <v>0</v>
      </c>
    </row>
    <row r="85" spans="1:15">
      <c r="A85" s="3"/>
      <c r="B85" s="3">
        <v>5</v>
      </c>
      <c r="C85" s="3"/>
      <c r="D85" s="5">
        <v>1.6433350694</v>
      </c>
      <c r="E85" s="5">
        <v>2.5390351742999999</v>
      </c>
      <c r="F85" s="5">
        <v>0.92359923320000004</v>
      </c>
      <c r="G85" s="5">
        <v>3.0315707826999998</v>
      </c>
      <c r="H85" s="3"/>
      <c r="I85" s="5">
        <v>1.7914192708000001</v>
      </c>
      <c r="J85" s="5">
        <v>0</v>
      </c>
      <c r="K85" s="5">
        <v>0.99505316840000002</v>
      </c>
      <c r="L85" s="5">
        <v>0</v>
      </c>
      <c r="N85">
        <f t="shared" si="10"/>
        <v>-0.79636610240000005</v>
      </c>
      <c r="O85">
        <f t="shared" si="10"/>
        <v>0</v>
      </c>
    </row>
    <row r="86" spans="1:15">
      <c r="A86" s="3"/>
      <c r="B86" s="3">
        <v>9</v>
      </c>
      <c r="C86" s="3"/>
      <c r="D86" s="5">
        <v>1.4170509802</v>
      </c>
      <c r="E86" s="5">
        <v>1.9013707934999999</v>
      </c>
      <c r="F86" s="5">
        <v>0.7844431315</v>
      </c>
      <c r="G86" s="5">
        <v>2.3272542752000001</v>
      </c>
      <c r="H86" s="3"/>
      <c r="I86" s="5">
        <v>1.5550976563000001</v>
      </c>
      <c r="J86" s="5">
        <v>0</v>
      </c>
      <c r="K86" s="5">
        <v>0.85300347219999995</v>
      </c>
      <c r="L86" s="5">
        <v>0</v>
      </c>
      <c r="N86">
        <f t="shared" si="10"/>
        <v>-0.70209418410000013</v>
      </c>
      <c r="O86">
        <f t="shared" si="10"/>
        <v>0</v>
      </c>
    </row>
    <row r="87" spans="1:15">
      <c r="A87" s="3"/>
      <c r="B87" s="3">
        <v>13</v>
      </c>
      <c r="C87" s="3"/>
      <c r="D87" s="5">
        <v>1.2799034614</v>
      </c>
      <c r="E87" s="5">
        <v>1.4586248047000001</v>
      </c>
      <c r="F87" s="5">
        <v>0.73178944950000002</v>
      </c>
      <c r="G87" s="5">
        <v>1.8135658854000001</v>
      </c>
      <c r="H87" s="3"/>
      <c r="I87" s="5">
        <v>1.4112424045</v>
      </c>
      <c r="J87" s="5">
        <v>0</v>
      </c>
      <c r="K87" s="5">
        <v>0.79849283849999997</v>
      </c>
      <c r="L87" s="5">
        <v>0</v>
      </c>
      <c r="N87">
        <f t="shared" si="10"/>
        <v>-0.61274956600000008</v>
      </c>
      <c r="O87">
        <f t="shared" si="10"/>
        <v>0</v>
      </c>
    </row>
    <row r="88" spans="1:15">
      <c r="A88" s="3" t="s">
        <v>31</v>
      </c>
      <c r="B88" s="3">
        <v>1</v>
      </c>
      <c r="C88" s="3"/>
      <c r="D88" s="5">
        <v>0.84952370440000002</v>
      </c>
      <c r="E88" s="5">
        <v>0.80517501950000003</v>
      </c>
      <c r="F88" s="5">
        <v>0.54488357639999996</v>
      </c>
      <c r="G88" s="5">
        <v>1.0278061458000001</v>
      </c>
      <c r="H88" s="3"/>
      <c r="I88" s="5">
        <v>1.6509863280999999</v>
      </c>
      <c r="J88" s="5">
        <v>0</v>
      </c>
      <c r="K88" s="5">
        <v>1.1568359374999999</v>
      </c>
      <c r="L88" s="5">
        <v>0</v>
      </c>
      <c r="N88">
        <f t="shared" si="10"/>
        <v>-0.49415039059999999</v>
      </c>
      <c r="O88">
        <f t="shared" si="10"/>
        <v>0</v>
      </c>
    </row>
    <row r="89" spans="1:15">
      <c r="A89" s="3"/>
      <c r="B89" s="3">
        <v>5</v>
      </c>
      <c r="C89" s="3"/>
      <c r="D89" s="5">
        <v>0.69098077469999997</v>
      </c>
      <c r="E89" s="5">
        <v>0.59046682939999995</v>
      </c>
      <c r="F89" s="5">
        <v>0.48291010629999997</v>
      </c>
      <c r="G89" s="5">
        <v>0.73865584849999999</v>
      </c>
      <c r="H89" s="3"/>
      <c r="I89" s="5">
        <v>1.2690776909999999</v>
      </c>
      <c r="J89" s="5">
        <v>0</v>
      </c>
      <c r="K89" s="5">
        <v>1.0444422742999999</v>
      </c>
      <c r="L89" s="5">
        <v>0</v>
      </c>
      <c r="N89">
        <f t="shared" si="10"/>
        <v>-0.22463541669999998</v>
      </c>
      <c r="O89">
        <f t="shared" si="10"/>
        <v>0</v>
      </c>
    </row>
    <row r="90" spans="1:15">
      <c r="A90" s="3"/>
      <c r="B90" s="3">
        <v>9</v>
      </c>
      <c r="C90" s="3"/>
      <c r="D90" s="5">
        <v>0.52407843970000001</v>
      </c>
      <c r="E90" s="5">
        <v>0.41792388019999999</v>
      </c>
      <c r="F90" s="5">
        <v>0.37182394749999997</v>
      </c>
      <c r="G90" s="5">
        <v>0.52809579210000002</v>
      </c>
      <c r="H90" s="3"/>
      <c r="I90" s="5">
        <v>1.0027962239999999</v>
      </c>
      <c r="J90" s="5">
        <v>0</v>
      </c>
      <c r="K90" s="5">
        <v>0.73174262150000002</v>
      </c>
      <c r="L90" s="5">
        <v>0</v>
      </c>
      <c r="N90">
        <f t="shared" si="10"/>
        <v>-0.27105360249999988</v>
      </c>
      <c r="O90">
        <f t="shared" si="10"/>
        <v>0</v>
      </c>
    </row>
    <row r="91" spans="1:15">
      <c r="A91" s="3"/>
      <c r="B91" s="3">
        <v>13</v>
      </c>
      <c r="C91" s="3"/>
      <c r="D91" s="5">
        <v>0.39902554470000001</v>
      </c>
      <c r="E91" s="5">
        <v>0.29385994789999997</v>
      </c>
      <c r="F91" s="5">
        <v>0.28073981770000001</v>
      </c>
      <c r="G91" s="5">
        <v>0.38237944660000001</v>
      </c>
      <c r="H91" s="3"/>
      <c r="I91" s="5">
        <v>0.78201714410000001</v>
      </c>
      <c r="J91" s="5">
        <v>0</v>
      </c>
      <c r="K91" s="5">
        <v>0.52291232639999996</v>
      </c>
      <c r="L91" s="5">
        <v>0</v>
      </c>
      <c r="N91">
        <f t="shared" si="10"/>
        <v>-0.25910481770000005</v>
      </c>
      <c r="O91">
        <f t="shared" si="10"/>
        <v>0</v>
      </c>
    </row>
    <row r="93" spans="1:15">
      <c r="D93" s="1" t="s">
        <v>35</v>
      </c>
      <c r="F93" s="4"/>
      <c r="G93" s="4"/>
      <c r="I93" s="7" t="s">
        <v>36</v>
      </c>
      <c r="J93" s="4"/>
      <c r="K93" s="4"/>
      <c r="L93" s="4"/>
    </row>
    <row r="94" spans="1:15">
      <c r="B94" s="1">
        <v>1</v>
      </c>
      <c r="D94" s="4">
        <f t="shared" ref="D94:G97" si="20">AVERAGE(D4,D8,D12,D16,D20,D24,D28,D32,D36,D40,D44,D48,D52,D56,D60,D64,D68,D72)</f>
        <v>3.9132569333666662</v>
      </c>
      <c r="E94" s="4">
        <f t="shared" si="20"/>
        <v>3.6321807243888884</v>
      </c>
      <c r="F94" s="4">
        <f t="shared" si="20"/>
        <v>2.0359647042666666</v>
      </c>
      <c r="G94" s="4">
        <f t="shared" si="20"/>
        <v>5.1195274503000006</v>
      </c>
      <c r="I94" s="4">
        <f t="shared" ref="I94:L97" si="21">MAX(I4,I8,I12,I16,I20,I24,I28,I32,I36,I40,I44,I48,I52,I56,I60,I64,I68,I72)</f>
        <v>4.6025440704999996</v>
      </c>
      <c r="J94" s="4">
        <f t="shared" si="21"/>
        <v>0</v>
      </c>
      <c r="K94" s="4">
        <f t="shared" si="21"/>
        <v>2.1249218750000001</v>
      </c>
      <c r="L94" s="4">
        <f t="shared" si="21"/>
        <v>0</v>
      </c>
    </row>
    <row r="95" spans="1:15">
      <c r="B95" s="1">
        <f>B94+4</f>
        <v>5</v>
      </c>
      <c r="D95" s="4">
        <f t="shared" si="20"/>
        <v>3.5095939720666665</v>
      </c>
      <c r="E95" s="4">
        <f t="shared" si="20"/>
        <v>2.6409482719611108</v>
      </c>
      <c r="F95" s="4">
        <f t="shared" si="20"/>
        <v>2.0960256279111116</v>
      </c>
      <c r="G95" s="4">
        <f t="shared" si="20"/>
        <v>3.8071710155722229</v>
      </c>
      <c r="I95" s="4">
        <f t="shared" si="21"/>
        <v>4.3717147436000001</v>
      </c>
      <c r="J95" s="4">
        <f t="shared" si="21"/>
        <v>0</v>
      </c>
      <c r="K95" s="4">
        <f t="shared" si="21"/>
        <v>2.1700077160000002</v>
      </c>
      <c r="L95" s="4">
        <f t="shared" si="21"/>
        <v>0</v>
      </c>
    </row>
    <row r="96" spans="1:15">
      <c r="B96" s="1">
        <f t="shared" ref="B96:B97" si="22">B95+4</f>
        <v>9</v>
      </c>
      <c r="D96" s="4">
        <f t="shared" si="20"/>
        <v>2.8122348729500004</v>
      </c>
      <c r="E96" s="4">
        <f t="shared" si="20"/>
        <v>1.786762916538889</v>
      </c>
      <c r="F96" s="4">
        <f t="shared" si="20"/>
        <v>1.8753145434333338</v>
      </c>
      <c r="G96" s="4">
        <f t="shared" si="20"/>
        <v>2.5718557245000002</v>
      </c>
      <c r="I96" s="4">
        <f t="shared" si="21"/>
        <v>3.9513521635000002</v>
      </c>
      <c r="J96" s="4">
        <f t="shared" si="21"/>
        <v>0</v>
      </c>
      <c r="K96" s="4">
        <f t="shared" si="21"/>
        <v>2.1391290508999998</v>
      </c>
      <c r="L96" s="4">
        <f t="shared" si="21"/>
        <v>0</v>
      </c>
    </row>
    <row r="97" spans="2:12">
      <c r="B97" s="1">
        <f t="shared" si="22"/>
        <v>13</v>
      </c>
      <c r="D97" s="4">
        <f t="shared" si="20"/>
        <v>2.1385632722277781</v>
      </c>
      <c r="E97" s="4">
        <f t="shared" si="20"/>
        <v>1.1817672755333331</v>
      </c>
      <c r="F97" s="4">
        <f t="shared" si="20"/>
        <v>1.5575919921499999</v>
      </c>
      <c r="G97" s="4">
        <f t="shared" si="20"/>
        <v>1.6729612524055557</v>
      </c>
      <c r="I97" s="4">
        <f t="shared" si="21"/>
        <v>3.4426382212000002</v>
      </c>
      <c r="J97" s="4">
        <f t="shared" si="21"/>
        <v>0</v>
      </c>
      <c r="K97" s="4">
        <f t="shared" si="21"/>
        <v>2.0378305287999998</v>
      </c>
      <c r="L97" s="4">
        <f t="shared" si="2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85"/>
  <sheetViews>
    <sheetView topLeftCell="A39" zoomScale="85" zoomScaleNormal="85" workbookViewId="0">
      <selection activeCell="N54" sqref="N54"/>
    </sheetView>
  </sheetViews>
  <sheetFormatPr defaultRowHeight="15"/>
  <cols>
    <col min="1" max="1" width="19.140625" bestFit="1" customWidth="1"/>
  </cols>
  <sheetData>
    <row r="1" spans="1:12">
      <c r="D1" s="9" t="s">
        <v>33</v>
      </c>
      <c r="E1" s="9"/>
      <c r="F1" s="9"/>
      <c r="G1" s="9"/>
      <c r="I1" s="9" t="s">
        <v>34</v>
      </c>
      <c r="J1" s="9"/>
      <c r="K1" s="9"/>
      <c r="L1" s="9"/>
    </row>
    <row r="2" spans="1:12">
      <c r="D2" s="1" t="s">
        <v>44</v>
      </c>
      <c r="E2" s="1"/>
      <c r="F2" s="1" t="s">
        <v>45</v>
      </c>
      <c r="G2" s="1"/>
      <c r="I2" s="1" t="s">
        <v>44</v>
      </c>
      <c r="J2" s="1"/>
      <c r="K2" s="1" t="s">
        <v>45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32</v>
      </c>
      <c r="K3" s="1" t="s">
        <v>7</v>
      </c>
      <c r="L3" s="1" t="s">
        <v>32</v>
      </c>
    </row>
    <row r="4" spans="1:12">
      <c r="A4" t="s">
        <v>10</v>
      </c>
      <c r="B4">
        <v>1</v>
      </c>
      <c r="D4">
        <v>3.0324278076</v>
      </c>
      <c r="E4">
        <v>1.3497366439</v>
      </c>
      <c r="F4">
        <v>2.0631494124</v>
      </c>
      <c r="G4">
        <v>2.2700319872999999</v>
      </c>
      <c r="I4">
        <v>3.8331391602</v>
      </c>
      <c r="J4">
        <v>3.7246069336000001</v>
      </c>
      <c r="K4">
        <v>2.0302895508000001</v>
      </c>
      <c r="L4">
        <v>2.1865317382999998</v>
      </c>
    </row>
    <row r="5" spans="1:12">
      <c r="B5">
        <v>5</v>
      </c>
      <c r="D5">
        <v>2.0999970638000001</v>
      </c>
      <c r="E5">
        <v>0.77970959470000001</v>
      </c>
      <c r="F5">
        <v>1.6696878563999999</v>
      </c>
      <c r="G5">
        <v>1.1759796224000001</v>
      </c>
      <c r="I5">
        <v>3.4336240234000002</v>
      </c>
      <c r="J5">
        <v>3.1911853027000001</v>
      </c>
      <c r="K5">
        <v>2.1500195311999999</v>
      </c>
      <c r="L5">
        <v>2.2188410644999998</v>
      </c>
    </row>
    <row r="6" spans="1:12">
      <c r="B6">
        <v>9</v>
      </c>
      <c r="D6">
        <v>1.2072026921000001</v>
      </c>
      <c r="E6">
        <v>0.38786062339999999</v>
      </c>
      <c r="F6">
        <v>1.0460389827000001</v>
      </c>
      <c r="G6">
        <v>0.53219410320000005</v>
      </c>
      <c r="I6">
        <v>2.7385437011999998</v>
      </c>
      <c r="J6">
        <v>2.3988164061999999</v>
      </c>
      <c r="K6">
        <v>2.0186533202999999</v>
      </c>
      <c r="L6">
        <v>1.9289580077999999</v>
      </c>
    </row>
    <row r="7" spans="1:12">
      <c r="B7">
        <v>13</v>
      </c>
      <c r="D7">
        <v>0.58732177080000003</v>
      </c>
      <c r="E7">
        <v>0.17038004230000001</v>
      </c>
      <c r="F7">
        <v>0.529927959</v>
      </c>
      <c r="G7">
        <v>0.22039123050000001</v>
      </c>
      <c r="I7">
        <v>1.9787937012000001</v>
      </c>
      <c r="J7">
        <v>1.5846633300999999</v>
      </c>
      <c r="K7">
        <v>1.6001611328000001</v>
      </c>
      <c r="L7">
        <v>1.3798020019999999</v>
      </c>
    </row>
    <row r="8" spans="1:12">
      <c r="A8" t="s">
        <v>11</v>
      </c>
      <c r="B8">
        <v>1</v>
      </c>
      <c r="D8">
        <v>3.0001154785000002</v>
      </c>
      <c r="E8">
        <v>1.7540494417000001</v>
      </c>
      <c r="F8">
        <v>1.9307047852000001</v>
      </c>
      <c r="G8">
        <v>2.6986463996999999</v>
      </c>
      <c r="I8">
        <v>3.6859824218999999</v>
      </c>
      <c r="J8">
        <v>3.6080988770000002</v>
      </c>
      <c r="K8">
        <v>1.9741669922</v>
      </c>
      <c r="L8">
        <v>2.0924787598000001</v>
      </c>
    </row>
    <row r="9" spans="1:12">
      <c r="B9">
        <v>5</v>
      </c>
      <c r="D9">
        <v>2.1780451790000002</v>
      </c>
      <c r="E9">
        <v>1.096968457</v>
      </c>
      <c r="F9">
        <v>1.5804091714999999</v>
      </c>
      <c r="G9">
        <v>1.6335093001000001</v>
      </c>
      <c r="I9">
        <v>3.2983159180000001</v>
      </c>
      <c r="J9">
        <v>3.1048071289000001</v>
      </c>
      <c r="K9">
        <v>2.1002062987999999</v>
      </c>
      <c r="L9">
        <v>2.1208205566</v>
      </c>
    </row>
    <row r="10" spans="1:12">
      <c r="B10">
        <v>9</v>
      </c>
      <c r="D10">
        <v>1.4315652148</v>
      </c>
      <c r="E10">
        <v>0.63843037920000001</v>
      </c>
      <c r="F10">
        <v>1.1174771972999999</v>
      </c>
      <c r="G10">
        <v>0.92215115069999998</v>
      </c>
      <c r="I10">
        <v>2.5933852539000002</v>
      </c>
      <c r="J10">
        <v>2.298651123</v>
      </c>
      <c r="K10">
        <v>1.9236386719</v>
      </c>
      <c r="L10">
        <v>1.7665483397999999</v>
      </c>
    </row>
    <row r="11" spans="1:12">
      <c r="B11">
        <v>13</v>
      </c>
      <c r="D11">
        <v>0.87845574380000002</v>
      </c>
      <c r="E11">
        <v>0.35445325030000002</v>
      </c>
      <c r="F11">
        <v>0.73161361489999999</v>
      </c>
      <c r="G11">
        <v>0.48262643389999998</v>
      </c>
      <c r="I11">
        <v>1.8416975097999999</v>
      </c>
      <c r="J11">
        <v>1.575027832</v>
      </c>
      <c r="K11">
        <v>1.4549570312</v>
      </c>
      <c r="L11">
        <v>1.2746010742</v>
      </c>
    </row>
    <row r="12" spans="1:12">
      <c r="A12" t="s">
        <v>12</v>
      </c>
      <c r="B12">
        <v>1</v>
      </c>
      <c r="D12">
        <v>3.3020333497999999</v>
      </c>
      <c r="E12">
        <v>1.6197158103</v>
      </c>
      <c r="F12">
        <v>2.0459854681</v>
      </c>
      <c r="G12">
        <v>2.9270002390999998</v>
      </c>
      <c r="I12">
        <v>3.9469372105999998</v>
      </c>
      <c r="J12">
        <v>3.8866637731</v>
      </c>
      <c r="K12">
        <v>1.9761265431999999</v>
      </c>
      <c r="L12">
        <v>2.1386501735999999</v>
      </c>
    </row>
    <row r="13" spans="1:12">
      <c r="B13">
        <v>5</v>
      </c>
      <c r="D13">
        <v>2.5064753749999999</v>
      </c>
      <c r="E13">
        <v>1.0050026323000001</v>
      </c>
      <c r="F13">
        <v>1.9007943934</v>
      </c>
      <c r="G13">
        <v>1.6074688525</v>
      </c>
      <c r="I13">
        <v>3.6318214699000002</v>
      </c>
      <c r="J13">
        <v>3.4131428434000002</v>
      </c>
      <c r="K13">
        <v>2.1500829475000001</v>
      </c>
      <c r="L13">
        <v>2.1874932485</v>
      </c>
    </row>
    <row r="14" spans="1:12">
      <c r="B14">
        <v>9</v>
      </c>
      <c r="D14">
        <v>1.5915082304999999</v>
      </c>
      <c r="E14">
        <v>0.55188930079999998</v>
      </c>
      <c r="F14">
        <v>1.3956322016</v>
      </c>
      <c r="G14">
        <v>0.72290463240000002</v>
      </c>
      <c r="I14">
        <v>2.9900009645000001</v>
      </c>
      <c r="J14">
        <v>2.6713831019000001</v>
      </c>
      <c r="K14">
        <v>2.1425265239</v>
      </c>
      <c r="L14">
        <v>2.1027772955000001</v>
      </c>
    </row>
    <row r="15" spans="1:12">
      <c r="B15">
        <v>13</v>
      </c>
      <c r="D15">
        <v>0.73742533109999997</v>
      </c>
      <c r="E15">
        <v>0.2311326799</v>
      </c>
      <c r="F15">
        <v>0.68137807240000003</v>
      </c>
      <c r="G15">
        <v>0.2776654952</v>
      </c>
      <c r="I15">
        <v>2.2540890239000002</v>
      </c>
      <c r="J15">
        <v>1.9045992477</v>
      </c>
      <c r="K15">
        <v>1.8805844907</v>
      </c>
      <c r="L15">
        <v>1.7235373264</v>
      </c>
    </row>
    <row r="16" spans="1:12">
      <c r="A16" t="s">
        <v>13</v>
      </c>
      <c r="B16">
        <v>1</v>
      </c>
      <c r="D16">
        <v>3.4496876728000001</v>
      </c>
      <c r="E16">
        <v>1.7254404779000001</v>
      </c>
      <c r="F16">
        <v>2.0566787290000001</v>
      </c>
      <c r="G16">
        <v>3.1364402367999999</v>
      </c>
      <c r="I16">
        <v>4.1750597993999996</v>
      </c>
      <c r="J16">
        <v>4.0688213734999996</v>
      </c>
      <c r="K16">
        <v>1.9979330633000001</v>
      </c>
      <c r="L16">
        <v>2.1252700617000002</v>
      </c>
    </row>
    <row r="17" spans="1:12">
      <c r="B17">
        <v>5</v>
      </c>
      <c r="D17">
        <v>2.6728282436000002</v>
      </c>
      <c r="E17">
        <v>1.0758188999</v>
      </c>
      <c r="F17">
        <v>1.9586336846000001</v>
      </c>
      <c r="G17">
        <v>1.7749223452</v>
      </c>
      <c r="I17">
        <v>3.8998085455</v>
      </c>
      <c r="J17">
        <v>3.6417283950999999</v>
      </c>
      <c r="K17">
        <v>2.1318730709999998</v>
      </c>
      <c r="L17">
        <v>2.1755738812000001</v>
      </c>
    </row>
    <row r="18" spans="1:12">
      <c r="B18">
        <v>9</v>
      </c>
      <c r="D18">
        <v>1.7855713654000001</v>
      </c>
      <c r="E18">
        <v>0.60537574350000001</v>
      </c>
      <c r="F18">
        <v>1.5270633659999999</v>
      </c>
      <c r="G18">
        <v>0.83354652129999995</v>
      </c>
      <c r="I18">
        <v>3.344293017</v>
      </c>
      <c r="J18">
        <v>2.9692746913999999</v>
      </c>
      <c r="K18">
        <v>2.1131823880999998</v>
      </c>
      <c r="L18">
        <v>2.1343696952000002</v>
      </c>
    </row>
    <row r="19" spans="1:12">
      <c r="B19">
        <v>13</v>
      </c>
      <c r="D19">
        <v>0.89494088380000003</v>
      </c>
      <c r="E19">
        <v>0.269810995</v>
      </c>
      <c r="F19">
        <v>0.80891117499999998</v>
      </c>
      <c r="G19">
        <v>0.34403714349999998</v>
      </c>
      <c r="I19">
        <v>2.6802464313000001</v>
      </c>
      <c r="J19">
        <v>2.2395645255000001</v>
      </c>
      <c r="K19">
        <v>2.0083511767000002</v>
      </c>
      <c r="L19">
        <v>1.8896088927000001</v>
      </c>
    </row>
    <row r="20" spans="1:12">
      <c r="A20" t="s">
        <v>14</v>
      </c>
      <c r="B20">
        <v>1</v>
      </c>
      <c r="D20">
        <v>3.9736805747999999</v>
      </c>
      <c r="E20">
        <v>2.5181008197999999</v>
      </c>
      <c r="F20">
        <v>2.0544351725999999</v>
      </c>
      <c r="G20">
        <v>4.3929705641999997</v>
      </c>
      <c r="I20">
        <v>4.3359027778000003</v>
      </c>
      <c r="J20">
        <v>4.3237176890000004</v>
      </c>
      <c r="K20">
        <v>1.9886265432000001</v>
      </c>
      <c r="L20">
        <v>2.1008738426</v>
      </c>
    </row>
    <row r="21" spans="1:12">
      <c r="B21">
        <v>5</v>
      </c>
      <c r="D21">
        <v>3.3029754745000002</v>
      </c>
      <c r="E21">
        <v>1.5488287471</v>
      </c>
      <c r="F21">
        <v>2.0159285851000002</v>
      </c>
      <c r="G21">
        <v>2.9167063657000001</v>
      </c>
      <c r="I21">
        <v>4.1247337963000001</v>
      </c>
      <c r="J21">
        <v>3.9849840855999998</v>
      </c>
      <c r="K21">
        <v>2.1260918210000002</v>
      </c>
      <c r="L21">
        <v>2.1653674769000002</v>
      </c>
    </row>
    <row r="22" spans="1:12">
      <c r="B22">
        <v>9</v>
      </c>
      <c r="D22">
        <v>2.4905069618</v>
      </c>
      <c r="E22">
        <v>0.93066097699999994</v>
      </c>
      <c r="F22">
        <v>1.8826167689</v>
      </c>
      <c r="G22">
        <v>1.579110244</v>
      </c>
      <c r="I22">
        <v>3.6408039158999999</v>
      </c>
      <c r="J22">
        <v>3.4050053048</v>
      </c>
      <c r="K22">
        <v>2.1623533950999998</v>
      </c>
      <c r="L22">
        <v>2.188001061</v>
      </c>
    </row>
    <row r="23" spans="1:12">
      <c r="B23">
        <v>13</v>
      </c>
      <c r="D23">
        <v>1.6666349113000001</v>
      </c>
      <c r="E23">
        <v>0.50556524209999998</v>
      </c>
      <c r="F23">
        <v>1.4912307224000001</v>
      </c>
      <c r="G23">
        <v>0.66944819060000005</v>
      </c>
      <c r="I23">
        <v>2.9953226273000002</v>
      </c>
      <c r="J23">
        <v>2.6664655670999999</v>
      </c>
      <c r="K23">
        <v>2.1286082176000001</v>
      </c>
      <c r="L23">
        <v>2.0902695795000001</v>
      </c>
    </row>
    <row r="24" spans="1:12">
      <c r="A24" t="s">
        <v>15</v>
      </c>
      <c r="B24">
        <v>1</v>
      </c>
      <c r="D24">
        <v>3.3333174248000002</v>
      </c>
      <c r="E24">
        <v>2.1385670070999998</v>
      </c>
      <c r="F24">
        <v>2.1167873157999999</v>
      </c>
      <c r="G24">
        <v>3.2402828038</v>
      </c>
      <c r="I24">
        <v>3.8401215278</v>
      </c>
      <c r="J24">
        <v>3.8536569252000001</v>
      </c>
      <c r="K24">
        <v>2.0263980517000002</v>
      </c>
      <c r="L24">
        <v>2.1793364197999998</v>
      </c>
    </row>
    <row r="25" spans="1:12">
      <c r="B25">
        <v>5</v>
      </c>
      <c r="D25">
        <v>2.6630662789000001</v>
      </c>
      <c r="E25">
        <v>1.2820282716</v>
      </c>
      <c r="F25">
        <v>1.9632524055</v>
      </c>
      <c r="G25">
        <v>1.9281453713000001</v>
      </c>
      <c r="I25">
        <v>3.5894666280999998</v>
      </c>
      <c r="J25">
        <v>3.4315639467999999</v>
      </c>
      <c r="K25">
        <v>2.1752502894000001</v>
      </c>
      <c r="L25">
        <v>2.2112683255999999</v>
      </c>
    </row>
    <row r="26" spans="1:12">
      <c r="B26">
        <v>9</v>
      </c>
      <c r="D26">
        <v>2.0343978597999999</v>
      </c>
      <c r="E26">
        <v>0.73319334199999997</v>
      </c>
      <c r="F26">
        <v>1.6649810146999999</v>
      </c>
      <c r="G26">
        <v>1.0869675694000001</v>
      </c>
      <c r="I26">
        <v>2.9625930748</v>
      </c>
      <c r="J26">
        <v>2.7775014468000001</v>
      </c>
      <c r="K26">
        <v>2.1267795138999999</v>
      </c>
      <c r="L26">
        <v>2.0881997492000002</v>
      </c>
    </row>
    <row r="27" spans="1:12">
      <c r="B27">
        <v>13</v>
      </c>
      <c r="D27">
        <v>1.367419428</v>
      </c>
      <c r="E27">
        <v>0.40251566449999998</v>
      </c>
      <c r="F27">
        <v>1.2155925231</v>
      </c>
      <c r="G27">
        <v>0.54129377889999997</v>
      </c>
      <c r="I27">
        <v>2.3270529513999998</v>
      </c>
      <c r="J27">
        <v>2.1360291281000001</v>
      </c>
      <c r="K27">
        <v>1.843355517</v>
      </c>
      <c r="L27">
        <v>1.7395519869</v>
      </c>
    </row>
    <row r="28" spans="1:12">
      <c r="A28" t="s">
        <v>16</v>
      </c>
      <c r="B28">
        <v>1</v>
      </c>
      <c r="D28">
        <v>3.5526839627000002</v>
      </c>
      <c r="E28">
        <v>2.6626660814999998</v>
      </c>
      <c r="F28">
        <v>2.0054562708999999</v>
      </c>
      <c r="G28">
        <v>3.9907136767</v>
      </c>
      <c r="I28">
        <v>4.0235812113999998</v>
      </c>
      <c r="J28">
        <v>4.0922458525999996</v>
      </c>
      <c r="K28">
        <v>2.0211308835000001</v>
      </c>
      <c r="L28">
        <v>2.0732518326</v>
      </c>
    </row>
    <row r="29" spans="1:12">
      <c r="B29">
        <v>5</v>
      </c>
      <c r="D29">
        <v>2.9959052212000001</v>
      </c>
      <c r="E29">
        <v>1.7137735364</v>
      </c>
      <c r="F29">
        <v>1.9775561510999999</v>
      </c>
      <c r="G29">
        <v>2.6331941607</v>
      </c>
      <c r="I29">
        <v>3.8026991704999999</v>
      </c>
      <c r="J29">
        <v>3.6761786265</v>
      </c>
      <c r="K29">
        <v>2.0906057099000002</v>
      </c>
      <c r="L29">
        <v>2.1177994791999999</v>
      </c>
    </row>
    <row r="30" spans="1:12">
      <c r="B30">
        <v>9</v>
      </c>
      <c r="D30">
        <v>2.351167636</v>
      </c>
      <c r="E30">
        <v>0.97510420040000001</v>
      </c>
      <c r="F30">
        <v>1.7483486994999999</v>
      </c>
      <c r="G30">
        <v>1.5647516815</v>
      </c>
      <c r="I30">
        <v>3.2164279514</v>
      </c>
      <c r="J30">
        <v>3.1194622877999998</v>
      </c>
      <c r="K30">
        <v>2.1042467207</v>
      </c>
      <c r="L30">
        <v>2.1454465664</v>
      </c>
    </row>
    <row r="31" spans="1:12">
      <c r="B31">
        <v>13</v>
      </c>
      <c r="D31">
        <v>1.7240357896</v>
      </c>
      <c r="E31">
        <v>0.54748976500000002</v>
      </c>
      <c r="F31">
        <v>1.4142465921</v>
      </c>
      <c r="G31">
        <v>0.85678031840000002</v>
      </c>
      <c r="I31">
        <v>2.7391589505999998</v>
      </c>
      <c r="J31">
        <v>2.5618282214999999</v>
      </c>
      <c r="K31">
        <v>2.0318002507999999</v>
      </c>
      <c r="L31">
        <v>1.9688768325999999</v>
      </c>
    </row>
    <row r="32" spans="1:12">
      <c r="A32" t="s">
        <v>17</v>
      </c>
      <c r="B32">
        <v>1</v>
      </c>
      <c r="D32">
        <v>3.1719199268999998</v>
      </c>
      <c r="E32">
        <v>1.443201242</v>
      </c>
      <c r="F32">
        <v>2.0673824518999999</v>
      </c>
      <c r="G32">
        <v>2.5246365334999998</v>
      </c>
      <c r="I32">
        <v>4.1721504407000003</v>
      </c>
      <c r="J32">
        <v>3.8630383614000001</v>
      </c>
      <c r="K32">
        <v>2.0509565304000001</v>
      </c>
      <c r="L32">
        <v>2.1791090744999999</v>
      </c>
    </row>
    <row r="33" spans="1:12">
      <c r="B33">
        <v>5</v>
      </c>
      <c r="D33">
        <v>2.3015640725000002</v>
      </c>
      <c r="E33">
        <v>0.87686781849999995</v>
      </c>
      <c r="F33">
        <v>1.8289976563000001</v>
      </c>
      <c r="G33">
        <v>1.2969855869</v>
      </c>
      <c r="I33">
        <v>3.8560922475999999</v>
      </c>
      <c r="J33">
        <v>3.3789312901000002</v>
      </c>
      <c r="K33">
        <v>2.1709960936999999</v>
      </c>
      <c r="L33">
        <v>2.1908954327000001</v>
      </c>
    </row>
    <row r="34" spans="1:12">
      <c r="B34">
        <v>9</v>
      </c>
      <c r="D34">
        <v>1.2557835136</v>
      </c>
      <c r="E34">
        <v>0.4340951522</v>
      </c>
      <c r="F34">
        <v>1.0814406400000001</v>
      </c>
      <c r="G34">
        <v>0.58415398139999997</v>
      </c>
      <c r="I34">
        <v>3.2778946314000001</v>
      </c>
      <c r="J34">
        <v>2.6751727764000002</v>
      </c>
      <c r="K34">
        <v>2.1559820713</v>
      </c>
      <c r="L34">
        <v>2.1062500000000002</v>
      </c>
    </row>
    <row r="35" spans="1:12">
      <c r="B35">
        <v>13</v>
      </c>
      <c r="D35">
        <v>0.62177212039999996</v>
      </c>
      <c r="E35">
        <v>0.2076290865</v>
      </c>
      <c r="F35">
        <v>0.5526840395</v>
      </c>
      <c r="G35">
        <v>0.2677141126</v>
      </c>
      <c r="I35">
        <v>2.5525315504999999</v>
      </c>
      <c r="J35">
        <v>1.9073492588000001</v>
      </c>
      <c r="K35">
        <v>1.9426357170999999</v>
      </c>
      <c r="L35">
        <v>1.7013396434000001</v>
      </c>
    </row>
    <row r="36" spans="1:12">
      <c r="A36" t="s">
        <v>18</v>
      </c>
      <c r="B36">
        <v>1</v>
      </c>
      <c r="D36">
        <v>3.4747217506000001</v>
      </c>
      <c r="E36">
        <v>1.7130959452000001</v>
      </c>
      <c r="F36">
        <v>2.0424568309</v>
      </c>
      <c r="G36">
        <v>3.1779788619999998</v>
      </c>
      <c r="I36">
        <v>4.2028320311999998</v>
      </c>
      <c r="J36">
        <v>4.1283253205000001</v>
      </c>
      <c r="K36">
        <v>2.0419145633000002</v>
      </c>
      <c r="L36">
        <v>2.1535256409999999</v>
      </c>
    </row>
    <row r="37" spans="1:12">
      <c r="B37">
        <v>5</v>
      </c>
      <c r="D37">
        <v>2.6842869674999998</v>
      </c>
      <c r="E37">
        <v>1.0581369899999999</v>
      </c>
      <c r="F37">
        <v>1.9079039171000001</v>
      </c>
      <c r="G37">
        <v>1.8109057409</v>
      </c>
      <c r="I37">
        <v>3.8948091947000001</v>
      </c>
      <c r="J37">
        <v>3.7067382811999998</v>
      </c>
      <c r="K37">
        <v>2.1688977363999999</v>
      </c>
      <c r="L37">
        <v>2.2093574720000002</v>
      </c>
    </row>
    <row r="38" spans="1:12">
      <c r="B38">
        <v>9</v>
      </c>
      <c r="D38">
        <v>1.8083152669</v>
      </c>
      <c r="E38">
        <v>0.59159826969999996</v>
      </c>
      <c r="F38">
        <v>1.5330581472</v>
      </c>
      <c r="G38">
        <v>0.82971535709999999</v>
      </c>
      <c r="I38">
        <v>3.3296424279000001</v>
      </c>
      <c r="J38">
        <v>3.0369891827000002</v>
      </c>
      <c r="K38">
        <v>2.1440379607</v>
      </c>
      <c r="L38">
        <v>2.1141952122999998</v>
      </c>
    </row>
    <row r="39" spans="1:12">
      <c r="B39">
        <v>13</v>
      </c>
      <c r="D39">
        <v>0.91147852399999996</v>
      </c>
      <c r="E39">
        <v>0.26035661640000002</v>
      </c>
      <c r="F39">
        <v>0.82862553419999996</v>
      </c>
      <c r="G39">
        <v>0.33085763470000001</v>
      </c>
      <c r="I39">
        <v>2.6507111378000001</v>
      </c>
      <c r="J39">
        <v>2.2914337941</v>
      </c>
      <c r="K39">
        <v>1.9539337940999999</v>
      </c>
      <c r="L39">
        <v>1.8539388021000001</v>
      </c>
    </row>
    <row r="40" spans="1:12">
      <c r="A40" t="s">
        <v>19</v>
      </c>
      <c r="B40">
        <v>1</v>
      </c>
      <c r="D40">
        <v>3.5370564152999999</v>
      </c>
      <c r="E40">
        <v>2.0662482571999998</v>
      </c>
      <c r="F40">
        <v>1.9973387570000001</v>
      </c>
      <c r="G40">
        <v>3.5774565905000002</v>
      </c>
      <c r="I40">
        <v>4.5543469550999998</v>
      </c>
      <c r="J40">
        <v>4.3104191707000004</v>
      </c>
      <c r="K40">
        <v>2.0614232771999998</v>
      </c>
      <c r="L40">
        <v>2.1471279046</v>
      </c>
    </row>
    <row r="41" spans="1:12">
      <c r="B41">
        <v>5</v>
      </c>
      <c r="D41">
        <v>2.8152292717999998</v>
      </c>
      <c r="E41">
        <v>1.3239491485999999</v>
      </c>
      <c r="F41">
        <v>1.8784601411999999</v>
      </c>
      <c r="G41">
        <v>2.2177855768999999</v>
      </c>
      <c r="I41">
        <v>4.3571789864000001</v>
      </c>
      <c r="J41">
        <v>3.9479992989000001</v>
      </c>
      <c r="K41">
        <v>2.1473657852999999</v>
      </c>
      <c r="L41">
        <v>2.2095002002999999</v>
      </c>
    </row>
    <row r="42" spans="1:12">
      <c r="B42">
        <v>9</v>
      </c>
      <c r="D42">
        <v>2.0170888220999998</v>
      </c>
      <c r="E42">
        <v>0.78577393829999997</v>
      </c>
      <c r="F42">
        <v>1.5702740685000001</v>
      </c>
      <c r="G42">
        <v>1.1921885967999999</v>
      </c>
      <c r="I42">
        <v>3.9516401241999999</v>
      </c>
      <c r="J42">
        <v>3.3844300880999998</v>
      </c>
      <c r="K42">
        <v>2.1076322114999999</v>
      </c>
      <c r="L42">
        <v>2.1433017829000001</v>
      </c>
    </row>
    <row r="43" spans="1:12">
      <c r="B43">
        <v>13</v>
      </c>
      <c r="D43">
        <v>1.2170023136999999</v>
      </c>
      <c r="E43">
        <v>0.41584965950000002</v>
      </c>
      <c r="F43">
        <v>1.0171942208</v>
      </c>
      <c r="G43">
        <v>0.59773928789999997</v>
      </c>
      <c r="I43">
        <v>3.4435171273999998</v>
      </c>
      <c r="J43">
        <v>2.7665189303000002</v>
      </c>
      <c r="K43">
        <v>2.0049479166999999</v>
      </c>
      <c r="L43">
        <v>2.0154997997000001</v>
      </c>
    </row>
    <row r="44" spans="1:12">
      <c r="A44" t="s">
        <v>20</v>
      </c>
      <c r="B44">
        <v>1</v>
      </c>
      <c r="D44">
        <v>3.3597484474999999</v>
      </c>
      <c r="E44">
        <v>2.3246746210999998</v>
      </c>
      <c r="F44">
        <v>1.931021885</v>
      </c>
      <c r="G44">
        <v>3.5919575153999999</v>
      </c>
      <c r="I44">
        <v>4.3987404848000002</v>
      </c>
      <c r="J44">
        <v>4.2794421074000004</v>
      </c>
      <c r="K44">
        <v>1.9889072515999999</v>
      </c>
      <c r="L44">
        <v>2.0670698117000001</v>
      </c>
    </row>
    <row r="45" spans="1:12">
      <c r="B45">
        <v>5</v>
      </c>
      <c r="D45">
        <v>2.6720704127000001</v>
      </c>
      <c r="E45">
        <v>1.5227788462</v>
      </c>
      <c r="F45">
        <v>1.7418102297</v>
      </c>
      <c r="G45">
        <v>2.3877295756999999</v>
      </c>
      <c r="I45">
        <v>4.2228615784999999</v>
      </c>
      <c r="J45">
        <v>3.9603590744999999</v>
      </c>
      <c r="K45">
        <v>2.0668669872000001</v>
      </c>
      <c r="L45">
        <v>2.0914037460000001</v>
      </c>
    </row>
    <row r="46" spans="1:12">
      <c r="B46">
        <v>9</v>
      </c>
      <c r="D46">
        <v>1.9602846638</v>
      </c>
      <c r="E46">
        <v>0.93558784049999999</v>
      </c>
      <c r="F46">
        <v>1.4219466145999999</v>
      </c>
      <c r="G46">
        <v>1.4468263804999999</v>
      </c>
      <c r="I46">
        <v>3.8392578125000001</v>
      </c>
      <c r="J46">
        <v>3.4537134415000001</v>
      </c>
      <c r="K46">
        <v>2.0204076521999998</v>
      </c>
      <c r="L46">
        <v>1.9717823517999999</v>
      </c>
    </row>
    <row r="47" spans="1:12">
      <c r="B47">
        <v>13</v>
      </c>
      <c r="D47">
        <v>1.2829058327</v>
      </c>
      <c r="E47">
        <v>0.52980515490000002</v>
      </c>
      <c r="F47">
        <v>1.0095581012999999</v>
      </c>
      <c r="G47">
        <v>0.79167402009999999</v>
      </c>
      <c r="I47">
        <v>3.3733523638</v>
      </c>
      <c r="J47">
        <v>2.8774113581999998</v>
      </c>
      <c r="K47">
        <v>1.9541291065999999</v>
      </c>
      <c r="L47">
        <v>1.7575996595000001</v>
      </c>
    </row>
    <row r="48" spans="1:12">
      <c r="A48" t="s">
        <v>21</v>
      </c>
      <c r="B48">
        <v>1</v>
      </c>
      <c r="D48">
        <v>2.2883118189</v>
      </c>
      <c r="E48">
        <v>1.2899121794999999</v>
      </c>
      <c r="F48">
        <v>1.6152323316999999</v>
      </c>
      <c r="G48">
        <v>1.8530690505</v>
      </c>
      <c r="I48">
        <v>3.9917968749999999</v>
      </c>
      <c r="J48">
        <v>3.7426582532000001</v>
      </c>
      <c r="K48">
        <v>2.0917267628</v>
      </c>
      <c r="L48">
        <v>2.216796875</v>
      </c>
    </row>
    <row r="49" spans="1:12">
      <c r="B49">
        <v>5</v>
      </c>
      <c r="D49">
        <v>1.4776133413000001</v>
      </c>
      <c r="E49">
        <v>0.79092890630000001</v>
      </c>
      <c r="F49">
        <v>1.0836118589999999</v>
      </c>
      <c r="G49">
        <v>1.1285530048000001</v>
      </c>
      <c r="I49">
        <v>3.6111378205000002</v>
      </c>
      <c r="J49">
        <v>3.1919571314000001</v>
      </c>
      <c r="K49">
        <v>2.1311498396999999</v>
      </c>
      <c r="L49">
        <v>2.1093149038000001</v>
      </c>
    </row>
    <row r="50" spans="1:12">
      <c r="B50">
        <v>9</v>
      </c>
      <c r="D50">
        <v>0.95148667870000003</v>
      </c>
      <c r="E50">
        <v>0.47754941909999998</v>
      </c>
      <c r="F50">
        <v>0.72130865379999998</v>
      </c>
      <c r="G50">
        <v>0.68019961939999996</v>
      </c>
      <c r="I50">
        <v>2.9752103365</v>
      </c>
      <c r="J50">
        <v>2.4330929487000001</v>
      </c>
      <c r="K50">
        <v>1.9354867788000001</v>
      </c>
      <c r="L50">
        <v>1.7576622596</v>
      </c>
    </row>
    <row r="51" spans="1:12">
      <c r="B51">
        <v>13</v>
      </c>
      <c r="D51">
        <v>0.64455649039999996</v>
      </c>
      <c r="E51">
        <v>0.29095725160000002</v>
      </c>
      <c r="F51">
        <v>0.51813100960000003</v>
      </c>
      <c r="G51">
        <v>0.40444835740000001</v>
      </c>
      <c r="I51">
        <v>2.3334735577000001</v>
      </c>
      <c r="J51">
        <v>1.7849358974</v>
      </c>
      <c r="K51">
        <v>1.6622495993999999</v>
      </c>
      <c r="L51">
        <v>1.3528245191999999</v>
      </c>
    </row>
    <row r="52" spans="1:12">
      <c r="A52" t="s">
        <v>22</v>
      </c>
      <c r="B52">
        <v>1</v>
      </c>
      <c r="D52">
        <v>3.5025303819000002</v>
      </c>
      <c r="E52">
        <v>1.9940703291999999</v>
      </c>
      <c r="F52">
        <v>1.9921796039999999</v>
      </c>
      <c r="G52">
        <v>3.440821047</v>
      </c>
      <c r="I52">
        <v>4.4248197114999996</v>
      </c>
      <c r="J52">
        <v>4.2139423077</v>
      </c>
      <c r="K52">
        <v>2.0955528846</v>
      </c>
      <c r="L52">
        <v>2.1947215545000001</v>
      </c>
    </row>
    <row r="53" spans="1:12">
      <c r="B53">
        <v>5</v>
      </c>
      <c r="D53">
        <v>2.7167749232</v>
      </c>
      <c r="E53">
        <v>1.2235707799</v>
      </c>
      <c r="F53">
        <v>1.7866159689000001</v>
      </c>
      <c r="G53">
        <v>2.1439145131999999</v>
      </c>
      <c r="I53">
        <v>4.2000901441999998</v>
      </c>
      <c r="J53">
        <v>3.8334835737000001</v>
      </c>
      <c r="K53">
        <v>2.1486077724000001</v>
      </c>
      <c r="L53">
        <v>2.2383112981000002</v>
      </c>
    </row>
    <row r="54" spans="1:12">
      <c r="B54">
        <v>9</v>
      </c>
      <c r="D54">
        <v>1.9296883681000001</v>
      </c>
      <c r="E54">
        <v>0.70411803890000002</v>
      </c>
      <c r="F54">
        <v>1.4553532150999999</v>
      </c>
      <c r="G54">
        <v>1.1679922709999999</v>
      </c>
      <c r="I54">
        <v>3.7417367788</v>
      </c>
      <c r="J54">
        <v>3.2139823717999998</v>
      </c>
      <c r="K54">
        <v>2.1272636218000001</v>
      </c>
      <c r="L54">
        <v>2.1319611377999999</v>
      </c>
    </row>
    <row r="55" spans="1:12">
      <c r="B55">
        <v>13</v>
      </c>
      <c r="D55">
        <v>1.1934290365</v>
      </c>
      <c r="E55">
        <v>0.36137009209999998</v>
      </c>
      <c r="F55">
        <v>0.99756119789999997</v>
      </c>
      <c r="G55">
        <v>0.55128208469999995</v>
      </c>
      <c r="I55">
        <v>3.1918669872000001</v>
      </c>
      <c r="J55">
        <v>2.5131310095999999</v>
      </c>
      <c r="K55">
        <v>1.9342047276000001</v>
      </c>
      <c r="L55">
        <v>1.8525140224000001</v>
      </c>
    </row>
    <row r="56" spans="1:12">
      <c r="A56" t="s">
        <v>23</v>
      </c>
      <c r="B56">
        <v>1</v>
      </c>
      <c r="D56">
        <v>3.6426939503</v>
      </c>
      <c r="E56">
        <v>2.0731178886000001</v>
      </c>
      <c r="F56">
        <v>2.0258418268999998</v>
      </c>
      <c r="G56">
        <v>3.6536548677999998</v>
      </c>
      <c r="I56">
        <v>4.5866386217999997</v>
      </c>
      <c r="J56">
        <v>4.4694611377999998</v>
      </c>
      <c r="K56">
        <v>2.0688201122000001</v>
      </c>
      <c r="L56">
        <v>2.1703625800999999</v>
      </c>
    </row>
    <row r="57" spans="1:12">
      <c r="B57">
        <v>5</v>
      </c>
      <c r="D57">
        <v>2.9094304688000001</v>
      </c>
      <c r="E57">
        <v>1.3211610576999999</v>
      </c>
      <c r="F57">
        <v>1.930972476</v>
      </c>
      <c r="G57">
        <v>2.2609678486</v>
      </c>
      <c r="I57">
        <v>4.3900040063999999</v>
      </c>
      <c r="J57">
        <v>4.1267327723999996</v>
      </c>
      <c r="K57">
        <v>2.1420873397000002</v>
      </c>
      <c r="L57">
        <v>2.2254807691999998</v>
      </c>
    </row>
    <row r="58" spans="1:12">
      <c r="B58">
        <v>9</v>
      </c>
      <c r="D58">
        <v>2.0965847755999998</v>
      </c>
      <c r="E58">
        <v>0.78580242389999999</v>
      </c>
      <c r="F58">
        <v>1.6487672074999999</v>
      </c>
      <c r="G58">
        <v>1.1944184696</v>
      </c>
      <c r="I58">
        <v>4.0018429487000002</v>
      </c>
      <c r="J58">
        <v>3.6102864583000001</v>
      </c>
      <c r="K58">
        <v>2.1359575320999999</v>
      </c>
      <c r="L58">
        <v>2.2118289262999999</v>
      </c>
    </row>
    <row r="59" spans="1:12">
      <c r="B59">
        <v>13</v>
      </c>
      <c r="D59">
        <v>1.2177857571999999</v>
      </c>
      <c r="E59">
        <v>0.40322804490000003</v>
      </c>
      <c r="F59">
        <v>1.0283215345000001</v>
      </c>
      <c r="G59">
        <v>0.57691528449999996</v>
      </c>
      <c r="I59">
        <v>3.5073217147000002</v>
      </c>
      <c r="J59">
        <v>3.0170072115000002</v>
      </c>
      <c r="K59">
        <v>2.0732672276000002</v>
      </c>
      <c r="L59">
        <v>2.094130609</v>
      </c>
    </row>
    <row r="60" spans="1:12">
      <c r="A60" t="s">
        <v>24</v>
      </c>
      <c r="B60">
        <v>1</v>
      </c>
      <c r="D60">
        <v>3.107449586</v>
      </c>
      <c r="E60">
        <v>1.8976434963</v>
      </c>
      <c r="F60">
        <v>1.9675988916</v>
      </c>
      <c r="G60">
        <v>2.901786258</v>
      </c>
      <c r="I60">
        <v>4.3512019230999996</v>
      </c>
      <c r="J60">
        <v>4.1602564102999997</v>
      </c>
      <c r="K60">
        <v>2.0340645032000002</v>
      </c>
      <c r="L60">
        <v>2.1630208333000001</v>
      </c>
    </row>
    <row r="61" spans="1:12">
      <c r="B61">
        <v>5</v>
      </c>
      <c r="D61">
        <v>2.3038756676999999</v>
      </c>
      <c r="E61">
        <v>1.2123124331999999</v>
      </c>
      <c r="F61">
        <v>1.6382571781999999</v>
      </c>
      <c r="G61">
        <v>1.8016964475999999</v>
      </c>
      <c r="I61">
        <v>4.1649539262999999</v>
      </c>
      <c r="J61">
        <v>3.7553786057999998</v>
      </c>
      <c r="K61">
        <v>2.0781049678999999</v>
      </c>
      <c r="L61">
        <v>2.1353966346000002</v>
      </c>
    </row>
    <row r="62" spans="1:12">
      <c r="B62">
        <v>9</v>
      </c>
      <c r="D62">
        <v>1.5578587407</v>
      </c>
      <c r="E62">
        <v>0.72671768160000005</v>
      </c>
      <c r="F62">
        <v>1.1985632679</v>
      </c>
      <c r="G62">
        <v>1.0468928285000001</v>
      </c>
      <c r="I62">
        <v>3.7382011218</v>
      </c>
      <c r="J62">
        <v>3.1809495191999999</v>
      </c>
      <c r="K62">
        <v>2.0455228365</v>
      </c>
      <c r="L62">
        <v>1.9894931891000001</v>
      </c>
    </row>
    <row r="63" spans="1:12">
      <c r="B63">
        <v>13</v>
      </c>
      <c r="D63">
        <v>0.99956520429999995</v>
      </c>
      <c r="E63">
        <v>0.42067865250000003</v>
      </c>
      <c r="F63">
        <v>0.81680919470000002</v>
      </c>
      <c r="G63">
        <v>0.58561488380000004</v>
      </c>
      <c r="I63">
        <v>3.1756209935999999</v>
      </c>
      <c r="J63">
        <v>2.5675781249999998</v>
      </c>
      <c r="K63">
        <v>1.9420673076999999</v>
      </c>
      <c r="L63">
        <v>1.8203926282</v>
      </c>
    </row>
    <row r="64" spans="1:12">
      <c r="A64" s="3" t="s">
        <v>28</v>
      </c>
      <c r="B64" s="3">
        <v>1</v>
      </c>
      <c r="C64" s="3"/>
      <c r="D64" s="3">
        <v>2.9895403545999999</v>
      </c>
      <c r="E64" s="3">
        <v>1.3794645082000001</v>
      </c>
      <c r="F64" s="3">
        <v>1.9528095803000001</v>
      </c>
      <c r="G64" s="3">
        <v>2.3893812850999998</v>
      </c>
      <c r="H64" s="3"/>
      <c r="I64" s="3">
        <v>4.0590144230999998</v>
      </c>
      <c r="J64" s="3">
        <v>3.7225385617</v>
      </c>
      <c r="K64" s="3">
        <v>1.9921599559000001</v>
      </c>
      <c r="L64" s="3">
        <v>2.0956530449000002</v>
      </c>
    </row>
    <row r="65" spans="1:12">
      <c r="A65" s="3"/>
      <c r="B65" s="3">
        <v>5</v>
      </c>
      <c r="C65" s="3"/>
      <c r="D65" s="3">
        <v>2.1669592698</v>
      </c>
      <c r="E65" s="3">
        <v>0.84134990990000003</v>
      </c>
      <c r="F65" s="3">
        <v>1.715138727</v>
      </c>
      <c r="G65" s="3">
        <v>1.2417483423</v>
      </c>
      <c r="H65" s="3"/>
      <c r="I65" s="3">
        <v>3.7641526442000002</v>
      </c>
      <c r="J65" s="3">
        <v>3.2574919871999999</v>
      </c>
      <c r="K65" s="3">
        <v>2.0967723356999999</v>
      </c>
      <c r="L65" s="3">
        <v>2.1220703125</v>
      </c>
    </row>
    <row r="66" spans="1:12">
      <c r="A66" s="3"/>
      <c r="B66" s="3">
        <v>9</v>
      </c>
      <c r="C66" s="3"/>
      <c r="D66" s="3">
        <v>1.1961175931000001</v>
      </c>
      <c r="E66" s="3">
        <v>0.42365922979999998</v>
      </c>
      <c r="F66" s="3">
        <v>1.0230305138</v>
      </c>
      <c r="G66" s="3">
        <v>0.57232448420000004</v>
      </c>
      <c r="H66" s="3"/>
      <c r="I66" s="3">
        <v>3.2211087740000002</v>
      </c>
      <c r="J66" s="3">
        <v>2.6031425279999998</v>
      </c>
      <c r="K66" s="3">
        <v>2.0806089744</v>
      </c>
      <c r="L66" s="3">
        <v>2.0185321514000001</v>
      </c>
    </row>
    <row r="67" spans="1:12">
      <c r="A67" s="3"/>
      <c r="B67" s="3">
        <v>13</v>
      </c>
      <c r="C67" s="3"/>
      <c r="D67" s="3">
        <v>0.60507659759999999</v>
      </c>
      <c r="E67" s="3">
        <v>0.20727719350000001</v>
      </c>
      <c r="F67" s="3">
        <v>0.5327690705</v>
      </c>
      <c r="G67" s="3">
        <v>0.2695881711</v>
      </c>
      <c r="H67" s="3"/>
      <c r="I67" s="3">
        <v>2.5411783853999999</v>
      </c>
      <c r="J67" s="3">
        <v>1.8800305489</v>
      </c>
      <c r="K67" s="3">
        <v>1.8783603766000001</v>
      </c>
      <c r="L67" s="3">
        <v>1.6385091145999999</v>
      </c>
    </row>
    <row r="68" spans="1:12">
      <c r="A68" s="3" t="s">
        <v>29</v>
      </c>
      <c r="B68" s="3">
        <v>1</v>
      </c>
      <c r="C68" s="3"/>
      <c r="D68" s="3">
        <v>1.4537038752</v>
      </c>
      <c r="E68" s="3">
        <v>0.93066257990000001</v>
      </c>
      <c r="F68" s="3">
        <v>1.0292270354999999</v>
      </c>
      <c r="G68" s="3">
        <v>1.2887740732999999</v>
      </c>
      <c r="H68" s="3"/>
      <c r="I68" s="3">
        <v>3.0041631063000001</v>
      </c>
      <c r="J68" s="3">
        <v>2.5084762572999999</v>
      </c>
      <c r="K68" s="3">
        <v>1.8718427021999999</v>
      </c>
      <c r="L68" s="3">
        <v>1.6848258972000001</v>
      </c>
    </row>
    <row r="69" spans="1:12">
      <c r="A69" s="3"/>
      <c r="B69" s="3">
        <v>5</v>
      </c>
      <c r="C69" s="3"/>
      <c r="D69" s="3">
        <v>0.97834590399999999</v>
      </c>
      <c r="E69" s="3">
        <v>0.60046887459999998</v>
      </c>
      <c r="F69" s="3">
        <v>0.69807786810000005</v>
      </c>
      <c r="G69" s="3">
        <v>0.84267620850000002</v>
      </c>
      <c r="H69" s="3"/>
      <c r="I69" s="3">
        <v>2.5035158793000001</v>
      </c>
      <c r="J69" s="3">
        <v>1.9074490865</v>
      </c>
      <c r="K69" s="3">
        <v>1.6403236389</v>
      </c>
      <c r="L69" s="3">
        <v>1.3344217936</v>
      </c>
    </row>
    <row r="70" spans="1:12">
      <c r="A70" s="3"/>
      <c r="B70" s="3">
        <v>9</v>
      </c>
      <c r="C70" s="3"/>
      <c r="D70" s="3">
        <v>0.67987251540000004</v>
      </c>
      <c r="E70" s="3">
        <v>0.383728864</v>
      </c>
      <c r="F70" s="3">
        <v>0.49477591450000002</v>
      </c>
      <c r="G70" s="3">
        <v>0.54611837510000005</v>
      </c>
      <c r="H70" s="3"/>
      <c r="I70" s="3">
        <v>1.9268773397000001</v>
      </c>
      <c r="J70" s="3">
        <v>1.3687756856</v>
      </c>
      <c r="K70" s="3">
        <v>1.2390950520999999</v>
      </c>
      <c r="L70" s="3">
        <v>0.94977569579999999</v>
      </c>
    </row>
    <row r="71" spans="1:12">
      <c r="A71" s="3"/>
      <c r="B71" s="3">
        <v>13</v>
      </c>
      <c r="C71" s="3"/>
      <c r="D71" s="3">
        <v>0.47736553189999997</v>
      </c>
      <c r="E71" s="3">
        <v>0.24375569920000001</v>
      </c>
      <c r="F71" s="3">
        <v>0.3609422913</v>
      </c>
      <c r="G71" s="3">
        <v>0.34671977230000001</v>
      </c>
      <c r="H71" s="3"/>
      <c r="I71" s="3">
        <v>1.5415204365999999</v>
      </c>
      <c r="J71" s="3">
        <v>1.0323956807000001</v>
      </c>
      <c r="K71" s="3">
        <v>1.0183944702000001</v>
      </c>
      <c r="L71" s="3">
        <v>0.74154535929999998</v>
      </c>
    </row>
    <row r="72" spans="1:12">
      <c r="A72" s="3" t="s">
        <v>30</v>
      </c>
      <c r="B72" s="3">
        <v>1</v>
      </c>
      <c r="C72" s="3"/>
      <c r="D72" s="3">
        <v>0.1165566876</v>
      </c>
      <c r="E72" s="3">
        <v>0.1347377749</v>
      </c>
      <c r="F72" s="3">
        <v>8.3163603200000005E-2</v>
      </c>
      <c r="G72" s="3">
        <v>0.15886271699999999</v>
      </c>
      <c r="H72" s="3"/>
      <c r="I72" s="3">
        <v>2.2053320313000002</v>
      </c>
      <c r="J72" s="3">
        <v>1.2761957465</v>
      </c>
      <c r="K72" s="3">
        <v>1.2816525608</v>
      </c>
      <c r="L72" s="3">
        <v>0.95536241320000004</v>
      </c>
    </row>
    <row r="73" spans="1:12">
      <c r="A73" s="3"/>
      <c r="B73" s="3">
        <v>5</v>
      </c>
      <c r="C73" s="3"/>
      <c r="D73" s="3">
        <v>8.5858040400000002E-2</v>
      </c>
      <c r="E73" s="3">
        <v>9.9445247400000006E-2</v>
      </c>
      <c r="F73" s="3">
        <v>5.8137203399999997E-2</v>
      </c>
      <c r="G73" s="3">
        <v>0.11879630350000001</v>
      </c>
      <c r="H73" s="3"/>
      <c r="I73" s="3">
        <v>1.8607432725999999</v>
      </c>
      <c r="J73" s="3">
        <v>0.95134223090000003</v>
      </c>
      <c r="K73" s="3">
        <v>1.0698773872</v>
      </c>
      <c r="L73" s="3">
        <v>0.72116644969999999</v>
      </c>
    </row>
    <row r="74" spans="1:12">
      <c r="A74" s="3"/>
      <c r="B74" s="3">
        <v>9</v>
      </c>
      <c r="C74" s="3"/>
      <c r="D74" s="3">
        <v>6.4681731000000006E-2</v>
      </c>
      <c r="E74" s="3">
        <v>7.2970721200000005E-2</v>
      </c>
      <c r="F74" s="3">
        <v>4.06901982E-2</v>
      </c>
      <c r="G74" s="3">
        <v>8.9475318299999995E-2</v>
      </c>
      <c r="H74" s="3"/>
      <c r="I74" s="3">
        <v>1.5880088976</v>
      </c>
      <c r="J74" s="3">
        <v>0.68205837670000002</v>
      </c>
      <c r="K74" s="3">
        <v>0.87880208329999998</v>
      </c>
      <c r="L74" s="3">
        <v>0.49628038190000001</v>
      </c>
    </row>
    <row r="75" spans="1:12">
      <c r="A75" s="3"/>
      <c r="B75" s="3">
        <v>13</v>
      </c>
      <c r="C75" s="3"/>
      <c r="D75" s="3">
        <v>5.4294704899999997E-2</v>
      </c>
      <c r="E75" s="3">
        <v>5.5386364299999997E-2</v>
      </c>
      <c r="F75" s="3">
        <v>3.3568402800000001E-2</v>
      </c>
      <c r="G75" s="3">
        <v>6.9030617000000002E-2</v>
      </c>
      <c r="H75" s="3"/>
      <c r="I75" s="3">
        <v>1.4334342447999999</v>
      </c>
      <c r="J75" s="3">
        <v>0.5096419271</v>
      </c>
      <c r="K75" s="3">
        <v>0.81694661459999995</v>
      </c>
      <c r="L75" s="3">
        <v>0.35057942710000001</v>
      </c>
    </row>
    <row r="76" spans="1:12">
      <c r="A76" s="3" t="s">
        <v>31</v>
      </c>
      <c r="B76" s="3">
        <v>1</v>
      </c>
      <c r="C76" s="3"/>
      <c r="D76" s="3">
        <v>0.1713721419</v>
      </c>
      <c r="E76" s="3">
        <v>0.13250105030000001</v>
      </c>
      <c r="F76" s="3">
        <v>0.1202920898</v>
      </c>
      <c r="G76" s="3">
        <v>0.1720389735</v>
      </c>
      <c r="H76" s="3"/>
      <c r="I76" s="3">
        <v>1.7236924913</v>
      </c>
      <c r="J76" s="3">
        <v>1.3117209201</v>
      </c>
      <c r="K76" s="3">
        <v>1.1860980903</v>
      </c>
      <c r="L76" s="3">
        <v>0.88009657119999996</v>
      </c>
    </row>
    <row r="77" spans="1:12">
      <c r="A77" s="3"/>
      <c r="B77" s="3">
        <v>5</v>
      </c>
      <c r="C77" s="3"/>
      <c r="D77" s="3">
        <v>0.12784449000000001</v>
      </c>
      <c r="E77" s="3">
        <v>9.2936660199999993E-2</v>
      </c>
      <c r="F77" s="3">
        <v>9.3356180600000005E-2</v>
      </c>
      <c r="G77" s="3">
        <v>0.119519451</v>
      </c>
      <c r="H77" s="3"/>
      <c r="I77" s="3">
        <v>1.3601681858000001</v>
      </c>
      <c r="J77" s="3">
        <v>1.0309092881999999</v>
      </c>
      <c r="K77" s="3">
        <v>1.1165983073000001</v>
      </c>
      <c r="L77" s="3">
        <v>0.71638997400000004</v>
      </c>
    </row>
    <row r="78" spans="1:12">
      <c r="A78" s="3"/>
      <c r="B78" s="3">
        <v>9</v>
      </c>
      <c r="C78" s="3"/>
      <c r="D78" s="3">
        <v>9.6531243500000002E-2</v>
      </c>
      <c r="E78" s="3">
        <v>6.3930868099999996E-2</v>
      </c>
      <c r="F78" s="3">
        <v>7.3115123700000006E-2</v>
      </c>
      <c r="G78" s="3">
        <v>8.2626269500000002E-2</v>
      </c>
      <c r="H78" s="3"/>
      <c r="I78" s="3">
        <v>1.0608680556000001</v>
      </c>
      <c r="J78" s="3">
        <v>0.78330295139999995</v>
      </c>
      <c r="K78" s="3">
        <v>0.84477213539999996</v>
      </c>
      <c r="L78" s="3">
        <v>0.54595703120000005</v>
      </c>
    </row>
    <row r="79" spans="1:12">
      <c r="A79" s="3"/>
      <c r="B79" s="3">
        <v>13</v>
      </c>
      <c r="C79" s="3"/>
      <c r="D79" s="3">
        <v>7.3245088999999999E-2</v>
      </c>
      <c r="E79" s="3">
        <v>4.38239323E-2</v>
      </c>
      <c r="F79" s="3">
        <v>5.6630015200000001E-2</v>
      </c>
      <c r="G79" s="3">
        <v>5.6860147600000001E-2</v>
      </c>
      <c r="H79" s="3"/>
      <c r="I79" s="3">
        <v>0.83780707470000004</v>
      </c>
      <c r="J79" s="3">
        <v>0.60458658850000002</v>
      </c>
      <c r="K79" s="3">
        <v>0.57727647569999996</v>
      </c>
      <c r="L79" s="3">
        <v>0.43079318579999998</v>
      </c>
    </row>
    <row r="81" spans="1:12">
      <c r="D81" s="1" t="s">
        <v>35</v>
      </c>
      <c r="F81" s="4"/>
      <c r="G81" s="4"/>
      <c r="I81" s="7" t="s">
        <v>36</v>
      </c>
      <c r="J81" s="4"/>
      <c r="K81" s="4"/>
      <c r="L81" s="4"/>
    </row>
    <row r="82" spans="1:12">
      <c r="A82" s="1"/>
      <c r="B82" s="1">
        <v>1</v>
      </c>
      <c r="D82" s="4">
        <f t="shared" ref="D82:G85" si="0">AVERAGE(D4,D8,D12,D16,D20,D24,D28,D32,D36,D40,D44,D48,D52,D56,D60)</f>
        <v>3.3152252365600003</v>
      </c>
      <c r="E82" s="4">
        <f t="shared" si="0"/>
        <v>1.904682682753333</v>
      </c>
      <c r="F82" s="4">
        <f t="shared" si="0"/>
        <v>1.9941499822000002</v>
      </c>
      <c r="G82" s="4">
        <f t="shared" si="0"/>
        <v>3.158496442153333</v>
      </c>
      <c r="I82" s="4">
        <f t="shared" ref="I82:L85" si="1">MAX(I4,I8,I12,I16,I20,I24,I28,I32,I36,I40,I44,I48,I52,I56,I60)</f>
        <v>4.5866386217999997</v>
      </c>
      <c r="J82" s="4">
        <f t="shared" si="1"/>
        <v>4.4694611377999998</v>
      </c>
      <c r="K82" s="4">
        <f t="shared" si="1"/>
        <v>2.0955528846</v>
      </c>
      <c r="L82" s="4">
        <f t="shared" si="1"/>
        <v>2.216796875</v>
      </c>
    </row>
    <row r="83" spans="1:12">
      <c r="B83" s="1">
        <v>5</v>
      </c>
      <c r="D83" s="4">
        <f t="shared" si="0"/>
        <v>2.5533425307666664</v>
      </c>
      <c r="E83" s="4">
        <f t="shared" si="0"/>
        <v>1.1887890746266665</v>
      </c>
      <c r="F83" s="4">
        <f t="shared" si="0"/>
        <v>1.7908594449333337</v>
      </c>
      <c r="G83" s="4">
        <f t="shared" si="0"/>
        <v>1.9145642875</v>
      </c>
      <c r="I83" s="4">
        <f t="shared" si="1"/>
        <v>4.3900040063999999</v>
      </c>
      <c r="J83" s="4">
        <f t="shared" si="1"/>
        <v>4.1267327723999996</v>
      </c>
      <c r="K83" s="4">
        <f t="shared" si="1"/>
        <v>2.1752502894000001</v>
      </c>
      <c r="L83" s="4">
        <f t="shared" si="1"/>
        <v>2.2383112981000002</v>
      </c>
    </row>
    <row r="84" spans="1:12">
      <c r="B84" s="1">
        <v>9</v>
      </c>
      <c r="D84" s="4">
        <f t="shared" si="0"/>
        <v>1.7646007193266664</v>
      </c>
      <c r="E84" s="4">
        <f t="shared" si="0"/>
        <v>0.68425048870000016</v>
      </c>
      <c r="F84" s="4">
        <f t="shared" si="0"/>
        <v>1.4008580030200002</v>
      </c>
      <c r="G84" s="4">
        <f t="shared" si="0"/>
        <v>1.0256008937866665</v>
      </c>
      <c r="I84" s="4">
        <f t="shared" si="1"/>
        <v>4.0018429487000002</v>
      </c>
      <c r="J84" s="4">
        <f t="shared" si="1"/>
        <v>3.6102864583000001</v>
      </c>
      <c r="K84" s="4">
        <f t="shared" si="1"/>
        <v>2.1623533950999998</v>
      </c>
      <c r="L84" s="4">
        <f t="shared" si="1"/>
        <v>2.2118289262999999</v>
      </c>
    </row>
    <row r="85" spans="1:12">
      <c r="B85" s="1">
        <v>13</v>
      </c>
      <c r="D85" s="4">
        <f t="shared" si="0"/>
        <v>1.0629819425066664</v>
      </c>
      <c r="E85" s="4">
        <f t="shared" si="0"/>
        <v>0.35808147983333333</v>
      </c>
      <c r="F85" s="4">
        <f t="shared" si="0"/>
        <v>0.90945236609333313</v>
      </c>
      <c r="G85" s="4">
        <f t="shared" si="0"/>
        <v>0.49989921711333335</v>
      </c>
      <c r="I85" s="4">
        <f t="shared" si="1"/>
        <v>3.5073217147000002</v>
      </c>
      <c r="J85" s="4">
        <f t="shared" si="1"/>
        <v>3.0170072115000002</v>
      </c>
      <c r="K85" s="4">
        <f t="shared" si="1"/>
        <v>2.1286082176000001</v>
      </c>
      <c r="L85" s="4">
        <f t="shared" si="1"/>
        <v>2.094130609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plot avg</vt:lpstr>
      <vt:lpstr>plot max</vt:lpstr>
      <vt:lpstr>ai_he</vt:lpstr>
      <vt:lpstr>ra_he</vt:lpstr>
      <vt:lpstr>lb_he</vt:lpstr>
      <vt:lpstr>ra_10</vt:lpstr>
      <vt:lpstr>ai_he low qp</vt:lpstr>
      <vt:lpstr>ra_he low qp</vt:lpstr>
      <vt:lpstr>lb_he low qp</vt:lpstr>
      <vt:lpstr>ra_10 low qp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Qualcomm User</cp:lastModifiedBy>
  <dcterms:created xsi:type="dcterms:W3CDTF">2011-11-01T12:01:41Z</dcterms:created>
  <dcterms:modified xsi:type="dcterms:W3CDTF">2012-02-04T20:06:58Z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