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210" windowWidth="21840" windowHeight="9735"/>
  </bookViews>
  <sheets>
    <sheet name="Summary" sheetId="1" r:id="rId1"/>
    <sheet name="plot avg" sheetId="2" r:id="rId2"/>
    <sheet name="plot max" sheetId="4" r:id="rId3"/>
    <sheet name="ai_lc" sheetId="5" r:id="rId4"/>
    <sheet name="ra_lc" sheetId="6" r:id="rId5"/>
    <sheet name="lb_lc" sheetId="7" r:id="rId6"/>
    <sheet name="ai_lc low qp" sheetId="8" r:id="rId7"/>
    <sheet name="ra_lc low qp" sheetId="9" r:id="rId8"/>
    <sheet name="lb_lc low qp" sheetId="10" r:id="rId9"/>
  </sheets>
  <calcPr calcId="125725"/>
</workbook>
</file>

<file path=xl/calcChain.xml><?xml version="1.0" encoding="utf-8"?>
<calcChain xmlns="http://schemas.openxmlformats.org/spreadsheetml/2006/main">
  <c r="W15" i="1"/>
  <c r="W14"/>
  <c r="W13"/>
  <c r="W12"/>
  <c r="W11"/>
  <c r="W10"/>
  <c r="W9"/>
  <c r="W8"/>
  <c r="O4" i="6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4"/>
  <c r="B73" i="8" l="1"/>
  <c r="B74" s="1"/>
  <c r="B75" s="1"/>
  <c r="B69"/>
  <c r="B70" s="1"/>
  <c r="B71" s="1"/>
  <c r="B66"/>
  <c r="B67" s="1"/>
  <c r="B65"/>
  <c r="B61"/>
  <c r="B62" s="1"/>
  <c r="B63" s="1"/>
  <c r="B57"/>
  <c r="B58" s="1"/>
  <c r="B59" s="1"/>
  <c r="B54"/>
  <c r="B55" s="1"/>
  <c r="B53"/>
  <c r="B49"/>
  <c r="B50" s="1"/>
  <c r="B51" s="1"/>
  <c r="B45"/>
  <c r="B46" s="1"/>
  <c r="B47" s="1"/>
  <c r="B42"/>
  <c r="B43" s="1"/>
  <c r="B41"/>
  <c r="B37"/>
  <c r="B38" s="1"/>
  <c r="B39" s="1"/>
  <c r="B33"/>
  <c r="B34" s="1"/>
  <c r="B35" s="1"/>
  <c r="B30"/>
  <c r="B31" s="1"/>
  <c r="B29"/>
  <c r="B25"/>
  <c r="B26" s="1"/>
  <c r="B27" s="1"/>
  <c r="B21"/>
  <c r="B22" s="1"/>
  <c r="B23" s="1"/>
  <c r="B17"/>
  <c r="B18" s="1"/>
  <c r="B19" s="1"/>
  <c r="B13"/>
  <c r="B14" s="1"/>
  <c r="B15" s="1"/>
  <c r="B9"/>
  <c r="B10" s="1"/>
  <c r="B11" s="1"/>
  <c r="B6"/>
  <c r="B7" s="1"/>
  <c r="B5"/>
  <c r="L89" i="10" l="1"/>
  <c r="L35" i="1" s="1"/>
  <c r="K89" i="10"/>
  <c r="K35" i="1" s="1"/>
  <c r="J89" i="10"/>
  <c r="J35" i="1" s="1"/>
  <c r="I89" i="10"/>
  <c r="I35" i="1" s="1"/>
  <c r="G89" i="10"/>
  <c r="E35" i="1" s="1"/>
  <c r="F89" i="10"/>
  <c r="D35" i="1" s="1"/>
  <c r="E89" i="10"/>
  <c r="C35" i="1" s="1"/>
  <c r="D89" i="10"/>
  <c r="B35" i="1" s="1"/>
  <c r="L88" i="10"/>
  <c r="L34" i="1" s="1"/>
  <c r="K88" i="10"/>
  <c r="K34" i="1" s="1"/>
  <c r="J88" i="10"/>
  <c r="J34" i="1" s="1"/>
  <c r="I88" i="10"/>
  <c r="I34" i="1" s="1"/>
  <c r="G88" i="10"/>
  <c r="E34" i="1" s="1"/>
  <c r="F88" i="10"/>
  <c r="D34" i="1" s="1"/>
  <c r="E88" i="10"/>
  <c r="C34" i="1" s="1"/>
  <c r="D88" i="10"/>
  <c r="B34" i="1" s="1"/>
  <c r="L87" i="10"/>
  <c r="L33" i="1" s="1"/>
  <c r="K87" i="10"/>
  <c r="K33" i="1" s="1"/>
  <c r="J87" i="10"/>
  <c r="J33" i="1" s="1"/>
  <c r="I87" i="10"/>
  <c r="I33" i="1" s="1"/>
  <c r="G87" i="10"/>
  <c r="E33" i="1" s="1"/>
  <c r="F87" i="10"/>
  <c r="D33" i="1" s="1"/>
  <c r="E87" i="10"/>
  <c r="C33" i="1" s="1"/>
  <c r="D87" i="10"/>
  <c r="B33" i="1" s="1"/>
  <c r="B87" i="10"/>
  <c r="B88" s="1"/>
  <c r="B89" s="1"/>
  <c r="L86"/>
  <c r="L32" i="1" s="1"/>
  <c r="K86" i="10"/>
  <c r="K32" i="1" s="1"/>
  <c r="J86" i="10"/>
  <c r="J32" i="1" s="1"/>
  <c r="I86" i="10"/>
  <c r="I32" i="1" s="1"/>
  <c r="G86" i="10"/>
  <c r="E32" i="1" s="1"/>
  <c r="F86" i="10"/>
  <c r="D32" i="1" s="1"/>
  <c r="E86" i="10"/>
  <c r="C32" i="1" s="1"/>
  <c r="D86" i="10"/>
  <c r="B32" i="1" s="1"/>
  <c r="B81" i="10"/>
  <c r="B82" s="1"/>
  <c r="B83" s="1"/>
  <c r="B77"/>
  <c r="B78" s="1"/>
  <c r="B79" s="1"/>
  <c r="B73"/>
  <c r="B74" s="1"/>
  <c r="B75" s="1"/>
  <c r="B69"/>
  <c r="B70" s="1"/>
  <c r="B71" s="1"/>
  <c r="B65"/>
  <c r="B66" s="1"/>
  <c r="B67" s="1"/>
  <c r="B61"/>
  <c r="B62" s="1"/>
  <c r="B63" s="1"/>
  <c r="B57"/>
  <c r="B58" s="1"/>
  <c r="B59" s="1"/>
  <c r="B53"/>
  <c r="B54" s="1"/>
  <c r="B55" s="1"/>
  <c r="B49"/>
  <c r="B50" s="1"/>
  <c r="B51" s="1"/>
  <c r="B45"/>
  <c r="B46" s="1"/>
  <c r="B47" s="1"/>
  <c r="B41"/>
  <c r="B42" s="1"/>
  <c r="B43" s="1"/>
  <c r="B37"/>
  <c r="B38" s="1"/>
  <c r="B39" s="1"/>
  <c r="B33"/>
  <c r="B34" s="1"/>
  <c r="B35" s="1"/>
  <c r="B29"/>
  <c r="B30" s="1"/>
  <c r="B31" s="1"/>
  <c r="B26"/>
  <c r="B27" s="1"/>
  <c r="B25"/>
  <c r="B21"/>
  <c r="B22" s="1"/>
  <c r="B23" s="1"/>
  <c r="B17"/>
  <c r="B18" s="1"/>
  <c r="B19" s="1"/>
  <c r="B13"/>
  <c r="B14" s="1"/>
  <c r="B15" s="1"/>
  <c r="B9"/>
  <c r="B10" s="1"/>
  <c r="B11" s="1"/>
  <c r="B5"/>
  <c r="B6" s="1"/>
  <c r="B7" s="1"/>
  <c r="L85" i="9"/>
  <c r="L23" i="1" s="1"/>
  <c r="K85" i="9"/>
  <c r="K23" i="1" s="1"/>
  <c r="J85" i="9"/>
  <c r="J23" i="1" s="1"/>
  <c r="I85" i="9"/>
  <c r="I23" i="1" s="1"/>
  <c r="G85" i="9"/>
  <c r="E23" i="1" s="1"/>
  <c r="F85" i="9"/>
  <c r="D23" i="1" s="1"/>
  <c r="E85" i="9"/>
  <c r="C23" i="1" s="1"/>
  <c r="D85" i="9"/>
  <c r="B23" i="1" s="1"/>
  <c r="L84" i="9"/>
  <c r="L22" i="1" s="1"/>
  <c r="K84" i="9"/>
  <c r="K22" i="1" s="1"/>
  <c r="J84" i="9"/>
  <c r="J22" i="1" s="1"/>
  <c r="I84" i="9"/>
  <c r="I22" i="1" s="1"/>
  <c r="G84" i="9"/>
  <c r="E22" i="1" s="1"/>
  <c r="F84" i="9"/>
  <c r="D22" i="1" s="1"/>
  <c r="E84" i="9"/>
  <c r="C22" i="1" s="1"/>
  <c r="D84" i="9"/>
  <c r="B22" i="1" s="1"/>
  <c r="L83" i="9"/>
  <c r="L21" i="1" s="1"/>
  <c r="K83" i="9"/>
  <c r="K21" i="1" s="1"/>
  <c r="J83" i="9"/>
  <c r="J21" i="1" s="1"/>
  <c r="I83" i="9"/>
  <c r="I21" i="1" s="1"/>
  <c r="G83" i="9"/>
  <c r="E21" i="1" s="1"/>
  <c r="F83" i="9"/>
  <c r="D21" i="1" s="1"/>
  <c r="E83" i="9"/>
  <c r="C21" i="1" s="1"/>
  <c r="D83" i="9"/>
  <c r="B21" i="1" s="1"/>
  <c r="B83" i="9"/>
  <c r="B84" s="1"/>
  <c r="B85" s="1"/>
  <c r="L82"/>
  <c r="L20" i="1" s="1"/>
  <c r="K82" i="9"/>
  <c r="K20" i="1" s="1"/>
  <c r="J82" i="9"/>
  <c r="J20" i="1" s="1"/>
  <c r="I82" i="9"/>
  <c r="I20" i="1" s="1"/>
  <c r="G82" i="9"/>
  <c r="E20" i="1" s="1"/>
  <c r="F82" i="9"/>
  <c r="D20" i="1" s="1"/>
  <c r="E82" i="9"/>
  <c r="C20" i="1" s="1"/>
  <c r="D82" i="9"/>
  <c r="B20" i="1" s="1"/>
  <c r="B77" i="9"/>
  <c r="B78" s="1"/>
  <c r="B79" s="1"/>
  <c r="B73"/>
  <c r="B74" s="1"/>
  <c r="B75" s="1"/>
  <c r="B69"/>
  <c r="B70" s="1"/>
  <c r="B71" s="1"/>
  <c r="B65"/>
  <c r="B66" s="1"/>
  <c r="B67" s="1"/>
  <c r="B61"/>
  <c r="B62" s="1"/>
  <c r="B63" s="1"/>
  <c r="B57"/>
  <c r="B58" s="1"/>
  <c r="B59" s="1"/>
  <c r="B53"/>
  <c r="B54" s="1"/>
  <c r="B55" s="1"/>
  <c r="B49"/>
  <c r="B50" s="1"/>
  <c r="B51" s="1"/>
  <c r="B45"/>
  <c r="B46" s="1"/>
  <c r="B47" s="1"/>
  <c r="B41"/>
  <c r="B42" s="1"/>
  <c r="B43" s="1"/>
  <c r="B37"/>
  <c r="B38" s="1"/>
  <c r="B39" s="1"/>
  <c r="B33"/>
  <c r="B34" s="1"/>
  <c r="B35" s="1"/>
  <c r="B29"/>
  <c r="B30" s="1"/>
  <c r="B31" s="1"/>
  <c r="B25"/>
  <c r="B26" s="1"/>
  <c r="B27" s="1"/>
  <c r="B21"/>
  <c r="B22" s="1"/>
  <c r="B23" s="1"/>
  <c r="B17"/>
  <c r="B18" s="1"/>
  <c r="B19" s="1"/>
  <c r="B13"/>
  <c r="B14" s="1"/>
  <c r="B15" s="1"/>
  <c r="B9"/>
  <c r="B10" s="1"/>
  <c r="B11" s="1"/>
  <c r="B5"/>
  <c r="B6" s="1"/>
  <c r="B7" s="1"/>
  <c r="L97" i="8"/>
  <c r="L11" i="1" s="1"/>
  <c r="K97" i="8"/>
  <c r="K11" i="1" s="1"/>
  <c r="J97" i="8"/>
  <c r="J11" i="1" s="1"/>
  <c r="I97" i="8"/>
  <c r="I11" i="1" s="1"/>
  <c r="G97" i="8"/>
  <c r="E11" i="1" s="1"/>
  <c r="F97" i="8"/>
  <c r="D11" i="1" s="1"/>
  <c r="N11" s="1"/>
  <c r="E97" i="8"/>
  <c r="C11" i="1" s="1"/>
  <c r="D97" i="8"/>
  <c r="B11" i="1" s="1"/>
  <c r="L96" i="8"/>
  <c r="L10" i="1" s="1"/>
  <c r="K96" i="8"/>
  <c r="K10" i="1" s="1"/>
  <c r="J96" i="8"/>
  <c r="J10" i="1" s="1"/>
  <c r="I96" i="8"/>
  <c r="I10" i="1" s="1"/>
  <c r="G96" i="8"/>
  <c r="E10" i="1" s="1"/>
  <c r="F96" i="8"/>
  <c r="D10" i="1" s="1"/>
  <c r="N10" s="1"/>
  <c r="E96" i="8"/>
  <c r="C10" i="1" s="1"/>
  <c r="D96" i="8"/>
  <c r="B10" i="1" s="1"/>
  <c r="L95" i="8"/>
  <c r="L9" i="1" s="1"/>
  <c r="K95" i="8"/>
  <c r="K9" i="1" s="1"/>
  <c r="J95" i="8"/>
  <c r="J9" i="1" s="1"/>
  <c r="I95" i="8"/>
  <c r="I9" i="1" s="1"/>
  <c r="G95" i="8"/>
  <c r="E9" i="1" s="1"/>
  <c r="F95" i="8"/>
  <c r="D9" i="1" s="1"/>
  <c r="N9" s="1"/>
  <c r="E95" i="8"/>
  <c r="C9" i="1" s="1"/>
  <c r="D95" i="8"/>
  <c r="B9" i="1" s="1"/>
  <c r="L94" i="8"/>
  <c r="L8" i="1" s="1"/>
  <c r="K94" i="8"/>
  <c r="K8" i="1" s="1"/>
  <c r="O8" s="1"/>
  <c r="J94" i="8"/>
  <c r="J8" i="1" s="1"/>
  <c r="I94" i="8"/>
  <c r="I8" i="1" s="1"/>
  <c r="G94" i="8"/>
  <c r="E8" i="1" s="1"/>
  <c r="F94" i="8"/>
  <c r="D8" i="1" s="1"/>
  <c r="N8" s="1"/>
  <c r="E94" i="8"/>
  <c r="C8" i="1" s="1"/>
  <c r="D94" i="8"/>
  <c r="B8" i="1" s="1"/>
  <c r="O32" l="1"/>
  <c r="O33"/>
  <c r="O34"/>
  <c r="O35"/>
  <c r="N32"/>
  <c r="O21"/>
  <c r="O22"/>
  <c r="O23"/>
  <c r="O20"/>
  <c r="N20"/>
  <c r="V8" s="1"/>
  <c r="N21"/>
  <c r="N22"/>
  <c r="O9"/>
  <c r="O10"/>
  <c r="O11"/>
  <c r="N23"/>
  <c r="V11" s="1"/>
  <c r="N33"/>
  <c r="N34"/>
  <c r="N35"/>
  <c r="L89" i="7"/>
  <c r="L39" i="1" s="1"/>
  <c r="K89" i="7"/>
  <c r="K39" i="1" s="1"/>
  <c r="J89" i="7"/>
  <c r="J39" i="1" s="1"/>
  <c r="L88" i="7"/>
  <c r="L38" i="1" s="1"/>
  <c r="K88" i="7"/>
  <c r="K38" i="1" s="1"/>
  <c r="J88" i="7"/>
  <c r="J38" i="1" s="1"/>
  <c r="L87" i="7"/>
  <c r="L37" i="1" s="1"/>
  <c r="K87" i="7"/>
  <c r="K37" i="1" s="1"/>
  <c r="J87" i="7"/>
  <c r="J37" i="1" s="1"/>
  <c r="L86" i="7"/>
  <c r="L36" i="1" s="1"/>
  <c r="K86" i="7"/>
  <c r="K36" i="1" s="1"/>
  <c r="J86" i="7"/>
  <c r="J36" i="1" s="1"/>
  <c r="I89" i="7"/>
  <c r="I39" i="1" s="1"/>
  <c r="I88" i="7"/>
  <c r="I38" i="1" s="1"/>
  <c r="I87" i="7"/>
  <c r="I37" i="1" s="1"/>
  <c r="I86" i="7"/>
  <c r="I36" i="1" s="1"/>
  <c r="L85" i="6"/>
  <c r="L27" i="1" s="1"/>
  <c r="K85" i="6"/>
  <c r="K27" i="1" s="1"/>
  <c r="J85" i="6"/>
  <c r="J27" i="1" s="1"/>
  <c r="L84" i="6"/>
  <c r="L26" i="1" s="1"/>
  <c r="K84" i="6"/>
  <c r="K26" i="1" s="1"/>
  <c r="J84" i="6"/>
  <c r="J26" i="1" s="1"/>
  <c r="L83" i="6"/>
  <c r="L25" i="1" s="1"/>
  <c r="K83" i="6"/>
  <c r="K25" i="1" s="1"/>
  <c r="J83" i="6"/>
  <c r="J25" i="1" s="1"/>
  <c r="L82" i="6"/>
  <c r="L24" i="1" s="1"/>
  <c r="K82" i="6"/>
  <c r="K24" i="1" s="1"/>
  <c r="J82" i="6"/>
  <c r="J24" i="1" s="1"/>
  <c r="I85" i="6"/>
  <c r="I27" i="1" s="1"/>
  <c r="I84" i="6"/>
  <c r="I26" i="1" s="1"/>
  <c r="I83" i="6"/>
  <c r="I25" i="1" s="1"/>
  <c r="I82" i="6"/>
  <c r="I24" i="1" s="1"/>
  <c r="L97" i="5"/>
  <c r="L15" i="1" s="1"/>
  <c r="K97" i="5"/>
  <c r="K15" i="1" s="1"/>
  <c r="J97" i="5"/>
  <c r="J15" i="1" s="1"/>
  <c r="L96" i="5"/>
  <c r="L14" i="1" s="1"/>
  <c r="K96" i="5"/>
  <c r="K14" i="1" s="1"/>
  <c r="J96" i="5"/>
  <c r="J14" i="1" s="1"/>
  <c r="L95" i="5"/>
  <c r="L13" i="1" s="1"/>
  <c r="K95" i="5"/>
  <c r="K13" i="1" s="1"/>
  <c r="J95" i="5"/>
  <c r="J13" i="1" s="1"/>
  <c r="L94" i="5"/>
  <c r="L12" i="1" s="1"/>
  <c r="K94" i="5"/>
  <c r="K12" i="1" s="1"/>
  <c r="J94" i="5"/>
  <c r="J12" i="1" s="1"/>
  <c r="I96" i="5"/>
  <c r="I14" i="1" s="1"/>
  <c r="I95" i="5"/>
  <c r="I13" i="1" s="1"/>
  <c r="I94" i="5"/>
  <c r="I12" i="1" s="1"/>
  <c r="I97" i="5"/>
  <c r="I15" i="1" s="1"/>
  <c r="O26" l="1"/>
  <c r="O27"/>
  <c r="O38"/>
  <c r="O37"/>
  <c r="V10"/>
  <c r="V9"/>
  <c r="O36"/>
  <c r="O39"/>
  <c r="O25"/>
  <c r="O24"/>
  <c r="O15"/>
  <c r="O12"/>
  <c r="O14"/>
  <c r="O13"/>
  <c r="D86" i="7"/>
  <c r="B36" i="1" s="1"/>
  <c r="G89" i="7"/>
  <c r="E39" i="1" s="1"/>
  <c r="F89" i="7"/>
  <c r="D39" i="1" s="1"/>
  <c r="E89" i="7"/>
  <c r="C39" i="1" s="1"/>
  <c r="G88" i="7"/>
  <c r="E38" i="1" s="1"/>
  <c r="F88" i="7"/>
  <c r="D38" i="1" s="1"/>
  <c r="E88" i="7"/>
  <c r="C38" i="1" s="1"/>
  <c r="G87" i="7"/>
  <c r="E37" i="1" s="1"/>
  <c r="F87" i="7"/>
  <c r="D37" i="1" s="1"/>
  <c r="E87" i="7"/>
  <c r="C37" i="1" s="1"/>
  <c r="G86" i="7"/>
  <c r="E36" i="1" s="1"/>
  <c r="F86" i="7"/>
  <c r="D36" i="1" s="1"/>
  <c r="N36" s="1"/>
  <c r="E86" i="7"/>
  <c r="C36" i="1" s="1"/>
  <c r="D89" i="7"/>
  <c r="B39" i="1" s="1"/>
  <c r="D88" i="7"/>
  <c r="B38" i="1" s="1"/>
  <c r="D87" i="7"/>
  <c r="B37" i="1" s="1"/>
  <c r="B87" i="7"/>
  <c r="B88" s="1"/>
  <c r="B89" s="1"/>
  <c r="B81"/>
  <c r="B82" s="1"/>
  <c r="B83" s="1"/>
  <c r="B78"/>
  <c r="B79" s="1"/>
  <c r="B77"/>
  <c r="B74"/>
  <c r="B75" s="1"/>
  <c r="B73"/>
  <c r="B70"/>
  <c r="B71" s="1"/>
  <c r="B69"/>
  <c r="B66"/>
  <c r="B67" s="1"/>
  <c r="B65"/>
  <c r="B61"/>
  <c r="B62" s="1"/>
  <c r="B63" s="1"/>
  <c r="B57"/>
  <c r="B58" s="1"/>
  <c r="B59" s="1"/>
  <c r="B53"/>
  <c r="B54" s="1"/>
  <c r="B55" s="1"/>
  <c r="B50"/>
  <c r="B51" s="1"/>
  <c r="B49"/>
  <c r="B45"/>
  <c r="B46" s="1"/>
  <c r="B47" s="1"/>
  <c r="B41"/>
  <c r="B42" s="1"/>
  <c r="B43" s="1"/>
  <c r="B37"/>
  <c r="B38" s="1"/>
  <c r="B39" s="1"/>
  <c r="B34"/>
  <c r="B35" s="1"/>
  <c r="B33"/>
  <c r="B29"/>
  <c r="B30" s="1"/>
  <c r="B31" s="1"/>
  <c r="B25"/>
  <c r="B26" s="1"/>
  <c r="B27" s="1"/>
  <c r="B21"/>
  <c r="B22" s="1"/>
  <c r="B23" s="1"/>
  <c r="B18"/>
  <c r="B19" s="1"/>
  <c r="B17"/>
  <c r="B13"/>
  <c r="B14" s="1"/>
  <c r="B15" s="1"/>
  <c r="B9"/>
  <c r="B10" s="1"/>
  <c r="B11" s="1"/>
  <c r="B5"/>
  <c r="B6" s="1"/>
  <c r="B7" s="1"/>
  <c r="G85" i="6"/>
  <c r="F85"/>
  <c r="E85"/>
  <c r="G84"/>
  <c r="F84"/>
  <c r="E84"/>
  <c r="G83"/>
  <c r="F83"/>
  <c r="D25" i="1" s="1"/>
  <c r="E83" i="6"/>
  <c r="G82"/>
  <c r="E24" i="1" s="1"/>
  <c r="F82" i="6"/>
  <c r="E82"/>
  <c r="C24" i="1" s="1"/>
  <c r="D85" i="6"/>
  <c r="D84"/>
  <c r="B26" i="1" s="1"/>
  <c r="D83" i="6"/>
  <c r="D82"/>
  <c r="B24" i="1" s="1"/>
  <c r="E27"/>
  <c r="D27"/>
  <c r="C27"/>
  <c r="E26"/>
  <c r="D26"/>
  <c r="C26"/>
  <c r="E25"/>
  <c r="C25"/>
  <c r="D24"/>
  <c r="B27"/>
  <c r="B25"/>
  <c r="B83" i="6"/>
  <c r="B84" s="1"/>
  <c r="B85" s="1"/>
  <c r="B78"/>
  <c r="B79" s="1"/>
  <c r="B77"/>
  <c r="B74"/>
  <c r="B75" s="1"/>
  <c r="B73"/>
  <c r="B69"/>
  <c r="B70" s="1"/>
  <c r="B71" s="1"/>
  <c r="B65"/>
  <c r="B66" s="1"/>
  <c r="B67" s="1"/>
  <c r="B63"/>
  <c r="B62"/>
  <c r="B61"/>
  <c r="B58"/>
  <c r="B59" s="1"/>
  <c r="B57"/>
  <c r="B53"/>
  <c r="B54" s="1"/>
  <c r="B55" s="1"/>
  <c r="B49"/>
  <c r="B50" s="1"/>
  <c r="B51" s="1"/>
  <c r="B47"/>
  <c r="B46"/>
  <c r="B45"/>
  <c r="B42"/>
  <c r="B43" s="1"/>
  <c r="B41"/>
  <c r="B37"/>
  <c r="B38" s="1"/>
  <c r="B39" s="1"/>
  <c r="B33"/>
  <c r="B34" s="1"/>
  <c r="B35" s="1"/>
  <c r="B31"/>
  <c r="B30"/>
  <c r="B29"/>
  <c r="B26"/>
  <c r="B27" s="1"/>
  <c r="B25"/>
  <c r="B21"/>
  <c r="B22" s="1"/>
  <c r="B23" s="1"/>
  <c r="B17"/>
  <c r="B18" s="1"/>
  <c r="B19" s="1"/>
  <c r="B15"/>
  <c r="B14"/>
  <c r="B13"/>
  <c r="B10"/>
  <c r="B11" s="1"/>
  <c r="B9"/>
  <c r="B5"/>
  <c r="B6" s="1"/>
  <c r="B7" s="1"/>
  <c r="G97" i="5"/>
  <c r="E15" i="1" s="1"/>
  <c r="F97" i="5"/>
  <c r="D15" i="1" s="1"/>
  <c r="G96" i="5"/>
  <c r="E14" i="1" s="1"/>
  <c r="F96" i="5"/>
  <c r="D14" i="1" s="1"/>
  <c r="G95" i="5"/>
  <c r="E13" i="1" s="1"/>
  <c r="F95" i="5"/>
  <c r="D13" i="1" s="1"/>
  <c r="G94" i="5"/>
  <c r="E12" i="1" s="1"/>
  <c r="F94" i="5"/>
  <c r="D12" i="1" s="1"/>
  <c r="E97" i="5"/>
  <c r="C15" i="1" s="1"/>
  <c r="D97" i="5"/>
  <c r="B15" i="1" s="1"/>
  <c r="E96" i="5"/>
  <c r="C14" i="1" s="1"/>
  <c r="D96" i="5"/>
  <c r="B14" i="1" s="1"/>
  <c r="E95" i="5"/>
  <c r="C13" i="1" s="1"/>
  <c r="D95" i="5"/>
  <c r="B13" i="1" s="1"/>
  <c r="E94" i="5"/>
  <c r="C12" i="1" s="1"/>
  <c r="N24" l="1"/>
  <c r="N27"/>
  <c r="N25"/>
  <c r="N38"/>
  <c r="N26"/>
  <c r="N14"/>
  <c r="N13"/>
  <c r="V13" s="1"/>
  <c r="N15"/>
  <c r="V15" s="1"/>
  <c r="N39"/>
  <c r="N37"/>
  <c r="D94" i="5"/>
  <c r="B12" i="1" s="1"/>
  <c r="N12" s="1"/>
  <c r="V12" s="1"/>
  <c r="V14" l="1"/>
  <c r="B95" i="5"/>
  <c r="B96" s="1"/>
  <c r="B97" s="1"/>
  <c r="B89"/>
  <c r="B90" s="1"/>
  <c r="B91" s="1"/>
  <c r="B85"/>
  <c r="B86" s="1"/>
  <c r="B87" s="1"/>
  <c r="B81"/>
  <c r="B82" s="1"/>
  <c r="B83" s="1"/>
  <c r="B77"/>
  <c r="B78" s="1"/>
  <c r="B79" s="1"/>
  <c r="B73"/>
  <c r="B74" s="1"/>
  <c r="B75" s="1"/>
  <c r="B69"/>
  <c r="B70" s="1"/>
  <c r="B71" s="1"/>
  <c r="B65"/>
  <c r="B66" s="1"/>
  <c r="B67" s="1"/>
  <c r="B61"/>
  <c r="B62" s="1"/>
  <c r="B63" s="1"/>
  <c r="B57"/>
  <c r="B58" s="1"/>
  <c r="B59" s="1"/>
  <c r="B53"/>
  <c r="B54" s="1"/>
  <c r="B55" s="1"/>
  <c r="B49"/>
  <c r="B50" s="1"/>
  <c r="B51" s="1"/>
  <c r="B45"/>
  <c r="B46" s="1"/>
  <c r="B47" s="1"/>
  <c r="B41"/>
  <c r="B42" s="1"/>
  <c r="B43" s="1"/>
  <c r="B37"/>
  <c r="B38" s="1"/>
  <c r="B39" s="1"/>
  <c r="B33"/>
  <c r="B34" s="1"/>
  <c r="B35" s="1"/>
  <c r="B29"/>
  <c r="B30" s="1"/>
  <c r="B31" s="1"/>
  <c r="B25"/>
  <c r="B26" s="1"/>
  <c r="B27" s="1"/>
  <c r="B21"/>
  <c r="B22" s="1"/>
  <c r="B23" s="1"/>
  <c r="B17"/>
  <c r="B18" s="1"/>
  <c r="B19" s="1"/>
  <c r="B13"/>
  <c r="B14" s="1"/>
  <c r="B15" s="1"/>
  <c r="B9"/>
  <c r="B10" s="1"/>
  <c r="B11" s="1"/>
  <c r="B5"/>
  <c r="B6" s="1"/>
  <c r="B7" s="1"/>
  <c r="G39" i="1" l="1"/>
  <c r="G38"/>
  <c r="G37"/>
  <c r="G36"/>
  <c r="G35"/>
  <c r="G34"/>
  <c r="G33"/>
  <c r="G32"/>
  <c r="G27"/>
  <c r="G26"/>
  <c r="G25"/>
  <c r="G24"/>
  <c r="G23"/>
  <c r="G22"/>
  <c r="G21"/>
  <c r="G20"/>
  <c r="G15"/>
  <c r="G14"/>
  <c r="G13"/>
  <c r="G12"/>
  <c r="G11"/>
  <c r="G10"/>
  <c r="G9"/>
  <c r="G8"/>
  <c r="F39"/>
  <c r="F38"/>
  <c r="F37"/>
  <c r="F36"/>
  <c r="F35"/>
  <c r="F34"/>
  <c r="F33"/>
  <c r="F32"/>
  <c r="F27"/>
  <c r="F26"/>
  <c r="F25"/>
  <c r="F24"/>
  <c r="F23"/>
  <c r="F22"/>
  <c r="F21"/>
  <c r="F20"/>
  <c r="F15"/>
  <c r="F14"/>
  <c r="F13"/>
  <c r="F12"/>
  <c r="F11"/>
  <c r="F10"/>
  <c r="F9"/>
  <c r="F8"/>
</calcChain>
</file>

<file path=xl/sharedStrings.xml><?xml version="1.0" encoding="utf-8"?>
<sst xmlns="http://schemas.openxmlformats.org/spreadsheetml/2006/main" count="286" uniqueCount="46">
  <si>
    <t>coded</t>
  </si>
  <si>
    <t>bypass</t>
  </si>
  <si>
    <t>QP</t>
  </si>
  <si>
    <t>Ratio</t>
  </si>
  <si>
    <t>Summary: AI</t>
  </si>
  <si>
    <t>Summary: RA</t>
  </si>
  <si>
    <t>Summary: LB</t>
  </si>
  <si>
    <t>intra</t>
  </si>
  <si>
    <t>non-íntra</t>
  </si>
  <si>
    <t>Traffic</t>
  </si>
  <si>
    <t>PeopleOnStreet</t>
  </si>
  <si>
    <t>Kimono</t>
  </si>
  <si>
    <t>ParkScene</t>
  </si>
  <si>
    <t>Cactus</t>
  </si>
  <si>
    <t>BasketBallDrive</t>
  </si>
  <si>
    <t>BQTerrace</t>
  </si>
  <si>
    <t>BasketballDrill</t>
  </si>
  <si>
    <t>BQMall</t>
  </si>
  <si>
    <t>PartyScene</t>
  </si>
  <si>
    <t>RaceHorses_big</t>
  </si>
  <si>
    <t>BasketBallPass</t>
  </si>
  <si>
    <t>BQSquare</t>
  </si>
  <si>
    <t>BlowingBubbles</t>
  </si>
  <si>
    <t>RaceHorses_s</t>
  </si>
  <si>
    <t>Vidyo1</t>
  </si>
  <si>
    <t>Vidyo3</t>
  </si>
  <si>
    <t>Vidyo4</t>
  </si>
  <si>
    <t>BasketBallDrillText</t>
  </si>
  <si>
    <t>ChinaSpeed</t>
  </si>
  <si>
    <t>SlideEditing</t>
  </si>
  <si>
    <t>SlideShow</t>
  </si>
  <si>
    <t>non-intra</t>
  </si>
  <si>
    <t>average bpp over seq</t>
  </si>
  <si>
    <t>max bpp / picture</t>
  </si>
  <si>
    <t>Averages over test set</t>
  </si>
  <si>
    <t>Maximums over test set</t>
  </si>
  <si>
    <t>max coded bpp / picture</t>
  </si>
  <si>
    <t>bin / pixel (bpp) statistics</t>
  </si>
  <si>
    <t>Savings</t>
  </si>
  <si>
    <t>Average</t>
  </si>
  <si>
    <t>Worst case</t>
  </si>
  <si>
    <t>HM5.0</t>
  </si>
  <si>
    <t>New method</t>
  </si>
  <si>
    <t>Proposed method</t>
  </si>
  <si>
    <t>HE saving</t>
  </si>
  <si>
    <t>Average Saving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</si>
</sst>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0" fillId="0" borderId="0" xfId="0" applyFont="1"/>
    <xf numFmtId="0" fontId="0" fillId="2" borderId="0" xfId="0" applyFill="1"/>
    <xf numFmtId="0" fontId="0" fillId="0" borderId="0" xfId="0" applyNumberFormat="1"/>
    <xf numFmtId="0" fontId="0" fillId="2" borderId="0" xfId="0" applyNumberFormat="1" applyFill="1"/>
    <xf numFmtId="0" fontId="0" fillId="0" borderId="0" xfId="0" applyAlignment="1"/>
    <xf numFmtId="0" fontId="1" fillId="0" borderId="0" xfId="0" applyNumberFormat="1" applyFont="1"/>
    <xf numFmtId="9" fontId="0" fillId="0" borderId="0" xfId="1" applyFont="1"/>
    <xf numFmtId="9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Summary!$B$8:$B$15</c:f>
              <c:numCache>
                <c:formatCode>General</c:formatCode>
                <c:ptCount val="8"/>
                <c:pt idx="0">
                  <c:v>3.8677195946388898</c:v>
                </c:pt>
                <c:pt idx="1">
                  <c:v>3.4542334460777773</c:v>
                </c:pt>
                <c:pt idx="2">
                  <c:v>2.8170497685833338</c:v>
                </c:pt>
                <c:pt idx="3">
                  <c:v>2.1902326522722224</c:v>
                </c:pt>
                <c:pt idx="4">
                  <c:v>1.0060994954666667</c:v>
                </c:pt>
                <c:pt idx="5">
                  <c:v>0.58888285538333329</c:v>
                </c:pt>
                <c:pt idx="6">
                  <c:v>0.34777547548333332</c:v>
                </c:pt>
                <c:pt idx="7">
                  <c:v>0.20380663680555552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Summary!$D$8:$D$15</c:f>
              <c:numCache>
                <c:formatCode>General</c:formatCode>
                <c:ptCount val="8"/>
                <c:pt idx="0">
                  <c:v>1.9743139850944447</c:v>
                </c:pt>
                <c:pt idx="1">
                  <c:v>1.9221029805666667</c:v>
                </c:pt>
                <c:pt idx="2">
                  <c:v>1.7065053457944446</c:v>
                </c:pt>
                <c:pt idx="3">
                  <c:v>1.4205637629055559</c:v>
                </c:pt>
                <c:pt idx="4">
                  <c:v>0.73481400457777779</c:v>
                </c:pt>
                <c:pt idx="5">
                  <c:v>0.45184685493888893</c:v>
                </c:pt>
                <c:pt idx="6">
                  <c:v>0.28418058293333337</c:v>
                </c:pt>
                <c:pt idx="7">
                  <c:v>0.17746287120000001</c:v>
                </c:pt>
              </c:numCache>
            </c:numRef>
          </c:val>
        </c:ser>
        <c:axId val="89104384"/>
        <c:axId val="89107840"/>
      </c:barChart>
      <c:catAx>
        <c:axId val="891043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89107840"/>
        <c:crosses val="autoZero"/>
        <c:auto val="1"/>
        <c:lblAlgn val="ctr"/>
        <c:lblOffset val="100"/>
      </c:catAx>
      <c:valAx>
        <c:axId val="89107840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89104384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Summary!$B$20:$B$27</c:f>
              <c:numCache>
                <c:formatCode>General</c:formatCode>
                <c:ptCount val="8"/>
                <c:pt idx="0">
                  <c:v>3.1326009563199992</c:v>
                </c:pt>
                <c:pt idx="1">
                  <c:v>2.4263374799800004</c:v>
                </c:pt>
                <c:pt idx="2">
                  <c:v>1.7019013865666666</c:v>
                </c:pt>
                <c:pt idx="3">
                  <c:v>1.03567583906</c:v>
                </c:pt>
                <c:pt idx="4">
                  <c:v>0.23240539000666666</c:v>
                </c:pt>
                <c:pt idx="5">
                  <c:v>9.5280545320000007E-2</c:v>
                </c:pt>
                <c:pt idx="6">
                  <c:v>4.5311533493333327E-2</c:v>
                </c:pt>
                <c:pt idx="7">
                  <c:v>2.3001133906666669E-2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Summary!$D$20:$D$27</c:f>
              <c:numCache>
                <c:formatCode>General</c:formatCode>
                <c:ptCount val="8"/>
                <c:pt idx="0">
                  <c:v>1.8550708980133335</c:v>
                </c:pt>
                <c:pt idx="1">
                  <c:v>1.5934759604400002</c:v>
                </c:pt>
                <c:pt idx="2">
                  <c:v>1.2243365450133334</c:v>
                </c:pt>
                <c:pt idx="3">
                  <c:v>0.80239276374000013</c:v>
                </c:pt>
                <c:pt idx="4">
                  <c:v>0.19777926539999999</c:v>
                </c:pt>
                <c:pt idx="5">
                  <c:v>8.2736541360000013E-2</c:v>
                </c:pt>
                <c:pt idx="6">
                  <c:v>4.0849838073333332E-2</c:v>
                </c:pt>
                <c:pt idx="7">
                  <c:v>2.1422350846666664E-2</c:v>
                </c:pt>
              </c:numCache>
            </c:numRef>
          </c:val>
        </c:ser>
        <c:axId val="121680256"/>
        <c:axId val="121682176"/>
      </c:barChart>
      <c:catAx>
        <c:axId val="1216802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121682176"/>
        <c:crosses val="autoZero"/>
        <c:auto val="1"/>
        <c:lblAlgn val="ctr"/>
        <c:lblOffset val="100"/>
      </c:catAx>
      <c:valAx>
        <c:axId val="121682176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121680256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Summary!$B$32:$B$39</c:f>
              <c:numCache>
                <c:formatCode>General</c:formatCode>
                <c:ptCount val="8"/>
                <c:pt idx="0">
                  <c:v>3.2269837171687499</c:v>
                </c:pt>
                <c:pt idx="1">
                  <c:v>2.4796281245624998</c:v>
                </c:pt>
                <c:pt idx="2">
                  <c:v>1.7874133886562498</c:v>
                </c:pt>
                <c:pt idx="3">
                  <c:v>1.1698881938750003</c:v>
                </c:pt>
                <c:pt idx="4">
                  <c:v>0.26803582400624998</c:v>
                </c:pt>
                <c:pt idx="5">
                  <c:v>0.1019060667875</c:v>
                </c:pt>
                <c:pt idx="6">
                  <c:v>4.4988933043750005E-2</c:v>
                </c:pt>
                <c:pt idx="7">
                  <c:v>2.06656132125E-2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Summary!$D$32:$D$39</c:f>
              <c:numCache>
                <c:formatCode>General</c:formatCode>
                <c:ptCount val="8"/>
                <c:pt idx="0">
                  <c:v>1.9240696056999997</c:v>
                </c:pt>
                <c:pt idx="1">
                  <c:v>1.6420893512312502</c:v>
                </c:pt>
                <c:pt idx="2">
                  <c:v>1.3056889682562498</c:v>
                </c:pt>
                <c:pt idx="3">
                  <c:v>0.93301526760624987</c:v>
                </c:pt>
                <c:pt idx="4">
                  <c:v>0.23691760165625</c:v>
                </c:pt>
                <c:pt idx="5">
                  <c:v>9.2231281350000013E-2</c:v>
                </c:pt>
                <c:pt idx="6">
                  <c:v>4.2030792531249993E-2</c:v>
                </c:pt>
                <c:pt idx="7">
                  <c:v>1.9765255793750002E-2</c:v>
                </c:pt>
              </c:numCache>
            </c:numRef>
          </c:val>
        </c:ser>
        <c:axId val="121719808"/>
        <c:axId val="121746560"/>
      </c:barChart>
      <c:catAx>
        <c:axId val="1217198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121746560"/>
        <c:crosses val="autoZero"/>
        <c:auto val="1"/>
        <c:lblAlgn val="ctr"/>
        <c:lblOffset val="100"/>
      </c:catAx>
      <c:valAx>
        <c:axId val="121746560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121719808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Summary!$I$8:$I$15</c:f>
              <c:numCache>
                <c:formatCode>General</c:formatCode>
                <c:ptCount val="8"/>
                <c:pt idx="0">
                  <c:v>4.5713341345999998</c:v>
                </c:pt>
                <c:pt idx="1">
                  <c:v>4.3146834935999996</c:v>
                </c:pt>
                <c:pt idx="2">
                  <c:v>3.9035857371999998</c:v>
                </c:pt>
                <c:pt idx="3">
                  <c:v>3.4172676281999999</c:v>
                </c:pt>
                <c:pt idx="4">
                  <c:v>2.1042668269</c:v>
                </c:pt>
                <c:pt idx="5">
                  <c:v>1.4266225962000001</c:v>
                </c:pt>
                <c:pt idx="6">
                  <c:v>0.93843649839999999</c:v>
                </c:pt>
                <c:pt idx="7">
                  <c:v>0.56923076920000004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Summary!$K$8:$K$15</c:f>
              <c:numCache>
                <c:formatCode>General</c:formatCode>
                <c:ptCount val="8"/>
                <c:pt idx="0">
                  <c:v>2.0945412659999998</c:v>
                </c:pt>
                <c:pt idx="1">
                  <c:v>2.0973056891000001</c:v>
                </c:pt>
                <c:pt idx="2">
                  <c:v>2.0330028045000001</c:v>
                </c:pt>
                <c:pt idx="3">
                  <c:v>1.9121794872</c:v>
                </c:pt>
                <c:pt idx="4">
                  <c:v>1.3681590545</c:v>
                </c:pt>
                <c:pt idx="5">
                  <c:v>1.0125801282</c:v>
                </c:pt>
                <c:pt idx="6">
                  <c:v>0.75063601759999998</c:v>
                </c:pt>
                <c:pt idx="7">
                  <c:v>0.47433894230000001</c:v>
                </c:pt>
              </c:numCache>
            </c:numRef>
          </c:val>
        </c:ser>
        <c:axId val="127080704"/>
        <c:axId val="127095168"/>
      </c:barChart>
      <c:catAx>
        <c:axId val="1270807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127095168"/>
        <c:crosses val="autoZero"/>
        <c:auto val="1"/>
        <c:lblAlgn val="ctr"/>
        <c:lblOffset val="100"/>
      </c:catAx>
      <c:valAx>
        <c:axId val="127095168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127080704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Summary!$J$20:$J$27</c:f>
              <c:numCache>
                <c:formatCode>General</c:formatCode>
                <c:ptCount val="8"/>
                <c:pt idx="0">
                  <c:v>4.3440905449000002</c:v>
                </c:pt>
                <c:pt idx="1">
                  <c:v>3.8858173077</c:v>
                </c:pt>
                <c:pt idx="2">
                  <c:v>3.3635316506000001</c:v>
                </c:pt>
                <c:pt idx="3">
                  <c:v>2.7700620994</c:v>
                </c:pt>
                <c:pt idx="4">
                  <c:v>1.5444210736999999</c:v>
                </c:pt>
                <c:pt idx="5">
                  <c:v>1.0250876402</c:v>
                </c:pt>
                <c:pt idx="6">
                  <c:v>0.58323066909999999</c:v>
                </c:pt>
                <c:pt idx="7">
                  <c:v>0.2693910256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Summary!$L$20:$L$27</c:f>
              <c:numCache>
                <c:formatCode>General</c:formatCode>
                <c:ptCount val="8"/>
                <c:pt idx="0">
                  <c:v>2.1704326922999999</c:v>
                </c:pt>
                <c:pt idx="1">
                  <c:v>2.0863982372000001</c:v>
                </c:pt>
                <c:pt idx="2">
                  <c:v>1.9852063301</c:v>
                </c:pt>
                <c:pt idx="3">
                  <c:v>1.7893129005999999</c:v>
                </c:pt>
                <c:pt idx="4">
                  <c:v>1.1387795473</c:v>
                </c:pt>
                <c:pt idx="5">
                  <c:v>0.84968699920000001</c:v>
                </c:pt>
                <c:pt idx="6">
                  <c:v>0.52900140220000003</c:v>
                </c:pt>
                <c:pt idx="7">
                  <c:v>0.2549579327</c:v>
                </c:pt>
              </c:numCache>
            </c:numRef>
          </c:val>
        </c:ser>
        <c:axId val="127112320"/>
        <c:axId val="127114240"/>
      </c:barChart>
      <c:catAx>
        <c:axId val="1271123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127114240"/>
        <c:crosses val="autoZero"/>
        <c:auto val="1"/>
        <c:lblAlgn val="ctr"/>
        <c:lblOffset val="100"/>
      </c:catAx>
      <c:valAx>
        <c:axId val="127114240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127112320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Summary!$J$32:$J$39</c:f>
              <c:numCache>
                <c:formatCode>General</c:formatCode>
                <c:ptCount val="8"/>
                <c:pt idx="0">
                  <c:v>4.1681857639000004</c:v>
                </c:pt>
                <c:pt idx="1">
                  <c:v>3.6065880593999999</c:v>
                </c:pt>
                <c:pt idx="2">
                  <c:v>3.0767227564000001</c:v>
                </c:pt>
                <c:pt idx="3">
                  <c:v>2.5129056489999999</c:v>
                </c:pt>
                <c:pt idx="4">
                  <c:v>1.3377529046000001</c:v>
                </c:pt>
                <c:pt idx="5">
                  <c:v>0.85909455130000001</c:v>
                </c:pt>
                <c:pt idx="6">
                  <c:v>0.47217548079999999</c:v>
                </c:pt>
                <c:pt idx="7">
                  <c:v>0.1977163462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Summary!$L$32:$L$39</c:f>
              <c:numCache>
                <c:formatCode>General</c:formatCode>
                <c:ptCount val="8"/>
                <c:pt idx="0">
                  <c:v>2.1354079861000002</c:v>
                </c:pt>
                <c:pt idx="1">
                  <c:v>2.0530227622999999</c:v>
                </c:pt>
                <c:pt idx="2">
                  <c:v>1.9437046682000001</c:v>
                </c:pt>
                <c:pt idx="3">
                  <c:v>1.7124399038</c:v>
                </c:pt>
                <c:pt idx="4">
                  <c:v>1.0575245392999999</c:v>
                </c:pt>
                <c:pt idx="5">
                  <c:v>0.76149088539999998</c:v>
                </c:pt>
                <c:pt idx="6">
                  <c:v>0.43987129409999998</c:v>
                </c:pt>
                <c:pt idx="7">
                  <c:v>0.19468149039999999</c:v>
                </c:pt>
              </c:numCache>
            </c:numRef>
          </c:val>
        </c:ser>
        <c:axId val="127156224"/>
        <c:axId val="127158144"/>
      </c:barChart>
      <c:catAx>
        <c:axId val="1271562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127158144"/>
        <c:crosses val="autoZero"/>
        <c:auto val="1"/>
        <c:lblAlgn val="ctr"/>
        <c:lblOffset val="100"/>
      </c:catAx>
      <c:valAx>
        <c:axId val="127158144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127156224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51"/>
  <sheetViews>
    <sheetView tabSelected="1" topLeftCell="C1" zoomScale="85" zoomScaleNormal="85" workbookViewId="0">
      <selection activeCell="U16" sqref="U16"/>
    </sheetView>
  </sheetViews>
  <sheetFormatPr defaultRowHeight="15"/>
  <sheetData>
    <row r="1" spans="1:23">
      <c r="A1" s="2"/>
    </row>
    <row r="3" spans="1:23">
      <c r="C3" s="11" t="s">
        <v>37</v>
      </c>
      <c r="D3" s="11"/>
      <c r="E3" s="11"/>
      <c r="F3" s="11"/>
      <c r="I3" s="11" t="s">
        <v>36</v>
      </c>
      <c r="J3" s="11"/>
      <c r="K3" s="11"/>
      <c r="L3" s="11"/>
    </row>
    <row r="5" spans="1:23">
      <c r="A5" s="1" t="s">
        <v>4</v>
      </c>
    </row>
    <row r="6" spans="1:23">
      <c r="B6" s="10" t="s">
        <v>41</v>
      </c>
      <c r="C6" s="10"/>
      <c r="D6" s="10" t="s">
        <v>43</v>
      </c>
      <c r="E6" s="10"/>
      <c r="F6" s="10" t="s">
        <v>3</v>
      </c>
      <c r="G6" s="10"/>
      <c r="I6" s="10" t="s">
        <v>41</v>
      </c>
      <c r="J6" s="10"/>
      <c r="K6" s="10" t="s">
        <v>43</v>
      </c>
      <c r="L6" s="10"/>
      <c r="N6" t="s">
        <v>38</v>
      </c>
      <c r="R6" t="s">
        <v>44</v>
      </c>
      <c r="V6" t="s">
        <v>45</v>
      </c>
    </row>
    <row r="7" spans="1:23">
      <c r="A7" t="s">
        <v>2</v>
      </c>
      <c r="B7" t="s">
        <v>0</v>
      </c>
      <c r="C7" t="s">
        <v>1</v>
      </c>
      <c r="D7" t="s">
        <v>0</v>
      </c>
      <c r="E7" t="s">
        <v>1</v>
      </c>
      <c r="F7" t="s">
        <v>0</v>
      </c>
      <c r="G7" t="s">
        <v>1</v>
      </c>
      <c r="I7" t="s">
        <v>7</v>
      </c>
      <c r="J7" t="s">
        <v>8</v>
      </c>
      <c r="K7" t="s">
        <v>7</v>
      </c>
      <c r="L7" t="s">
        <v>8</v>
      </c>
      <c r="N7" t="s">
        <v>39</v>
      </c>
      <c r="O7" t="s">
        <v>40</v>
      </c>
      <c r="R7" t="s">
        <v>39</v>
      </c>
      <c r="S7" t="s">
        <v>40</v>
      </c>
      <c r="V7" t="s">
        <v>39</v>
      </c>
      <c r="W7" t="s">
        <v>40</v>
      </c>
    </row>
    <row r="8" spans="1:23">
      <c r="A8">
        <v>1</v>
      </c>
      <c r="B8">
        <f>'ai_lc low qp'!D94</f>
        <v>3.8677195946388898</v>
      </c>
      <c r="C8">
        <f>'ai_lc low qp'!E94</f>
        <v>3.5958251542166662</v>
      </c>
      <c r="D8">
        <f>'ai_lc low qp'!F94</f>
        <v>1.9743139850944447</v>
      </c>
      <c r="E8">
        <f>'ai_lc low qp'!G94</f>
        <v>5.0894846042388879</v>
      </c>
      <c r="F8">
        <f>D8/B8</f>
        <v>0.51045944174212476</v>
      </c>
      <c r="G8">
        <f>E8/C8</f>
        <v>1.4153871186619498</v>
      </c>
      <c r="I8">
        <f>'ai_lc low qp'!I94</f>
        <v>4.5713341345999998</v>
      </c>
      <c r="J8">
        <f>'ai_lc low qp'!J94</f>
        <v>0</v>
      </c>
      <c r="K8">
        <f>'ai_lc low qp'!K94</f>
        <v>2.0945412659999998</v>
      </c>
      <c r="L8">
        <f>'ai_lc low qp'!L94</f>
        <v>0</v>
      </c>
      <c r="N8" s="8">
        <f t="shared" ref="N8:N15" si="0">1-(D8/B8)</f>
        <v>0.48954055825787524</v>
      </c>
      <c r="O8" s="8">
        <f t="shared" ref="O8:O15" si="1">1-(K8/I8)</f>
        <v>0.54180963274011995</v>
      </c>
      <c r="R8" s="9"/>
      <c r="S8" s="9"/>
      <c r="V8" s="9">
        <f>AVERAGE(N8,R8,N20,R20,N32,R32,R44)</f>
        <v>0.43370475412365717</v>
      </c>
      <c r="W8" s="9">
        <f>AVERAGE(O8,S8,O20,S20,O32,S32,S44)</f>
        <v>0.5099565695167082</v>
      </c>
    </row>
    <row r="9" spans="1:23">
      <c r="A9">
        <v>5</v>
      </c>
      <c r="B9">
        <f>'ai_lc low qp'!D95</f>
        <v>3.4542334460777773</v>
      </c>
      <c r="C9">
        <f>'ai_lc low qp'!E95</f>
        <v>2.6043181870111116</v>
      </c>
      <c r="D9">
        <f>'ai_lc low qp'!F95</f>
        <v>1.9221029805666667</v>
      </c>
      <c r="E9">
        <f>'ai_lc low qp'!G95</f>
        <v>3.8681182059555557</v>
      </c>
      <c r="F9">
        <f t="shared" ref="F9:G15" si="2">D9/B9</f>
        <v>0.5564484886651716</v>
      </c>
      <c r="G9">
        <f t="shared" si="2"/>
        <v>1.4852709723595121</v>
      </c>
      <c r="I9">
        <f>'ai_lc low qp'!I95</f>
        <v>4.3146834935999996</v>
      </c>
      <c r="J9">
        <f>'ai_lc low qp'!J95</f>
        <v>0</v>
      </c>
      <c r="K9">
        <f>'ai_lc low qp'!K95</f>
        <v>2.0973056891000001</v>
      </c>
      <c r="L9">
        <f>'ai_lc low qp'!L95</f>
        <v>0</v>
      </c>
      <c r="N9" s="8">
        <f t="shared" si="0"/>
        <v>0.4435515113348284</v>
      </c>
      <c r="O9" s="8">
        <f t="shared" si="1"/>
        <v>0.51391435960228637</v>
      </c>
      <c r="R9" s="9"/>
      <c r="S9" s="9"/>
      <c r="V9" s="9">
        <f t="shared" ref="V9:W15" si="3">AVERAGE(N9,R9,N21,R21,N33,R33,R45)</f>
        <v>0.37485937862679686</v>
      </c>
      <c r="W9" s="9">
        <f t="shared" si="3"/>
        <v>0.46924849821204484</v>
      </c>
    </row>
    <row r="10" spans="1:23">
      <c r="A10">
        <v>9</v>
      </c>
      <c r="B10">
        <f>'ai_lc low qp'!D96</f>
        <v>2.8170497685833338</v>
      </c>
      <c r="C10">
        <f>'ai_lc low qp'!E96</f>
        <v>1.7473963750833335</v>
      </c>
      <c r="D10">
        <f>'ai_lc low qp'!F96</f>
        <v>1.7065053457944446</v>
      </c>
      <c r="E10">
        <f>'ai_lc low qp'!G96</f>
        <v>2.6752145492555552</v>
      </c>
      <c r="F10">
        <f t="shared" si="2"/>
        <v>0.6057774927606725</v>
      </c>
      <c r="G10">
        <f t="shared" si="2"/>
        <v>1.5309717860253511</v>
      </c>
      <c r="I10">
        <f>'ai_lc low qp'!I96</f>
        <v>3.9035857371999998</v>
      </c>
      <c r="J10">
        <f>'ai_lc low qp'!J96</f>
        <v>0</v>
      </c>
      <c r="K10">
        <f>'ai_lc low qp'!K96</f>
        <v>2.0330028045000001</v>
      </c>
      <c r="L10">
        <f>'ai_lc low qp'!L96</f>
        <v>0</v>
      </c>
      <c r="N10" s="8">
        <f t="shared" si="0"/>
        <v>0.3942225072393275</v>
      </c>
      <c r="O10" s="8">
        <f t="shared" si="1"/>
        <v>0.47919606706057616</v>
      </c>
      <c r="R10" s="9"/>
      <c r="S10" s="9"/>
      <c r="V10" s="9">
        <f t="shared" si="3"/>
        <v>0.31477946407486429</v>
      </c>
      <c r="W10" s="9">
        <f t="shared" si="3"/>
        <v>0.41907869007162296</v>
      </c>
    </row>
    <row r="11" spans="1:23">
      <c r="A11">
        <v>13</v>
      </c>
      <c r="B11">
        <f>'ai_lc low qp'!D97</f>
        <v>2.1902326522722224</v>
      </c>
      <c r="C11">
        <f>'ai_lc low qp'!E97</f>
        <v>1.1591477607388887</v>
      </c>
      <c r="D11">
        <f>'ai_lc low qp'!F97</f>
        <v>1.4205637629055559</v>
      </c>
      <c r="E11">
        <f>'ai_lc low qp'!G97</f>
        <v>1.7996458411444445</v>
      </c>
      <c r="F11">
        <f t="shared" si="2"/>
        <v>0.64859035017664191</v>
      </c>
      <c r="G11">
        <f t="shared" si="2"/>
        <v>1.5525594769706288</v>
      </c>
      <c r="I11">
        <f>'ai_lc low qp'!I97</f>
        <v>3.4172676281999999</v>
      </c>
      <c r="J11">
        <f>'ai_lc low qp'!J97</f>
        <v>0</v>
      </c>
      <c r="K11">
        <f>'ai_lc low qp'!K97</f>
        <v>1.9121794872</v>
      </c>
      <c r="L11">
        <f>'ai_lc low qp'!L97</f>
        <v>0</v>
      </c>
      <c r="N11" s="8">
        <f t="shared" si="0"/>
        <v>0.35140964982335809</v>
      </c>
      <c r="O11" s="8">
        <f t="shared" si="1"/>
        <v>0.44043613341246701</v>
      </c>
      <c r="R11" s="9"/>
      <c r="S11" s="9"/>
      <c r="V11" s="9">
        <f t="shared" si="3"/>
        <v>0.25971056124677522</v>
      </c>
      <c r="W11" s="9">
        <f t="shared" si="3"/>
        <v>0.37101039357981369</v>
      </c>
    </row>
    <row r="12" spans="1:23">
      <c r="A12">
        <v>22</v>
      </c>
      <c r="B12">
        <f>ai_lc!D94</f>
        <v>1.0060994954666667</v>
      </c>
      <c r="C12">
        <f>ai_lc!E94</f>
        <v>0.40494366357777778</v>
      </c>
      <c r="D12">
        <f>ai_lc!F94</f>
        <v>0.73481400457777779</v>
      </c>
      <c r="E12">
        <f>ai_lc!G94</f>
        <v>0.63525970433333323</v>
      </c>
      <c r="F12">
        <f t="shared" si="2"/>
        <v>0.73035918205777806</v>
      </c>
      <c r="G12">
        <f t="shared" si="2"/>
        <v>1.5687606980206976</v>
      </c>
      <c r="I12">
        <f>ai_lc!I94</f>
        <v>2.1042668269</v>
      </c>
      <c r="J12">
        <f>ai_lc!J94</f>
        <v>0</v>
      </c>
      <c r="K12">
        <f>ai_lc!K94</f>
        <v>1.3681590545</v>
      </c>
      <c r="L12">
        <f>ai_lc!L94</f>
        <v>0</v>
      </c>
      <c r="N12" s="8">
        <f t="shared" si="0"/>
        <v>0.26964081794222194</v>
      </c>
      <c r="O12" s="8">
        <f t="shared" si="1"/>
        <v>0.3498167451912132</v>
      </c>
      <c r="R12" s="9"/>
      <c r="S12" s="9"/>
      <c r="V12" s="9">
        <f t="shared" si="3"/>
        <v>0.17824275499464778</v>
      </c>
      <c r="W12" s="9">
        <f t="shared" si="3"/>
        <v>0.27398107919943698</v>
      </c>
    </row>
    <row r="13" spans="1:23">
      <c r="A13">
        <v>27</v>
      </c>
      <c r="B13">
        <f>ai_lc!D95</f>
        <v>0.58888285538333329</v>
      </c>
      <c r="C13">
        <f>ai_lc!E95</f>
        <v>0.21612171106666664</v>
      </c>
      <c r="D13">
        <f>ai_lc!F95</f>
        <v>0.45184685493888893</v>
      </c>
      <c r="E13">
        <f>ai_lc!G95</f>
        <v>0.33273978566666668</v>
      </c>
      <c r="F13">
        <f t="shared" si="2"/>
        <v>0.76729497353893794</v>
      </c>
      <c r="G13">
        <f t="shared" si="2"/>
        <v>1.539594444373185</v>
      </c>
      <c r="I13">
        <f>ai_lc!I95</f>
        <v>1.4266225962000001</v>
      </c>
      <c r="J13">
        <f>ai_lc!J95</f>
        <v>0</v>
      </c>
      <c r="K13">
        <f>ai_lc!K95</f>
        <v>1.0125801282</v>
      </c>
      <c r="L13">
        <f>ai_lc!L95</f>
        <v>0</v>
      </c>
      <c r="N13" s="8">
        <f t="shared" si="0"/>
        <v>0.23270502646106206</v>
      </c>
      <c r="O13" s="8">
        <f t="shared" si="1"/>
        <v>0.29022564839703058</v>
      </c>
      <c r="R13" s="9"/>
      <c r="S13" s="9"/>
      <c r="V13" s="9">
        <f t="shared" si="3"/>
        <v>0.15309888477390396</v>
      </c>
      <c r="W13" s="9">
        <f t="shared" si="3"/>
        <v>0.19164861530814817</v>
      </c>
    </row>
    <row r="14" spans="1:23">
      <c r="A14">
        <v>32</v>
      </c>
      <c r="B14">
        <f>ai_lc!D96</f>
        <v>0.34777547548333332</v>
      </c>
      <c r="C14">
        <f>ai_lc!E96</f>
        <v>0.11687371129444443</v>
      </c>
      <c r="D14">
        <f>ai_lc!F96</f>
        <v>0.28418058293333337</v>
      </c>
      <c r="E14">
        <f>ai_lc!G96</f>
        <v>0.16848348676111111</v>
      </c>
      <c r="F14">
        <f t="shared" si="2"/>
        <v>0.81713807604858657</v>
      </c>
      <c r="G14">
        <f t="shared" si="2"/>
        <v>1.4415858356430915</v>
      </c>
      <c r="I14">
        <f>ai_lc!I96</f>
        <v>0.93843649839999999</v>
      </c>
      <c r="J14">
        <f>ai_lc!J96</f>
        <v>0</v>
      </c>
      <c r="K14">
        <f>ai_lc!K96</f>
        <v>0.75063601759999998</v>
      </c>
      <c r="L14">
        <f>ai_lc!L96</f>
        <v>0</v>
      </c>
      <c r="N14" s="8">
        <f t="shared" si="0"/>
        <v>0.18286192395141343</v>
      </c>
      <c r="O14" s="8">
        <f t="shared" si="1"/>
        <v>0.20012060605080151</v>
      </c>
      <c r="R14" s="9"/>
      <c r="S14" s="9"/>
      <c r="V14" s="9">
        <f t="shared" si="3"/>
        <v>0.11569388437989518</v>
      </c>
      <c r="W14" s="9">
        <f t="shared" si="3"/>
        <v>0.12050568856292272</v>
      </c>
    </row>
    <row r="15" spans="1:23">
      <c r="A15">
        <v>37</v>
      </c>
      <c r="B15">
        <f>ai_lc!D97</f>
        <v>0.20380663680555552</v>
      </c>
      <c r="C15">
        <f>ai_lc!E97</f>
        <v>6.3171676527777762E-2</v>
      </c>
      <c r="D15">
        <f>ai_lc!F97</f>
        <v>0.17746287120000001</v>
      </c>
      <c r="E15">
        <f>ai_lc!G97</f>
        <v>8.3139041044444459E-2</v>
      </c>
      <c r="F15">
        <f t="shared" si="2"/>
        <v>0.87074137516586791</v>
      </c>
      <c r="G15">
        <f t="shared" si="2"/>
        <v>1.3160809656189301</v>
      </c>
      <c r="I15">
        <f>ai_lc!I97</f>
        <v>0.56923076920000004</v>
      </c>
      <c r="J15">
        <f>ai_lc!J97</f>
        <v>0</v>
      </c>
      <c r="K15">
        <f>ai_lc!K97</f>
        <v>0.47433894230000001</v>
      </c>
      <c r="L15">
        <f>ai_lc!L97</f>
        <v>0</v>
      </c>
      <c r="N15" s="8">
        <f t="shared" si="0"/>
        <v>0.12925862483413209</v>
      </c>
      <c r="O15" s="8">
        <f t="shared" si="1"/>
        <v>0.16670185807657856</v>
      </c>
      <c r="R15" s="9"/>
      <c r="S15" s="9"/>
      <c r="V15" s="9">
        <f t="shared" si="3"/>
        <v>8.0488628332594361E-2</v>
      </c>
      <c r="W15" s="9">
        <f t="shared" si="3"/>
        <v>7.8542714054858132E-2</v>
      </c>
    </row>
    <row r="17" spans="1:19">
      <c r="A17" s="1" t="s">
        <v>5</v>
      </c>
      <c r="I17" s="6"/>
      <c r="J17" s="6"/>
      <c r="K17" s="6"/>
      <c r="L17" s="6"/>
    </row>
    <row r="18" spans="1:19">
      <c r="B18" s="10" t="s">
        <v>41</v>
      </c>
      <c r="C18" s="10"/>
      <c r="D18" s="10" t="s">
        <v>43</v>
      </c>
      <c r="E18" s="10"/>
      <c r="F18" s="10" t="s">
        <v>3</v>
      </c>
      <c r="G18" s="10"/>
      <c r="I18" s="10" t="s">
        <v>41</v>
      </c>
      <c r="J18" s="10"/>
      <c r="K18" s="10" t="s">
        <v>43</v>
      </c>
      <c r="L18" s="10"/>
    </row>
    <row r="19" spans="1:19">
      <c r="A19" t="s">
        <v>2</v>
      </c>
      <c r="B19" t="s">
        <v>0</v>
      </c>
      <c r="C19" t="s">
        <v>1</v>
      </c>
      <c r="D19" t="s">
        <v>0</v>
      </c>
      <c r="E19" t="s">
        <v>1</v>
      </c>
      <c r="F19" t="s">
        <v>0</v>
      </c>
      <c r="G19" t="s">
        <v>1</v>
      </c>
      <c r="I19" t="s">
        <v>7</v>
      </c>
      <c r="J19" t="s">
        <v>8</v>
      </c>
      <c r="K19" t="s">
        <v>7</v>
      </c>
      <c r="L19" t="s">
        <v>8</v>
      </c>
    </row>
    <row r="20" spans="1:19">
      <c r="A20">
        <v>1</v>
      </c>
      <c r="B20">
        <f>'ra_lc low qp'!D82</f>
        <v>3.1326009563199992</v>
      </c>
      <c r="C20">
        <f>'ra_lc low qp'!E82</f>
        <v>1.7667305860066667</v>
      </c>
      <c r="D20">
        <f>'ra_lc low qp'!F82</f>
        <v>1.8550708980133335</v>
      </c>
      <c r="E20">
        <f>'ra_lc low qp'!G82</f>
        <v>2.9587958379666666</v>
      </c>
      <c r="F20">
        <f>D20/B20</f>
        <v>0.59218231874402694</v>
      </c>
      <c r="G20">
        <f>E20/C20</f>
        <v>1.6747295039785437</v>
      </c>
      <c r="I20">
        <f>'ra_lc low qp'!I82</f>
        <v>4.5613681891000004</v>
      </c>
      <c r="J20">
        <f>'ra_lc low qp'!J82</f>
        <v>4.3440905449000002</v>
      </c>
      <c r="K20">
        <f>'ra_lc low qp'!K82</f>
        <v>2.0842948718000001</v>
      </c>
      <c r="L20">
        <f>'ra_lc low qp'!L82</f>
        <v>2.1704326922999999</v>
      </c>
      <c r="N20" s="8">
        <f t="shared" ref="N20:N27" si="4">1-(D20/B20)</f>
        <v>0.40781768125597306</v>
      </c>
      <c r="O20" s="8">
        <f t="shared" ref="O20:O27" si="5">1-(L20/J20)</f>
        <v>0.50037121237076732</v>
      </c>
      <c r="R20" s="9"/>
      <c r="S20" s="9"/>
    </row>
    <row r="21" spans="1:19">
      <c r="A21">
        <v>5</v>
      </c>
      <c r="B21">
        <f>'ra_lc low qp'!D83</f>
        <v>2.4263374799800004</v>
      </c>
      <c r="C21">
        <f>'ra_lc low qp'!E83</f>
        <v>1.0514447662533335</v>
      </c>
      <c r="D21">
        <f>'ra_lc low qp'!F83</f>
        <v>1.5934759604400002</v>
      </c>
      <c r="E21">
        <f>'ra_lc low qp'!G83</f>
        <v>1.8160922665599994</v>
      </c>
      <c r="F21">
        <f t="shared" ref="F21:G27" si="6">D21/B21</f>
        <v>0.65674127098474977</v>
      </c>
      <c r="G21">
        <f t="shared" si="6"/>
        <v>1.7272350625048742</v>
      </c>
      <c r="I21">
        <f>'ra_lc low qp'!I83</f>
        <v>4.3206530449000002</v>
      </c>
      <c r="J21">
        <f>'ra_lc low qp'!J83</f>
        <v>3.8858173077</v>
      </c>
      <c r="K21">
        <f>'ra_lc low qp'!K83</f>
        <v>2.1017427885000002</v>
      </c>
      <c r="L21">
        <f>'ra_lc low qp'!L83</f>
        <v>2.0863982372000001</v>
      </c>
      <c r="N21" s="8">
        <f t="shared" si="4"/>
        <v>0.34325872901525023</v>
      </c>
      <c r="O21" s="8">
        <f t="shared" si="5"/>
        <v>0.4630735127290555</v>
      </c>
      <c r="R21" s="9"/>
      <c r="S21" s="9"/>
    </row>
    <row r="22" spans="1:19">
      <c r="A22">
        <v>9</v>
      </c>
      <c r="B22">
        <f>'ra_lc low qp'!D84</f>
        <v>1.7019013865666666</v>
      </c>
      <c r="C22">
        <f>'ra_lc low qp'!E84</f>
        <v>0.59057952680666659</v>
      </c>
      <c r="D22">
        <f>'ra_lc low qp'!F84</f>
        <v>1.2243365450133334</v>
      </c>
      <c r="E22">
        <f>'ra_lc low qp'!G84</f>
        <v>1.0024358583533333</v>
      </c>
      <c r="F22">
        <f t="shared" si="6"/>
        <v>0.71939335303278096</v>
      </c>
      <c r="G22">
        <f t="shared" si="6"/>
        <v>1.6973765815649293</v>
      </c>
      <c r="I22">
        <f>'ra_lc low qp'!I84</f>
        <v>3.9184995994</v>
      </c>
      <c r="J22">
        <f>'ra_lc low qp'!J84</f>
        <v>3.3635316506000001</v>
      </c>
      <c r="K22">
        <f>'ra_lc low qp'!K84</f>
        <v>2.0419270833000001</v>
      </c>
      <c r="L22">
        <f>'ra_lc low qp'!L84</f>
        <v>1.9852063301</v>
      </c>
      <c r="N22" s="8">
        <f t="shared" si="4"/>
        <v>0.28060664696721904</v>
      </c>
      <c r="O22" s="8">
        <f t="shared" si="5"/>
        <v>0.40978514956270118</v>
      </c>
      <c r="R22" s="9"/>
      <c r="S22" s="9"/>
    </row>
    <row r="23" spans="1:19">
      <c r="A23">
        <v>13</v>
      </c>
      <c r="B23">
        <f>'ra_lc low qp'!D85</f>
        <v>1.03567583906</v>
      </c>
      <c r="C23">
        <f>'ra_lc low qp'!E85</f>
        <v>0.30708558749999998</v>
      </c>
      <c r="D23">
        <f>'ra_lc low qp'!F85</f>
        <v>0.80239276374000013</v>
      </c>
      <c r="E23">
        <f>'ra_lc low qp'!G85</f>
        <v>0.49561956422000003</v>
      </c>
      <c r="F23">
        <f t="shared" si="6"/>
        <v>0.77475280727632667</v>
      </c>
      <c r="G23">
        <f t="shared" si="6"/>
        <v>1.6139460280596858</v>
      </c>
      <c r="I23">
        <f>'ra_lc low qp'!I85</f>
        <v>3.4263721954999999</v>
      </c>
      <c r="J23">
        <f>'ra_lc low qp'!J85</f>
        <v>2.7700620994</v>
      </c>
      <c r="K23">
        <f>'ra_lc low qp'!K85</f>
        <v>1.9199719551000001</v>
      </c>
      <c r="L23">
        <f>'ra_lc low qp'!L85</f>
        <v>1.7893129005999999</v>
      </c>
      <c r="N23" s="8">
        <f t="shared" si="4"/>
        <v>0.22524719272367333</v>
      </c>
      <c r="O23" s="8">
        <f t="shared" si="5"/>
        <v>0.35405314523902987</v>
      </c>
      <c r="R23" s="9"/>
      <c r="S23" s="9"/>
    </row>
    <row r="24" spans="1:19">
      <c r="A24">
        <v>22</v>
      </c>
      <c r="B24">
        <f>ra_lc!D82</f>
        <v>0.23240539000666666</v>
      </c>
      <c r="C24">
        <f>ra_lc!E82</f>
        <v>6.1941721413333331E-2</v>
      </c>
      <c r="D24">
        <f>ra_lc!F82</f>
        <v>0.19777926539999999</v>
      </c>
      <c r="E24">
        <f>ra_lc!G82</f>
        <v>9.0197716153333343E-2</v>
      </c>
      <c r="F24">
        <f t="shared" si="6"/>
        <v>0.85100980400810233</v>
      </c>
      <c r="G24">
        <f t="shared" si="6"/>
        <v>1.4561706406486425</v>
      </c>
      <c r="I24">
        <f>ra_lc!I82</f>
        <v>2.1231370192000001</v>
      </c>
      <c r="J24">
        <f>ra_lc!J82</f>
        <v>1.5444210736999999</v>
      </c>
      <c r="K24">
        <f>ra_lc!K82</f>
        <v>1.3759114583000001</v>
      </c>
      <c r="L24">
        <f>ra_lc!L82</f>
        <v>1.1387795473</v>
      </c>
      <c r="N24" s="8">
        <f t="shared" si="4"/>
        <v>0.14899019599189767</v>
      </c>
      <c r="O24" s="8">
        <f t="shared" si="5"/>
        <v>0.2626495670822443</v>
      </c>
      <c r="R24" s="9"/>
      <c r="S24" s="9"/>
    </row>
    <row r="25" spans="1:19">
      <c r="A25">
        <v>27</v>
      </c>
      <c r="B25">
        <f>ra_lc!D83</f>
        <v>9.5280545320000007E-2</v>
      </c>
      <c r="C25">
        <f>ra_lc!E83</f>
        <v>2.6779782340000002E-2</v>
      </c>
      <c r="D25">
        <f>ra_lc!F83</f>
        <v>8.2736541360000013E-2</v>
      </c>
      <c r="E25">
        <f>ra_lc!G83</f>
        <v>3.7050630786666663E-2</v>
      </c>
      <c r="F25">
        <f t="shared" si="6"/>
        <v>0.86834663972722959</v>
      </c>
      <c r="G25">
        <f t="shared" si="6"/>
        <v>1.3835299449512501</v>
      </c>
      <c r="I25">
        <f>ra_lc!I83</f>
        <v>1.4559895833000001</v>
      </c>
      <c r="J25">
        <f>ra_lc!J83</f>
        <v>1.0250876402</v>
      </c>
      <c r="K25">
        <f>ra_lc!K83</f>
        <v>1.0332932692000001</v>
      </c>
      <c r="L25">
        <f>ra_lc!L83</f>
        <v>0.84968699920000001</v>
      </c>
      <c r="N25" s="8">
        <f t="shared" si="4"/>
        <v>0.13165336027277041</v>
      </c>
      <c r="O25" s="8">
        <f t="shared" si="5"/>
        <v>0.17110794640522475</v>
      </c>
      <c r="R25" s="9"/>
      <c r="S25" s="9"/>
    </row>
    <row r="26" spans="1:19">
      <c r="A26">
        <v>32</v>
      </c>
      <c r="B26">
        <f>ra_lc!D84</f>
        <v>4.5311533493333327E-2</v>
      </c>
      <c r="C26">
        <f>ra_lc!E84</f>
        <v>1.2786988966666666E-2</v>
      </c>
      <c r="D26">
        <f>ra_lc!F84</f>
        <v>4.0849838073333332E-2</v>
      </c>
      <c r="E26">
        <f>ra_lc!G84</f>
        <v>1.6346049853333332E-2</v>
      </c>
      <c r="F26">
        <f t="shared" si="6"/>
        <v>0.90153289734375375</v>
      </c>
      <c r="G26">
        <f t="shared" si="6"/>
        <v>1.2783345552220686</v>
      </c>
      <c r="I26">
        <f>ra_lc!I84</f>
        <v>0.93916266029999995</v>
      </c>
      <c r="J26">
        <f>ra_lc!J84</f>
        <v>0.58323066909999999</v>
      </c>
      <c r="K26">
        <f>ra_lc!K84</f>
        <v>0.73367387819999996</v>
      </c>
      <c r="L26">
        <f>ra_lc!L84</f>
        <v>0.52900140220000003</v>
      </c>
      <c r="N26" s="8">
        <f t="shared" si="4"/>
        <v>9.8467102656246253E-2</v>
      </c>
      <c r="O26" s="8">
        <f t="shared" si="5"/>
        <v>9.2980821779627409E-2</v>
      </c>
      <c r="R26" s="9"/>
      <c r="S26" s="9"/>
    </row>
    <row r="27" spans="1:19">
      <c r="A27">
        <v>37</v>
      </c>
      <c r="B27">
        <f>ra_lc!D85</f>
        <v>2.3001133906666669E-2</v>
      </c>
      <c r="C27">
        <f>ra_lc!E85</f>
        <v>6.369076566666668E-3</v>
      </c>
      <c r="D27">
        <f>ra_lc!F85</f>
        <v>2.1422350846666664E-2</v>
      </c>
      <c r="E27">
        <f>ra_lc!G85</f>
        <v>7.5548044200000001E-3</v>
      </c>
      <c r="F27">
        <f t="shared" si="6"/>
        <v>0.93136064220110426</v>
      </c>
      <c r="G27">
        <f t="shared" si="6"/>
        <v>1.1861695083929407</v>
      </c>
      <c r="I27">
        <f>ra_lc!I85</f>
        <v>0.56646634620000003</v>
      </c>
      <c r="J27">
        <f>ra_lc!J85</f>
        <v>0.2693910256</v>
      </c>
      <c r="K27">
        <f>ra_lc!K85</f>
        <v>0.4795673077</v>
      </c>
      <c r="L27">
        <f>ra_lc!L85</f>
        <v>0.2549579327</v>
      </c>
      <c r="N27" s="8">
        <f t="shared" si="4"/>
        <v>6.8639357798895739E-2</v>
      </c>
      <c r="O27" s="8">
        <f t="shared" si="5"/>
        <v>5.3576739863007483E-2</v>
      </c>
      <c r="R27" s="9"/>
      <c r="S27" s="9"/>
    </row>
    <row r="29" spans="1:19">
      <c r="A29" s="1" t="s">
        <v>6</v>
      </c>
      <c r="I29" s="6"/>
      <c r="J29" s="6"/>
      <c r="K29" s="6"/>
      <c r="L29" s="6"/>
    </row>
    <row r="30" spans="1:19">
      <c r="B30" s="10" t="s">
        <v>41</v>
      </c>
      <c r="C30" s="10"/>
      <c r="D30" s="10" t="s">
        <v>43</v>
      </c>
      <c r="E30" s="10"/>
      <c r="F30" s="10" t="s">
        <v>3</v>
      </c>
      <c r="G30" s="10"/>
      <c r="I30" s="10" t="s">
        <v>41</v>
      </c>
      <c r="J30" s="10"/>
      <c r="K30" s="10" t="s">
        <v>43</v>
      </c>
      <c r="L30" s="10"/>
    </row>
    <row r="31" spans="1:19">
      <c r="A31" t="s">
        <v>2</v>
      </c>
      <c r="B31" t="s">
        <v>0</v>
      </c>
      <c r="C31" t="s">
        <v>1</v>
      </c>
      <c r="D31" t="s">
        <v>0</v>
      </c>
      <c r="E31" t="s">
        <v>1</v>
      </c>
      <c r="F31" t="s">
        <v>0</v>
      </c>
      <c r="G31" t="s">
        <v>1</v>
      </c>
      <c r="I31" t="s">
        <v>7</v>
      </c>
      <c r="J31" t="s">
        <v>8</v>
      </c>
      <c r="K31" t="s">
        <v>7</v>
      </c>
      <c r="L31" t="s">
        <v>8</v>
      </c>
    </row>
    <row r="32" spans="1:19">
      <c r="A32">
        <v>1</v>
      </c>
      <c r="B32">
        <f>'lb_lc low qp'!D86</f>
        <v>3.2269837171687499</v>
      </c>
      <c r="C32">
        <f>'lb_lc low qp'!E86</f>
        <v>1.7827679206187497</v>
      </c>
      <c r="D32">
        <f>'lb_lc low qp'!F86</f>
        <v>1.9240696056999997</v>
      </c>
      <c r="E32">
        <f>'lb_lc low qp'!G86</f>
        <v>3.0069054282749996</v>
      </c>
      <c r="F32">
        <f>D32/B32</f>
        <v>0.5962439771428768</v>
      </c>
      <c r="G32">
        <f>E32/C32</f>
        <v>1.6866499523007938</v>
      </c>
      <c r="I32">
        <f>'lb_lc low qp'!I86</f>
        <v>4.5310246394</v>
      </c>
      <c r="J32">
        <f>'lb_lc low qp'!J86</f>
        <v>4.1681857639000004</v>
      </c>
      <c r="K32">
        <f>'lb_lc low qp'!K86</f>
        <v>2.0780598958000001</v>
      </c>
      <c r="L32">
        <f>'lb_lc low qp'!L86</f>
        <v>2.1354079861000002</v>
      </c>
      <c r="N32" s="8">
        <f t="shared" ref="N32:N39" si="7">1-(D32/B32)</f>
        <v>0.4037560228571232</v>
      </c>
      <c r="O32" s="8">
        <f t="shared" ref="O32:O39" si="8">1-(L32/J32)</f>
        <v>0.48768886343923734</v>
      </c>
      <c r="R32" s="9"/>
      <c r="S32" s="9"/>
    </row>
    <row r="33" spans="1:19">
      <c r="A33">
        <v>5</v>
      </c>
      <c r="B33">
        <f>'lb_lc low qp'!D87</f>
        <v>2.4796281245624998</v>
      </c>
      <c r="C33">
        <f>'lb_lc low qp'!E87</f>
        <v>1.0333911642937499</v>
      </c>
      <c r="D33">
        <f>'lb_lc low qp'!F87</f>
        <v>1.6420893512312502</v>
      </c>
      <c r="E33">
        <f>'lb_lc low qp'!G87</f>
        <v>1.8243575985999998</v>
      </c>
      <c r="F33">
        <f t="shared" ref="F33:G39" si="9">D33/B33</f>
        <v>0.66223210446968817</v>
      </c>
      <c r="G33">
        <f t="shared" si="9"/>
        <v>1.7654085516076767</v>
      </c>
      <c r="I33">
        <f>'lb_lc low qp'!I87</f>
        <v>4.2789037460000001</v>
      </c>
      <c r="J33">
        <f>'lb_lc low qp'!J87</f>
        <v>3.6065880593999999</v>
      </c>
      <c r="K33">
        <f>'lb_lc low qp'!K87</f>
        <v>2.0845878404999998</v>
      </c>
      <c r="L33">
        <f>'lb_lc low qp'!L87</f>
        <v>2.0530227622999999</v>
      </c>
      <c r="N33" s="8">
        <f t="shared" si="7"/>
        <v>0.33776789553031183</v>
      </c>
      <c r="O33" s="8">
        <f t="shared" si="8"/>
        <v>0.43075762230479253</v>
      </c>
      <c r="R33" s="9"/>
      <c r="S33" s="9"/>
    </row>
    <row r="34" spans="1:19">
      <c r="A34">
        <v>9</v>
      </c>
      <c r="B34">
        <f>'lb_lc low qp'!D88</f>
        <v>1.7874133886562498</v>
      </c>
      <c r="C34">
        <f>'lb_lc low qp'!E88</f>
        <v>0.575108344075</v>
      </c>
      <c r="D34">
        <f>'lb_lc low qp'!F88</f>
        <v>1.3056889682562498</v>
      </c>
      <c r="E34">
        <f>'lb_lc low qp'!G88</f>
        <v>1.0102452216875</v>
      </c>
      <c r="F34">
        <f t="shared" si="9"/>
        <v>0.73049076198195373</v>
      </c>
      <c r="G34">
        <f t="shared" si="9"/>
        <v>1.7566172219468854</v>
      </c>
      <c r="I34">
        <f>'lb_lc low qp'!I88</f>
        <v>3.8596554486999999</v>
      </c>
      <c r="J34">
        <f>'lb_lc low qp'!J88</f>
        <v>3.0767227564000001</v>
      </c>
      <c r="K34">
        <f>'lb_lc low qp'!K88</f>
        <v>2.0134186921000001</v>
      </c>
      <c r="L34">
        <f>'lb_lc low qp'!L88</f>
        <v>1.9437046682000001</v>
      </c>
      <c r="N34" s="8">
        <f t="shared" si="7"/>
        <v>0.26950923801804627</v>
      </c>
      <c r="O34" s="8">
        <f t="shared" si="8"/>
        <v>0.3682548535915916</v>
      </c>
      <c r="R34" s="9"/>
      <c r="S34" s="9"/>
    </row>
    <row r="35" spans="1:19">
      <c r="A35">
        <v>13</v>
      </c>
      <c r="B35">
        <f>'lb_lc low qp'!D89</f>
        <v>1.1698881938750003</v>
      </c>
      <c r="C35">
        <f>'lb_lc low qp'!E89</f>
        <v>0.29988336467500004</v>
      </c>
      <c r="D35">
        <f>'lb_lc low qp'!F89</f>
        <v>0.93301526760624987</v>
      </c>
      <c r="E35">
        <f>'lb_lc low qp'!G89</f>
        <v>0.49804264449375002</v>
      </c>
      <c r="F35">
        <f t="shared" si="9"/>
        <v>0.79752515880670583</v>
      </c>
      <c r="G35">
        <f t="shared" si="9"/>
        <v>1.660787836742815</v>
      </c>
      <c r="I35">
        <f>'lb_lc low qp'!I89</f>
        <v>3.3544421074000002</v>
      </c>
      <c r="J35">
        <f>'lb_lc low qp'!J89</f>
        <v>2.5129056489999999</v>
      </c>
      <c r="K35">
        <f>'lb_lc low qp'!K89</f>
        <v>1.8677759414999999</v>
      </c>
      <c r="L35">
        <f>'lb_lc low qp'!L89</f>
        <v>1.7124399038</v>
      </c>
      <c r="N35" s="8">
        <f t="shared" si="7"/>
        <v>0.20247484119329417</v>
      </c>
      <c r="O35" s="8">
        <f t="shared" si="8"/>
        <v>0.3185419020879442</v>
      </c>
      <c r="R35" s="9"/>
      <c r="S35" s="9"/>
    </row>
    <row r="36" spans="1:19">
      <c r="A36">
        <v>22</v>
      </c>
      <c r="B36">
        <f>lb_lc!D86</f>
        <v>0.26803582400624998</v>
      </c>
      <c r="C36">
        <f>lb_lc!E86</f>
        <v>5.1993361731249993E-2</v>
      </c>
      <c r="D36">
        <f>lb_lc!F86</f>
        <v>0.23691760165625</v>
      </c>
      <c r="E36">
        <f>lb_lc!G86</f>
        <v>7.4832491850000002E-2</v>
      </c>
      <c r="F36">
        <f t="shared" si="9"/>
        <v>0.88390274895017629</v>
      </c>
      <c r="G36">
        <f t="shared" si="9"/>
        <v>1.4392701175354625</v>
      </c>
      <c r="I36">
        <f>lb_lc!I86</f>
        <v>2.0672025239999998</v>
      </c>
      <c r="J36">
        <f>lb_lc!J86</f>
        <v>1.3377529046000001</v>
      </c>
      <c r="K36">
        <f>lb_lc!K86</f>
        <v>1.3455754206999999</v>
      </c>
      <c r="L36">
        <f>lb_lc!L86</f>
        <v>1.0575245392999999</v>
      </c>
      <c r="N36" s="8">
        <f t="shared" si="7"/>
        <v>0.11609725104982371</v>
      </c>
      <c r="O36" s="8">
        <f t="shared" si="8"/>
        <v>0.20947692532485351</v>
      </c>
      <c r="R36" s="9"/>
      <c r="S36" s="9"/>
    </row>
    <row r="37" spans="1:19">
      <c r="A37">
        <v>27</v>
      </c>
      <c r="B37">
        <f>lb_lc!D87</f>
        <v>0.1019060667875</v>
      </c>
      <c r="C37">
        <f>lb_lc!E87</f>
        <v>1.9839605749999999E-2</v>
      </c>
      <c r="D37">
        <f>lb_lc!F87</f>
        <v>9.2231281350000013E-2</v>
      </c>
      <c r="E37">
        <f>lb_lc!G87</f>
        <v>2.7092620743750004E-2</v>
      </c>
      <c r="F37">
        <f t="shared" si="9"/>
        <v>0.90506173241212062</v>
      </c>
      <c r="G37">
        <f t="shared" si="9"/>
        <v>1.365582617172219</v>
      </c>
      <c r="I37">
        <f>lb_lc!I87</f>
        <v>1.3985276442000001</v>
      </c>
      <c r="J37">
        <f>lb_lc!J87</f>
        <v>0.85909455130000001</v>
      </c>
      <c r="K37">
        <f>lb_lc!K87</f>
        <v>0.99408804090000003</v>
      </c>
      <c r="L37">
        <f>lb_lc!L87</f>
        <v>0.76149088539999998</v>
      </c>
      <c r="N37" s="8">
        <f t="shared" si="7"/>
        <v>9.4938267587879377E-2</v>
      </c>
      <c r="O37" s="8">
        <f t="shared" si="8"/>
        <v>0.1136122511221892</v>
      </c>
      <c r="R37" s="9"/>
      <c r="S37" s="9"/>
    </row>
    <row r="38" spans="1:19">
      <c r="A38">
        <v>32</v>
      </c>
      <c r="B38">
        <f>lb_lc!D88</f>
        <v>4.4988933043750005E-2</v>
      </c>
      <c r="C38">
        <f>lb_lc!E88</f>
        <v>8.6131153500000005E-3</v>
      </c>
      <c r="D38">
        <f>lb_lc!F88</f>
        <v>4.2030792531249993E-2</v>
      </c>
      <c r="E38">
        <f>lb_lc!G88</f>
        <v>1.083182718125E-2</v>
      </c>
      <c r="F38">
        <f t="shared" si="9"/>
        <v>0.93424737346797415</v>
      </c>
      <c r="G38">
        <f t="shared" si="9"/>
        <v>1.2575969020605302</v>
      </c>
      <c r="I38">
        <f>lb_lc!I88</f>
        <v>0.89107321709999998</v>
      </c>
      <c r="J38">
        <f>lb_lc!J88</f>
        <v>0.47217548079999999</v>
      </c>
      <c r="K38">
        <f>lb_lc!K88</f>
        <v>0.69472906649999999</v>
      </c>
      <c r="L38">
        <f>lb_lc!L88</f>
        <v>0.43987129409999998</v>
      </c>
      <c r="N38" s="8">
        <f t="shared" si="7"/>
        <v>6.5752626532025849E-2</v>
      </c>
      <c r="O38" s="8">
        <f t="shared" si="8"/>
        <v>6.8415637858339262E-2</v>
      </c>
      <c r="R38" s="9"/>
      <c r="S38" s="9"/>
    </row>
    <row r="39" spans="1:19">
      <c r="A39">
        <v>37</v>
      </c>
      <c r="B39">
        <f>lb_lc!D89</f>
        <v>2.06656132125E-2</v>
      </c>
      <c r="C39">
        <f>lb_lc!E89</f>
        <v>3.8594403999999997E-3</v>
      </c>
      <c r="D39">
        <f>lb_lc!F89</f>
        <v>1.9765255793750002E-2</v>
      </c>
      <c r="E39">
        <f>lb_lc!G89</f>
        <v>4.4982612125000002E-3</v>
      </c>
      <c r="F39">
        <f t="shared" si="9"/>
        <v>0.95643209763524473</v>
      </c>
      <c r="G39">
        <f t="shared" si="9"/>
        <v>1.165521616164872</v>
      </c>
      <c r="I39">
        <f>lb_lc!I89</f>
        <v>0.53501852959999996</v>
      </c>
      <c r="J39">
        <f>lb_lc!J89</f>
        <v>0.1977163462</v>
      </c>
      <c r="K39">
        <f>lb_lc!K89</f>
        <v>0.45843098960000001</v>
      </c>
      <c r="L39">
        <f>lb_lc!L89</f>
        <v>0.19468149039999999</v>
      </c>
      <c r="N39" s="8">
        <f t="shared" si="7"/>
        <v>4.3567902364755273E-2</v>
      </c>
      <c r="O39" s="8">
        <f t="shared" si="8"/>
        <v>1.5349544224988354E-2</v>
      </c>
      <c r="R39" s="9"/>
      <c r="S39" s="9"/>
    </row>
    <row r="41" spans="1:19">
      <c r="A41" s="1"/>
      <c r="I41" s="6"/>
      <c r="J41" s="6"/>
      <c r="K41" s="6"/>
      <c r="L41" s="6"/>
    </row>
    <row r="42" spans="1:19">
      <c r="B42" s="6"/>
      <c r="C42" s="6"/>
      <c r="D42" s="6"/>
      <c r="E42" s="6"/>
      <c r="F42" s="6"/>
      <c r="G42" s="6"/>
      <c r="I42" s="10"/>
      <c r="J42" s="10"/>
      <c r="K42" s="10"/>
      <c r="L42" s="10"/>
    </row>
    <row r="44" spans="1:19">
      <c r="R44" s="9"/>
      <c r="S44" s="9"/>
    </row>
    <row r="45" spans="1:19">
      <c r="R45" s="9"/>
      <c r="S45" s="9"/>
    </row>
    <row r="46" spans="1:19">
      <c r="R46" s="9"/>
      <c r="S46" s="9"/>
    </row>
    <row r="47" spans="1:19">
      <c r="R47" s="9"/>
      <c r="S47" s="9"/>
    </row>
    <row r="48" spans="1:19">
      <c r="R48" s="9"/>
      <c r="S48" s="9"/>
    </row>
    <row r="49" spans="18:19">
      <c r="R49" s="9"/>
      <c r="S49" s="9"/>
    </row>
    <row r="50" spans="18:19">
      <c r="R50" s="9"/>
      <c r="S50" s="9"/>
    </row>
    <row r="51" spans="18:19">
      <c r="R51" s="9"/>
      <c r="S51" s="9"/>
    </row>
  </sheetData>
  <mergeCells count="19">
    <mergeCell ref="B6:C6"/>
    <mergeCell ref="D6:E6"/>
    <mergeCell ref="B18:C18"/>
    <mergeCell ref="D18:E18"/>
    <mergeCell ref="B30:C30"/>
    <mergeCell ref="D30:E30"/>
    <mergeCell ref="K42:L42"/>
    <mergeCell ref="C3:F3"/>
    <mergeCell ref="I3:L3"/>
    <mergeCell ref="I6:J6"/>
    <mergeCell ref="K6:L6"/>
    <mergeCell ref="I18:J18"/>
    <mergeCell ref="K18:L18"/>
    <mergeCell ref="I30:J30"/>
    <mergeCell ref="K30:L30"/>
    <mergeCell ref="I42:J42"/>
    <mergeCell ref="F6:G6"/>
    <mergeCell ref="F18:G18"/>
    <mergeCell ref="F30:G30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="85" zoomScaleNormal="85" workbookViewId="0">
      <selection activeCell="S69" sqref="S69"/>
    </sheetView>
  </sheetViews>
  <sheetFormatPr defaultRowHeight="1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="85" zoomScaleNormal="85" workbookViewId="0">
      <selection activeCell="N33" sqref="N33"/>
    </sheetView>
  </sheetViews>
  <sheetFormatPr defaultRowHeight="1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97"/>
  <sheetViews>
    <sheetView zoomScale="85" zoomScaleNormal="85" workbookViewId="0">
      <selection activeCell="F4" sqref="F4:G91"/>
    </sheetView>
  </sheetViews>
  <sheetFormatPr defaultRowHeight="15"/>
  <cols>
    <col min="1" max="1" width="19.140625" bestFit="1" customWidth="1"/>
  </cols>
  <sheetData>
    <row r="1" spans="1:12">
      <c r="D1" s="10" t="s">
        <v>32</v>
      </c>
      <c r="E1" s="10"/>
      <c r="F1" s="10"/>
      <c r="G1" s="10"/>
      <c r="I1" s="10" t="s">
        <v>33</v>
      </c>
      <c r="J1" s="10"/>
      <c r="K1" s="10"/>
      <c r="L1" s="10"/>
    </row>
    <row r="2" spans="1:12">
      <c r="D2" s="1" t="s">
        <v>41</v>
      </c>
      <c r="E2" s="1"/>
      <c r="F2" s="1" t="s">
        <v>42</v>
      </c>
      <c r="G2" s="1"/>
      <c r="I2" s="1" t="s">
        <v>41</v>
      </c>
      <c r="J2" s="1"/>
      <c r="K2" s="1" t="s">
        <v>42</v>
      </c>
      <c r="L2" s="1"/>
    </row>
    <row r="3" spans="1:12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31</v>
      </c>
      <c r="K3" s="1" t="s">
        <v>7</v>
      </c>
      <c r="L3" s="1" t="s">
        <v>31</v>
      </c>
    </row>
    <row r="4" spans="1:12">
      <c r="A4" t="s">
        <v>9</v>
      </c>
      <c r="B4">
        <v>22</v>
      </c>
      <c r="D4" s="4">
        <v>0.7462974577</v>
      </c>
      <c r="E4" s="4">
        <v>0.29340838540000003</v>
      </c>
      <c r="F4" s="4">
        <v>0.55793689940000002</v>
      </c>
      <c r="G4" s="4">
        <v>0.45070992999999998</v>
      </c>
      <c r="I4">
        <v>0.75260058590000001</v>
      </c>
      <c r="J4">
        <v>0</v>
      </c>
      <c r="K4">
        <v>0.56165429690000002</v>
      </c>
      <c r="L4">
        <v>0</v>
      </c>
    </row>
    <row r="5" spans="1:12">
      <c r="B5">
        <f>B4+5</f>
        <v>27</v>
      </c>
      <c r="D5" s="4">
        <v>0.43894846840000001</v>
      </c>
      <c r="E5" s="4">
        <v>0.15754967289999999</v>
      </c>
      <c r="F5" s="4">
        <v>0.3457074268</v>
      </c>
      <c r="G5" s="4">
        <v>0.23590974279999999</v>
      </c>
      <c r="I5">
        <v>0.44218725590000002</v>
      </c>
      <c r="J5">
        <v>0</v>
      </c>
      <c r="K5">
        <v>0.34846191409999999</v>
      </c>
      <c r="L5">
        <v>0</v>
      </c>
    </row>
    <row r="6" spans="1:12">
      <c r="B6">
        <f>B5+5</f>
        <v>32</v>
      </c>
      <c r="D6" s="4">
        <v>0.26323109210000001</v>
      </c>
      <c r="E6" s="4">
        <v>8.5846868500000006E-2</v>
      </c>
      <c r="F6" s="4">
        <v>0.21944860839999999</v>
      </c>
      <c r="G6" s="4">
        <v>0.12222486</v>
      </c>
      <c r="I6">
        <v>0.26584374999999999</v>
      </c>
      <c r="J6">
        <v>0</v>
      </c>
      <c r="K6">
        <v>0.221552002</v>
      </c>
      <c r="L6">
        <v>0</v>
      </c>
    </row>
    <row r="7" spans="1:12">
      <c r="B7">
        <f>B6+5</f>
        <v>37</v>
      </c>
      <c r="D7" s="4">
        <v>0.1591236979</v>
      </c>
      <c r="E7" s="4">
        <v>4.7184179700000002E-2</v>
      </c>
      <c r="F7" s="4">
        <v>0.1389783594</v>
      </c>
      <c r="G7" s="4">
        <v>6.3440651000000001E-2</v>
      </c>
      <c r="I7">
        <v>0.161112793</v>
      </c>
      <c r="J7">
        <v>0</v>
      </c>
      <c r="K7">
        <v>0.14063598629999999</v>
      </c>
      <c r="L7">
        <v>0</v>
      </c>
    </row>
    <row r="8" spans="1:12">
      <c r="A8" t="s">
        <v>10</v>
      </c>
      <c r="B8">
        <v>22</v>
      </c>
      <c r="D8" s="4">
        <v>0.73650618160000003</v>
      </c>
      <c r="E8" s="4">
        <v>0.31905119469999998</v>
      </c>
      <c r="F8" s="4">
        <v>0.53779535639999998</v>
      </c>
      <c r="G8" s="4">
        <v>0.48368308269999999</v>
      </c>
      <c r="I8">
        <v>0.74525122070000005</v>
      </c>
      <c r="J8">
        <v>0</v>
      </c>
      <c r="K8">
        <v>0.54424169919999998</v>
      </c>
      <c r="L8">
        <v>0</v>
      </c>
    </row>
    <row r="9" spans="1:12">
      <c r="B9">
        <f>B8+5</f>
        <v>27</v>
      </c>
      <c r="D9" s="4">
        <v>0.4520629525</v>
      </c>
      <c r="E9" s="4">
        <v>0.17772237630000001</v>
      </c>
      <c r="F9" s="4">
        <v>0.35280378740000001</v>
      </c>
      <c r="G9" s="4">
        <v>0.25915855469999999</v>
      </c>
      <c r="I9">
        <v>0.45803979490000002</v>
      </c>
      <c r="J9">
        <v>0</v>
      </c>
      <c r="K9">
        <v>0.35685473629999998</v>
      </c>
      <c r="L9">
        <v>0</v>
      </c>
    </row>
    <row r="10" spans="1:12">
      <c r="B10">
        <f>B9+5</f>
        <v>32</v>
      </c>
      <c r="D10" s="4">
        <v>0.2716080501</v>
      </c>
      <c r="E10" s="4">
        <v>9.9037371400000004E-2</v>
      </c>
      <c r="F10" s="4">
        <v>0.22700045250000001</v>
      </c>
      <c r="G10" s="4">
        <v>0.1357484326</v>
      </c>
      <c r="I10">
        <v>0.27672607420000001</v>
      </c>
      <c r="J10">
        <v>0</v>
      </c>
      <c r="K10">
        <v>0.23062426759999999</v>
      </c>
      <c r="L10">
        <v>0</v>
      </c>
    </row>
    <row r="11" spans="1:12">
      <c r="B11">
        <f>B10+5</f>
        <v>37</v>
      </c>
      <c r="D11" s="4">
        <v>0.16576396160000001</v>
      </c>
      <c r="E11" s="4">
        <v>5.72258691E-2</v>
      </c>
      <c r="F11" s="4">
        <v>0.1457157878</v>
      </c>
      <c r="G11" s="4">
        <v>7.3550965199999999E-2</v>
      </c>
      <c r="I11">
        <v>0.1709301758</v>
      </c>
      <c r="J11">
        <v>0</v>
      </c>
      <c r="K11">
        <v>0.15017504879999999</v>
      </c>
      <c r="L11">
        <v>0</v>
      </c>
    </row>
    <row r="12" spans="1:12">
      <c r="A12" t="s">
        <v>11</v>
      </c>
      <c r="B12">
        <v>22</v>
      </c>
      <c r="D12" s="4">
        <v>0.48333455910000001</v>
      </c>
      <c r="E12" s="4">
        <v>0.17539531689999999</v>
      </c>
      <c r="F12" s="4">
        <v>0.37802288890000002</v>
      </c>
      <c r="G12" s="4">
        <v>0.25971658590000002</v>
      </c>
      <c r="I12">
        <v>0.62863859950000001</v>
      </c>
      <c r="J12">
        <v>0</v>
      </c>
      <c r="K12">
        <v>0.49112461419999998</v>
      </c>
      <c r="L12">
        <v>0</v>
      </c>
    </row>
    <row r="13" spans="1:12">
      <c r="B13">
        <f>B12+5</f>
        <v>27</v>
      </c>
      <c r="D13" s="4">
        <v>0.23667336189999999</v>
      </c>
      <c r="E13" s="4">
        <v>8.8203360100000003E-2</v>
      </c>
      <c r="F13" s="4">
        <v>0.1806383584</v>
      </c>
      <c r="G13" s="4">
        <v>0.13442704720000001</v>
      </c>
      <c r="I13">
        <v>0.31910445599999998</v>
      </c>
      <c r="J13">
        <v>0</v>
      </c>
      <c r="K13">
        <v>0.25105565200000002</v>
      </c>
      <c r="L13">
        <v>0</v>
      </c>
    </row>
    <row r="14" spans="1:12">
      <c r="B14">
        <f>B13+5</f>
        <v>32</v>
      </c>
      <c r="D14" s="4">
        <v>0.1376781624</v>
      </c>
      <c r="E14" s="4">
        <v>4.6051850200000001E-2</v>
      </c>
      <c r="F14" s="4">
        <v>0.1087866593</v>
      </c>
      <c r="G14" s="4">
        <v>7.01902046E-2</v>
      </c>
      <c r="I14">
        <v>0.1777690972</v>
      </c>
      <c r="J14">
        <v>0</v>
      </c>
      <c r="K14">
        <v>0.1472000386</v>
      </c>
      <c r="L14">
        <v>0</v>
      </c>
    </row>
    <row r="15" spans="1:12">
      <c r="B15">
        <f>B14+5</f>
        <v>37</v>
      </c>
      <c r="D15" s="4">
        <v>8.1577743199999997E-2</v>
      </c>
      <c r="E15" s="4">
        <v>2.3978969700000002E-2</v>
      </c>
      <c r="F15" s="4">
        <v>6.7377158100000001E-2</v>
      </c>
      <c r="G15" s="4">
        <v>3.5716806900000002E-2</v>
      </c>
      <c r="I15">
        <v>9.8329957600000004E-2</v>
      </c>
      <c r="J15">
        <v>0</v>
      </c>
      <c r="K15">
        <v>8.5210744599999999E-2</v>
      </c>
      <c r="L15">
        <v>0</v>
      </c>
    </row>
    <row r="16" spans="1:12">
      <c r="A16" t="s">
        <v>12</v>
      </c>
      <c r="B16">
        <v>22</v>
      </c>
      <c r="D16" s="4">
        <v>0.98309088860000005</v>
      </c>
      <c r="E16" s="4">
        <v>0.37762186129999997</v>
      </c>
      <c r="F16" s="4">
        <v>0.73074060210000003</v>
      </c>
      <c r="G16" s="4">
        <v>0.58867056890000002</v>
      </c>
      <c r="I16">
        <v>1.0282634066</v>
      </c>
      <c r="J16">
        <v>0</v>
      </c>
      <c r="K16">
        <v>0.76060812109999998</v>
      </c>
      <c r="L16">
        <v>0</v>
      </c>
    </row>
    <row r="17" spans="1:12">
      <c r="B17">
        <f>B16+5</f>
        <v>27</v>
      </c>
      <c r="D17" s="4">
        <v>0.55188969259999998</v>
      </c>
      <c r="E17" s="4">
        <v>0.1919725357</v>
      </c>
      <c r="F17" s="4">
        <v>0.43411309640000001</v>
      </c>
      <c r="G17" s="4">
        <v>0.28904497010000002</v>
      </c>
      <c r="I17">
        <v>0.58242139270000004</v>
      </c>
      <c r="J17">
        <v>0</v>
      </c>
      <c r="K17">
        <v>0.45656491129999999</v>
      </c>
      <c r="L17">
        <v>0</v>
      </c>
    </row>
    <row r="18" spans="1:12">
      <c r="B18">
        <f>B17+5</f>
        <v>32</v>
      </c>
      <c r="D18" s="4">
        <v>0.3102065048</v>
      </c>
      <c r="E18" s="4">
        <v>9.4639781100000001E-2</v>
      </c>
      <c r="F18" s="4">
        <v>0.26083083159999998</v>
      </c>
      <c r="G18" s="4">
        <v>0.1339712035</v>
      </c>
      <c r="I18">
        <v>0.32910542050000002</v>
      </c>
      <c r="J18">
        <v>0</v>
      </c>
      <c r="K18">
        <v>0.2756182485</v>
      </c>
      <c r="L18">
        <v>0</v>
      </c>
    </row>
    <row r="19" spans="1:12">
      <c r="B19">
        <f>B18+5</f>
        <v>37</v>
      </c>
      <c r="D19" s="4">
        <v>0.16873742929999999</v>
      </c>
      <c r="E19" s="4">
        <v>4.4598855899999998E-2</v>
      </c>
      <c r="F19" s="4">
        <v>0.1491428273</v>
      </c>
      <c r="G19" s="4">
        <v>5.98103761E-2</v>
      </c>
      <c r="I19">
        <v>0.1803592785</v>
      </c>
      <c r="J19">
        <v>0</v>
      </c>
      <c r="K19">
        <v>0.159380787</v>
      </c>
      <c r="L19">
        <v>0</v>
      </c>
    </row>
    <row r="20" spans="1:12">
      <c r="A20" t="s">
        <v>13</v>
      </c>
      <c r="B20">
        <v>22</v>
      </c>
      <c r="D20" s="4">
        <v>1.2136295697999999</v>
      </c>
      <c r="E20" s="4">
        <v>0.35857588639999999</v>
      </c>
      <c r="F20" s="4">
        <v>0.98829374130000003</v>
      </c>
      <c r="G20" s="4">
        <v>0.53907626060000002</v>
      </c>
      <c r="I20">
        <v>1.2629846644</v>
      </c>
      <c r="J20">
        <v>0</v>
      </c>
      <c r="K20">
        <v>1.0128062307000001</v>
      </c>
      <c r="L20">
        <v>0</v>
      </c>
    </row>
    <row r="21" spans="1:12">
      <c r="B21">
        <f>B20+5</f>
        <v>27</v>
      </c>
      <c r="D21" s="4">
        <v>0.47884194540000002</v>
      </c>
      <c r="E21" s="4">
        <v>0.1597827238</v>
      </c>
      <c r="F21" s="4">
        <v>0.3855307764</v>
      </c>
      <c r="G21" s="4">
        <v>0.23668592690000001</v>
      </c>
      <c r="I21">
        <v>0.52210069439999995</v>
      </c>
      <c r="J21">
        <v>0</v>
      </c>
      <c r="K21">
        <v>0.41739101080000002</v>
      </c>
      <c r="L21">
        <v>0</v>
      </c>
    </row>
    <row r="22" spans="1:12">
      <c r="B22">
        <f>B21+5</f>
        <v>32</v>
      </c>
      <c r="D22" s="4">
        <v>0.2531378916</v>
      </c>
      <c r="E22" s="4">
        <v>8.0991870199999996E-2</v>
      </c>
      <c r="F22" s="4">
        <v>0.2123851833</v>
      </c>
      <c r="G22" s="4">
        <v>0.114161522</v>
      </c>
      <c r="I22">
        <v>0.27961950229999999</v>
      </c>
      <c r="J22">
        <v>0</v>
      </c>
      <c r="K22">
        <v>0.23374951769999999</v>
      </c>
      <c r="L22">
        <v>0</v>
      </c>
    </row>
    <row r="23" spans="1:12">
      <c r="B23">
        <f>B22+5</f>
        <v>37</v>
      </c>
      <c r="D23" s="4">
        <v>0.14570635900000001</v>
      </c>
      <c r="E23" s="4">
        <v>4.3060726299999998E-2</v>
      </c>
      <c r="F23" s="4">
        <v>0.1283331694</v>
      </c>
      <c r="G23" s="4">
        <v>5.6717672599999998E-2</v>
      </c>
      <c r="I23">
        <v>0.16168740349999999</v>
      </c>
      <c r="J23">
        <v>0</v>
      </c>
      <c r="K23">
        <v>0.14218894679999999</v>
      </c>
      <c r="L23">
        <v>0</v>
      </c>
    </row>
    <row r="24" spans="1:12">
      <c r="A24" t="s">
        <v>14</v>
      </c>
      <c r="B24">
        <v>22</v>
      </c>
      <c r="D24" s="4">
        <v>0.94138963539999998</v>
      </c>
      <c r="E24" s="4">
        <v>0.23094020639999999</v>
      </c>
      <c r="F24" s="4">
        <v>0.79811586229999998</v>
      </c>
      <c r="G24" s="4">
        <v>0.33711723380000003</v>
      </c>
      <c r="I24">
        <v>1.1352425733</v>
      </c>
      <c r="J24">
        <v>0</v>
      </c>
      <c r="K24">
        <v>0.94170476469999997</v>
      </c>
      <c r="L24">
        <v>0</v>
      </c>
    </row>
    <row r="25" spans="1:12">
      <c r="B25">
        <f>B24+5</f>
        <v>27</v>
      </c>
      <c r="D25" s="4">
        <v>0.32991716339999999</v>
      </c>
      <c r="E25" s="4">
        <v>9.1395149499999995E-2</v>
      </c>
      <c r="F25" s="4">
        <v>0.28108230519999999</v>
      </c>
      <c r="G25" s="4">
        <v>0.1312674016</v>
      </c>
      <c r="I25">
        <v>0.47324363429999999</v>
      </c>
      <c r="J25">
        <v>0</v>
      </c>
      <c r="K25">
        <v>0.40202305170000002</v>
      </c>
      <c r="L25">
        <v>0</v>
      </c>
    </row>
    <row r="26" spans="1:12">
      <c r="B26">
        <f>B25+5</f>
        <v>32</v>
      </c>
      <c r="D26" s="4">
        <v>0.16417147670000001</v>
      </c>
      <c r="E26" s="4">
        <v>4.5786149700000001E-2</v>
      </c>
      <c r="F26" s="4">
        <v>0.14367486400000001</v>
      </c>
      <c r="G26" s="4">
        <v>6.2572308100000001E-2</v>
      </c>
      <c r="I26">
        <v>0.2284104938</v>
      </c>
      <c r="J26">
        <v>0</v>
      </c>
      <c r="K26">
        <v>0.2013628472</v>
      </c>
      <c r="L26">
        <v>0</v>
      </c>
    </row>
    <row r="27" spans="1:12">
      <c r="B27">
        <f>B26+5</f>
        <v>37</v>
      </c>
      <c r="D27" s="4">
        <v>9.6096533600000006E-2</v>
      </c>
      <c r="E27" s="4">
        <v>2.5353799199999999E-2</v>
      </c>
      <c r="F27" s="4">
        <v>8.7183696000000005E-2</v>
      </c>
      <c r="G27" s="4">
        <v>3.2414237999999998E-2</v>
      </c>
      <c r="I27">
        <v>0.1316734182</v>
      </c>
      <c r="J27">
        <v>0</v>
      </c>
      <c r="K27">
        <v>0.1192819252</v>
      </c>
      <c r="L27">
        <v>0</v>
      </c>
    </row>
    <row r="28" spans="1:12">
      <c r="A28" t="s">
        <v>15</v>
      </c>
      <c r="B28">
        <v>22</v>
      </c>
      <c r="D28" s="4">
        <v>1.3957779135999999</v>
      </c>
      <c r="E28" s="4">
        <v>0.48202755590000002</v>
      </c>
      <c r="F28" s="4">
        <v>1.043398587</v>
      </c>
      <c r="G28" s="4">
        <v>0.7636128593</v>
      </c>
      <c r="I28">
        <v>1.5364380787</v>
      </c>
      <c r="J28">
        <v>0</v>
      </c>
      <c r="K28">
        <v>1.1182952353</v>
      </c>
      <c r="L28">
        <v>0</v>
      </c>
    </row>
    <row r="29" spans="1:12">
      <c r="B29">
        <f>B28+5</f>
        <v>27</v>
      </c>
      <c r="D29" s="4">
        <v>0.73342709620000002</v>
      </c>
      <c r="E29" s="4">
        <v>0.22083230209999999</v>
      </c>
      <c r="F29" s="4">
        <v>0.59292773919999997</v>
      </c>
      <c r="G29" s="4">
        <v>0.33837566470000002</v>
      </c>
      <c r="I29">
        <v>0.87710455249999997</v>
      </c>
      <c r="J29">
        <v>0</v>
      </c>
      <c r="K29">
        <v>0.70072096839999998</v>
      </c>
      <c r="L29">
        <v>0</v>
      </c>
    </row>
    <row r="30" spans="1:12">
      <c r="B30">
        <f>B29+5</f>
        <v>32</v>
      </c>
      <c r="D30" s="4">
        <v>0.3357998915</v>
      </c>
      <c r="E30" s="4">
        <v>0.10319443</v>
      </c>
      <c r="F30" s="4">
        <v>0.27582480069999998</v>
      </c>
      <c r="G30" s="4">
        <v>0.1531730268</v>
      </c>
      <c r="I30">
        <v>0.416330054</v>
      </c>
      <c r="J30">
        <v>0</v>
      </c>
      <c r="K30">
        <v>0.33624180170000001</v>
      </c>
      <c r="L30">
        <v>0</v>
      </c>
    </row>
    <row r="31" spans="1:12">
      <c r="B31">
        <f>B30+5</f>
        <v>37</v>
      </c>
      <c r="D31" s="4">
        <v>0.19225975040000001</v>
      </c>
      <c r="E31" s="4">
        <v>5.39952088E-2</v>
      </c>
      <c r="F31" s="4">
        <v>0.16735898439999999</v>
      </c>
      <c r="G31" s="4">
        <v>7.3798465600000002E-2</v>
      </c>
      <c r="I31">
        <v>0.24686873070000001</v>
      </c>
      <c r="J31">
        <v>0</v>
      </c>
      <c r="K31">
        <v>0.21251446760000001</v>
      </c>
      <c r="L31">
        <v>0</v>
      </c>
    </row>
    <row r="32" spans="1:12">
      <c r="A32" t="s">
        <v>16</v>
      </c>
      <c r="B32">
        <v>22</v>
      </c>
      <c r="D32" s="4">
        <v>1.0038345502999999</v>
      </c>
      <c r="E32" s="4">
        <v>0.34941775339999998</v>
      </c>
      <c r="F32" s="4">
        <v>0.78918429990000005</v>
      </c>
      <c r="G32" s="4">
        <v>0.52343798580000001</v>
      </c>
      <c r="I32">
        <v>1.055070613</v>
      </c>
      <c r="J32">
        <v>0</v>
      </c>
      <c r="K32">
        <v>0.81697966749999995</v>
      </c>
      <c r="L32">
        <v>0</v>
      </c>
    </row>
    <row r="33" spans="1:12">
      <c r="B33">
        <f>B32+5</f>
        <v>27</v>
      </c>
      <c r="D33" s="4">
        <v>0.56639682489999998</v>
      </c>
      <c r="E33" s="4">
        <v>0.18390874900000001</v>
      </c>
      <c r="F33" s="4">
        <v>0.46771194910000002</v>
      </c>
      <c r="G33" s="4">
        <v>0.26314168669999999</v>
      </c>
      <c r="I33">
        <v>0.60345552879999997</v>
      </c>
      <c r="J33">
        <v>0</v>
      </c>
      <c r="K33">
        <v>0.49613381410000001</v>
      </c>
      <c r="L33">
        <v>0</v>
      </c>
    </row>
    <row r="34" spans="1:12">
      <c r="B34">
        <f>B33+5</f>
        <v>32</v>
      </c>
      <c r="D34" s="4">
        <v>0.31021202920000002</v>
      </c>
      <c r="E34" s="4">
        <v>9.5238832100000004E-2</v>
      </c>
      <c r="F34" s="4">
        <v>0.26692224060000003</v>
      </c>
      <c r="G34" s="4">
        <v>0.12897758910000001</v>
      </c>
      <c r="I34">
        <v>0.3358047877</v>
      </c>
      <c r="J34">
        <v>0</v>
      </c>
      <c r="K34">
        <v>0.28719200719999999</v>
      </c>
      <c r="L34">
        <v>0</v>
      </c>
    </row>
    <row r="35" spans="1:12">
      <c r="B35">
        <f>B34+5</f>
        <v>37</v>
      </c>
      <c r="D35" s="4">
        <v>0.17063534659999999</v>
      </c>
      <c r="E35" s="4">
        <v>5.2196604600000002E-2</v>
      </c>
      <c r="F35" s="4">
        <v>0.1527092498</v>
      </c>
      <c r="G35" s="4">
        <v>6.5009039500000004E-2</v>
      </c>
      <c r="I35">
        <v>0.188298778</v>
      </c>
      <c r="J35">
        <v>0</v>
      </c>
      <c r="K35">
        <v>0.1681139824</v>
      </c>
      <c r="L35">
        <v>0</v>
      </c>
    </row>
    <row r="36" spans="1:12">
      <c r="A36" t="s">
        <v>17</v>
      </c>
      <c r="B36">
        <v>22</v>
      </c>
      <c r="D36" s="4">
        <v>0.85748381159999998</v>
      </c>
      <c r="E36" s="4">
        <v>0.3494753981</v>
      </c>
      <c r="F36" s="4">
        <v>0.63763469890000002</v>
      </c>
      <c r="G36" s="4">
        <v>0.53595388450000003</v>
      </c>
      <c r="I36">
        <v>1.0802083333000001</v>
      </c>
      <c r="J36">
        <v>0</v>
      </c>
      <c r="K36">
        <v>0.78637069309999996</v>
      </c>
      <c r="L36">
        <v>0</v>
      </c>
    </row>
    <row r="37" spans="1:12">
      <c r="B37">
        <f>B36+5</f>
        <v>27</v>
      </c>
      <c r="D37" s="4">
        <v>0.51792698319999997</v>
      </c>
      <c r="E37" s="4">
        <v>0.1937395458</v>
      </c>
      <c r="F37" s="4">
        <v>0.4061947783</v>
      </c>
      <c r="G37" s="4">
        <v>0.28846987680000002</v>
      </c>
      <c r="I37">
        <v>0.66097255610000005</v>
      </c>
      <c r="J37">
        <v>0</v>
      </c>
      <c r="K37">
        <v>0.5067032252</v>
      </c>
      <c r="L37">
        <v>0</v>
      </c>
    </row>
    <row r="38" spans="1:12">
      <c r="B38">
        <f>B37+5</f>
        <v>32</v>
      </c>
      <c r="D38" s="4">
        <v>0.32230131960000002</v>
      </c>
      <c r="E38" s="4">
        <v>0.1094447241</v>
      </c>
      <c r="F38" s="4">
        <v>0.27011733360000001</v>
      </c>
      <c r="G38" s="4">
        <v>0.1523399564</v>
      </c>
      <c r="I38">
        <v>0.42484475160000001</v>
      </c>
      <c r="J38">
        <v>0</v>
      </c>
      <c r="K38">
        <v>0.34733072920000002</v>
      </c>
      <c r="L38">
        <v>0</v>
      </c>
    </row>
    <row r="39" spans="1:12">
      <c r="B39">
        <f>B38+5</f>
        <v>37</v>
      </c>
      <c r="D39" s="4">
        <v>0.19919031700000001</v>
      </c>
      <c r="E39" s="4">
        <v>6.1691848600000002E-2</v>
      </c>
      <c r="F39" s="4">
        <v>0.17652668020000001</v>
      </c>
      <c r="G39" s="4">
        <v>7.9505058099999998E-2</v>
      </c>
      <c r="I39">
        <v>0.26885767230000002</v>
      </c>
      <c r="J39">
        <v>0</v>
      </c>
      <c r="K39">
        <v>0.23498347359999999</v>
      </c>
      <c r="L39">
        <v>0</v>
      </c>
    </row>
    <row r="40" spans="1:12">
      <c r="A40" t="s">
        <v>18</v>
      </c>
      <c r="B40">
        <v>22</v>
      </c>
      <c r="D40" s="4">
        <v>1.8069456681</v>
      </c>
      <c r="E40" s="4">
        <v>0.83333446010000001</v>
      </c>
      <c r="F40" s="4">
        <v>1.2124461939</v>
      </c>
      <c r="G40" s="4">
        <v>1.3511642678</v>
      </c>
      <c r="I40">
        <v>2.0728039863999999</v>
      </c>
      <c r="J40">
        <v>0</v>
      </c>
      <c r="K40">
        <v>1.3511443309</v>
      </c>
      <c r="L40">
        <v>0</v>
      </c>
    </row>
    <row r="41" spans="1:12">
      <c r="B41">
        <f>B40+5</f>
        <v>27</v>
      </c>
      <c r="D41" s="4">
        <v>1.179878781</v>
      </c>
      <c r="E41" s="4">
        <v>0.46354453130000001</v>
      </c>
      <c r="F41" s="4">
        <v>0.85512801979999997</v>
      </c>
      <c r="G41" s="4">
        <v>0.74617731369999996</v>
      </c>
      <c r="I41">
        <v>1.4042167468</v>
      </c>
      <c r="J41">
        <v>0</v>
      </c>
      <c r="K41">
        <v>0.99441105770000005</v>
      </c>
      <c r="L41">
        <v>0</v>
      </c>
    </row>
    <row r="42" spans="1:12">
      <c r="B42">
        <f>B41+5</f>
        <v>32</v>
      </c>
      <c r="D42" s="4">
        <v>0.73855732169999999</v>
      </c>
      <c r="E42" s="4">
        <v>0.25877426380000002</v>
      </c>
      <c r="F42" s="4">
        <v>0.581945618</v>
      </c>
      <c r="G42" s="4">
        <v>0.3842008113</v>
      </c>
      <c r="I42">
        <v>0.8905298478</v>
      </c>
      <c r="J42">
        <v>0</v>
      </c>
      <c r="K42">
        <v>0.68878705929999995</v>
      </c>
      <c r="L42">
        <v>0</v>
      </c>
    </row>
    <row r="43" spans="1:12">
      <c r="B43">
        <f>B42+5</f>
        <v>37</v>
      </c>
      <c r="D43" s="4">
        <v>0.44112851060000002</v>
      </c>
      <c r="E43" s="4">
        <v>0.1403720453</v>
      </c>
      <c r="F43" s="4">
        <v>0.38067696810000001</v>
      </c>
      <c r="G43" s="4">
        <v>0.18306491389999999</v>
      </c>
      <c r="I43">
        <v>0.53787059290000006</v>
      </c>
      <c r="J43">
        <v>0</v>
      </c>
      <c r="K43">
        <v>0.4570688101</v>
      </c>
      <c r="L43">
        <v>0</v>
      </c>
    </row>
    <row r="44" spans="1:12">
      <c r="A44" t="s">
        <v>19</v>
      </c>
      <c r="B44">
        <v>22</v>
      </c>
      <c r="D44" s="4">
        <v>1.0796605736</v>
      </c>
      <c r="E44" s="4">
        <v>0.45037710339999998</v>
      </c>
      <c r="F44" s="4">
        <v>0.75844538760000002</v>
      </c>
      <c r="G44" s="4">
        <v>0.74853869520000005</v>
      </c>
      <c r="I44">
        <v>1.9881385216</v>
      </c>
      <c r="J44">
        <v>0</v>
      </c>
      <c r="K44">
        <v>1.2751151842999999</v>
      </c>
      <c r="L44">
        <v>0</v>
      </c>
    </row>
    <row r="45" spans="1:12">
      <c r="B45">
        <f>B44+5</f>
        <v>27</v>
      </c>
      <c r="D45" s="4">
        <v>0.66646147170000003</v>
      </c>
      <c r="E45" s="4">
        <v>0.2388534655</v>
      </c>
      <c r="F45" s="4">
        <v>0.49900190300000002</v>
      </c>
      <c r="G45" s="4">
        <v>0.39516806059999998</v>
      </c>
      <c r="I45">
        <v>1.3969701522</v>
      </c>
      <c r="J45">
        <v>0</v>
      </c>
      <c r="K45">
        <v>0.98193609780000002</v>
      </c>
      <c r="L45">
        <v>0</v>
      </c>
    </row>
    <row r="46" spans="1:12">
      <c r="B46">
        <f>B45+5</f>
        <v>32</v>
      </c>
      <c r="D46" s="4">
        <v>0.41122504339999999</v>
      </c>
      <c r="E46" s="4">
        <v>0.1301390892</v>
      </c>
      <c r="F46" s="4">
        <v>0.335813535</v>
      </c>
      <c r="G46" s="4">
        <v>0.19054876139999999</v>
      </c>
      <c r="I46">
        <v>0.93843649839999999</v>
      </c>
      <c r="J46">
        <v>0</v>
      </c>
      <c r="K46">
        <v>0.75063601759999998</v>
      </c>
      <c r="L46">
        <v>0</v>
      </c>
    </row>
    <row r="47" spans="1:12">
      <c r="B47">
        <f>B46+5</f>
        <v>37</v>
      </c>
      <c r="D47" s="4">
        <v>0.2355449886</v>
      </c>
      <c r="E47" s="4">
        <v>6.5573225499999999E-2</v>
      </c>
      <c r="F47" s="4">
        <v>0.2095650624</v>
      </c>
      <c r="G47" s="4">
        <v>8.3465327899999997E-2</v>
      </c>
      <c r="I47">
        <v>0.53179086539999998</v>
      </c>
      <c r="J47">
        <v>0</v>
      </c>
      <c r="K47">
        <v>0.47433894230000001</v>
      </c>
      <c r="L47">
        <v>0</v>
      </c>
    </row>
    <row r="48" spans="1:12">
      <c r="A48" t="s">
        <v>20</v>
      </c>
      <c r="B48">
        <v>22</v>
      </c>
      <c r="D48" s="4">
        <v>0.91417902640000004</v>
      </c>
      <c r="E48" s="4">
        <v>0.36670206329999999</v>
      </c>
      <c r="F48" s="4">
        <v>0.66920504810000003</v>
      </c>
      <c r="G48" s="4">
        <v>0.57727908650000004</v>
      </c>
      <c r="I48">
        <v>1.170713141</v>
      </c>
      <c r="J48">
        <v>0</v>
      </c>
      <c r="K48">
        <v>0.83780048080000002</v>
      </c>
      <c r="L48">
        <v>0</v>
      </c>
    </row>
    <row r="49" spans="1:12">
      <c r="B49">
        <f>B48+5</f>
        <v>27</v>
      </c>
      <c r="D49" s="4">
        <v>0.57948748000000005</v>
      </c>
      <c r="E49" s="4">
        <v>0.20403070910000001</v>
      </c>
      <c r="F49" s="4">
        <v>0.45539881809999999</v>
      </c>
      <c r="G49" s="4">
        <v>0.30824715539999997</v>
      </c>
      <c r="I49">
        <v>0.75042067310000005</v>
      </c>
      <c r="J49">
        <v>0</v>
      </c>
      <c r="K49">
        <v>0.57825520829999999</v>
      </c>
      <c r="L49">
        <v>0</v>
      </c>
    </row>
    <row r="50" spans="1:12">
      <c r="B50">
        <f>B49+5</f>
        <v>32</v>
      </c>
      <c r="D50" s="4">
        <v>0.35112676279999999</v>
      </c>
      <c r="E50" s="4">
        <v>0.1133678686</v>
      </c>
      <c r="F50" s="4">
        <v>0.2959168069</v>
      </c>
      <c r="G50" s="4">
        <v>0.15716620589999999</v>
      </c>
      <c r="I50">
        <v>0.45831330129999998</v>
      </c>
      <c r="J50">
        <v>0</v>
      </c>
      <c r="K50">
        <v>0.38014823720000002</v>
      </c>
      <c r="L50">
        <v>0</v>
      </c>
    </row>
    <row r="51" spans="1:12">
      <c r="B51">
        <f>B50+5</f>
        <v>37</v>
      </c>
      <c r="D51" s="4">
        <v>0.2064882612</v>
      </c>
      <c r="E51" s="4">
        <v>6.2803946299999996E-2</v>
      </c>
      <c r="F51" s="4">
        <v>0.1844626402</v>
      </c>
      <c r="G51" s="4">
        <v>7.9201762800000006E-2</v>
      </c>
      <c r="I51">
        <v>0.26639623400000001</v>
      </c>
      <c r="J51">
        <v>0</v>
      </c>
      <c r="K51">
        <v>0.23913261220000001</v>
      </c>
      <c r="L51">
        <v>0</v>
      </c>
    </row>
    <row r="52" spans="1:12">
      <c r="A52" t="s">
        <v>21</v>
      </c>
      <c r="B52">
        <v>22</v>
      </c>
      <c r="D52" s="4">
        <v>1.7257240417999999</v>
      </c>
      <c r="E52" s="4">
        <v>0.91668873529999995</v>
      </c>
      <c r="F52" s="4">
        <v>1.1372745726</v>
      </c>
      <c r="G52" s="4">
        <v>1.4064719216999999</v>
      </c>
      <c r="I52">
        <v>1.8765024038</v>
      </c>
      <c r="J52">
        <v>0</v>
      </c>
      <c r="K52">
        <v>1.2214242788</v>
      </c>
      <c r="L52">
        <v>0</v>
      </c>
    </row>
    <row r="53" spans="1:12">
      <c r="B53">
        <f>B52+5</f>
        <v>27</v>
      </c>
      <c r="D53" s="4">
        <v>1.1696972322000001</v>
      </c>
      <c r="E53" s="4">
        <v>0.52268412789999996</v>
      </c>
      <c r="F53" s="4">
        <v>0.81782635550000005</v>
      </c>
      <c r="G53" s="4">
        <v>0.8280587774</v>
      </c>
      <c r="I53">
        <v>1.3029146635</v>
      </c>
      <c r="J53">
        <v>0</v>
      </c>
      <c r="K53">
        <v>0.88109975959999998</v>
      </c>
      <c r="L53">
        <v>0</v>
      </c>
    </row>
    <row r="54" spans="1:12">
      <c r="B54">
        <f>B53+5</f>
        <v>32</v>
      </c>
      <c r="D54" s="4">
        <v>0.74242583129999995</v>
      </c>
      <c r="E54" s="4">
        <v>0.2904961271</v>
      </c>
      <c r="F54" s="4">
        <v>0.54889738580000003</v>
      </c>
      <c r="G54" s="4">
        <v>0.45669352629999999</v>
      </c>
      <c r="I54">
        <v>0.86938100959999998</v>
      </c>
      <c r="J54">
        <v>0</v>
      </c>
      <c r="K54">
        <v>0.63038862179999999</v>
      </c>
      <c r="L54">
        <v>0</v>
      </c>
    </row>
    <row r="55" spans="1:12">
      <c r="B55">
        <f>B54+5</f>
        <v>37</v>
      </c>
      <c r="D55" s="4">
        <v>0.46202877939999998</v>
      </c>
      <c r="E55" s="4">
        <v>0.16486343149999999</v>
      </c>
      <c r="F55" s="4">
        <v>0.36991860310000002</v>
      </c>
      <c r="G55" s="4">
        <v>0.236918987</v>
      </c>
      <c r="I55">
        <v>0.56923076920000004</v>
      </c>
      <c r="J55">
        <v>0</v>
      </c>
      <c r="K55">
        <v>0.45200320510000003</v>
      </c>
      <c r="L55">
        <v>0</v>
      </c>
    </row>
    <row r="56" spans="1:12">
      <c r="A56" t="s">
        <v>22</v>
      </c>
      <c r="B56">
        <v>22</v>
      </c>
      <c r="D56" s="4">
        <v>1.8885012219999999</v>
      </c>
      <c r="E56" s="4">
        <v>0.82896558490000005</v>
      </c>
      <c r="F56" s="4">
        <v>1.2782122997000001</v>
      </c>
      <c r="G56" s="4">
        <v>1.3671230769</v>
      </c>
      <c r="I56">
        <v>2.1042668269</v>
      </c>
      <c r="J56">
        <v>0</v>
      </c>
      <c r="K56">
        <v>1.3681590545</v>
      </c>
      <c r="L56">
        <v>0</v>
      </c>
    </row>
    <row r="57" spans="1:12">
      <c r="B57">
        <f>B56+5</f>
        <v>27</v>
      </c>
      <c r="D57" s="4">
        <v>1.2304195513</v>
      </c>
      <c r="E57" s="4">
        <v>0.46269304890000001</v>
      </c>
      <c r="F57" s="4">
        <v>0.91108129010000005</v>
      </c>
      <c r="G57" s="4">
        <v>0.73378573719999995</v>
      </c>
      <c r="I57">
        <v>1.4266225962000001</v>
      </c>
      <c r="J57">
        <v>0</v>
      </c>
      <c r="K57">
        <v>1.0125801282</v>
      </c>
      <c r="L57">
        <v>0</v>
      </c>
    </row>
    <row r="58" spans="1:12">
      <c r="B58">
        <f>B57+5</f>
        <v>32</v>
      </c>
      <c r="D58" s="4">
        <v>0.74803139019999998</v>
      </c>
      <c r="E58" s="4">
        <v>0.25466528449999998</v>
      </c>
      <c r="F58" s="4">
        <v>0.60844366989999998</v>
      </c>
      <c r="G58" s="4">
        <v>0.36199903849999998</v>
      </c>
      <c r="I58">
        <v>0.91333133010000001</v>
      </c>
      <c r="J58">
        <v>0</v>
      </c>
      <c r="K58">
        <v>0.71498397440000006</v>
      </c>
      <c r="L58">
        <v>0</v>
      </c>
    </row>
    <row r="59" spans="1:12">
      <c r="B59">
        <f>B58+5</f>
        <v>37</v>
      </c>
      <c r="D59" s="4">
        <v>0.42121644629999999</v>
      </c>
      <c r="E59" s="4">
        <v>0.13268685899999999</v>
      </c>
      <c r="F59" s="4">
        <v>0.3713621795</v>
      </c>
      <c r="G59" s="4">
        <v>0.16722600160000001</v>
      </c>
      <c r="I59">
        <v>0.53999399039999996</v>
      </c>
      <c r="J59">
        <v>0</v>
      </c>
      <c r="K59">
        <v>0.4689102564</v>
      </c>
      <c r="L59">
        <v>0</v>
      </c>
    </row>
    <row r="60" spans="1:12">
      <c r="A60" t="s">
        <v>23</v>
      </c>
      <c r="B60">
        <v>22</v>
      </c>
      <c r="D60" s="4">
        <v>1.2356845620000001</v>
      </c>
      <c r="E60" s="4">
        <v>0.51634415060000005</v>
      </c>
      <c r="F60" s="4">
        <v>0.86017487979999996</v>
      </c>
      <c r="G60" s="4">
        <v>0.85478639160000003</v>
      </c>
      <c r="I60">
        <v>1.7345152243999999</v>
      </c>
      <c r="J60">
        <v>0</v>
      </c>
      <c r="K60">
        <v>1.1644531250000001</v>
      </c>
      <c r="L60">
        <v>0</v>
      </c>
    </row>
    <row r="61" spans="1:12">
      <c r="B61">
        <f>B60+5</f>
        <v>27</v>
      </c>
      <c r="D61" s="4">
        <v>0.8039896835</v>
      </c>
      <c r="E61" s="4">
        <v>0.28718396099999999</v>
      </c>
      <c r="F61" s="4">
        <v>0.61504654110000001</v>
      </c>
      <c r="G61" s="4">
        <v>0.44442130740000002</v>
      </c>
      <c r="I61">
        <v>1.1702524038</v>
      </c>
      <c r="J61">
        <v>0</v>
      </c>
      <c r="K61">
        <v>0.8742487981</v>
      </c>
      <c r="L61">
        <v>0</v>
      </c>
    </row>
    <row r="62" spans="1:12">
      <c r="B62">
        <f>B61+5</f>
        <v>32</v>
      </c>
      <c r="D62" s="4">
        <v>0.48374499199999998</v>
      </c>
      <c r="E62" s="4">
        <v>0.1550917802</v>
      </c>
      <c r="F62" s="4">
        <v>0.40712713680000001</v>
      </c>
      <c r="G62" s="4">
        <v>0.21301265359999999</v>
      </c>
      <c r="I62">
        <v>0.70679086540000002</v>
      </c>
      <c r="J62">
        <v>0</v>
      </c>
      <c r="K62">
        <v>0.60557892629999999</v>
      </c>
      <c r="L62">
        <v>0</v>
      </c>
    </row>
    <row r="63" spans="1:12">
      <c r="B63">
        <f>B62+5</f>
        <v>37</v>
      </c>
      <c r="D63" s="4">
        <v>0.25964242789999997</v>
      </c>
      <c r="E63" s="4">
        <v>8.0113281300000005E-2</v>
      </c>
      <c r="F63" s="4">
        <v>0.23181436969999999</v>
      </c>
      <c r="G63" s="4">
        <v>0.1000855702</v>
      </c>
      <c r="I63">
        <v>0.33535657050000001</v>
      </c>
      <c r="J63">
        <v>0</v>
      </c>
      <c r="K63">
        <v>0.29764623400000001</v>
      </c>
      <c r="L63">
        <v>0</v>
      </c>
    </row>
    <row r="64" spans="1:12">
      <c r="A64" t="s">
        <v>24</v>
      </c>
      <c r="B64">
        <v>22</v>
      </c>
      <c r="D64" s="4">
        <v>0.3621019929</v>
      </c>
      <c r="E64" s="4">
        <v>0.13912469620000001</v>
      </c>
      <c r="F64" s="4">
        <v>0.28714700879999999</v>
      </c>
      <c r="G64" s="4">
        <v>0.20124065569999999</v>
      </c>
      <c r="I64">
        <v>0.41257812500000002</v>
      </c>
      <c r="J64">
        <v>0</v>
      </c>
      <c r="K64">
        <v>0.33358506939999999</v>
      </c>
      <c r="L64">
        <v>0</v>
      </c>
    </row>
    <row r="65" spans="1:12">
      <c r="B65">
        <f>B64+5</f>
        <v>27</v>
      </c>
      <c r="D65" s="4">
        <v>0.2153159234</v>
      </c>
      <c r="E65" s="4">
        <v>7.7684628199999994E-2</v>
      </c>
      <c r="F65" s="4">
        <v>0.17711851849999999</v>
      </c>
      <c r="G65" s="4">
        <v>0.1095158058</v>
      </c>
      <c r="I65">
        <v>0.22606662329999999</v>
      </c>
      <c r="J65">
        <v>0</v>
      </c>
      <c r="K65">
        <v>0.18610026039999999</v>
      </c>
      <c r="L65">
        <v>0</v>
      </c>
    </row>
    <row r="66" spans="1:12">
      <c r="B66">
        <f>B65+5</f>
        <v>32</v>
      </c>
      <c r="D66" s="4">
        <v>0.1341878852</v>
      </c>
      <c r="E66" s="4">
        <v>4.5246504299999997E-2</v>
      </c>
      <c r="F66" s="4">
        <v>0.11567429110000001</v>
      </c>
      <c r="G66" s="4">
        <v>6.0496455400000003E-2</v>
      </c>
      <c r="I66">
        <v>0.14142252599999999</v>
      </c>
      <c r="J66">
        <v>0</v>
      </c>
      <c r="K66">
        <v>0.1218359375</v>
      </c>
      <c r="L66">
        <v>0</v>
      </c>
    </row>
    <row r="67" spans="1:12">
      <c r="B67">
        <f>B66+5</f>
        <v>37</v>
      </c>
      <c r="D67" s="4">
        <v>8.46730433E-2</v>
      </c>
      <c r="E67" s="4">
        <v>2.6609422000000001E-2</v>
      </c>
      <c r="F67" s="4">
        <v>7.5828788699999997E-2</v>
      </c>
      <c r="G67" s="4">
        <v>3.3663923200000001E-2</v>
      </c>
      <c r="I67">
        <v>8.9848090300000003E-2</v>
      </c>
      <c r="J67">
        <v>0</v>
      </c>
      <c r="K67">
        <v>7.9784071200000001E-2</v>
      </c>
      <c r="L67">
        <v>0</v>
      </c>
    </row>
    <row r="68" spans="1:12">
      <c r="A68" t="s">
        <v>25</v>
      </c>
      <c r="B68">
        <v>22</v>
      </c>
      <c r="D68" s="4">
        <v>0.34757819369999998</v>
      </c>
      <c r="E68" s="4">
        <v>0.15173163880000001</v>
      </c>
      <c r="F68" s="4">
        <v>0.26269780450000002</v>
      </c>
      <c r="G68" s="4">
        <v>0.22177835830000001</v>
      </c>
      <c r="I68">
        <v>0.47799804689999997</v>
      </c>
      <c r="J68">
        <v>0</v>
      </c>
      <c r="K68">
        <v>0.38979709200000001</v>
      </c>
      <c r="L68">
        <v>0</v>
      </c>
    </row>
    <row r="69" spans="1:12">
      <c r="B69">
        <f>B68+5</f>
        <v>27</v>
      </c>
      <c r="D69" s="4">
        <v>0.21717594400000001</v>
      </c>
      <c r="E69" s="4">
        <v>8.7217502200000005E-2</v>
      </c>
      <c r="F69" s="4">
        <v>0.16988275459999999</v>
      </c>
      <c r="G69" s="4">
        <v>0.127828673</v>
      </c>
      <c r="I69">
        <v>0.2306065538</v>
      </c>
      <c r="J69">
        <v>0</v>
      </c>
      <c r="K69">
        <v>0.18032986109999999</v>
      </c>
      <c r="L69">
        <v>0</v>
      </c>
    </row>
    <row r="70" spans="1:12">
      <c r="B70">
        <f>B69+5</f>
        <v>32</v>
      </c>
      <c r="D70" s="4">
        <v>0.1422201515</v>
      </c>
      <c r="E70" s="4">
        <v>5.06086824E-2</v>
      </c>
      <c r="F70" s="4">
        <v>0.1171536422</v>
      </c>
      <c r="G70" s="4">
        <v>7.27182834E-2</v>
      </c>
      <c r="I70">
        <v>0.1509852431</v>
      </c>
      <c r="J70">
        <v>0</v>
      </c>
      <c r="K70">
        <v>0.1251855469</v>
      </c>
      <c r="L70">
        <v>0</v>
      </c>
    </row>
    <row r="71" spans="1:12">
      <c r="B71">
        <f>B70+5</f>
        <v>37</v>
      </c>
      <c r="D71" s="4">
        <v>9.4016382699999998E-2</v>
      </c>
      <c r="E71" s="4">
        <v>2.9172663500000001E-2</v>
      </c>
      <c r="F71" s="4">
        <v>8.1604362E-2</v>
      </c>
      <c r="G71" s="4">
        <v>4.0100244100000002E-2</v>
      </c>
      <c r="I71">
        <v>9.8180338500000006E-2</v>
      </c>
      <c r="J71">
        <v>0</v>
      </c>
      <c r="K71">
        <v>8.6022135400000005E-2</v>
      </c>
      <c r="L71">
        <v>0</v>
      </c>
    </row>
    <row r="72" spans="1:12">
      <c r="A72" t="s">
        <v>26</v>
      </c>
      <c r="B72">
        <v>22</v>
      </c>
      <c r="D72" s="4">
        <v>0.38807107019999998</v>
      </c>
      <c r="E72" s="4">
        <v>0.14980395329999999</v>
      </c>
      <c r="F72" s="4">
        <v>0.29992595119999998</v>
      </c>
      <c r="G72" s="4">
        <v>0.2243138328</v>
      </c>
      <c r="I72">
        <v>0.43154188370000002</v>
      </c>
      <c r="J72">
        <v>0</v>
      </c>
      <c r="K72">
        <v>0.33510742189999998</v>
      </c>
      <c r="L72">
        <v>0</v>
      </c>
    </row>
    <row r="73" spans="1:12">
      <c r="B73">
        <f>B72+5</f>
        <v>27</v>
      </c>
      <c r="D73" s="4">
        <v>0.2313808413</v>
      </c>
      <c r="E73" s="4">
        <v>8.1192409899999998E-2</v>
      </c>
      <c r="F73" s="4">
        <v>0.18604897100000001</v>
      </c>
      <c r="G73" s="4">
        <v>0.11963244000000001</v>
      </c>
      <c r="I73">
        <v>0.26440104170000001</v>
      </c>
      <c r="J73">
        <v>0</v>
      </c>
      <c r="K73">
        <v>0.20983181419999999</v>
      </c>
      <c r="L73">
        <v>0</v>
      </c>
    </row>
    <row r="74" spans="1:12">
      <c r="B74">
        <f>B73+5</f>
        <v>32</v>
      </c>
      <c r="D74" s="4">
        <v>0.1400927626</v>
      </c>
      <c r="E74" s="4">
        <v>4.51053259E-2</v>
      </c>
      <c r="F74" s="4">
        <v>0.11928743310000001</v>
      </c>
      <c r="G74" s="4">
        <v>6.2507922800000004E-2</v>
      </c>
      <c r="I74">
        <v>0.16106119790000001</v>
      </c>
      <c r="J74">
        <v>0</v>
      </c>
      <c r="K74">
        <v>0.13662651910000001</v>
      </c>
      <c r="L74">
        <v>0</v>
      </c>
    </row>
    <row r="75" spans="1:12">
      <c r="B75">
        <f>B74+5</f>
        <v>37</v>
      </c>
      <c r="D75" s="4">
        <v>8.4689483900000001E-2</v>
      </c>
      <c r="E75" s="4">
        <v>2.5609241200000001E-2</v>
      </c>
      <c r="F75" s="4">
        <v>7.5772795500000004E-2</v>
      </c>
      <c r="G75" s="4">
        <v>3.2812735099999997E-2</v>
      </c>
      <c r="I75">
        <v>9.76616753E-2</v>
      </c>
      <c r="J75">
        <v>0</v>
      </c>
      <c r="K75">
        <v>8.7682291699999998E-2</v>
      </c>
      <c r="L75">
        <v>0</v>
      </c>
    </row>
    <row r="76" spans="1:12">
      <c r="A76" s="3" t="s">
        <v>27</v>
      </c>
      <c r="B76" s="3">
        <v>22</v>
      </c>
      <c r="C76" s="3"/>
      <c r="D76" s="5">
        <v>1.050198763</v>
      </c>
      <c r="E76" s="5">
        <v>0.40566777339999999</v>
      </c>
      <c r="F76" s="5">
        <v>0.79879561300000002</v>
      </c>
      <c r="G76" s="5">
        <v>0.61058524140000003</v>
      </c>
      <c r="H76" s="3"/>
      <c r="I76" s="3">
        <v>1.1444260817</v>
      </c>
      <c r="J76" s="3">
        <v>0</v>
      </c>
      <c r="K76" s="3">
        <v>0.8533077925</v>
      </c>
      <c r="L76" s="3">
        <v>0</v>
      </c>
    </row>
    <row r="77" spans="1:12">
      <c r="A77" s="3"/>
      <c r="B77" s="3">
        <f>B76+5</f>
        <v>27</v>
      </c>
      <c r="C77" s="3"/>
      <c r="D77" s="5">
        <v>0.62381747300000001</v>
      </c>
      <c r="E77" s="5">
        <v>0.22180714139999999</v>
      </c>
      <c r="F77" s="5">
        <v>0.4964707532</v>
      </c>
      <c r="G77" s="5">
        <v>0.326045007</v>
      </c>
      <c r="H77" s="3"/>
      <c r="I77" s="3">
        <v>0.69446113779999996</v>
      </c>
      <c r="J77" s="3">
        <v>0</v>
      </c>
      <c r="K77" s="3">
        <v>0.54335186300000005</v>
      </c>
      <c r="L77" s="3">
        <v>0</v>
      </c>
    </row>
    <row r="78" spans="1:12">
      <c r="A78" s="3"/>
      <c r="B78" s="3">
        <f>B77+5</f>
        <v>32</v>
      </c>
      <c r="C78" s="3"/>
      <c r="D78" s="5">
        <v>0.36474301380000002</v>
      </c>
      <c r="E78" s="5">
        <v>0.12091782349999999</v>
      </c>
      <c r="F78" s="5">
        <v>0.30303454029999999</v>
      </c>
      <c r="G78" s="5">
        <v>0.1701053636</v>
      </c>
      <c r="H78" s="3"/>
      <c r="I78" s="3">
        <v>0.41734274840000002</v>
      </c>
      <c r="J78" s="3">
        <v>0</v>
      </c>
      <c r="K78" s="3">
        <v>0.33893729970000003</v>
      </c>
      <c r="L78" s="3">
        <v>0</v>
      </c>
    </row>
    <row r="79" spans="1:12">
      <c r="A79" s="3"/>
      <c r="B79" s="3">
        <f>B78+5</f>
        <v>37</v>
      </c>
      <c r="C79" s="3"/>
      <c r="D79" s="5">
        <v>0.2157985026</v>
      </c>
      <c r="E79" s="5">
        <v>6.9418269199999993E-2</v>
      </c>
      <c r="F79" s="5">
        <v>0.18773797079999999</v>
      </c>
      <c r="G79" s="5">
        <v>9.0169461100000001E-2</v>
      </c>
      <c r="H79" s="3"/>
      <c r="I79" s="3">
        <v>0.25313752</v>
      </c>
      <c r="J79" s="3">
        <v>0</v>
      </c>
      <c r="K79" s="3">
        <v>0.2181540465</v>
      </c>
      <c r="L79" s="3">
        <v>0</v>
      </c>
    </row>
    <row r="80" spans="1:12">
      <c r="A80" s="3" t="s">
        <v>28</v>
      </c>
      <c r="B80" s="3">
        <v>22</v>
      </c>
      <c r="C80" s="3"/>
      <c r="D80" s="5">
        <v>0.796175148</v>
      </c>
      <c r="E80" s="5">
        <v>0.46930419670000001</v>
      </c>
      <c r="F80" s="5">
        <v>0.52328906249999996</v>
      </c>
      <c r="G80" s="5">
        <v>0.68983482110000005</v>
      </c>
      <c r="H80" s="3"/>
      <c r="I80" s="3">
        <v>0.95860036209999999</v>
      </c>
      <c r="J80" s="3">
        <v>0</v>
      </c>
      <c r="K80" s="3">
        <v>0.61879475910000004</v>
      </c>
      <c r="L80" s="3">
        <v>0</v>
      </c>
    </row>
    <row r="81" spans="1:12">
      <c r="A81" s="3"/>
      <c r="B81" s="3">
        <f>B80+5</f>
        <v>27</v>
      </c>
      <c r="C81" s="3"/>
      <c r="D81" s="5">
        <v>0.56645050299999999</v>
      </c>
      <c r="E81" s="5">
        <v>0.2847456894</v>
      </c>
      <c r="F81" s="5">
        <v>0.39137835180000002</v>
      </c>
      <c r="G81" s="5">
        <v>0.4301591085</v>
      </c>
      <c r="H81" s="3"/>
      <c r="I81" s="3">
        <v>0.69705835979999997</v>
      </c>
      <c r="J81" s="3">
        <v>0</v>
      </c>
      <c r="K81" s="3">
        <v>0.47618865970000002</v>
      </c>
      <c r="L81" s="3">
        <v>0</v>
      </c>
    </row>
    <row r="82" spans="1:12">
      <c r="A82" s="3"/>
      <c r="B82" s="3">
        <f>B81+5</f>
        <v>32</v>
      </c>
      <c r="C82" s="3"/>
      <c r="D82" s="5">
        <v>0.38904222620000001</v>
      </c>
      <c r="E82" s="5">
        <v>0.16593890889999999</v>
      </c>
      <c r="F82" s="5">
        <v>0.28293756869999998</v>
      </c>
      <c r="G82" s="5">
        <v>0.2569770508</v>
      </c>
      <c r="H82" s="3"/>
      <c r="I82" s="3">
        <v>0.48792139690000003</v>
      </c>
      <c r="J82" s="3">
        <v>0</v>
      </c>
      <c r="K82" s="3">
        <v>0.35553741459999999</v>
      </c>
      <c r="L82" s="3">
        <v>0</v>
      </c>
    </row>
    <row r="83" spans="1:12">
      <c r="A83" s="3"/>
      <c r="B83" s="3">
        <f>B82+5</f>
        <v>37</v>
      </c>
      <c r="C83" s="3"/>
      <c r="D83" s="5">
        <v>0.2630437571</v>
      </c>
      <c r="E83" s="5">
        <v>9.5739771500000001E-2</v>
      </c>
      <c r="F83" s="5">
        <v>0.20260921730000001</v>
      </c>
      <c r="G83" s="5">
        <v>0.1480252202</v>
      </c>
      <c r="H83" s="3"/>
      <c r="I83" s="3">
        <v>0.32818730670000001</v>
      </c>
      <c r="J83" s="3">
        <v>0</v>
      </c>
      <c r="K83" s="3">
        <v>0.25674311319999998</v>
      </c>
      <c r="L83" s="3">
        <v>0</v>
      </c>
    </row>
    <row r="84" spans="1:12">
      <c r="A84" s="3" t="s">
        <v>29</v>
      </c>
      <c r="B84" s="3">
        <v>22</v>
      </c>
      <c r="C84" s="3"/>
      <c r="D84" s="5">
        <v>0.96754931280000001</v>
      </c>
      <c r="E84" s="5">
        <v>0.7787060402</v>
      </c>
      <c r="F84" s="5">
        <v>0.57743175270000002</v>
      </c>
      <c r="G84" s="5">
        <v>1.0531955475999999</v>
      </c>
      <c r="H84" s="3"/>
      <c r="I84" s="3">
        <v>1.0725509982999999</v>
      </c>
      <c r="J84" s="3">
        <v>0</v>
      </c>
      <c r="K84" s="3">
        <v>0.63677191840000003</v>
      </c>
      <c r="L84" s="3">
        <v>0</v>
      </c>
    </row>
    <row r="85" spans="1:12">
      <c r="A85" s="3"/>
      <c r="B85" s="3">
        <f>B84+5</f>
        <v>27</v>
      </c>
      <c r="C85" s="3"/>
      <c r="D85" s="5">
        <v>0.77866044199999995</v>
      </c>
      <c r="E85" s="5">
        <v>0.50689950449999999</v>
      </c>
      <c r="F85" s="5">
        <v>0.48042860970000001</v>
      </c>
      <c r="G85" s="5">
        <v>0.74807674329999996</v>
      </c>
      <c r="H85" s="3"/>
      <c r="I85" s="3">
        <v>0.86585394969999996</v>
      </c>
      <c r="J85" s="3">
        <v>0</v>
      </c>
      <c r="K85" s="3">
        <v>0.53436631940000001</v>
      </c>
      <c r="L85" s="3">
        <v>0</v>
      </c>
    </row>
    <row r="86" spans="1:12">
      <c r="A86" s="3"/>
      <c r="B86" s="3">
        <f>B85+5</f>
        <v>32</v>
      </c>
      <c r="C86" s="3"/>
      <c r="D86" s="5">
        <v>0.61832195459999995</v>
      </c>
      <c r="E86" s="5">
        <v>0.31052764399999999</v>
      </c>
      <c r="F86" s="5">
        <v>0.40267026189999999</v>
      </c>
      <c r="G86" s="5">
        <v>0.50341429039999996</v>
      </c>
      <c r="H86" s="3"/>
      <c r="I86" s="3">
        <v>0.68344509549999999</v>
      </c>
      <c r="J86" s="3">
        <v>0</v>
      </c>
      <c r="K86" s="3">
        <v>0.4469563802</v>
      </c>
      <c r="L86" s="3">
        <v>0</v>
      </c>
    </row>
    <row r="87" spans="1:12">
      <c r="A87" s="3"/>
      <c r="B87" s="3">
        <f>B86+5</f>
        <v>37</v>
      </c>
      <c r="C87" s="3"/>
      <c r="D87" s="5">
        <v>0.47532276480000002</v>
      </c>
      <c r="E87" s="5">
        <v>0.18633986180000001</v>
      </c>
      <c r="F87" s="5">
        <v>0.3385465459</v>
      </c>
      <c r="G87" s="5">
        <v>0.30890658640000002</v>
      </c>
      <c r="H87" s="3"/>
      <c r="I87" s="3">
        <v>0.52513129339999998</v>
      </c>
      <c r="J87" s="3">
        <v>0</v>
      </c>
      <c r="K87" s="3">
        <v>0.37705729170000002</v>
      </c>
      <c r="L87" s="3">
        <v>0</v>
      </c>
    </row>
    <row r="88" spans="1:12">
      <c r="A88" s="3" t="s">
        <v>30</v>
      </c>
      <c r="B88" s="3">
        <v>22</v>
      </c>
      <c r="C88" s="3"/>
      <c r="D88" s="5">
        <v>0.23395696830000001</v>
      </c>
      <c r="E88" s="5">
        <v>0.12869002600000001</v>
      </c>
      <c r="F88" s="5">
        <v>0.15961478730000001</v>
      </c>
      <c r="G88" s="5">
        <v>0.18827261940000001</v>
      </c>
      <c r="H88" s="3"/>
      <c r="I88" s="3">
        <v>0.46216688369999998</v>
      </c>
      <c r="J88" s="3">
        <v>0</v>
      </c>
      <c r="K88" s="3">
        <v>0.30289713540000002</v>
      </c>
      <c r="L88" s="3">
        <v>0</v>
      </c>
    </row>
    <row r="89" spans="1:12">
      <c r="A89" s="3"/>
      <c r="B89" s="3">
        <f>B88+5</f>
        <v>27</v>
      </c>
      <c r="C89" s="3"/>
      <c r="D89" s="5">
        <v>0.1665540885</v>
      </c>
      <c r="E89" s="5">
        <v>7.8490197499999997E-2</v>
      </c>
      <c r="F89" s="5">
        <v>0.11939349389999999</v>
      </c>
      <c r="G89" s="5">
        <v>0.1179364366</v>
      </c>
      <c r="H89" s="3"/>
      <c r="I89" s="3">
        <v>0.3299989149</v>
      </c>
      <c r="J89" s="3">
        <v>0</v>
      </c>
      <c r="K89" s="3">
        <v>0.22857964410000001</v>
      </c>
      <c r="L89" s="3">
        <v>0</v>
      </c>
    </row>
    <row r="90" spans="1:12">
      <c r="A90" s="3"/>
      <c r="B90" s="3">
        <f>B89+5</f>
        <v>32</v>
      </c>
      <c r="C90" s="3"/>
      <c r="D90" s="5">
        <v>0.1186897591</v>
      </c>
      <c r="E90" s="5">
        <v>4.77215951E-2</v>
      </c>
      <c r="F90" s="5">
        <v>9.0543441799999999E-2</v>
      </c>
      <c r="G90" s="5">
        <v>7.1580488299999995E-2</v>
      </c>
      <c r="H90" s="3"/>
      <c r="I90" s="3">
        <v>0.25779622400000002</v>
      </c>
      <c r="J90" s="3">
        <v>0</v>
      </c>
      <c r="K90" s="3">
        <v>0.18078125</v>
      </c>
      <c r="L90" s="3">
        <v>0</v>
      </c>
    </row>
    <row r="91" spans="1:12">
      <c r="A91" s="3"/>
      <c r="B91" s="3">
        <f>B90+5</f>
        <v>37</v>
      </c>
      <c r="C91" s="3"/>
      <c r="D91" s="5">
        <v>8.4328248699999997E-2</v>
      </c>
      <c r="E91" s="5">
        <v>2.9561237000000001E-2</v>
      </c>
      <c r="F91" s="5">
        <v>6.9145592399999997E-2</v>
      </c>
      <c r="G91" s="5">
        <v>4.2356924900000002E-2</v>
      </c>
      <c r="H91" s="3"/>
      <c r="I91" s="3">
        <v>0.19811631939999999</v>
      </c>
      <c r="J91" s="3">
        <v>0</v>
      </c>
      <c r="K91" s="3">
        <v>0.15058376740000001</v>
      </c>
      <c r="L91" s="3">
        <v>0</v>
      </c>
    </row>
    <row r="93" spans="1:12">
      <c r="D93" s="1" t="s">
        <v>34</v>
      </c>
      <c r="F93" s="4"/>
      <c r="G93" s="4"/>
      <c r="I93" s="7" t="s">
        <v>35</v>
      </c>
      <c r="J93" s="4"/>
      <c r="K93" s="4"/>
      <c r="L93" s="4"/>
    </row>
    <row r="94" spans="1:12">
      <c r="B94" s="1">
        <v>22</v>
      </c>
      <c r="D94" s="4">
        <f t="shared" ref="D94:G97" si="0">AVERAGE(D4,D8,D12,D16,D20,D24,D28,D32,D36,D40,D44,D48,D52,D56,D60,D64,D68,D72)</f>
        <v>1.0060994954666667</v>
      </c>
      <c r="E94" s="4">
        <f t="shared" si="0"/>
        <v>0.40494366357777778</v>
      </c>
      <c r="F94" s="4">
        <f t="shared" si="0"/>
        <v>0.73481400457777779</v>
      </c>
      <c r="G94" s="4">
        <f t="shared" si="0"/>
        <v>0.63525970433333323</v>
      </c>
      <c r="I94" s="4">
        <f t="shared" ref="I94:L97" si="1">MAX(I4,I8,I12,I16,I20,I24,I28,I32,I36,I40,I44,I48,I52,I56,I60,I64,I68,I72)</f>
        <v>2.1042668269</v>
      </c>
      <c r="J94" s="4">
        <f t="shared" si="1"/>
        <v>0</v>
      </c>
      <c r="K94" s="4">
        <f t="shared" si="1"/>
        <v>1.3681590545</v>
      </c>
      <c r="L94" s="4">
        <f t="shared" si="1"/>
        <v>0</v>
      </c>
    </row>
    <row r="95" spans="1:12">
      <c r="B95" s="1">
        <f>B94+5</f>
        <v>27</v>
      </c>
      <c r="D95" s="4">
        <f t="shared" si="0"/>
        <v>0.58888285538333329</v>
      </c>
      <c r="E95" s="4">
        <f t="shared" si="0"/>
        <v>0.21612171106666664</v>
      </c>
      <c r="F95" s="4">
        <f t="shared" si="0"/>
        <v>0.45184685493888893</v>
      </c>
      <c r="G95" s="4">
        <f t="shared" si="0"/>
        <v>0.33273978566666668</v>
      </c>
      <c r="I95" s="4">
        <f t="shared" si="1"/>
        <v>1.4266225962000001</v>
      </c>
      <c r="J95" s="4">
        <f t="shared" si="1"/>
        <v>0</v>
      </c>
      <c r="K95" s="4">
        <f t="shared" si="1"/>
        <v>1.0125801282</v>
      </c>
      <c r="L95" s="4">
        <f t="shared" si="1"/>
        <v>0</v>
      </c>
    </row>
    <row r="96" spans="1:12">
      <c r="B96" s="1">
        <f>B95+5</f>
        <v>32</v>
      </c>
      <c r="D96" s="4">
        <f t="shared" si="0"/>
        <v>0.34777547548333332</v>
      </c>
      <c r="E96" s="4">
        <f t="shared" si="0"/>
        <v>0.11687371129444443</v>
      </c>
      <c r="F96" s="4">
        <f t="shared" si="0"/>
        <v>0.28418058293333337</v>
      </c>
      <c r="G96" s="4">
        <f t="shared" si="0"/>
        <v>0.16848348676111111</v>
      </c>
      <c r="I96" s="4">
        <f t="shared" si="1"/>
        <v>0.93843649839999999</v>
      </c>
      <c r="J96" s="4">
        <f t="shared" si="1"/>
        <v>0</v>
      </c>
      <c r="K96" s="4">
        <f t="shared" si="1"/>
        <v>0.75063601759999998</v>
      </c>
      <c r="L96" s="4">
        <f t="shared" si="1"/>
        <v>0</v>
      </c>
    </row>
    <row r="97" spans="2:12">
      <c r="B97" s="1">
        <f>B96+5</f>
        <v>37</v>
      </c>
      <c r="D97" s="4">
        <f t="shared" si="0"/>
        <v>0.20380663680555552</v>
      </c>
      <c r="E97" s="4">
        <f t="shared" si="0"/>
        <v>6.3171676527777762E-2</v>
      </c>
      <c r="F97" s="4">
        <f t="shared" si="0"/>
        <v>0.17746287120000001</v>
      </c>
      <c r="G97" s="4">
        <f t="shared" si="0"/>
        <v>8.3139041044444459E-2</v>
      </c>
      <c r="I97" s="4">
        <f t="shared" si="1"/>
        <v>0.56923076920000004</v>
      </c>
      <c r="J97" s="4">
        <f t="shared" si="1"/>
        <v>0</v>
      </c>
      <c r="K97" s="4">
        <f t="shared" si="1"/>
        <v>0.47433894230000001</v>
      </c>
      <c r="L97" s="4">
        <f t="shared" si="1"/>
        <v>0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85"/>
  <sheetViews>
    <sheetView topLeftCell="A31" zoomScale="85" zoomScaleNormal="85" workbookViewId="0">
      <selection activeCell="K75" sqref="K75"/>
    </sheetView>
  </sheetViews>
  <sheetFormatPr defaultRowHeight="15"/>
  <cols>
    <col min="1" max="1" width="19.140625" bestFit="1" customWidth="1"/>
  </cols>
  <sheetData>
    <row r="1" spans="1:15">
      <c r="D1" s="10" t="s">
        <v>32</v>
      </c>
      <c r="E1" s="10"/>
      <c r="F1" s="10"/>
      <c r="G1" s="10"/>
      <c r="I1" s="10" t="s">
        <v>33</v>
      </c>
      <c r="J1" s="10"/>
      <c r="K1" s="10"/>
      <c r="L1" s="10"/>
    </row>
    <row r="2" spans="1:15">
      <c r="D2" s="1" t="s">
        <v>41</v>
      </c>
      <c r="E2" s="1"/>
      <c r="F2" s="1" t="s">
        <v>42</v>
      </c>
      <c r="G2" s="1"/>
      <c r="I2" s="1" t="s">
        <v>41</v>
      </c>
      <c r="J2" s="1"/>
      <c r="K2" s="1" t="s">
        <v>42</v>
      </c>
      <c r="L2" s="1"/>
    </row>
    <row r="3" spans="1:15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31</v>
      </c>
      <c r="K3" s="1" t="s">
        <v>7</v>
      </c>
      <c r="L3" s="1" t="s">
        <v>31</v>
      </c>
    </row>
    <row r="4" spans="1:15">
      <c r="A4" t="s">
        <v>9</v>
      </c>
      <c r="B4">
        <v>22</v>
      </c>
      <c r="D4">
        <v>9.7752801099999995E-2</v>
      </c>
      <c r="E4">
        <v>2.3886997100000001E-2</v>
      </c>
      <c r="F4">
        <v>8.4779837199999999E-2</v>
      </c>
      <c r="G4">
        <v>3.40750732E-2</v>
      </c>
      <c r="I4">
        <v>0.78527563479999996</v>
      </c>
      <c r="J4">
        <v>0.34364819340000002</v>
      </c>
      <c r="K4">
        <v>0.59363818359999998</v>
      </c>
      <c r="L4">
        <v>0.30700170900000001</v>
      </c>
      <c r="N4">
        <f>K4-I4</f>
        <v>-0.19163745119999998</v>
      </c>
      <c r="O4">
        <f>L4-J4</f>
        <v>-3.6646484400000012E-2</v>
      </c>
    </row>
    <row r="5" spans="1:15">
      <c r="B5">
        <f>B4+5</f>
        <v>27</v>
      </c>
      <c r="D5">
        <v>4.0464046199999999E-2</v>
      </c>
      <c r="E5">
        <v>1.0272210299999999E-2</v>
      </c>
      <c r="F5">
        <v>3.5612233100000001E-2</v>
      </c>
      <c r="G5">
        <v>1.41800195E-2</v>
      </c>
      <c r="I5">
        <v>0.46265917969999998</v>
      </c>
      <c r="J5">
        <v>0.1573354492</v>
      </c>
      <c r="K5">
        <v>0.36782080080000001</v>
      </c>
      <c r="L5">
        <v>0.14661669920000001</v>
      </c>
      <c r="N5">
        <f t="shared" ref="N5:O68" si="0">K5-I5</f>
        <v>-9.4838378899999964E-2</v>
      </c>
      <c r="O5">
        <f t="shared" si="0"/>
        <v>-1.0718749999999999E-2</v>
      </c>
    </row>
    <row r="6" spans="1:15">
      <c r="B6">
        <f>B5+5</f>
        <v>32</v>
      </c>
      <c r="D6">
        <v>2.01999268E-2</v>
      </c>
      <c r="E6">
        <v>5.0484813999999998E-3</v>
      </c>
      <c r="F6">
        <v>1.8340808900000002E-2</v>
      </c>
      <c r="G6">
        <v>6.5954346E-3</v>
      </c>
      <c r="I6">
        <v>0.27862426759999998</v>
      </c>
      <c r="J6">
        <v>7.5824951200000004E-2</v>
      </c>
      <c r="K6">
        <v>0.2353972168</v>
      </c>
      <c r="L6">
        <v>7.2440673799999994E-2</v>
      </c>
      <c r="N6">
        <f t="shared" si="0"/>
        <v>-4.3227050799999972E-2</v>
      </c>
      <c r="O6">
        <f t="shared" si="0"/>
        <v>-3.3842774000000103E-3</v>
      </c>
    </row>
    <row r="7" spans="1:15">
      <c r="B7">
        <f>B6+5</f>
        <v>37</v>
      </c>
      <c r="D7">
        <v>1.1080634799999999E-2</v>
      </c>
      <c r="E7">
        <v>2.6224089E-3</v>
      </c>
      <c r="F7">
        <v>1.0319733100000001E-2</v>
      </c>
      <c r="G7">
        <v>3.2421322000000001E-3</v>
      </c>
      <c r="I7">
        <v>0.16969458009999999</v>
      </c>
      <c r="J7">
        <v>3.7602050800000002E-2</v>
      </c>
      <c r="K7">
        <v>0.15010229489999999</v>
      </c>
      <c r="L7">
        <v>3.6689697299999997E-2</v>
      </c>
      <c r="N7">
        <f t="shared" si="0"/>
        <v>-1.9592285200000004E-2</v>
      </c>
      <c r="O7">
        <f t="shared" si="0"/>
        <v>-9.1235350000000437E-4</v>
      </c>
    </row>
    <row r="8" spans="1:15">
      <c r="A8" t="s">
        <v>10</v>
      </c>
      <c r="B8">
        <v>22</v>
      </c>
      <c r="D8">
        <v>0.22975060550000001</v>
      </c>
      <c r="E8">
        <v>7.8349674499999994E-2</v>
      </c>
      <c r="F8">
        <v>0.19295501300000001</v>
      </c>
      <c r="G8">
        <v>0.1085459359</v>
      </c>
      <c r="I8">
        <v>0.7814191895</v>
      </c>
      <c r="J8">
        <v>0.55240039060000001</v>
      </c>
      <c r="K8">
        <v>0.57661889649999998</v>
      </c>
      <c r="L8">
        <v>0.45030664059999997</v>
      </c>
      <c r="N8">
        <f t="shared" si="0"/>
        <v>-0.20480029300000002</v>
      </c>
      <c r="O8">
        <f t="shared" si="0"/>
        <v>-0.10209375000000004</v>
      </c>
    </row>
    <row r="9" spans="1:15">
      <c r="B9">
        <f>B8+5</f>
        <v>27</v>
      </c>
      <c r="D9">
        <v>0.11201064130000001</v>
      </c>
      <c r="E9">
        <v>3.8640065100000003E-2</v>
      </c>
      <c r="F9">
        <v>9.7910582699999998E-2</v>
      </c>
      <c r="G9">
        <v>5.0504594700000002E-2</v>
      </c>
      <c r="I9">
        <v>0.47881591800000001</v>
      </c>
      <c r="J9">
        <v>0.30219750979999999</v>
      </c>
      <c r="K9">
        <v>0.37661450200000002</v>
      </c>
      <c r="L9">
        <v>0.25806445309999998</v>
      </c>
      <c r="N9">
        <f t="shared" si="0"/>
        <v>-0.10220141599999999</v>
      </c>
      <c r="O9">
        <f t="shared" si="0"/>
        <v>-4.4133056700000006E-2</v>
      </c>
    </row>
    <row r="10" spans="1:15">
      <c r="B10">
        <f>B9+5</f>
        <v>32</v>
      </c>
      <c r="D10">
        <v>5.9909783500000001E-2</v>
      </c>
      <c r="E10">
        <v>2.0480916299999999E-2</v>
      </c>
      <c r="F10">
        <v>5.4486733400000001E-2</v>
      </c>
      <c r="G10">
        <v>2.50216243E-2</v>
      </c>
      <c r="I10">
        <v>0.29071142579999998</v>
      </c>
      <c r="J10">
        <v>0.17454125979999999</v>
      </c>
      <c r="K10">
        <v>0.24410815429999999</v>
      </c>
      <c r="L10">
        <v>0.1555141602</v>
      </c>
      <c r="N10">
        <f t="shared" si="0"/>
        <v>-4.6603271499999988E-2</v>
      </c>
      <c r="O10">
        <f t="shared" si="0"/>
        <v>-1.9027099599999986E-2</v>
      </c>
    </row>
    <row r="11" spans="1:15">
      <c r="B11">
        <f>B10+5</f>
        <v>37</v>
      </c>
      <c r="D11">
        <v>3.4542184199999999E-2</v>
      </c>
      <c r="E11">
        <v>1.1395240900000001E-2</v>
      </c>
      <c r="F11">
        <v>3.2292848300000003E-2</v>
      </c>
      <c r="G11">
        <v>1.32372038E-2</v>
      </c>
      <c r="I11">
        <v>0.17958789059999999</v>
      </c>
      <c r="J11">
        <v>0.1063190918</v>
      </c>
      <c r="K11">
        <v>0.15824926759999999</v>
      </c>
      <c r="L11">
        <v>9.9066894500000002E-2</v>
      </c>
      <c r="N11">
        <f t="shared" si="0"/>
        <v>-2.1338623000000001E-2</v>
      </c>
      <c r="O11">
        <f t="shared" si="0"/>
        <v>-7.252197299999999E-3</v>
      </c>
    </row>
    <row r="12" spans="1:15">
      <c r="A12" t="s">
        <v>11</v>
      </c>
      <c r="B12">
        <v>22</v>
      </c>
      <c r="D12">
        <v>9.1028814599999994E-2</v>
      </c>
      <c r="E12">
        <v>2.8759966599999999E-2</v>
      </c>
      <c r="F12">
        <v>7.49636843E-2</v>
      </c>
      <c r="G12">
        <v>4.2060950799999997E-2</v>
      </c>
      <c r="I12">
        <v>0.66877893519999998</v>
      </c>
      <c r="J12">
        <v>0.2935161073</v>
      </c>
      <c r="K12">
        <v>0.53061921300000003</v>
      </c>
      <c r="L12">
        <v>0.26694830250000001</v>
      </c>
      <c r="N12">
        <f t="shared" si="0"/>
        <v>-0.13815972219999995</v>
      </c>
      <c r="O12">
        <f t="shared" si="0"/>
        <v>-2.6567804799999983E-2</v>
      </c>
    </row>
    <row r="13" spans="1:15">
      <c r="B13">
        <f>B12+5</f>
        <v>27</v>
      </c>
      <c r="D13">
        <v>4.1539578899999999E-2</v>
      </c>
      <c r="E13">
        <v>1.27793994E-2</v>
      </c>
      <c r="F13">
        <v>3.4209715799999998E-2</v>
      </c>
      <c r="G13">
        <v>1.8942280299999999E-2</v>
      </c>
      <c r="I13">
        <v>0.33442853010000001</v>
      </c>
      <c r="J13">
        <v>0.14831452549999999</v>
      </c>
      <c r="K13">
        <v>0.26846595290000003</v>
      </c>
      <c r="L13">
        <v>0.12209683640000001</v>
      </c>
      <c r="N13">
        <f t="shared" si="0"/>
        <v>-6.5962577199999983E-2</v>
      </c>
      <c r="O13">
        <f t="shared" si="0"/>
        <v>-2.6217689099999983E-2</v>
      </c>
    </row>
    <row r="14" spans="1:15">
      <c r="B14">
        <f>B13+5</f>
        <v>32</v>
      </c>
      <c r="D14">
        <v>2.1147231900000001E-2</v>
      </c>
      <c r="E14">
        <v>5.9512441999999997E-3</v>
      </c>
      <c r="F14">
        <v>1.7991534399999998E-2</v>
      </c>
      <c r="G14">
        <v>8.5791497999999997E-3</v>
      </c>
      <c r="I14">
        <v>0.1872723765</v>
      </c>
      <c r="J14">
        <v>8.9675443699999996E-2</v>
      </c>
      <c r="K14">
        <v>0.15957031250000001</v>
      </c>
      <c r="L14">
        <v>7.2395351100000005E-2</v>
      </c>
      <c r="N14">
        <f t="shared" si="0"/>
        <v>-2.7702063999999998E-2</v>
      </c>
      <c r="O14">
        <f t="shared" si="0"/>
        <v>-1.7280092599999991E-2</v>
      </c>
    </row>
    <row r="15" spans="1:15">
      <c r="B15">
        <f>B14+5</f>
        <v>37</v>
      </c>
      <c r="D15">
        <v>1.12702064E-2</v>
      </c>
      <c r="E15">
        <v>2.8293085000000002E-3</v>
      </c>
      <c r="F15">
        <v>9.9482340999999998E-3</v>
      </c>
      <c r="G15">
        <v>3.8725223999999999E-3</v>
      </c>
      <c r="I15">
        <v>0.1045288387</v>
      </c>
      <c r="J15">
        <v>5.3342978399999998E-2</v>
      </c>
      <c r="K15">
        <v>9.2001350300000007E-2</v>
      </c>
      <c r="L15">
        <v>4.5251253900000003E-2</v>
      </c>
      <c r="N15">
        <f t="shared" si="0"/>
        <v>-1.2527488399999995E-2</v>
      </c>
      <c r="O15">
        <f t="shared" si="0"/>
        <v>-8.0917244999999943E-3</v>
      </c>
    </row>
    <row r="16" spans="1:15">
      <c r="A16" t="s">
        <v>12</v>
      </c>
      <c r="B16">
        <v>22</v>
      </c>
      <c r="D16">
        <v>0.14254102969999999</v>
      </c>
      <c r="E16">
        <v>3.9362129900000001E-2</v>
      </c>
      <c r="F16">
        <v>0.1204971406</v>
      </c>
      <c r="G16">
        <v>5.7149186999999997E-2</v>
      </c>
      <c r="I16">
        <v>1.0813879244</v>
      </c>
      <c r="J16">
        <v>0.55136188269999997</v>
      </c>
      <c r="K16">
        <v>0.80485387730000002</v>
      </c>
      <c r="L16">
        <v>0.47064863039999999</v>
      </c>
      <c r="N16">
        <f t="shared" si="0"/>
        <v>-0.27653404709999996</v>
      </c>
      <c r="O16">
        <f t="shared" si="0"/>
        <v>-8.0713252299999982E-2</v>
      </c>
    </row>
    <row r="17" spans="1:15">
      <c r="B17">
        <f>B16+5</f>
        <v>27</v>
      </c>
      <c r="D17">
        <v>6.2667673399999999E-2</v>
      </c>
      <c r="E17">
        <v>1.75481309E-2</v>
      </c>
      <c r="F17">
        <v>5.4386549999999999E-2</v>
      </c>
      <c r="G17">
        <v>2.41862903E-2</v>
      </c>
      <c r="I17">
        <v>0.61226466049999995</v>
      </c>
      <c r="J17">
        <v>0.2685570988</v>
      </c>
      <c r="K17">
        <v>0.48501302080000003</v>
      </c>
      <c r="L17">
        <v>0.24415123459999999</v>
      </c>
      <c r="N17">
        <f t="shared" si="0"/>
        <v>-0.12725163969999992</v>
      </c>
      <c r="O17">
        <f t="shared" si="0"/>
        <v>-2.4405864200000016E-2</v>
      </c>
    </row>
    <row r="18" spans="1:15">
      <c r="B18">
        <f>B17+5</f>
        <v>32</v>
      </c>
      <c r="D18">
        <v>3.0267091900000001E-2</v>
      </c>
      <c r="E18">
        <v>8.1678401000000005E-3</v>
      </c>
      <c r="F18">
        <v>2.7305151699999999E-2</v>
      </c>
      <c r="G18">
        <v>1.04559301E-2</v>
      </c>
      <c r="I18">
        <v>0.35036844140000001</v>
      </c>
      <c r="J18">
        <v>0.135504919</v>
      </c>
      <c r="K18">
        <v>0.29879533180000001</v>
      </c>
      <c r="L18">
        <v>0.12736352240000001</v>
      </c>
      <c r="N18">
        <f t="shared" si="0"/>
        <v>-5.15731096E-2</v>
      </c>
      <c r="O18">
        <f t="shared" si="0"/>
        <v>-8.1413965999999893E-3</v>
      </c>
    </row>
    <row r="19" spans="1:15">
      <c r="B19">
        <f>B18+5</f>
        <v>37</v>
      </c>
      <c r="D19">
        <v>1.5243903499999999E-2</v>
      </c>
      <c r="E19">
        <v>3.6703578999999998E-3</v>
      </c>
      <c r="F19">
        <v>1.41672293E-2</v>
      </c>
      <c r="G19">
        <v>4.4768337999999998E-3</v>
      </c>
      <c r="I19">
        <v>0.19319878469999999</v>
      </c>
      <c r="J19">
        <v>6.5309124199999999E-2</v>
      </c>
      <c r="K19">
        <v>0.1718648727</v>
      </c>
      <c r="L19">
        <v>6.36612654E-2</v>
      </c>
      <c r="N19">
        <f t="shared" si="0"/>
        <v>-2.1333911999999983E-2</v>
      </c>
      <c r="O19">
        <f t="shared" si="0"/>
        <v>-1.6478587999999988E-3</v>
      </c>
    </row>
    <row r="20" spans="1:15">
      <c r="A20" t="s">
        <v>13</v>
      </c>
      <c r="B20">
        <v>22</v>
      </c>
      <c r="D20">
        <v>0.18672354259999999</v>
      </c>
      <c r="E20">
        <v>4.1758846500000002E-2</v>
      </c>
      <c r="F20">
        <v>0.16687651040000001</v>
      </c>
      <c r="G20">
        <v>5.6928785699999998E-2</v>
      </c>
      <c r="I20">
        <v>1.3100520833</v>
      </c>
      <c r="J20">
        <v>0.74246045520000004</v>
      </c>
      <c r="K20">
        <v>1.0498259066</v>
      </c>
      <c r="L20">
        <v>0.65777777780000002</v>
      </c>
      <c r="N20">
        <f t="shared" si="0"/>
        <v>-0.26022617670000003</v>
      </c>
      <c r="O20">
        <f t="shared" si="0"/>
        <v>-8.4682677400000017E-2</v>
      </c>
    </row>
    <row r="21" spans="1:15">
      <c r="B21">
        <f>B20+5</f>
        <v>27</v>
      </c>
      <c r="D21">
        <v>5.4155829500000002E-2</v>
      </c>
      <c r="E21">
        <v>1.48781916E-2</v>
      </c>
      <c r="F21">
        <v>4.76452942E-2</v>
      </c>
      <c r="G21">
        <v>2.0216744799999999E-2</v>
      </c>
      <c r="I21">
        <v>0.54850790900000002</v>
      </c>
      <c r="J21">
        <v>0.23308449070000001</v>
      </c>
      <c r="K21">
        <v>0.4407966821</v>
      </c>
      <c r="L21">
        <v>0.2075993441</v>
      </c>
      <c r="N21">
        <f t="shared" si="0"/>
        <v>-0.10771122690000001</v>
      </c>
      <c r="O21">
        <f t="shared" si="0"/>
        <v>-2.5485146600000008E-2</v>
      </c>
    </row>
    <row r="22" spans="1:15">
      <c r="B22">
        <f>B21+5</f>
        <v>32</v>
      </c>
      <c r="D22">
        <v>2.5361748600000001E-2</v>
      </c>
      <c r="E22">
        <v>6.8612085000000003E-3</v>
      </c>
      <c r="F22">
        <v>2.29231105E-2</v>
      </c>
      <c r="G22">
        <v>8.8576214999999993E-3</v>
      </c>
      <c r="I22">
        <v>0.29411217210000001</v>
      </c>
      <c r="J22">
        <v>0.11158516590000001</v>
      </c>
      <c r="K22">
        <v>0.2491917438</v>
      </c>
      <c r="L22">
        <v>0.1030213156</v>
      </c>
      <c r="N22">
        <f t="shared" si="0"/>
        <v>-4.4920428300000009E-2</v>
      </c>
      <c r="O22">
        <f t="shared" si="0"/>
        <v>-8.5638503000000088E-3</v>
      </c>
    </row>
    <row r="23" spans="1:15">
      <c r="B23">
        <f>B22+5</f>
        <v>37</v>
      </c>
      <c r="D23">
        <v>1.35078848E-2</v>
      </c>
      <c r="E23">
        <v>3.3398216E-3</v>
      </c>
      <c r="F23">
        <v>1.25958883E-2</v>
      </c>
      <c r="G23">
        <v>4.1009693E-3</v>
      </c>
      <c r="I23">
        <v>0.1717250193</v>
      </c>
      <c r="J23">
        <v>5.9942611899999998E-2</v>
      </c>
      <c r="K23">
        <v>0.15137683260000001</v>
      </c>
      <c r="L23">
        <v>5.70298032E-2</v>
      </c>
      <c r="N23">
        <f t="shared" si="0"/>
        <v>-2.0348186699999993E-2</v>
      </c>
      <c r="O23">
        <f t="shared" si="0"/>
        <v>-2.9128086999999983E-3</v>
      </c>
    </row>
    <row r="24" spans="1:15">
      <c r="A24" t="s">
        <v>14</v>
      </c>
      <c r="B24">
        <v>22</v>
      </c>
      <c r="D24">
        <v>0.17872616220000001</v>
      </c>
      <c r="E24">
        <v>4.4177382299999998E-2</v>
      </c>
      <c r="F24">
        <v>0.1580396952</v>
      </c>
      <c r="G24">
        <v>6.0506152600000002E-2</v>
      </c>
      <c r="I24">
        <v>1.2069015239000001</v>
      </c>
      <c r="J24">
        <v>0.7511212384</v>
      </c>
      <c r="K24">
        <v>1.002229456</v>
      </c>
      <c r="L24">
        <v>0.65452980319999998</v>
      </c>
      <c r="N24">
        <f t="shared" si="0"/>
        <v>-0.20467206790000003</v>
      </c>
      <c r="O24">
        <f t="shared" si="0"/>
        <v>-9.659143520000002E-2</v>
      </c>
    </row>
    <row r="25" spans="1:15">
      <c r="B25">
        <f>B24+5</f>
        <v>27</v>
      </c>
      <c r="D25">
        <v>5.8298694999999998E-2</v>
      </c>
      <c r="E25">
        <v>1.6538767400000001E-2</v>
      </c>
      <c r="F25">
        <v>5.1668498299999997E-2</v>
      </c>
      <c r="G25">
        <v>2.2119108799999999E-2</v>
      </c>
      <c r="I25">
        <v>0.47873408560000003</v>
      </c>
      <c r="J25">
        <v>0.30450617279999997</v>
      </c>
      <c r="K25">
        <v>0.40895447530000001</v>
      </c>
      <c r="L25">
        <v>0.26261477620000001</v>
      </c>
      <c r="N25">
        <f t="shared" si="0"/>
        <v>-6.9779610300000017E-2</v>
      </c>
      <c r="O25">
        <f t="shared" si="0"/>
        <v>-4.1891396599999964E-2</v>
      </c>
    </row>
    <row r="26" spans="1:15">
      <c r="B26">
        <f>B25+5</f>
        <v>32</v>
      </c>
      <c r="D26">
        <v>2.72041339E-2</v>
      </c>
      <c r="E26">
        <v>7.7692409E-3</v>
      </c>
      <c r="F26">
        <v>2.4729719300000001E-2</v>
      </c>
      <c r="G26">
        <v>9.8280285000000005E-3</v>
      </c>
      <c r="I26">
        <v>0.23014322919999999</v>
      </c>
      <c r="J26">
        <v>0.1661713927</v>
      </c>
      <c r="K26">
        <v>0.20214120369999999</v>
      </c>
      <c r="L26">
        <v>0.1487234761</v>
      </c>
      <c r="N26">
        <f t="shared" si="0"/>
        <v>-2.80020255E-2</v>
      </c>
      <c r="O26">
        <f t="shared" si="0"/>
        <v>-1.7447916600000002E-2</v>
      </c>
    </row>
    <row r="27" spans="1:15">
      <c r="B27">
        <f>B26+5</f>
        <v>37</v>
      </c>
      <c r="D27">
        <v>1.4624707799999999E-2</v>
      </c>
      <c r="E27">
        <v>3.9741445000000004E-3</v>
      </c>
      <c r="F27">
        <v>1.36590567E-2</v>
      </c>
      <c r="G27">
        <v>4.7599749E-3</v>
      </c>
      <c r="I27">
        <v>0.132063561</v>
      </c>
      <c r="J27">
        <v>9.7967785500000001E-2</v>
      </c>
      <c r="K27">
        <v>0.1191893326</v>
      </c>
      <c r="L27">
        <v>9.1499807099999997E-2</v>
      </c>
      <c r="N27">
        <f t="shared" si="0"/>
        <v>-1.2874228399999993E-2</v>
      </c>
      <c r="O27">
        <f t="shared" si="0"/>
        <v>-6.4679784000000046E-3</v>
      </c>
    </row>
    <row r="28" spans="1:15">
      <c r="A28" t="s">
        <v>15</v>
      </c>
      <c r="B28">
        <v>22</v>
      </c>
      <c r="D28">
        <v>0.36860273440000002</v>
      </c>
      <c r="E28">
        <v>6.03126945E-2</v>
      </c>
      <c r="F28">
        <v>0.33616698579999998</v>
      </c>
      <c r="G28">
        <v>8.1060737399999999E-2</v>
      </c>
      <c r="I28">
        <v>1.5718851273000001</v>
      </c>
      <c r="J28">
        <v>1.1660392554000001</v>
      </c>
      <c r="K28">
        <v>1.1453009259</v>
      </c>
      <c r="L28">
        <v>1.0315861304</v>
      </c>
      <c r="N28">
        <f t="shared" si="0"/>
        <v>-0.42658420140000008</v>
      </c>
      <c r="O28">
        <f t="shared" si="0"/>
        <v>-0.13445312500000006</v>
      </c>
    </row>
    <row r="29" spans="1:15">
      <c r="B29">
        <f>B28+5</f>
        <v>27</v>
      </c>
      <c r="D29">
        <v>6.5119818199999999E-2</v>
      </c>
      <c r="E29">
        <v>1.1911380399999999E-2</v>
      </c>
      <c r="F29">
        <v>5.9655662499999998E-2</v>
      </c>
      <c r="G29">
        <v>1.6015063199999999E-2</v>
      </c>
      <c r="I29">
        <v>0.93255690589999995</v>
      </c>
      <c r="J29">
        <v>0.47779224539999998</v>
      </c>
      <c r="K29">
        <v>0.7447849151</v>
      </c>
      <c r="L29">
        <v>0.45173900459999999</v>
      </c>
      <c r="N29">
        <f t="shared" si="0"/>
        <v>-0.18777199079999995</v>
      </c>
      <c r="O29">
        <f t="shared" si="0"/>
        <v>-2.6053240799999988E-2</v>
      </c>
    </row>
    <row r="30" spans="1:15">
      <c r="B30">
        <f>B29+5</f>
        <v>32</v>
      </c>
      <c r="D30">
        <v>2.0386189900000001E-2</v>
      </c>
      <c r="E30">
        <v>4.1550121999999997E-3</v>
      </c>
      <c r="F30">
        <v>1.8807547300000001E-2</v>
      </c>
      <c r="G30">
        <v>5.4767345000000002E-3</v>
      </c>
      <c r="I30">
        <v>0.4369082755</v>
      </c>
      <c r="J30">
        <v>0.14047212579999999</v>
      </c>
      <c r="K30">
        <v>0.35209346060000002</v>
      </c>
      <c r="L30">
        <v>0.13654803239999999</v>
      </c>
      <c r="N30">
        <f t="shared" si="0"/>
        <v>-8.481481489999998E-2</v>
      </c>
      <c r="O30">
        <f t="shared" si="0"/>
        <v>-3.924093399999995E-3</v>
      </c>
    </row>
    <row r="31" spans="1:15">
      <c r="B31">
        <f>B30+5</f>
        <v>37</v>
      </c>
      <c r="D31">
        <v>8.8714579000000009E-3</v>
      </c>
      <c r="E31">
        <v>1.8425765E-3</v>
      </c>
      <c r="F31">
        <v>8.3052043000000006E-3</v>
      </c>
      <c r="G31">
        <v>2.2896805999999999E-3</v>
      </c>
      <c r="I31">
        <v>0.25944540900000002</v>
      </c>
      <c r="J31">
        <v>6.4398630400000004E-2</v>
      </c>
      <c r="K31">
        <v>0.2234442515</v>
      </c>
      <c r="L31">
        <v>6.3635223800000001E-2</v>
      </c>
      <c r="N31">
        <f t="shared" si="0"/>
        <v>-3.6001157500000019E-2</v>
      </c>
      <c r="O31">
        <f t="shared" si="0"/>
        <v>-7.6340660000000227E-4</v>
      </c>
    </row>
    <row r="32" spans="1:15">
      <c r="A32" t="s">
        <v>16</v>
      </c>
      <c r="B32">
        <v>22</v>
      </c>
      <c r="D32">
        <v>0.15663642329999999</v>
      </c>
      <c r="E32">
        <v>4.8154812700000001E-2</v>
      </c>
      <c r="F32">
        <v>0.13304475160000001</v>
      </c>
      <c r="G32">
        <v>6.7930899399999994E-2</v>
      </c>
      <c r="I32">
        <v>1.0820988582</v>
      </c>
      <c r="J32">
        <v>0.43670873399999999</v>
      </c>
      <c r="K32">
        <v>0.84032201520000005</v>
      </c>
      <c r="L32">
        <v>0.37814753610000001</v>
      </c>
      <c r="N32">
        <f t="shared" si="0"/>
        <v>-0.24177684299999991</v>
      </c>
      <c r="O32">
        <f t="shared" si="0"/>
        <v>-5.8561197899999973E-2</v>
      </c>
    </row>
    <row r="33" spans="1:15">
      <c r="B33">
        <f>B32+5</f>
        <v>27</v>
      </c>
      <c r="D33">
        <v>7.61285607E-2</v>
      </c>
      <c r="E33">
        <v>2.2978730999999999E-2</v>
      </c>
      <c r="F33">
        <v>6.7048803099999998E-2</v>
      </c>
      <c r="G33">
        <v>3.0538421499999999E-2</v>
      </c>
      <c r="I33">
        <v>0.62099108569999995</v>
      </c>
      <c r="J33">
        <v>0.2391977163</v>
      </c>
      <c r="K33">
        <v>0.50820062099999996</v>
      </c>
      <c r="L33">
        <v>0.209778145</v>
      </c>
      <c r="N33">
        <f t="shared" si="0"/>
        <v>-0.11279046469999998</v>
      </c>
      <c r="O33">
        <f t="shared" si="0"/>
        <v>-2.9419571300000003E-2</v>
      </c>
    </row>
    <row r="34" spans="1:15">
      <c r="B34">
        <f>B33+5</f>
        <v>32</v>
      </c>
      <c r="D34">
        <v>3.7750806300000002E-2</v>
      </c>
      <c r="E34">
        <v>1.1076161899999999E-2</v>
      </c>
      <c r="F34">
        <v>3.4240339500000001E-2</v>
      </c>
      <c r="G34">
        <v>1.390622E-2</v>
      </c>
      <c r="I34">
        <v>0.34757612180000003</v>
      </c>
      <c r="J34">
        <v>0.1387795473</v>
      </c>
      <c r="K34">
        <v>0.3000400641</v>
      </c>
      <c r="L34">
        <v>0.1233799079</v>
      </c>
      <c r="N34">
        <f t="shared" si="0"/>
        <v>-4.7536057700000023E-2</v>
      </c>
      <c r="O34">
        <f t="shared" si="0"/>
        <v>-1.5399639399999998E-2</v>
      </c>
    </row>
    <row r="35" spans="1:15">
      <c r="B35">
        <f>B34+5</f>
        <v>37</v>
      </c>
      <c r="D35">
        <v>2.0002909700000002E-2</v>
      </c>
      <c r="E35">
        <v>5.6548678000000003E-3</v>
      </c>
      <c r="F35">
        <v>1.8652604199999999E-2</v>
      </c>
      <c r="G35">
        <v>6.7041165999999998E-3</v>
      </c>
      <c r="I35">
        <v>0.19489182690000001</v>
      </c>
      <c r="J35">
        <v>8.1114783699999998E-2</v>
      </c>
      <c r="K35">
        <v>0.1750300481</v>
      </c>
      <c r="L35">
        <v>7.5949018399999998E-2</v>
      </c>
      <c r="N35">
        <f t="shared" si="0"/>
        <v>-1.9861778800000007E-2</v>
      </c>
      <c r="O35">
        <f t="shared" si="0"/>
        <v>-5.1657652999999998E-3</v>
      </c>
    </row>
    <row r="36" spans="1:15">
      <c r="A36" t="s">
        <v>17</v>
      </c>
      <c r="B36">
        <v>22</v>
      </c>
      <c r="D36">
        <v>0.14069240790000001</v>
      </c>
      <c r="E36">
        <v>3.83860886E-2</v>
      </c>
      <c r="F36">
        <v>0.1212012303</v>
      </c>
      <c r="G36">
        <v>5.49409514E-2</v>
      </c>
      <c r="I36">
        <v>1.0599959936000001</v>
      </c>
      <c r="J36">
        <v>0.66536207930000002</v>
      </c>
      <c r="K36">
        <v>0.76602814500000005</v>
      </c>
      <c r="L36">
        <v>0.53551933090000003</v>
      </c>
      <c r="N36">
        <f t="shared" si="0"/>
        <v>-0.29396784860000003</v>
      </c>
      <c r="O36">
        <f t="shared" si="0"/>
        <v>-0.12984274839999999</v>
      </c>
    </row>
    <row r="37" spans="1:15">
      <c r="B37">
        <f>B36+5</f>
        <v>27</v>
      </c>
      <c r="D37">
        <v>6.5679457999999996E-2</v>
      </c>
      <c r="E37">
        <v>1.7890161799999998E-2</v>
      </c>
      <c r="F37">
        <v>5.82671191E-2</v>
      </c>
      <c r="G37">
        <v>2.4166520600000001E-2</v>
      </c>
      <c r="I37">
        <v>0.67240334540000002</v>
      </c>
      <c r="J37">
        <v>0.37877854570000002</v>
      </c>
      <c r="K37">
        <v>0.51009364980000005</v>
      </c>
      <c r="L37">
        <v>0.32966997199999998</v>
      </c>
      <c r="N37">
        <f t="shared" si="0"/>
        <v>-0.16230969559999997</v>
      </c>
      <c r="O37">
        <f t="shared" si="0"/>
        <v>-4.9108573700000047E-2</v>
      </c>
    </row>
    <row r="38" spans="1:15">
      <c r="B38">
        <f>B37+5</f>
        <v>32</v>
      </c>
      <c r="D38">
        <v>3.3391121599999997E-2</v>
      </c>
      <c r="E38">
        <v>8.8375359000000004E-3</v>
      </c>
      <c r="F38">
        <v>3.0697966699999999E-2</v>
      </c>
      <c r="G38">
        <v>1.10742146E-2</v>
      </c>
      <c r="I38">
        <v>0.42916416270000002</v>
      </c>
      <c r="J38">
        <v>0.22262119389999999</v>
      </c>
      <c r="K38">
        <v>0.35351312099999999</v>
      </c>
      <c r="L38">
        <v>0.1989558293</v>
      </c>
      <c r="N38">
        <f t="shared" si="0"/>
        <v>-7.5651041700000032E-2</v>
      </c>
      <c r="O38">
        <f t="shared" si="0"/>
        <v>-2.3665364599999988E-2</v>
      </c>
    </row>
    <row r="39" spans="1:15">
      <c r="B39">
        <f>B38+5</f>
        <v>37</v>
      </c>
      <c r="D39">
        <v>1.8182496199999999E-2</v>
      </c>
      <c r="E39">
        <v>4.5667151000000003E-3</v>
      </c>
      <c r="F39">
        <v>1.7200629299999999E-2</v>
      </c>
      <c r="G39">
        <v>5.3318017000000004E-3</v>
      </c>
      <c r="I39">
        <v>0.27509515220000003</v>
      </c>
      <c r="J39">
        <v>0.12072315710000001</v>
      </c>
      <c r="K39">
        <v>0.2409755609</v>
      </c>
      <c r="L39">
        <v>0.117192508</v>
      </c>
      <c r="N39">
        <f t="shared" si="0"/>
        <v>-3.4119591300000029E-2</v>
      </c>
      <c r="O39">
        <f t="shared" si="0"/>
        <v>-3.5306491000000051E-3</v>
      </c>
    </row>
    <row r="40" spans="1:15">
      <c r="A40" t="s">
        <v>18</v>
      </c>
      <c r="B40">
        <v>22</v>
      </c>
      <c r="D40">
        <v>0.3385174379</v>
      </c>
      <c r="E40">
        <v>8.6739403000000007E-2</v>
      </c>
      <c r="F40">
        <v>0.28257965239999999</v>
      </c>
      <c r="G40">
        <v>0.13463611280000001</v>
      </c>
      <c r="I40">
        <v>2.0992187499999999</v>
      </c>
      <c r="J40">
        <v>1.2305664061999999</v>
      </c>
      <c r="K40">
        <v>1.3612955729</v>
      </c>
      <c r="L40">
        <v>0.99051732770000001</v>
      </c>
      <c r="N40">
        <f t="shared" si="0"/>
        <v>-0.73792317709999988</v>
      </c>
      <c r="O40">
        <f t="shared" si="0"/>
        <v>-0.2400490784999999</v>
      </c>
    </row>
    <row r="41" spans="1:15">
      <c r="B41">
        <f>B40+5</f>
        <v>27</v>
      </c>
      <c r="D41">
        <v>0.14908530649999999</v>
      </c>
      <c r="E41">
        <v>3.8528245199999998E-2</v>
      </c>
      <c r="F41">
        <v>0.1265226012</v>
      </c>
      <c r="G41">
        <v>5.7347881599999997E-2</v>
      </c>
      <c r="I41">
        <v>1.4268229166999999</v>
      </c>
      <c r="J41">
        <v>0.72349759619999998</v>
      </c>
      <c r="K41">
        <v>1.0134339943999999</v>
      </c>
      <c r="L41">
        <v>0.61434545269999996</v>
      </c>
      <c r="N41">
        <f t="shared" si="0"/>
        <v>-0.41338892230000002</v>
      </c>
      <c r="O41">
        <f t="shared" si="0"/>
        <v>-0.10915214350000002</v>
      </c>
    </row>
    <row r="42" spans="1:15">
      <c r="B42">
        <f>B41+5</f>
        <v>32</v>
      </c>
      <c r="D42">
        <v>6.9409986000000007E-2</v>
      </c>
      <c r="E42">
        <v>1.7805649E-2</v>
      </c>
      <c r="F42">
        <v>6.14258263E-2</v>
      </c>
      <c r="G42">
        <v>2.4224093499999998E-2</v>
      </c>
      <c r="I42">
        <v>0.91360927479999998</v>
      </c>
      <c r="J42">
        <v>0.39119591349999999</v>
      </c>
      <c r="K42">
        <v>0.71213441509999997</v>
      </c>
      <c r="L42">
        <v>0.34535256409999998</v>
      </c>
      <c r="N42">
        <f t="shared" si="0"/>
        <v>-0.20147485970000001</v>
      </c>
      <c r="O42">
        <f t="shared" si="0"/>
        <v>-4.5843349400000011E-2</v>
      </c>
    </row>
    <row r="43" spans="1:15">
      <c r="B43">
        <f>B42+5</f>
        <v>37</v>
      </c>
      <c r="D43">
        <v>3.26166066E-2</v>
      </c>
      <c r="E43">
        <v>8.4339442999999993E-3</v>
      </c>
      <c r="F43">
        <v>3.0066125799999999E-2</v>
      </c>
      <c r="G43">
        <v>1.0305043099999999E-2</v>
      </c>
      <c r="I43">
        <v>0.55382862580000003</v>
      </c>
      <c r="J43">
        <v>0.1874048478</v>
      </c>
      <c r="K43">
        <v>0.47342498</v>
      </c>
      <c r="L43">
        <v>0.18026091750000001</v>
      </c>
      <c r="N43">
        <f t="shared" si="0"/>
        <v>-8.0403645800000034E-2</v>
      </c>
      <c r="O43">
        <f t="shared" si="0"/>
        <v>-7.1439302999999899E-3</v>
      </c>
    </row>
    <row r="44" spans="1:15">
      <c r="A44" t="s">
        <v>19</v>
      </c>
      <c r="B44">
        <v>22</v>
      </c>
      <c r="D44">
        <v>0.35130308490000001</v>
      </c>
      <c r="E44">
        <v>0.107849985</v>
      </c>
      <c r="F44">
        <v>0.28561470849999998</v>
      </c>
      <c r="G44">
        <v>0.16132044600000001</v>
      </c>
      <c r="I44">
        <v>2.0643254206999999</v>
      </c>
      <c r="J44">
        <v>1.5444210736999999</v>
      </c>
      <c r="K44">
        <v>1.3435121193999999</v>
      </c>
      <c r="L44">
        <v>1.1387795473</v>
      </c>
      <c r="N44">
        <f t="shared" si="0"/>
        <v>-0.72081330129999999</v>
      </c>
      <c r="O44">
        <f t="shared" si="0"/>
        <v>-0.40564152639999995</v>
      </c>
    </row>
    <row r="45" spans="1:15">
      <c r="B45">
        <f>B44+5</f>
        <v>27</v>
      </c>
      <c r="D45">
        <v>0.15166073220000001</v>
      </c>
      <c r="E45">
        <v>4.70631928E-2</v>
      </c>
      <c r="F45">
        <v>0.1288740485</v>
      </c>
      <c r="G45">
        <v>6.5523412500000003E-2</v>
      </c>
      <c r="I45">
        <v>1.4060071113999999</v>
      </c>
      <c r="J45">
        <v>1.0250876402</v>
      </c>
      <c r="K45">
        <v>1.0170698117000001</v>
      </c>
      <c r="L45">
        <v>0.84968699920000001</v>
      </c>
      <c r="N45">
        <f t="shared" si="0"/>
        <v>-0.38893729969999979</v>
      </c>
      <c r="O45">
        <f t="shared" si="0"/>
        <v>-0.17540064099999997</v>
      </c>
    </row>
    <row r="46" spans="1:15">
      <c r="B46">
        <f>B45+5</f>
        <v>32</v>
      </c>
      <c r="D46">
        <v>7.1119240799999997E-2</v>
      </c>
      <c r="E46">
        <v>2.2684369999999999E-2</v>
      </c>
      <c r="F46">
        <v>6.3653487199999997E-2</v>
      </c>
      <c r="G46">
        <v>2.8249924900000001E-2</v>
      </c>
      <c r="I46">
        <v>0.87968249200000004</v>
      </c>
      <c r="J46">
        <v>0.58323066909999999</v>
      </c>
      <c r="K46">
        <v>0.71514923880000003</v>
      </c>
      <c r="L46">
        <v>0.52900140220000003</v>
      </c>
      <c r="N46">
        <f t="shared" si="0"/>
        <v>-0.16453325320000001</v>
      </c>
      <c r="O46">
        <f t="shared" si="0"/>
        <v>-5.4229266899999962E-2</v>
      </c>
    </row>
    <row r="47" spans="1:15">
      <c r="B47">
        <f>B46+5</f>
        <v>37</v>
      </c>
      <c r="D47">
        <v>3.5243247499999998E-2</v>
      </c>
      <c r="E47">
        <v>1.12786876E-2</v>
      </c>
      <c r="F47">
        <v>3.3160832299999998E-2</v>
      </c>
      <c r="G47">
        <v>1.2684470200000001E-2</v>
      </c>
      <c r="I47">
        <v>0.46042668269999998</v>
      </c>
      <c r="J47">
        <v>0.25723157050000001</v>
      </c>
      <c r="K47">
        <v>0.41783854170000001</v>
      </c>
      <c r="L47">
        <v>0.25045572919999998</v>
      </c>
      <c r="N47">
        <f t="shared" si="0"/>
        <v>-4.2588140999999968E-2</v>
      </c>
      <c r="O47">
        <f t="shared" si="0"/>
        <v>-6.7758413000000295E-3</v>
      </c>
    </row>
    <row r="48" spans="1:15">
      <c r="A48" t="s">
        <v>20</v>
      </c>
      <c r="B48">
        <v>22</v>
      </c>
      <c r="D48">
        <v>0.25425528850000001</v>
      </c>
      <c r="E48">
        <v>8.5515584899999997E-2</v>
      </c>
      <c r="F48">
        <v>0.20748279250000001</v>
      </c>
      <c r="G48">
        <v>0.12582518030000001</v>
      </c>
      <c r="I48">
        <v>1.1897035255999999</v>
      </c>
      <c r="J48">
        <v>0.77301682689999995</v>
      </c>
      <c r="K48">
        <v>0.84876802880000002</v>
      </c>
      <c r="L48">
        <v>0.60994591350000005</v>
      </c>
      <c r="N48">
        <f t="shared" si="0"/>
        <v>-0.3409354967999999</v>
      </c>
      <c r="O48">
        <f t="shared" si="0"/>
        <v>-0.16307091339999991</v>
      </c>
    </row>
    <row r="49" spans="1:15">
      <c r="B49">
        <f>B48+5</f>
        <v>27</v>
      </c>
      <c r="D49">
        <v>0.1313563301</v>
      </c>
      <c r="E49">
        <v>4.1766626600000002E-2</v>
      </c>
      <c r="F49">
        <v>0.1131494792</v>
      </c>
      <c r="G49">
        <v>5.7021915100000001E-2</v>
      </c>
      <c r="I49">
        <v>0.7690805288</v>
      </c>
      <c r="J49">
        <v>0.47648237180000003</v>
      </c>
      <c r="K49">
        <v>0.59764623400000005</v>
      </c>
      <c r="L49">
        <v>0.4041466346</v>
      </c>
      <c r="N49">
        <f t="shared" si="0"/>
        <v>-0.17143429479999994</v>
      </c>
      <c r="O49">
        <f t="shared" si="0"/>
        <v>-7.2335737200000028E-2</v>
      </c>
    </row>
    <row r="50" spans="1:15">
      <c r="B50">
        <f>B49+5</f>
        <v>32</v>
      </c>
      <c r="D50">
        <v>6.6388842099999998E-2</v>
      </c>
      <c r="E50">
        <v>2.0429286899999999E-2</v>
      </c>
      <c r="F50">
        <v>5.9900921500000003E-2</v>
      </c>
      <c r="G50">
        <v>2.5611338099999999E-2</v>
      </c>
      <c r="I50">
        <v>0.4742988782</v>
      </c>
      <c r="J50">
        <v>0.29072516030000001</v>
      </c>
      <c r="K50">
        <v>0.39263822120000003</v>
      </c>
      <c r="L50">
        <v>0.2570713141</v>
      </c>
      <c r="N50">
        <f t="shared" si="0"/>
        <v>-8.166065699999997E-2</v>
      </c>
      <c r="O50">
        <f t="shared" si="0"/>
        <v>-3.3653846200000004E-2</v>
      </c>
    </row>
    <row r="51" spans="1:15">
      <c r="B51">
        <f>B50+5</f>
        <v>37</v>
      </c>
      <c r="D51">
        <v>3.5080328500000001E-2</v>
      </c>
      <c r="E51">
        <v>1.02630008E-2</v>
      </c>
      <c r="F51">
        <v>3.2841306100000002E-2</v>
      </c>
      <c r="G51">
        <v>1.20194511E-2</v>
      </c>
      <c r="I51">
        <v>0.27427884619999998</v>
      </c>
      <c r="J51">
        <v>0.17362780450000001</v>
      </c>
      <c r="K51">
        <v>0.2491887019</v>
      </c>
      <c r="L51">
        <v>0.15975560899999999</v>
      </c>
      <c r="N51">
        <f t="shared" si="0"/>
        <v>-2.5090144299999978E-2</v>
      </c>
      <c r="O51">
        <f t="shared" si="0"/>
        <v>-1.3872195500000017E-2</v>
      </c>
    </row>
    <row r="52" spans="1:15">
      <c r="A52" t="s">
        <v>21</v>
      </c>
      <c r="B52">
        <v>22</v>
      </c>
      <c r="D52">
        <v>0.29447537730000001</v>
      </c>
      <c r="E52">
        <v>5.6578358699999998E-2</v>
      </c>
      <c r="F52">
        <v>0.25695633010000002</v>
      </c>
      <c r="G52">
        <v>8.5011051000000004E-2</v>
      </c>
      <c r="I52">
        <v>1.8957632212</v>
      </c>
      <c r="J52">
        <v>1.0112680288</v>
      </c>
      <c r="K52">
        <v>1.2357772436000001</v>
      </c>
      <c r="L52">
        <v>0.88307291669999999</v>
      </c>
      <c r="N52">
        <f t="shared" si="0"/>
        <v>-0.65998597759999988</v>
      </c>
      <c r="O52">
        <f t="shared" si="0"/>
        <v>-0.12819511210000001</v>
      </c>
    </row>
    <row r="53" spans="1:15">
      <c r="B53">
        <f>B52+5</f>
        <v>27</v>
      </c>
      <c r="D53">
        <v>0.1099155482</v>
      </c>
      <c r="E53">
        <v>2.17660423E-2</v>
      </c>
      <c r="F53">
        <v>9.7130792600000002E-2</v>
      </c>
      <c r="G53">
        <v>3.1684962599999998E-2</v>
      </c>
      <c r="I53">
        <v>1.3051181891000001</v>
      </c>
      <c r="J53">
        <v>0.60616987180000004</v>
      </c>
      <c r="K53">
        <v>0.88328325320000001</v>
      </c>
      <c r="L53">
        <v>0.56179887819999996</v>
      </c>
      <c r="N53">
        <f t="shared" si="0"/>
        <v>-0.4218349359000001</v>
      </c>
      <c r="O53">
        <f t="shared" si="0"/>
        <v>-4.4370993600000075E-2</v>
      </c>
    </row>
    <row r="54" spans="1:15">
      <c r="B54">
        <f>B53+5</f>
        <v>32</v>
      </c>
      <c r="D54">
        <v>4.7279213399999999E-2</v>
      </c>
      <c r="E54">
        <v>9.6415263999999994E-3</v>
      </c>
      <c r="F54">
        <v>4.2423844799999999E-2</v>
      </c>
      <c r="G54">
        <v>1.38008981E-2</v>
      </c>
      <c r="I54">
        <v>0.86890024040000002</v>
      </c>
      <c r="J54">
        <v>0.3390925481</v>
      </c>
      <c r="K54">
        <v>0.62749399039999998</v>
      </c>
      <c r="L54">
        <v>0.33192107370000001</v>
      </c>
      <c r="N54">
        <f t="shared" si="0"/>
        <v>-0.24140625000000004</v>
      </c>
      <c r="O54">
        <f t="shared" si="0"/>
        <v>-7.1714743999999886E-3</v>
      </c>
    </row>
    <row r="55" spans="1:15">
      <c r="B55">
        <f>B54+5</f>
        <v>37</v>
      </c>
      <c r="D55">
        <v>2.21442642E-2</v>
      </c>
      <c r="E55">
        <v>4.8729801000000003E-3</v>
      </c>
      <c r="F55">
        <v>1.9962957399999998E-2</v>
      </c>
      <c r="G55">
        <v>6.5117687999999996E-3</v>
      </c>
      <c r="I55">
        <v>0.56646634620000003</v>
      </c>
      <c r="J55">
        <v>0.14480168269999999</v>
      </c>
      <c r="K55">
        <v>0.44748597759999997</v>
      </c>
      <c r="L55">
        <v>0.1337139423</v>
      </c>
      <c r="N55">
        <f t="shared" si="0"/>
        <v>-0.11898036860000005</v>
      </c>
      <c r="O55">
        <f t="shared" si="0"/>
        <v>-1.108774039999999E-2</v>
      </c>
    </row>
    <row r="56" spans="1:15">
      <c r="A56" t="s">
        <v>22</v>
      </c>
      <c r="B56">
        <v>22</v>
      </c>
      <c r="D56">
        <v>0.3162530248</v>
      </c>
      <c r="E56">
        <v>7.8283914299999993E-2</v>
      </c>
      <c r="F56">
        <v>0.2660202324</v>
      </c>
      <c r="G56">
        <v>0.1215214543</v>
      </c>
      <c r="I56">
        <v>2.1231370192000001</v>
      </c>
      <c r="J56">
        <v>1.4636418269</v>
      </c>
      <c r="K56">
        <v>1.3759114583000001</v>
      </c>
      <c r="L56">
        <v>1.1164663462</v>
      </c>
      <c r="N56">
        <f t="shared" si="0"/>
        <v>-0.74722556090000003</v>
      </c>
      <c r="O56">
        <f t="shared" si="0"/>
        <v>-0.34717548070000004</v>
      </c>
    </row>
    <row r="57" spans="1:15">
      <c r="B57">
        <f>B56+5</f>
        <v>27</v>
      </c>
      <c r="D57">
        <v>0.14015991589999999</v>
      </c>
      <c r="E57">
        <v>3.4501742799999999E-2</v>
      </c>
      <c r="F57">
        <v>0.120095613</v>
      </c>
      <c r="G57">
        <v>5.0929066500000002E-2</v>
      </c>
      <c r="I57">
        <v>1.4559895833000001</v>
      </c>
      <c r="J57">
        <v>0.90756209939999999</v>
      </c>
      <c r="K57">
        <v>1.0332932692000001</v>
      </c>
      <c r="L57">
        <v>0.74706530449999997</v>
      </c>
      <c r="N57">
        <f t="shared" si="0"/>
        <v>-0.42269631409999997</v>
      </c>
      <c r="O57">
        <f t="shared" si="0"/>
        <v>-0.16049679490000002</v>
      </c>
    </row>
    <row r="58" spans="1:15">
      <c r="B58">
        <f>B57+5</f>
        <v>32</v>
      </c>
      <c r="D58">
        <v>6.5625781300000005E-2</v>
      </c>
      <c r="E58">
        <v>1.5906810899999999E-2</v>
      </c>
      <c r="F58">
        <v>5.8743890200000003E-2</v>
      </c>
      <c r="G58">
        <v>2.1082351799999999E-2</v>
      </c>
      <c r="I58">
        <v>0.93916266029999995</v>
      </c>
      <c r="J58">
        <v>0.51265024039999996</v>
      </c>
      <c r="K58">
        <v>0.73367387819999996</v>
      </c>
      <c r="L58">
        <v>0.45373597760000001</v>
      </c>
      <c r="N58">
        <f t="shared" si="0"/>
        <v>-0.20548878209999999</v>
      </c>
      <c r="O58">
        <f t="shared" si="0"/>
        <v>-5.891426279999995E-2</v>
      </c>
    </row>
    <row r="59" spans="1:15">
      <c r="B59">
        <f>B58+5</f>
        <v>37</v>
      </c>
      <c r="D59">
        <v>3.0938341300000002E-2</v>
      </c>
      <c r="E59">
        <v>7.3726562000000001E-3</v>
      </c>
      <c r="F59">
        <v>2.8843770000000001E-2</v>
      </c>
      <c r="G59">
        <v>8.8137419999999994E-3</v>
      </c>
      <c r="I59">
        <v>0.55797275639999999</v>
      </c>
      <c r="J59">
        <v>0.2693910256</v>
      </c>
      <c r="K59">
        <v>0.4795673077</v>
      </c>
      <c r="L59">
        <v>0.2549579327</v>
      </c>
      <c r="N59">
        <f t="shared" si="0"/>
        <v>-7.8405448699999991E-2</v>
      </c>
      <c r="O59">
        <f t="shared" si="0"/>
        <v>-1.44330929E-2</v>
      </c>
    </row>
    <row r="60" spans="1:15">
      <c r="A60" t="s">
        <v>23</v>
      </c>
      <c r="B60">
        <v>22</v>
      </c>
      <c r="D60">
        <v>0.33882211540000001</v>
      </c>
      <c r="E60">
        <v>0.1110099826</v>
      </c>
      <c r="F60">
        <v>0.27951041669999999</v>
      </c>
      <c r="G60">
        <v>0.16145282450000001</v>
      </c>
      <c r="I60">
        <v>1.8233273237000001</v>
      </c>
      <c r="J60">
        <v>1.2411758814</v>
      </c>
      <c r="K60">
        <v>1.2547375801</v>
      </c>
      <c r="L60">
        <v>0.9852764423</v>
      </c>
      <c r="N60">
        <f t="shared" si="0"/>
        <v>-0.56858974360000003</v>
      </c>
      <c r="O60">
        <f t="shared" si="0"/>
        <v>-0.25589943910000001</v>
      </c>
    </row>
    <row r="61" spans="1:15">
      <c r="B61">
        <f>B60+5</f>
        <v>27</v>
      </c>
      <c r="D61">
        <v>0.17096604570000001</v>
      </c>
      <c r="E61">
        <v>5.4633847499999999E-2</v>
      </c>
      <c r="F61">
        <v>0.1488711271</v>
      </c>
      <c r="G61">
        <v>7.2383179800000003E-2</v>
      </c>
      <c r="I61">
        <v>1.1858974359000001</v>
      </c>
      <c r="J61">
        <v>0.72467948719999997</v>
      </c>
      <c r="K61">
        <v>0.9089543269</v>
      </c>
      <c r="L61">
        <v>0.63576722760000004</v>
      </c>
      <c r="N61">
        <f t="shared" si="0"/>
        <v>-0.27694310900000008</v>
      </c>
      <c r="O61">
        <f t="shared" si="0"/>
        <v>-8.8912259599999932E-2</v>
      </c>
    </row>
    <row r="62" spans="1:15">
      <c r="B62">
        <f>B61+5</f>
        <v>32</v>
      </c>
      <c r="D62">
        <v>8.4231904400000002E-2</v>
      </c>
      <c r="E62">
        <v>2.69895499E-2</v>
      </c>
      <c r="F62">
        <v>7.7076689399999995E-2</v>
      </c>
      <c r="G62">
        <v>3.2427183499999998E-2</v>
      </c>
      <c r="I62">
        <v>0.70261418269999998</v>
      </c>
      <c r="J62">
        <v>0.37724358969999999</v>
      </c>
      <c r="K62">
        <v>0.61619591350000003</v>
      </c>
      <c r="L62">
        <v>0.34801682690000002</v>
      </c>
      <c r="N62">
        <f t="shared" si="0"/>
        <v>-8.6418269199999953E-2</v>
      </c>
      <c r="O62">
        <f t="shared" si="0"/>
        <v>-2.9226762799999972E-2</v>
      </c>
    </row>
    <row r="63" spans="1:15">
      <c r="B63">
        <f>B62+5</f>
        <v>37</v>
      </c>
      <c r="D63">
        <v>4.1667835200000003E-2</v>
      </c>
      <c r="E63">
        <v>1.34194378E-2</v>
      </c>
      <c r="F63">
        <v>3.9318843499999999E-2</v>
      </c>
      <c r="G63">
        <v>1.49723558E-2</v>
      </c>
      <c r="I63">
        <v>0.3566706731</v>
      </c>
      <c r="J63">
        <v>0.1941205929</v>
      </c>
      <c r="K63">
        <v>0.31474358969999999</v>
      </c>
      <c r="L63">
        <v>0.18288261219999999</v>
      </c>
      <c r="N63">
        <f t="shared" si="0"/>
        <v>-4.1927083400000009E-2</v>
      </c>
      <c r="O63">
        <f t="shared" si="0"/>
        <v>-1.1237980700000011E-2</v>
      </c>
    </row>
    <row r="64" spans="1:15">
      <c r="A64" s="3" t="s">
        <v>27</v>
      </c>
      <c r="B64" s="3">
        <v>22</v>
      </c>
      <c r="C64" s="3"/>
      <c r="D64" s="3">
        <v>0.1616997496</v>
      </c>
      <c r="E64" s="3">
        <v>4.9606184900000003E-2</v>
      </c>
      <c r="F64" s="3">
        <v>0.136533138</v>
      </c>
      <c r="G64" s="3">
        <v>7.0961132800000007E-2</v>
      </c>
      <c r="H64" s="3"/>
      <c r="I64" s="3">
        <v>1.1630333533999999</v>
      </c>
      <c r="J64" s="3">
        <v>0.47886117789999999</v>
      </c>
      <c r="K64" s="3">
        <v>0.86486628610000005</v>
      </c>
      <c r="L64" s="3">
        <v>0.4004932893</v>
      </c>
      <c r="N64">
        <f t="shared" si="0"/>
        <v>-0.29816706729999987</v>
      </c>
      <c r="O64">
        <f t="shared" si="0"/>
        <v>-7.8367888599999991E-2</v>
      </c>
    </row>
    <row r="65" spans="1:15">
      <c r="A65" s="3"/>
      <c r="B65" s="3">
        <f>B64+5</f>
        <v>27</v>
      </c>
      <c r="C65" s="3"/>
      <c r="D65" s="3">
        <v>8.1436032699999994E-2</v>
      </c>
      <c r="E65" s="3">
        <v>2.3937064300000001E-2</v>
      </c>
      <c r="F65" s="3">
        <v>7.1348768000000007E-2</v>
      </c>
      <c r="G65" s="3">
        <v>3.2425866400000003E-2</v>
      </c>
      <c r="H65" s="3"/>
      <c r="I65" s="3">
        <v>0.70219601359999995</v>
      </c>
      <c r="J65" s="3">
        <v>0.27600661059999998</v>
      </c>
      <c r="K65" s="3">
        <v>0.55217848560000005</v>
      </c>
      <c r="L65" s="3">
        <v>0.239853766</v>
      </c>
      <c r="N65">
        <f t="shared" si="0"/>
        <v>-0.1500175279999999</v>
      </c>
      <c r="O65">
        <f t="shared" si="0"/>
        <v>-3.6152844599999984E-2</v>
      </c>
    </row>
    <row r="66" spans="1:15">
      <c r="A66" s="3"/>
      <c r="B66" s="3">
        <f>B65+5</f>
        <v>32</v>
      </c>
      <c r="C66" s="3"/>
      <c r="D66" s="3">
        <v>4.1881765799999998E-2</v>
      </c>
      <c r="E66" s="3">
        <v>1.17023187E-2</v>
      </c>
      <c r="F66" s="3">
        <v>3.7830028000000002E-2</v>
      </c>
      <c r="G66" s="3">
        <v>1.49745092E-2</v>
      </c>
      <c r="H66" s="3"/>
      <c r="I66" s="3">
        <v>0.42428886220000001</v>
      </c>
      <c r="J66" s="3">
        <v>0.16421023639999999</v>
      </c>
      <c r="K66" s="3">
        <v>0.34613131009999998</v>
      </c>
      <c r="L66" s="3">
        <v>0.1478465545</v>
      </c>
      <c r="N66">
        <f t="shared" si="0"/>
        <v>-7.8157552100000027E-2</v>
      </c>
      <c r="O66">
        <f t="shared" si="0"/>
        <v>-1.6363681899999982E-2</v>
      </c>
    </row>
    <row r="67" spans="1:15">
      <c r="A67" s="3"/>
      <c r="B67" s="3">
        <f>B66+5</f>
        <v>37</v>
      </c>
      <c r="C67" s="3"/>
      <c r="D67" s="3">
        <v>2.2738867199999999E-2</v>
      </c>
      <c r="E67" s="3">
        <v>6.0229016E-3</v>
      </c>
      <c r="F67" s="3">
        <v>2.1119691499999999E-2</v>
      </c>
      <c r="G67" s="3">
        <v>7.2857071000000002E-3</v>
      </c>
      <c r="H67" s="3"/>
      <c r="I67" s="3">
        <v>0.25672576120000001</v>
      </c>
      <c r="J67" s="3">
        <v>9.47591146E-2</v>
      </c>
      <c r="K67" s="3">
        <v>0.2205103165</v>
      </c>
      <c r="L67" s="3">
        <v>9.0372095400000005E-2</v>
      </c>
      <c r="N67">
        <f t="shared" si="0"/>
        <v>-3.6215444700000016E-2</v>
      </c>
      <c r="O67">
        <f t="shared" si="0"/>
        <v>-4.3870191999999947E-3</v>
      </c>
    </row>
    <row r="68" spans="1:15">
      <c r="A68" s="3" t="s">
        <v>28</v>
      </c>
      <c r="B68" s="3">
        <v>22</v>
      </c>
      <c r="C68" s="3"/>
      <c r="D68" s="3">
        <v>0.1947022883</v>
      </c>
      <c r="E68" s="3">
        <v>7.5312711099999999E-2</v>
      </c>
      <c r="F68" s="3">
        <v>0.15198403930000001</v>
      </c>
      <c r="G68" s="3">
        <v>0.1124681396</v>
      </c>
      <c r="H68" s="3"/>
      <c r="I68" s="3">
        <v>0.92009607950000005</v>
      </c>
      <c r="J68" s="3">
        <v>0.5323664347</v>
      </c>
      <c r="K68" s="3">
        <v>0.60427856449999995</v>
      </c>
      <c r="L68" s="3">
        <v>0.38936742149999998</v>
      </c>
      <c r="N68">
        <f t="shared" si="0"/>
        <v>-0.3158175150000001</v>
      </c>
      <c r="O68">
        <f t="shared" si="0"/>
        <v>-0.14299901320000002</v>
      </c>
    </row>
    <row r="69" spans="1:15">
      <c r="A69" s="3"/>
      <c r="B69" s="3">
        <f>B68+5</f>
        <v>27</v>
      </c>
      <c r="C69" s="3"/>
      <c r="D69" s="3">
        <v>0.1037053324</v>
      </c>
      <c r="E69" s="3">
        <v>3.6934730499999999E-2</v>
      </c>
      <c r="F69" s="3">
        <v>8.3271888700000005E-2</v>
      </c>
      <c r="G69" s="3">
        <v>5.46317698E-2</v>
      </c>
      <c r="H69" s="3"/>
      <c r="I69" s="3">
        <v>0.66291936240000005</v>
      </c>
      <c r="J69" s="3">
        <v>0.35761260989999999</v>
      </c>
      <c r="K69" s="3">
        <v>0.45327885950000002</v>
      </c>
      <c r="L69" s="3">
        <v>0.2821922302</v>
      </c>
      <c r="N69">
        <f t="shared" ref="N69:O79" si="1">K69-I69</f>
        <v>-0.20964050290000003</v>
      </c>
      <c r="O69">
        <f t="shared" si="1"/>
        <v>-7.5420379699999984E-2</v>
      </c>
    </row>
    <row r="70" spans="1:15">
      <c r="A70" s="3"/>
      <c r="B70" s="3">
        <f>B69+5</f>
        <v>32</v>
      </c>
      <c r="C70" s="3"/>
      <c r="D70" s="3">
        <v>5.2376869200000002E-2</v>
      </c>
      <c r="E70" s="3">
        <v>1.7312484699999998E-2</v>
      </c>
      <c r="F70" s="3">
        <v>4.3592887900000002E-2</v>
      </c>
      <c r="G70" s="3">
        <v>2.4715515100000002E-2</v>
      </c>
      <c r="H70" s="3"/>
      <c r="I70" s="3">
        <v>0.4627507528</v>
      </c>
      <c r="J70" s="3">
        <v>0.2257995605</v>
      </c>
      <c r="K70" s="3">
        <v>0.3353881836</v>
      </c>
      <c r="L70" s="3">
        <v>0.19045893350000001</v>
      </c>
      <c r="N70">
        <f t="shared" si="1"/>
        <v>-0.1273625692</v>
      </c>
      <c r="O70">
        <f t="shared" si="1"/>
        <v>-3.5340626999999986E-2</v>
      </c>
    </row>
    <row r="71" spans="1:15">
      <c r="A71" s="3"/>
      <c r="B71" s="3">
        <f>B70+5</f>
        <v>37</v>
      </c>
      <c r="C71" s="3"/>
      <c r="D71" s="3">
        <v>2.6602361000000001E-2</v>
      </c>
      <c r="E71" s="3">
        <v>8.2447917000000003E-3</v>
      </c>
      <c r="F71" s="3">
        <v>2.3006795199999999E-2</v>
      </c>
      <c r="G71" s="3">
        <v>1.11327769E-2</v>
      </c>
      <c r="H71" s="3"/>
      <c r="I71" s="3">
        <v>0.31647872919999998</v>
      </c>
      <c r="J71" s="3">
        <v>0.13141632080000001</v>
      </c>
      <c r="K71" s="3">
        <v>0.24391937259999999</v>
      </c>
      <c r="L71" s="3">
        <v>0.11761093139999999</v>
      </c>
      <c r="N71">
        <f t="shared" si="1"/>
        <v>-7.2559356599999986E-2</v>
      </c>
      <c r="O71">
        <f t="shared" si="1"/>
        <v>-1.380538940000002E-2</v>
      </c>
    </row>
    <row r="72" spans="1:15">
      <c r="A72" s="3" t="s">
        <v>29</v>
      </c>
      <c r="B72" s="3">
        <v>22</v>
      </c>
      <c r="C72" s="3"/>
      <c r="D72" s="3">
        <v>3.8997793699999998E-2</v>
      </c>
      <c r="E72" s="3">
        <v>2.94524052E-2</v>
      </c>
      <c r="F72" s="3">
        <v>2.4339149300000001E-2</v>
      </c>
      <c r="G72" s="3">
        <v>3.9834183299999999E-2</v>
      </c>
      <c r="H72" s="3"/>
      <c r="I72" s="3">
        <v>1.0799023436999999</v>
      </c>
      <c r="J72" s="3">
        <v>0.30383680559999998</v>
      </c>
      <c r="K72" s="3">
        <v>0.63920681420000003</v>
      </c>
      <c r="L72" s="3">
        <v>0.20017035590000001</v>
      </c>
      <c r="N72">
        <f t="shared" si="1"/>
        <v>-0.44069552949999991</v>
      </c>
      <c r="O72">
        <f t="shared" si="1"/>
        <v>-0.10366644969999997</v>
      </c>
    </row>
    <row r="73" spans="1:15">
      <c r="A73" s="3"/>
      <c r="B73" s="3">
        <f>B72+5</f>
        <v>27</v>
      </c>
      <c r="C73" s="3"/>
      <c r="D73" s="3">
        <v>3.1327271400000002E-2</v>
      </c>
      <c r="E73" s="3">
        <v>1.91752351E-2</v>
      </c>
      <c r="F73" s="3">
        <v>2.0181683999999998E-2</v>
      </c>
      <c r="G73" s="3">
        <v>2.8201681900000001E-2</v>
      </c>
      <c r="H73" s="3"/>
      <c r="I73" s="3">
        <v>0.87475477430000004</v>
      </c>
      <c r="J73" s="3">
        <v>0.2428993056</v>
      </c>
      <c r="K73" s="3">
        <v>0.53867838540000001</v>
      </c>
      <c r="L73" s="3">
        <v>0.1618880208</v>
      </c>
      <c r="N73">
        <f t="shared" si="1"/>
        <v>-0.33607638890000002</v>
      </c>
      <c r="O73">
        <f t="shared" si="1"/>
        <v>-8.10112848E-2</v>
      </c>
    </row>
    <row r="74" spans="1:15">
      <c r="A74" s="3"/>
      <c r="B74" s="3">
        <f>B73+5</f>
        <v>32</v>
      </c>
      <c r="C74" s="3"/>
      <c r="D74" s="3">
        <v>2.4911903199999998E-2</v>
      </c>
      <c r="E74" s="3">
        <v>1.1812680799999999E-2</v>
      </c>
      <c r="F74" s="3">
        <v>1.7000354499999999E-2</v>
      </c>
      <c r="G74" s="3">
        <v>1.89920464E-2</v>
      </c>
      <c r="H74" s="3"/>
      <c r="I74" s="3">
        <v>0.69570203990000001</v>
      </c>
      <c r="J74" s="3">
        <v>0.1924034288</v>
      </c>
      <c r="K74" s="3">
        <v>0.45212131080000001</v>
      </c>
      <c r="L74" s="3">
        <v>0.132953559</v>
      </c>
      <c r="N74">
        <f t="shared" si="1"/>
        <v>-0.2435807291</v>
      </c>
      <c r="O74">
        <f t="shared" si="1"/>
        <v>-5.9449869799999999E-2</v>
      </c>
    </row>
    <row r="75" spans="1:15">
      <c r="A75" s="3"/>
      <c r="B75" s="3">
        <f>B74+5</f>
        <v>37</v>
      </c>
      <c r="C75" s="3"/>
      <c r="D75" s="3">
        <v>1.9214301199999999E-2</v>
      </c>
      <c r="E75" s="3">
        <v>7.1390515999999998E-3</v>
      </c>
      <c r="F75" s="3">
        <v>1.41887695E-2</v>
      </c>
      <c r="G75" s="3">
        <v>1.1677691E-2</v>
      </c>
      <c r="H75" s="3"/>
      <c r="I75" s="3">
        <v>0.53498480900000001</v>
      </c>
      <c r="J75" s="3">
        <v>0.1413248698</v>
      </c>
      <c r="K75" s="3">
        <v>0.38474283850000002</v>
      </c>
      <c r="L75" s="3">
        <v>0.1057986111</v>
      </c>
      <c r="N75">
        <f t="shared" si="1"/>
        <v>-0.15024197049999999</v>
      </c>
      <c r="O75">
        <f t="shared" si="1"/>
        <v>-3.5526258700000007E-2</v>
      </c>
    </row>
    <row r="76" spans="1:15">
      <c r="A76" s="3" t="s">
        <v>30</v>
      </c>
      <c r="B76" s="3">
        <v>22</v>
      </c>
      <c r="C76" s="3"/>
      <c r="D76" s="3">
        <v>3.8369930599999998E-2</v>
      </c>
      <c r="E76" s="3">
        <v>1.7663643699999999E-2</v>
      </c>
      <c r="F76" s="3">
        <v>2.93174067E-2</v>
      </c>
      <c r="G76" s="3">
        <v>2.5302641099999999E-2</v>
      </c>
      <c r="H76" s="3"/>
      <c r="I76" s="3">
        <v>0.47822916669999999</v>
      </c>
      <c r="J76" s="3">
        <v>0.31625868060000001</v>
      </c>
      <c r="K76" s="3">
        <v>0.3169357639</v>
      </c>
      <c r="L76" s="3">
        <v>0.2291330295</v>
      </c>
      <c r="N76">
        <f t="shared" si="1"/>
        <v>-0.16129340279999999</v>
      </c>
      <c r="O76">
        <f t="shared" si="1"/>
        <v>-8.7125651100000007E-2</v>
      </c>
    </row>
    <row r="77" spans="1:15">
      <c r="A77" s="3"/>
      <c r="B77" s="3">
        <f>B76+5</f>
        <v>27</v>
      </c>
      <c r="C77" s="3"/>
      <c r="D77" s="3">
        <v>2.5065618500000001E-2</v>
      </c>
      <c r="E77" s="3">
        <v>1.0347740899999999E-2</v>
      </c>
      <c r="F77" s="3">
        <v>1.97675543E-2</v>
      </c>
      <c r="G77" s="3">
        <v>1.48372852E-2</v>
      </c>
      <c r="H77" s="3"/>
      <c r="I77" s="3">
        <v>0.33904405380000002</v>
      </c>
      <c r="J77" s="3">
        <v>0.21809787329999999</v>
      </c>
      <c r="K77" s="3">
        <v>0.2366427951</v>
      </c>
      <c r="L77" s="3">
        <v>0.1691015625</v>
      </c>
      <c r="N77">
        <f t="shared" si="1"/>
        <v>-0.10240125870000003</v>
      </c>
      <c r="O77">
        <f t="shared" si="1"/>
        <v>-4.8996310799999998E-2</v>
      </c>
    </row>
    <row r="78" spans="1:15">
      <c r="A78" s="3"/>
      <c r="B78" s="3">
        <f>B77+5</f>
        <v>32</v>
      </c>
      <c r="C78" s="3"/>
      <c r="D78" s="3">
        <v>1.6765761699999999E-2</v>
      </c>
      <c r="E78" s="3">
        <v>6.1525455999999999E-3</v>
      </c>
      <c r="F78" s="3">
        <v>1.38456033E-2</v>
      </c>
      <c r="G78" s="3">
        <v>8.6973785000000001E-3</v>
      </c>
      <c r="H78" s="3"/>
      <c r="I78" s="3">
        <v>0.26308593749999998</v>
      </c>
      <c r="J78" s="3">
        <v>0.1473546007</v>
      </c>
      <c r="K78" s="3">
        <v>0.184125434</v>
      </c>
      <c r="L78" s="3">
        <v>0.12084635420000001</v>
      </c>
      <c r="N78">
        <f t="shared" si="1"/>
        <v>-7.8960503499999973E-2</v>
      </c>
      <c r="O78">
        <f t="shared" si="1"/>
        <v>-2.6508246499999999E-2</v>
      </c>
    </row>
    <row r="79" spans="1:15">
      <c r="A79" s="3"/>
      <c r="B79" s="3">
        <f>B78+5</f>
        <v>37</v>
      </c>
      <c r="C79" s="3"/>
      <c r="D79" s="3">
        <v>1.17098741E-2</v>
      </c>
      <c r="E79" s="3">
        <v>3.8084938999999999E-3</v>
      </c>
      <c r="F79" s="3">
        <v>1.0186059000000001E-2</v>
      </c>
      <c r="G79" s="5">
        <v>5.1070398999999997E-3</v>
      </c>
      <c r="H79" s="3"/>
      <c r="I79" s="3">
        <v>0.20456271700000001</v>
      </c>
      <c r="J79" s="3">
        <v>0.1155327691</v>
      </c>
      <c r="K79" s="3">
        <v>0.15247395829999999</v>
      </c>
      <c r="L79" s="3">
        <v>9.9321831599999993E-2</v>
      </c>
      <c r="N79">
        <f t="shared" si="1"/>
        <v>-5.2088758700000015E-2</v>
      </c>
      <c r="O79">
        <f t="shared" si="1"/>
        <v>-1.6210937500000008E-2</v>
      </c>
    </row>
    <row r="81" spans="1:12">
      <c r="D81" s="1" t="s">
        <v>34</v>
      </c>
      <c r="F81" s="4"/>
      <c r="G81" s="4"/>
      <c r="I81" s="7" t="s">
        <v>35</v>
      </c>
      <c r="J81" s="4"/>
      <c r="K81" s="4"/>
      <c r="L81" s="4"/>
    </row>
    <row r="82" spans="1:12">
      <c r="A82" s="1"/>
      <c r="B82" s="1">
        <v>22</v>
      </c>
      <c r="D82" s="4">
        <f t="shared" ref="D82:G85" si="2">AVERAGE(D4,D8,D12,D16,D20,D24,D28,D32,D36,D40,D44,D48,D52,D56,D60)</f>
        <v>0.23240539000666666</v>
      </c>
      <c r="E82" s="4">
        <f t="shared" si="2"/>
        <v>6.1941721413333331E-2</v>
      </c>
      <c r="F82" s="4">
        <f t="shared" si="2"/>
        <v>0.19777926539999999</v>
      </c>
      <c r="G82" s="4">
        <f t="shared" si="2"/>
        <v>9.0197716153333343E-2</v>
      </c>
      <c r="I82" s="4">
        <f t="shared" ref="I82:L85" si="3">MAX(I4,I8,I12,I16,I20,I24,I28,I32,I36,I40,I44,I48,I52,I56,I60)</f>
        <v>2.1231370192000001</v>
      </c>
      <c r="J82" s="4">
        <f t="shared" si="3"/>
        <v>1.5444210736999999</v>
      </c>
      <c r="K82" s="4">
        <f t="shared" si="3"/>
        <v>1.3759114583000001</v>
      </c>
      <c r="L82" s="4">
        <f t="shared" si="3"/>
        <v>1.1387795473</v>
      </c>
    </row>
    <row r="83" spans="1:12">
      <c r="B83" s="1">
        <f>B82+5</f>
        <v>27</v>
      </c>
      <c r="D83" s="4">
        <f t="shared" si="2"/>
        <v>9.5280545320000007E-2</v>
      </c>
      <c r="E83" s="4">
        <f t="shared" si="2"/>
        <v>2.6779782340000002E-2</v>
      </c>
      <c r="F83" s="4">
        <f t="shared" si="2"/>
        <v>8.2736541360000013E-2</v>
      </c>
      <c r="G83" s="4">
        <f t="shared" si="2"/>
        <v>3.7050630786666663E-2</v>
      </c>
      <c r="I83" s="4">
        <f t="shared" si="3"/>
        <v>1.4559895833000001</v>
      </c>
      <c r="J83" s="4">
        <f t="shared" si="3"/>
        <v>1.0250876402</v>
      </c>
      <c r="K83" s="4">
        <f t="shared" si="3"/>
        <v>1.0332932692000001</v>
      </c>
      <c r="L83" s="4">
        <f t="shared" si="3"/>
        <v>0.84968699920000001</v>
      </c>
    </row>
    <row r="84" spans="1:12">
      <c r="B84" s="1">
        <f>B83+5</f>
        <v>32</v>
      </c>
      <c r="D84" s="4">
        <f t="shared" si="2"/>
        <v>4.5311533493333327E-2</v>
      </c>
      <c r="E84" s="4">
        <f t="shared" si="2"/>
        <v>1.2786988966666666E-2</v>
      </c>
      <c r="F84" s="4">
        <f t="shared" si="2"/>
        <v>4.0849838073333332E-2</v>
      </c>
      <c r="G84" s="4">
        <f t="shared" si="2"/>
        <v>1.6346049853333332E-2</v>
      </c>
      <c r="I84" s="4">
        <f t="shared" si="3"/>
        <v>0.93916266029999995</v>
      </c>
      <c r="J84" s="4">
        <f t="shared" si="3"/>
        <v>0.58323066909999999</v>
      </c>
      <c r="K84" s="4">
        <f t="shared" si="3"/>
        <v>0.73367387819999996</v>
      </c>
      <c r="L84" s="4">
        <f t="shared" si="3"/>
        <v>0.52900140220000003</v>
      </c>
    </row>
    <row r="85" spans="1:12">
      <c r="B85" s="1">
        <f>B84+5</f>
        <v>37</v>
      </c>
      <c r="D85" s="4">
        <f t="shared" si="2"/>
        <v>2.3001133906666669E-2</v>
      </c>
      <c r="E85" s="4">
        <f t="shared" si="2"/>
        <v>6.369076566666668E-3</v>
      </c>
      <c r="F85" s="4">
        <f t="shared" si="2"/>
        <v>2.1422350846666664E-2</v>
      </c>
      <c r="G85" s="4">
        <f t="shared" si="2"/>
        <v>7.5548044200000001E-3</v>
      </c>
      <c r="I85" s="4">
        <f t="shared" si="3"/>
        <v>0.56646634620000003</v>
      </c>
      <c r="J85" s="4">
        <f t="shared" si="3"/>
        <v>0.2693910256</v>
      </c>
      <c r="K85" s="4">
        <f t="shared" si="3"/>
        <v>0.4795673077</v>
      </c>
      <c r="L85" s="4">
        <f t="shared" si="3"/>
        <v>0.2549579327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L89"/>
  <sheetViews>
    <sheetView zoomScale="85" zoomScaleNormal="85" workbookViewId="0">
      <selection activeCell="J13" sqref="J13"/>
    </sheetView>
  </sheetViews>
  <sheetFormatPr defaultRowHeight="15"/>
  <cols>
    <col min="1" max="1" width="19.140625" bestFit="1" customWidth="1"/>
  </cols>
  <sheetData>
    <row r="1" spans="1:12">
      <c r="D1" s="10" t="s">
        <v>32</v>
      </c>
      <c r="E1" s="10"/>
      <c r="F1" s="10"/>
      <c r="G1" s="10"/>
      <c r="I1" s="10" t="s">
        <v>33</v>
      </c>
      <c r="J1" s="10"/>
      <c r="K1" s="10"/>
      <c r="L1" s="10"/>
    </row>
    <row r="2" spans="1:12">
      <c r="D2" s="1" t="s">
        <v>41</v>
      </c>
      <c r="E2" s="1"/>
      <c r="F2" s="1" t="s">
        <v>42</v>
      </c>
      <c r="G2" s="1"/>
      <c r="I2" s="1" t="s">
        <v>41</v>
      </c>
      <c r="J2" s="1"/>
      <c r="K2" s="1" t="s">
        <v>42</v>
      </c>
      <c r="L2" s="1"/>
    </row>
    <row r="3" spans="1:12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31</v>
      </c>
      <c r="K3" s="1" t="s">
        <v>7</v>
      </c>
      <c r="L3" s="1" t="s">
        <v>31</v>
      </c>
    </row>
    <row r="4" spans="1:12">
      <c r="A4" t="s">
        <v>11</v>
      </c>
      <c r="B4">
        <v>22</v>
      </c>
      <c r="D4">
        <v>0.1076281728</v>
      </c>
      <c r="E4">
        <v>2.53364097E-2</v>
      </c>
      <c r="F4">
        <v>9.1847417099999995E-2</v>
      </c>
      <c r="G4">
        <v>3.8292237299999997E-2</v>
      </c>
      <c r="I4">
        <v>0.39271508490000001</v>
      </c>
      <c r="J4">
        <v>0.45170524690000002</v>
      </c>
      <c r="K4">
        <v>0.30377941739999997</v>
      </c>
      <c r="L4">
        <v>0.3599493634</v>
      </c>
    </row>
    <row r="5" spans="1:12">
      <c r="B5">
        <f>B4+5</f>
        <v>27</v>
      </c>
      <c r="D5">
        <v>5.09239467E-2</v>
      </c>
      <c r="E5">
        <v>1.11265914E-2</v>
      </c>
      <c r="F5">
        <v>4.36157327E-2</v>
      </c>
      <c r="G5">
        <v>1.7005347000000001E-2</v>
      </c>
      <c r="I5">
        <v>0.1920244985</v>
      </c>
      <c r="J5">
        <v>0.24908275460000001</v>
      </c>
      <c r="K5">
        <v>0.1379677855</v>
      </c>
      <c r="L5">
        <v>0.20660493830000001</v>
      </c>
    </row>
    <row r="6" spans="1:12">
      <c r="B6">
        <f>B5+5</f>
        <v>32</v>
      </c>
      <c r="D6">
        <v>2.5283956600000001E-2</v>
      </c>
      <c r="E6">
        <v>4.9460197999999997E-3</v>
      </c>
      <c r="F6">
        <v>2.2330646799999999E-2</v>
      </c>
      <c r="G6">
        <v>7.2262571000000003E-3</v>
      </c>
      <c r="I6">
        <v>0.1186217207</v>
      </c>
      <c r="J6">
        <v>0.13910590279999999</v>
      </c>
      <c r="K6">
        <v>8.7019675899999996E-2</v>
      </c>
      <c r="L6">
        <v>0.1200964506</v>
      </c>
    </row>
    <row r="7" spans="1:12">
      <c r="B7">
        <f>B6+5</f>
        <v>37</v>
      </c>
      <c r="D7">
        <v>1.2769442799999999E-2</v>
      </c>
      <c r="E7">
        <v>2.1965181000000002E-3</v>
      </c>
      <c r="F7">
        <v>1.16781664E-2</v>
      </c>
      <c r="G7">
        <v>3.0135473000000002E-3</v>
      </c>
      <c r="I7">
        <v>7.6966145799999997E-2</v>
      </c>
      <c r="J7">
        <v>7.5225694400000001E-2</v>
      </c>
      <c r="K7">
        <v>5.9918016999999997E-2</v>
      </c>
      <c r="L7">
        <v>6.6640142700000002E-2</v>
      </c>
    </row>
    <row r="8" spans="1:12">
      <c r="A8" t="s">
        <v>12</v>
      </c>
      <c r="B8">
        <v>22</v>
      </c>
      <c r="D8">
        <v>0.16934027779999999</v>
      </c>
      <c r="E8">
        <v>2.9560898499999998E-2</v>
      </c>
      <c r="F8">
        <v>0.15334168030000001</v>
      </c>
      <c r="G8">
        <v>4.0619482200000001E-2</v>
      </c>
      <c r="I8">
        <v>0.95335358800000003</v>
      </c>
      <c r="J8">
        <v>0.39868537809999999</v>
      </c>
      <c r="K8">
        <v>0.71941261570000004</v>
      </c>
      <c r="L8">
        <v>0.36721788189999999</v>
      </c>
    </row>
    <row r="9" spans="1:12">
      <c r="B9">
        <f>B8+5</f>
        <v>27</v>
      </c>
      <c r="D9">
        <v>6.8391109300000003E-2</v>
      </c>
      <c r="E9">
        <v>1.15953294E-2</v>
      </c>
      <c r="F9">
        <v>6.2964158500000006E-2</v>
      </c>
      <c r="G9">
        <v>1.52441205E-2</v>
      </c>
      <c r="I9">
        <v>0.5178100887</v>
      </c>
      <c r="J9">
        <v>0.20395351079999999</v>
      </c>
      <c r="K9">
        <v>0.405825135</v>
      </c>
      <c r="L9">
        <v>0.1879769483</v>
      </c>
    </row>
    <row r="10" spans="1:12">
      <c r="B10">
        <f>B9+5</f>
        <v>32</v>
      </c>
      <c r="D10">
        <v>2.9650685999999999E-2</v>
      </c>
      <c r="E10">
        <v>4.7379457000000002E-3</v>
      </c>
      <c r="F10">
        <v>2.8059903899999999E-2</v>
      </c>
      <c r="G10">
        <v>5.8645169999999996E-3</v>
      </c>
      <c r="I10">
        <v>0.29230372300000002</v>
      </c>
      <c r="J10">
        <v>0.10155381939999999</v>
      </c>
      <c r="K10">
        <v>0.24635271989999999</v>
      </c>
      <c r="L10">
        <v>9.7114197499999999E-2</v>
      </c>
    </row>
    <row r="11" spans="1:12">
      <c r="B11">
        <f>B10+5</f>
        <v>37</v>
      </c>
      <c r="D11">
        <v>1.33105308E-2</v>
      </c>
      <c r="E11">
        <v>1.9679341999999998E-3</v>
      </c>
      <c r="F11">
        <v>1.28377721E-2</v>
      </c>
      <c r="G11">
        <v>2.3100022999999999E-3</v>
      </c>
      <c r="I11">
        <v>0.1604571759</v>
      </c>
      <c r="J11">
        <v>4.7742091E-2</v>
      </c>
      <c r="K11">
        <v>0.14171826770000001</v>
      </c>
      <c r="L11">
        <v>4.5888792400000003E-2</v>
      </c>
    </row>
    <row r="12" spans="1:12">
      <c r="A12" t="s">
        <v>13</v>
      </c>
      <c r="B12">
        <v>22</v>
      </c>
      <c r="D12">
        <v>0.2342817593</v>
      </c>
      <c r="E12">
        <v>3.7752599300000002E-2</v>
      </c>
      <c r="F12">
        <v>0.21511191360000001</v>
      </c>
      <c r="G12">
        <v>5.0553696000000002E-2</v>
      </c>
      <c r="I12">
        <v>1.2517240547999999</v>
      </c>
      <c r="J12">
        <v>0.57123553240000002</v>
      </c>
      <c r="K12">
        <v>1.0130333719</v>
      </c>
      <c r="L12">
        <v>0.53730902780000001</v>
      </c>
    </row>
    <row r="13" spans="1:12">
      <c r="B13">
        <f>B12+5</f>
        <v>27</v>
      </c>
      <c r="D13">
        <v>6.2186603E-2</v>
      </c>
      <c r="E13">
        <v>1.1550183300000001E-2</v>
      </c>
      <c r="F13">
        <v>5.6455272000000001E-2</v>
      </c>
      <c r="G13">
        <v>1.5800699299999998E-2</v>
      </c>
      <c r="I13">
        <v>0.50790653939999997</v>
      </c>
      <c r="J13">
        <v>0.15528645830000001</v>
      </c>
      <c r="K13">
        <v>0.4085754244</v>
      </c>
      <c r="L13">
        <v>0.1448808835</v>
      </c>
    </row>
    <row r="14" spans="1:12">
      <c r="B14">
        <f>B13+5</f>
        <v>32</v>
      </c>
      <c r="D14">
        <v>2.7858512700000001E-2</v>
      </c>
      <c r="E14">
        <v>4.9449248000000001E-3</v>
      </c>
      <c r="F14">
        <v>2.5826424600000002E-2</v>
      </c>
      <c r="G14">
        <v>6.5125221999999998E-3</v>
      </c>
      <c r="I14">
        <v>0.26955150459999999</v>
      </c>
      <c r="J14">
        <v>7.8599536999999997E-2</v>
      </c>
      <c r="K14">
        <v>0.22591869210000001</v>
      </c>
      <c r="L14">
        <v>7.4071662799999993E-2</v>
      </c>
    </row>
    <row r="15" spans="1:12">
      <c r="B15">
        <f>B14+5</f>
        <v>37</v>
      </c>
      <c r="D15">
        <v>1.4020710800000001E-2</v>
      </c>
      <c r="E15">
        <v>2.3031500999999999E-3</v>
      </c>
      <c r="F15">
        <v>1.3284645100000001E-2</v>
      </c>
      <c r="G15">
        <v>2.8737026999999999E-3</v>
      </c>
      <c r="I15">
        <v>0.15598668979999999</v>
      </c>
      <c r="J15">
        <v>4.1460262300000002E-2</v>
      </c>
      <c r="K15">
        <v>0.13780092590000001</v>
      </c>
      <c r="L15">
        <v>3.9319058599999998E-2</v>
      </c>
    </row>
    <row r="16" spans="1:12">
      <c r="A16" t="s">
        <v>14</v>
      </c>
      <c r="B16">
        <v>22</v>
      </c>
      <c r="D16">
        <v>0.23683936050000001</v>
      </c>
      <c r="E16">
        <v>4.6417639900000002E-2</v>
      </c>
      <c r="F16">
        <v>0.21368585740000001</v>
      </c>
      <c r="G16">
        <v>6.3801261600000006E-2</v>
      </c>
      <c r="I16">
        <v>0.79298321760000001</v>
      </c>
      <c r="J16">
        <v>0.62817901229999995</v>
      </c>
      <c r="K16">
        <v>0.68817660110000001</v>
      </c>
      <c r="L16">
        <v>0.57075231479999999</v>
      </c>
    </row>
    <row r="17" spans="1:12">
      <c r="B17">
        <f>B16+5</f>
        <v>27</v>
      </c>
      <c r="D17">
        <v>7.4041418799999995E-2</v>
      </c>
      <c r="E17">
        <v>1.6381965700000001E-2</v>
      </c>
      <c r="F17">
        <v>6.6951071599999995E-2</v>
      </c>
      <c r="G17">
        <v>2.2190512200000002E-2</v>
      </c>
      <c r="I17">
        <v>0.25262586809999998</v>
      </c>
      <c r="J17">
        <v>0.24482783559999999</v>
      </c>
      <c r="K17">
        <v>0.2153356481</v>
      </c>
      <c r="L17">
        <v>0.2230121528</v>
      </c>
    </row>
    <row r="18" spans="1:12">
      <c r="B18">
        <f>B17+5</f>
        <v>32</v>
      </c>
      <c r="D18">
        <v>3.3606275099999999E-2</v>
      </c>
      <c r="E18">
        <v>7.3980112000000004E-3</v>
      </c>
      <c r="F18">
        <v>3.1007981300000001E-2</v>
      </c>
      <c r="G18">
        <v>9.5094801000000003E-3</v>
      </c>
      <c r="I18">
        <v>0.1314689429</v>
      </c>
      <c r="J18">
        <v>0.13395495760000001</v>
      </c>
      <c r="K18">
        <v>0.1166415895</v>
      </c>
      <c r="L18">
        <v>0.1245500579</v>
      </c>
    </row>
    <row r="19" spans="1:12">
      <c r="B19">
        <f>B18+5</f>
        <v>37</v>
      </c>
      <c r="D19">
        <v>1.7103143299999998E-2</v>
      </c>
      <c r="E19">
        <v>3.5275502E-3</v>
      </c>
      <c r="F19">
        <v>1.6188563900000001E-2</v>
      </c>
      <c r="G19">
        <v>4.2666010999999997E-3</v>
      </c>
      <c r="I19">
        <v>7.5451871099999998E-2</v>
      </c>
      <c r="J19">
        <v>7.6631944399999999E-2</v>
      </c>
      <c r="K19">
        <v>6.9377411299999997E-2</v>
      </c>
      <c r="L19">
        <v>7.3847897400000001E-2</v>
      </c>
    </row>
    <row r="20" spans="1:12">
      <c r="A20" t="s">
        <v>15</v>
      </c>
      <c r="B20">
        <v>22</v>
      </c>
      <c r="D20">
        <v>0.51955417469999998</v>
      </c>
      <c r="E20">
        <v>7.3516941599999996E-2</v>
      </c>
      <c r="F20">
        <v>0.47189127520000002</v>
      </c>
      <c r="G20">
        <v>9.5448796799999999E-2</v>
      </c>
      <c r="I20">
        <v>1.3310493827000001</v>
      </c>
      <c r="J20">
        <v>1.0662972608000001</v>
      </c>
      <c r="K20">
        <v>0.95277970680000001</v>
      </c>
      <c r="L20">
        <v>0.97529465660000003</v>
      </c>
    </row>
    <row r="21" spans="1:12">
      <c r="B21">
        <f>B20+5</f>
        <v>27</v>
      </c>
      <c r="D21">
        <v>7.8272536500000003E-2</v>
      </c>
      <c r="E21">
        <v>9.5457914999999994E-3</v>
      </c>
      <c r="F21">
        <v>7.4424587700000003E-2</v>
      </c>
      <c r="G21">
        <v>1.2096692500000001E-2</v>
      </c>
      <c r="I21">
        <v>0.77150270060000004</v>
      </c>
      <c r="J21">
        <v>0.34092881940000003</v>
      </c>
      <c r="K21">
        <v>0.5926157407</v>
      </c>
      <c r="L21">
        <v>0.32467447919999998</v>
      </c>
    </row>
    <row r="22" spans="1:12">
      <c r="B22">
        <f>B21+5</f>
        <v>32</v>
      </c>
      <c r="D22">
        <v>2.0737203400000001E-2</v>
      </c>
      <c r="E22">
        <v>2.6433144E-3</v>
      </c>
      <c r="F22">
        <v>1.99156097E-2</v>
      </c>
      <c r="G22">
        <v>3.2616962000000002E-3</v>
      </c>
      <c r="I22">
        <v>0.42250626930000001</v>
      </c>
      <c r="J22">
        <v>0.1084076003</v>
      </c>
      <c r="K22">
        <v>0.34044897759999998</v>
      </c>
      <c r="L22">
        <v>0.10804783950000001</v>
      </c>
    </row>
    <row r="23" spans="1:12">
      <c r="B23">
        <f>B22+5</f>
        <v>37</v>
      </c>
      <c r="D23">
        <v>7.7419295000000004E-3</v>
      </c>
      <c r="E23">
        <v>9.7204140000000001E-4</v>
      </c>
      <c r="F23">
        <v>7.4886068000000004E-3</v>
      </c>
      <c r="G23">
        <v>1.1357051999999999E-3</v>
      </c>
      <c r="I23">
        <v>0.25085262349999998</v>
      </c>
      <c r="J23">
        <v>4.5551697500000002E-2</v>
      </c>
      <c r="K23">
        <v>0.215228588</v>
      </c>
      <c r="L23">
        <v>4.4916570199999999E-2</v>
      </c>
    </row>
    <row r="24" spans="1:12">
      <c r="A24" t="s">
        <v>16</v>
      </c>
      <c r="B24">
        <v>22</v>
      </c>
      <c r="D24">
        <v>0.18283699919999999</v>
      </c>
      <c r="E24">
        <v>4.55130459E-2</v>
      </c>
      <c r="F24">
        <v>0.16002049779999999</v>
      </c>
      <c r="G24">
        <v>6.4568855199999997E-2</v>
      </c>
      <c r="I24">
        <v>1.0004832732</v>
      </c>
      <c r="J24">
        <v>0.34025440709999999</v>
      </c>
      <c r="K24">
        <v>0.79081280050000002</v>
      </c>
      <c r="L24">
        <v>0.3075420673</v>
      </c>
    </row>
    <row r="25" spans="1:12">
      <c r="B25">
        <f>B24+5</f>
        <v>27</v>
      </c>
      <c r="D25">
        <v>8.72204127E-2</v>
      </c>
      <c r="E25">
        <v>2.0672205499999999E-2</v>
      </c>
      <c r="F25">
        <v>7.8380058099999997E-2</v>
      </c>
      <c r="G25">
        <v>2.7713606799999999E-2</v>
      </c>
      <c r="I25">
        <v>0.55889923880000003</v>
      </c>
      <c r="J25">
        <v>0.18829126600000001</v>
      </c>
      <c r="K25">
        <v>0.46393980369999999</v>
      </c>
      <c r="L25">
        <v>0.1713917268</v>
      </c>
    </row>
    <row r="26" spans="1:12">
      <c r="B26">
        <f>B25+5</f>
        <v>32</v>
      </c>
      <c r="D26">
        <v>4.1173918300000001E-2</v>
      </c>
      <c r="E26">
        <v>9.3021283999999999E-3</v>
      </c>
      <c r="F26">
        <v>3.8095092099999998E-2</v>
      </c>
      <c r="G26">
        <v>1.1700756200000001E-2</v>
      </c>
      <c r="I26">
        <v>0.30543369390000003</v>
      </c>
      <c r="J26">
        <v>0.1083508614</v>
      </c>
      <c r="K26">
        <v>0.25966546470000001</v>
      </c>
      <c r="L26">
        <v>0.1008062901</v>
      </c>
    </row>
    <row r="27" spans="1:12">
      <c r="B27">
        <f>B26+5</f>
        <v>37</v>
      </c>
      <c r="D27">
        <v>2.0761288100000001E-2</v>
      </c>
      <c r="E27">
        <v>4.3418418999999998E-3</v>
      </c>
      <c r="F27">
        <v>1.9690690100000002E-2</v>
      </c>
      <c r="G27">
        <v>5.1638771999999999E-3</v>
      </c>
      <c r="I27">
        <v>0.16585787260000001</v>
      </c>
      <c r="J27">
        <v>6.0459234799999997E-2</v>
      </c>
      <c r="K27">
        <v>0.1476262019</v>
      </c>
      <c r="L27">
        <v>5.8608774000000002E-2</v>
      </c>
    </row>
    <row r="28" spans="1:12">
      <c r="A28" t="s">
        <v>17</v>
      </c>
      <c r="B28">
        <v>22</v>
      </c>
      <c r="D28">
        <v>0.18771640040000001</v>
      </c>
      <c r="E28">
        <v>3.5443593099999997E-2</v>
      </c>
      <c r="F28">
        <v>0.1689630701</v>
      </c>
      <c r="G28">
        <v>5.03014699E-2</v>
      </c>
      <c r="I28">
        <v>1.0311172877000001</v>
      </c>
      <c r="J28">
        <v>0.49292117390000001</v>
      </c>
      <c r="K28">
        <v>0.74376251999999998</v>
      </c>
      <c r="L28">
        <v>0.4509740585</v>
      </c>
    </row>
    <row r="29" spans="1:12">
      <c r="B29">
        <f>B28+5</f>
        <v>27</v>
      </c>
      <c r="D29">
        <v>8.2846784000000007E-2</v>
      </c>
      <c r="E29">
        <v>1.54427835E-2</v>
      </c>
      <c r="F29">
        <v>7.6162693599999998E-2</v>
      </c>
      <c r="G29">
        <v>2.0740401299999999E-2</v>
      </c>
      <c r="I29">
        <v>0.64572315709999994</v>
      </c>
      <c r="J29">
        <v>0.28839393029999999</v>
      </c>
      <c r="K29">
        <v>0.49149889819999998</v>
      </c>
      <c r="L29">
        <v>0.27173727959999999</v>
      </c>
    </row>
    <row r="30" spans="1:12">
      <c r="B30">
        <f>B29+5</f>
        <v>32</v>
      </c>
      <c r="D30">
        <v>3.9867692500000003E-2</v>
      </c>
      <c r="E30">
        <v>7.1818827000000003E-3</v>
      </c>
      <c r="F30">
        <v>3.75779038E-2</v>
      </c>
      <c r="G30">
        <v>8.9449744999999994E-3</v>
      </c>
      <c r="I30">
        <v>0.41316356170000001</v>
      </c>
      <c r="J30">
        <v>0.1609825721</v>
      </c>
      <c r="K30">
        <v>0.34075771230000002</v>
      </c>
      <c r="L30">
        <v>0.1559920873</v>
      </c>
    </row>
    <row r="31" spans="1:12">
      <c r="B31">
        <f>B30+5</f>
        <v>37</v>
      </c>
      <c r="D31">
        <v>2.0362504999999999E-2</v>
      </c>
      <c r="E31">
        <v>3.4838867000000001E-3</v>
      </c>
      <c r="F31">
        <v>1.95976229E-2</v>
      </c>
      <c r="G31">
        <v>4.0461404999999999E-3</v>
      </c>
      <c r="I31">
        <v>0.25478265220000001</v>
      </c>
      <c r="J31">
        <v>8.6458333299999995E-2</v>
      </c>
      <c r="K31">
        <v>0.2292518029</v>
      </c>
      <c r="L31">
        <v>8.4770632999999998E-2</v>
      </c>
    </row>
    <row r="32" spans="1:12">
      <c r="A32" t="s">
        <v>18</v>
      </c>
      <c r="B32">
        <v>22</v>
      </c>
      <c r="D32">
        <v>0.4528660156</v>
      </c>
      <c r="E32">
        <v>8.4718199100000002E-2</v>
      </c>
      <c r="F32">
        <v>0.39696161860000001</v>
      </c>
      <c r="G32">
        <v>0.12808932789999999</v>
      </c>
      <c r="I32">
        <v>2.0672025239999998</v>
      </c>
      <c r="J32">
        <v>1.0232522035</v>
      </c>
      <c r="K32">
        <v>1.3455754206999999</v>
      </c>
      <c r="L32">
        <v>0.88685897440000006</v>
      </c>
    </row>
    <row r="33" spans="1:12">
      <c r="B33">
        <f>B32+5</f>
        <v>27</v>
      </c>
      <c r="D33">
        <v>0.19038080430000001</v>
      </c>
      <c r="E33">
        <v>3.45507512E-2</v>
      </c>
      <c r="F33">
        <v>0.17077466450000001</v>
      </c>
      <c r="G33">
        <v>4.9627544099999997E-2</v>
      </c>
      <c r="I33">
        <v>1.3985276442000001</v>
      </c>
      <c r="J33">
        <v>0.59976712740000004</v>
      </c>
      <c r="K33">
        <v>0.99408804090000003</v>
      </c>
      <c r="L33">
        <v>0.54081530450000004</v>
      </c>
    </row>
    <row r="34" spans="1:12">
      <c r="B34">
        <f>B33+5</f>
        <v>32</v>
      </c>
      <c r="D34">
        <v>8.2410231400000006E-2</v>
      </c>
      <c r="E34">
        <v>1.4497360799999999E-2</v>
      </c>
      <c r="F34">
        <v>7.6570257399999994E-2</v>
      </c>
      <c r="G34">
        <v>1.8935436699999999E-2</v>
      </c>
      <c r="I34">
        <v>0.89107321709999998</v>
      </c>
      <c r="J34">
        <v>0.30930989580000001</v>
      </c>
      <c r="K34">
        <v>0.69472906649999999</v>
      </c>
      <c r="L34">
        <v>0.2824519231</v>
      </c>
    </row>
    <row r="35" spans="1:12">
      <c r="B35">
        <f>B34+5</f>
        <v>37</v>
      </c>
      <c r="D35">
        <v>3.3744451100000003E-2</v>
      </c>
      <c r="E35">
        <v>5.9011217999999999E-3</v>
      </c>
      <c r="F35">
        <v>3.2191581499999997E-2</v>
      </c>
      <c r="G35">
        <v>7.0089944000000003E-3</v>
      </c>
      <c r="I35">
        <v>0.53501852959999996</v>
      </c>
      <c r="J35">
        <v>0.14623647840000001</v>
      </c>
      <c r="K35">
        <v>0.45843098960000001</v>
      </c>
      <c r="L35">
        <v>0.1375550881</v>
      </c>
    </row>
    <row r="36" spans="1:12">
      <c r="A36" t="s">
        <v>19</v>
      </c>
      <c r="B36">
        <v>22</v>
      </c>
      <c r="D36">
        <v>0.4478143363</v>
      </c>
      <c r="E36">
        <v>0.1117062967</v>
      </c>
      <c r="F36">
        <v>0.37687020069999999</v>
      </c>
      <c r="G36">
        <v>0.16627312029999999</v>
      </c>
      <c r="I36">
        <v>1.2450620993999999</v>
      </c>
      <c r="J36">
        <v>1.3377529046000001</v>
      </c>
      <c r="K36">
        <v>0.8636192909</v>
      </c>
      <c r="L36">
        <v>1.0575245392999999</v>
      </c>
    </row>
    <row r="37" spans="1:12">
      <c r="B37">
        <f>B36+5</f>
        <v>27</v>
      </c>
      <c r="D37">
        <v>0.182972264</v>
      </c>
      <c r="E37">
        <v>4.4370559599999998E-2</v>
      </c>
      <c r="F37">
        <v>0.16116715910000001</v>
      </c>
      <c r="G37">
        <v>6.0449619400000001E-2</v>
      </c>
      <c r="I37">
        <v>0.79523237179999995</v>
      </c>
      <c r="J37">
        <v>0.85909455130000001</v>
      </c>
      <c r="K37">
        <v>0.58836638620000004</v>
      </c>
      <c r="L37">
        <v>0.76149088539999998</v>
      </c>
    </row>
    <row r="38" spans="1:12">
      <c r="B38">
        <f>B37+5</f>
        <v>32</v>
      </c>
      <c r="D38">
        <v>8.2626068400000002E-2</v>
      </c>
      <c r="E38">
        <v>1.9820204000000001E-2</v>
      </c>
      <c r="F38">
        <v>7.6482956099999999E-2</v>
      </c>
      <c r="G38">
        <v>2.41151509E-2</v>
      </c>
      <c r="I38">
        <v>0.49736828929999999</v>
      </c>
      <c r="J38">
        <v>0.47217548079999999</v>
      </c>
      <c r="K38">
        <v>0.40424178690000001</v>
      </c>
      <c r="L38">
        <v>0.43987129409999998</v>
      </c>
    </row>
    <row r="39" spans="1:12">
      <c r="B39">
        <f>B38+5</f>
        <v>37</v>
      </c>
      <c r="D39">
        <v>3.7462398199999997E-2</v>
      </c>
      <c r="E39">
        <v>9.0006844000000003E-3</v>
      </c>
      <c r="F39">
        <v>3.5913411499999999E-2</v>
      </c>
      <c r="G39">
        <v>1.00027711E-2</v>
      </c>
      <c r="I39">
        <v>0.29155899439999999</v>
      </c>
      <c r="J39">
        <v>0.1801757812</v>
      </c>
      <c r="K39">
        <v>0.25559144630000002</v>
      </c>
      <c r="L39">
        <v>0.1696965144</v>
      </c>
    </row>
    <row r="40" spans="1:12">
      <c r="A40" t="s">
        <v>20</v>
      </c>
      <c r="B40">
        <v>22</v>
      </c>
      <c r="D40">
        <v>0.31706444309999998</v>
      </c>
      <c r="E40">
        <v>8.5726482399999998E-2</v>
      </c>
      <c r="F40">
        <v>0.26668249199999999</v>
      </c>
      <c r="G40">
        <v>0.1279169071</v>
      </c>
      <c r="I40">
        <v>0.95013020829999995</v>
      </c>
      <c r="J40">
        <v>0.66208934289999999</v>
      </c>
      <c r="K40">
        <v>0.70332532049999996</v>
      </c>
      <c r="L40">
        <v>0.54510216349999996</v>
      </c>
    </row>
    <row r="41" spans="1:12">
      <c r="B41">
        <f>B40+5</f>
        <v>27</v>
      </c>
      <c r="D41">
        <v>0.16501324119999999</v>
      </c>
      <c r="E41">
        <v>4.0840785300000002E-2</v>
      </c>
      <c r="F41">
        <v>0.1452535056</v>
      </c>
      <c r="G41">
        <v>5.6469110599999997E-2</v>
      </c>
      <c r="I41">
        <v>0.59830729169999997</v>
      </c>
      <c r="J41">
        <v>0.42273637819999998</v>
      </c>
      <c r="K41">
        <v>0.4728265224</v>
      </c>
      <c r="L41">
        <v>0.3663060897</v>
      </c>
    </row>
    <row r="42" spans="1:12">
      <c r="B42">
        <f>B41+5</f>
        <v>32</v>
      </c>
      <c r="D42">
        <v>8.0852383799999997E-2</v>
      </c>
      <c r="E42">
        <v>1.8897015199999999E-2</v>
      </c>
      <c r="F42">
        <v>7.4280909500000006E-2</v>
      </c>
      <c r="G42">
        <v>2.3991586499999999E-2</v>
      </c>
      <c r="I42">
        <v>0.36444310899999999</v>
      </c>
      <c r="J42">
        <v>0.2531450321</v>
      </c>
      <c r="K42">
        <v>0.30804286860000002</v>
      </c>
      <c r="L42">
        <v>0.23469551280000001</v>
      </c>
    </row>
    <row r="43" spans="1:12">
      <c r="B43">
        <f>B42+5</f>
        <v>37</v>
      </c>
      <c r="D43">
        <v>4.0904066500000003E-2</v>
      </c>
      <c r="E43">
        <v>8.7547075000000002E-3</v>
      </c>
      <c r="F43">
        <v>3.87344752E-2</v>
      </c>
      <c r="G43">
        <v>1.0278565700000001E-2</v>
      </c>
      <c r="I43">
        <v>0.2059094551</v>
      </c>
      <c r="J43">
        <v>0.1398637821</v>
      </c>
      <c r="K43">
        <v>0.18600761220000001</v>
      </c>
      <c r="L43">
        <v>0.1295673077</v>
      </c>
    </row>
    <row r="44" spans="1:12">
      <c r="A44" t="s">
        <v>21</v>
      </c>
      <c r="B44">
        <v>22</v>
      </c>
      <c r="D44">
        <v>0.43130735840000001</v>
      </c>
      <c r="E44">
        <v>5.8088875499999998E-2</v>
      </c>
      <c r="F44">
        <v>0.38952470620000001</v>
      </c>
      <c r="G44">
        <v>8.59725561E-2</v>
      </c>
      <c r="I44">
        <v>1.6520432692</v>
      </c>
      <c r="J44">
        <v>0.85495793269999998</v>
      </c>
      <c r="K44">
        <v>1.0784054487000001</v>
      </c>
      <c r="L44">
        <v>0.7890625</v>
      </c>
    </row>
    <row r="45" spans="1:12">
      <c r="B45">
        <f>B44+5</f>
        <v>27</v>
      </c>
      <c r="D45">
        <v>0.15245788260000001</v>
      </c>
      <c r="E45">
        <v>1.7093199100000001E-2</v>
      </c>
      <c r="F45">
        <v>0.14291594890000001</v>
      </c>
      <c r="G45">
        <v>2.3245960199999999E-2</v>
      </c>
      <c r="I45">
        <v>1.1455228365000001</v>
      </c>
      <c r="J45">
        <v>0.50590945509999996</v>
      </c>
      <c r="K45">
        <v>0.78919270829999999</v>
      </c>
      <c r="L45">
        <v>0.47200520829999998</v>
      </c>
    </row>
    <row r="46" spans="1:12">
      <c r="B46">
        <f>B45+5</f>
        <v>32</v>
      </c>
      <c r="D46">
        <v>6.0434177999999998E-2</v>
      </c>
      <c r="E46">
        <v>6.4405716000000002E-3</v>
      </c>
      <c r="F46">
        <v>5.7984091199999997E-2</v>
      </c>
      <c r="G46">
        <v>8.1751970000000004E-3</v>
      </c>
      <c r="I46">
        <v>0.73818108969999996</v>
      </c>
      <c r="J46">
        <v>0.2627604167</v>
      </c>
      <c r="K46">
        <v>0.54003405449999997</v>
      </c>
      <c r="L46">
        <v>0.2540564904</v>
      </c>
    </row>
    <row r="47" spans="1:12">
      <c r="B47">
        <f>B46+5</f>
        <v>37</v>
      </c>
      <c r="D47">
        <v>2.2430638999999999E-2</v>
      </c>
      <c r="E47">
        <v>2.6300247000000001E-3</v>
      </c>
      <c r="F47">
        <v>2.1657785799999999E-2</v>
      </c>
      <c r="G47">
        <v>3.1332297999999998E-3</v>
      </c>
      <c r="I47">
        <v>0.47786458329999998</v>
      </c>
      <c r="J47">
        <v>0.1010016026</v>
      </c>
      <c r="K47">
        <v>0.37642227560000002</v>
      </c>
      <c r="L47">
        <v>9.8127003199999993E-2</v>
      </c>
    </row>
    <row r="48" spans="1:12">
      <c r="A48" t="s">
        <v>22</v>
      </c>
      <c r="B48">
        <v>22</v>
      </c>
      <c r="D48">
        <v>0.43248251199999999</v>
      </c>
      <c r="E48">
        <v>7.2571113800000003E-2</v>
      </c>
      <c r="F48">
        <v>0.38451085740000002</v>
      </c>
      <c r="G48">
        <v>0.1079333333</v>
      </c>
      <c r="I48">
        <v>1.6317007212000001</v>
      </c>
      <c r="J48">
        <v>1.1482772435999999</v>
      </c>
      <c r="K48">
        <v>1.1484675481</v>
      </c>
      <c r="L48">
        <v>0.99689503209999997</v>
      </c>
    </row>
    <row r="49" spans="1:12">
      <c r="B49">
        <f>B48+5</f>
        <v>27</v>
      </c>
      <c r="D49">
        <v>0.18009220749999999</v>
      </c>
      <c r="E49">
        <v>2.8904527199999999E-2</v>
      </c>
      <c r="F49">
        <v>0.16397838540000001</v>
      </c>
      <c r="G49">
        <v>4.1069491200000002E-2</v>
      </c>
      <c r="I49">
        <v>1.0018028846</v>
      </c>
      <c r="J49">
        <v>0.71223958330000003</v>
      </c>
      <c r="K49">
        <v>0.76807892629999996</v>
      </c>
      <c r="L49">
        <v>0.65874399039999998</v>
      </c>
    </row>
    <row r="50" spans="1:12">
      <c r="B50">
        <f>B49+5</f>
        <v>32</v>
      </c>
      <c r="D50">
        <v>7.5440925500000006E-2</v>
      </c>
      <c r="E50">
        <v>1.1659575300000001E-2</v>
      </c>
      <c r="F50">
        <v>7.1129226800000001E-2</v>
      </c>
      <c r="G50">
        <v>1.50255609E-2</v>
      </c>
      <c r="I50">
        <v>0.59128605769999998</v>
      </c>
      <c r="J50">
        <v>0.4044370994</v>
      </c>
      <c r="K50">
        <v>0.48929286859999999</v>
      </c>
      <c r="L50">
        <v>0.37162459939999998</v>
      </c>
    </row>
    <row r="51" spans="1:12">
      <c r="B51">
        <f>B50+5</f>
        <v>37</v>
      </c>
      <c r="D51">
        <v>3.1239483200000001E-2</v>
      </c>
      <c r="E51">
        <v>4.6762821E-3</v>
      </c>
      <c r="F51">
        <v>3.0136838900000001E-2</v>
      </c>
      <c r="G51">
        <v>5.4930287999999999E-3</v>
      </c>
      <c r="I51">
        <v>0.33159054490000001</v>
      </c>
      <c r="J51">
        <v>0.1977163462</v>
      </c>
      <c r="K51">
        <v>0.30026041669999998</v>
      </c>
      <c r="L51">
        <v>0.19468149039999999</v>
      </c>
    </row>
    <row r="52" spans="1:12">
      <c r="A52" t="s">
        <v>23</v>
      </c>
      <c r="B52">
        <v>22</v>
      </c>
      <c r="D52">
        <v>0.4132854567</v>
      </c>
      <c r="E52">
        <v>0.1046226963</v>
      </c>
      <c r="F52">
        <v>0.3557210871</v>
      </c>
      <c r="G52">
        <v>0.15050714479999999</v>
      </c>
      <c r="I52">
        <v>1.4257612179000001</v>
      </c>
      <c r="J52">
        <v>0.9655949519</v>
      </c>
      <c r="K52">
        <v>0.96693709940000006</v>
      </c>
      <c r="L52">
        <v>0.84295873399999999</v>
      </c>
    </row>
    <row r="53" spans="1:12">
      <c r="B53">
        <f>B52+5</f>
        <v>27</v>
      </c>
      <c r="D53">
        <v>0.2041709736</v>
      </c>
      <c r="E53">
        <v>4.879791E-2</v>
      </c>
      <c r="F53">
        <v>0.18357064640000001</v>
      </c>
      <c r="G53">
        <v>6.3582031299999994E-2</v>
      </c>
      <c r="I53">
        <v>0.96668669870000001</v>
      </c>
      <c r="J53">
        <v>0.53259214740000005</v>
      </c>
      <c r="K53">
        <v>0.71943108970000003</v>
      </c>
      <c r="L53">
        <v>0.49388020830000001</v>
      </c>
    </row>
    <row r="54" spans="1:12">
      <c r="B54">
        <f>B53+5</f>
        <v>32</v>
      </c>
      <c r="D54">
        <v>9.5780515499999996E-2</v>
      </c>
      <c r="E54">
        <v>2.2433193099999998E-2</v>
      </c>
      <c r="F54">
        <v>8.9871327500000001E-2</v>
      </c>
      <c r="G54">
        <v>2.6582699000000001E-2</v>
      </c>
      <c r="I54">
        <v>0.60789262820000001</v>
      </c>
      <c r="J54">
        <v>0.27054286859999999</v>
      </c>
      <c r="K54">
        <v>0.49959935900000002</v>
      </c>
      <c r="L54">
        <v>0.25219350959999998</v>
      </c>
    </row>
    <row r="55" spans="1:12">
      <c r="B55">
        <f>B54+5</f>
        <v>37</v>
      </c>
      <c r="D55">
        <v>4.5500534199999998E-2</v>
      </c>
      <c r="E55">
        <v>1.05178619E-2</v>
      </c>
      <c r="F55">
        <v>4.3797375800000003E-2</v>
      </c>
      <c r="G55">
        <v>1.15699119E-2</v>
      </c>
      <c r="I55">
        <v>0.34489182689999998</v>
      </c>
      <c r="J55">
        <v>0.14109575320000001</v>
      </c>
      <c r="K55">
        <v>0.30671073720000003</v>
      </c>
      <c r="L55">
        <v>0.13510616989999999</v>
      </c>
    </row>
    <row r="56" spans="1:12">
      <c r="A56" t="s">
        <v>24</v>
      </c>
      <c r="B56">
        <v>22</v>
      </c>
      <c r="D56">
        <v>4.2043077300000002E-2</v>
      </c>
      <c r="E56">
        <v>5.6552896999999998E-3</v>
      </c>
      <c r="F56">
        <v>3.9503651299999998E-2</v>
      </c>
      <c r="G56">
        <v>7.2761338999999996E-3</v>
      </c>
      <c r="I56">
        <v>0.42135633680000001</v>
      </c>
      <c r="J56">
        <v>0.11147460939999999</v>
      </c>
      <c r="K56">
        <v>0.34062500000000001</v>
      </c>
      <c r="L56">
        <v>0.10679036460000001</v>
      </c>
    </row>
    <row r="57" spans="1:12">
      <c r="B57">
        <f>B56+5</f>
        <v>27</v>
      </c>
      <c r="D57">
        <v>1.5535445599999999E-2</v>
      </c>
      <c r="E57">
        <v>1.9834345999999998E-3</v>
      </c>
      <c r="F57">
        <v>1.48370985E-2</v>
      </c>
      <c r="G57">
        <v>2.4485406000000001E-3</v>
      </c>
      <c r="I57">
        <v>0.22333224830000001</v>
      </c>
      <c r="J57">
        <v>5.3993055599999999E-2</v>
      </c>
      <c r="K57">
        <v>0.18482421869999999</v>
      </c>
      <c r="L57">
        <v>5.1083984399999997E-2</v>
      </c>
    </row>
    <row r="58" spans="1:12">
      <c r="B58">
        <f>B57+5</f>
        <v>32</v>
      </c>
      <c r="D58">
        <v>7.5804145000000003E-3</v>
      </c>
      <c r="E58">
        <v>9.3068580000000005E-4</v>
      </c>
      <c r="F58">
        <v>7.3567600000000004E-3</v>
      </c>
      <c r="G58">
        <v>1.0873119E-3</v>
      </c>
      <c r="I58">
        <v>0.1382747396</v>
      </c>
      <c r="J58">
        <v>2.9266493099999999E-2</v>
      </c>
      <c r="K58">
        <v>0.1181846788</v>
      </c>
      <c r="L58">
        <v>2.8459201399999998E-2</v>
      </c>
    </row>
    <row r="59" spans="1:12">
      <c r="B59">
        <f>B58+5</f>
        <v>37</v>
      </c>
      <c r="D59">
        <v>4.2222348999999999E-3</v>
      </c>
      <c r="E59">
        <v>4.8362269999999998E-4</v>
      </c>
      <c r="F59">
        <v>4.1447391999999998E-3</v>
      </c>
      <c r="G59">
        <v>5.3746930000000005E-4</v>
      </c>
      <c r="I59">
        <v>8.5770399299999994E-2</v>
      </c>
      <c r="J59">
        <v>1.70095486E-2</v>
      </c>
      <c r="K59">
        <v>7.7745225700000004E-2</v>
      </c>
      <c r="L59">
        <v>1.6139322899999999E-2</v>
      </c>
    </row>
    <row r="60" spans="1:12">
      <c r="A60" t="s">
        <v>25</v>
      </c>
      <c r="B60">
        <v>22</v>
      </c>
      <c r="D60">
        <v>6.2459736699999997E-2</v>
      </c>
      <c r="E60">
        <v>8.2221841999999996E-3</v>
      </c>
      <c r="F60">
        <v>5.8315764300000003E-2</v>
      </c>
      <c r="G60">
        <v>1.08059299E-2</v>
      </c>
      <c r="I60">
        <v>0.48390190970000002</v>
      </c>
      <c r="J60">
        <v>0.1480457899</v>
      </c>
      <c r="K60">
        <v>0.39872829859999998</v>
      </c>
      <c r="L60">
        <v>0.1405338542</v>
      </c>
    </row>
    <row r="61" spans="1:12">
      <c r="B61">
        <f>B60+5</f>
        <v>27</v>
      </c>
      <c r="D61">
        <v>2.0070894799999999E-2</v>
      </c>
      <c r="E61">
        <v>2.3882831000000002E-3</v>
      </c>
      <c r="F61">
        <v>1.9061854400000001E-2</v>
      </c>
      <c r="G61">
        <v>3.0722077999999998E-3</v>
      </c>
      <c r="I61">
        <v>0.22301323780000001</v>
      </c>
      <c r="J61">
        <v>7.3662109399999995E-2</v>
      </c>
      <c r="K61">
        <v>0.1788259549</v>
      </c>
      <c r="L61">
        <v>6.9715711799999996E-2</v>
      </c>
    </row>
    <row r="62" spans="1:12">
      <c r="B62">
        <f>B61+5</f>
        <v>32</v>
      </c>
      <c r="D62">
        <v>9.4570294000000006E-3</v>
      </c>
      <c r="E62">
        <v>1.0215043E-3</v>
      </c>
      <c r="F62">
        <v>9.1793438999999994E-3</v>
      </c>
      <c r="G62">
        <v>1.2373192E-3</v>
      </c>
      <c r="I62">
        <v>0.13807074650000001</v>
      </c>
      <c r="J62">
        <v>4.3940972199999997E-2</v>
      </c>
      <c r="K62">
        <v>0.1156325955</v>
      </c>
      <c r="L62">
        <v>4.2740885399999998E-2</v>
      </c>
    </row>
    <row r="63" spans="1:12">
      <c r="B63">
        <f>B62+5</f>
        <v>37</v>
      </c>
      <c r="D63">
        <v>5.2840494999999996E-3</v>
      </c>
      <c r="E63">
        <v>5.1790180000000003E-4</v>
      </c>
      <c r="F63">
        <v>5.1843515E-3</v>
      </c>
      <c r="G63">
        <v>5.9178240000000003E-4</v>
      </c>
      <c r="I63">
        <v>9.0529513899999997E-2</v>
      </c>
      <c r="J63">
        <v>2.3300781199999999E-2</v>
      </c>
      <c r="K63">
        <v>8.0190972200000002E-2</v>
      </c>
      <c r="L63">
        <v>2.24609375E-2</v>
      </c>
    </row>
    <row r="64" spans="1:12">
      <c r="A64" t="s">
        <v>26</v>
      </c>
      <c r="B64">
        <v>22</v>
      </c>
      <c r="D64">
        <v>5.10531033E-2</v>
      </c>
      <c r="E64">
        <v>7.0415219999999997E-3</v>
      </c>
      <c r="F64">
        <v>4.7729537400000001E-2</v>
      </c>
      <c r="G64">
        <v>8.9596173000000001E-3</v>
      </c>
      <c r="I64">
        <v>0.38357638890000001</v>
      </c>
      <c r="J64">
        <v>0.15642578130000001</v>
      </c>
      <c r="K64">
        <v>0.30405707469999999</v>
      </c>
      <c r="L64">
        <v>0.14600911459999999</v>
      </c>
    </row>
    <row r="65" spans="1:12">
      <c r="B65">
        <f>B64+5</f>
        <v>27</v>
      </c>
      <c r="D65">
        <v>1.5920543999999998E-2</v>
      </c>
      <c r="E65">
        <v>2.1893915999999999E-3</v>
      </c>
      <c r="F65">
        <v>1.5187664599999999E-2</v>
      </c>
      <c r="G65">
        <v>2.7260471000000001E-3</v>
      </c>
      <c r="I65">
        <v>0.21366644970000001</v>
      </c>
      <c r="J65">
        <v>7.3812933999999997E-2</v>
      </c>
      <c r="K65">
        <v>0.1753993056</v>
      </c>
      <c r="L65">
        <v>7.0155164899999997E-2</v>
      </c>
    </row>
    <row r="66" spans="1:12">
      <c r="B66">
        <f>B65+5</f>
        <v>32</v>
      </c>
      <c r="D66">
        <v>7.0629376000000002E-3</v>
      </c>
      <c r="E66">
        <v>9.5550850000000005E-4</v>
      </c>
      <c r="F66">
        <v>6.8242459000000004E-3</v>
      </c>
      <c r="G66">
        <v>1.1387694999999999E-3</v>
      </c>
      <c r="I66">
        <v>0.1265266927</v>
      </c>
      <c r="J66">
        <v>3.6370442699999998E-2</v>
      </c>
      <c r="K66">
        <v>0.1104112413</v>
      </c>
      <c r="L66">
        <v>3.4768880199999998E-2</v>
      </c>
    </row>
    <row r="67" spans="1:12">
      <c r="B67">
        <f>B66+5</f>
        <v>37</v>
      </c>
      <c r="D67">
        <v>3.7924044999999998E-3</v>
      </c>
      <c r="E67">
        <v>4.7591689999999998E-4</v>
      </c>
      <c r="F67">
        <v>3.717466E-3</v>
      </c>
      <c r="G67">
        <v>5.4684969999999999E-4</v>
      </c>
      <c r="I67">
        <v>7.4104817700000006E-2</v>
      </c>
      <c r="J67">
        <v>1.84646267E-2</v>
      </c>
      <c r="K67">
        <v>6.8366970499999999E-2</v>
      </c>
      <c r="L67">
        <v>1.7522786499999998E-2</v>
      </c>
    </row>
    <row r="68" spans="1:12">
      <c r="A68" s="3" t="s">
        <v>27</v>
      </c>
      <c r="B68" s="3">
        <v>22</v>
      </c>
      <c r="C68" s="3"/>
      <c r="D68" s="3">
        <v>0.19431061199999999</v>
      </c>
      <c r="E68" s="3">
        <v>4.7102293699999999E-2</v>
      </c>
      <c r="F68" s="3">
        <v>0.1701850811</v>
      </c>
      <c r="G68" s="3">
        <v>6.7135972599999996E-2</v>
      </c>
      <c r="H68" s="3"/>
      <c r="I68" s="3">
        <v>0.98432742390000005</v>
      </c>
      <c r="J68" s="3">
        <v>0.37834034459999999</v>
      </c>
      <c r="K68" s="3">
        <v>0.76307341750000002</v>
      </c>
      <c r="L68" s="3">
        <v>0.33486328119999997</v>
      </c>
    </row>
    <row r="69" spans="1:12">
      <c r="A69" s="3"/>
      <c r="B69" s="3">
        <f>B68+5</f>
        <v>27</v>
      </c>
      <c r="C69" s="3"/>
      <c r="D69" s="3">
        <v>9.3513576700000003E-2</v>
      </c>
      <c r="E69" s="3">
        <v>2.1474709500000001E-2</v>
      </c>
      <c r="F69" s="3">
        <v>8.4321153800000007E-2</v>
      </c>
      <c r="G69" s="3">
        <v>2.8856570500000001E-2</v>
      </c>
      <c r="H69" s="3"/>
      <c r="I69" s="3">
        <v>0.56483623800000005</v>
      </c>
      <c r="J69" s="3">
        <v>0.21459835739999999</v>
      </c>
      <c r="K69" s="3">
        <v>0.4637269631</v>
      </c>
      <c r="L69" s="3">
        <v>0.19625400639999999</v>
      </c>
    </row>
    <row r="70" spans="1:12">
      <c r="A70" s="3"/>
      <c r="B70" s="3">
        <f>B69+5</f>
        <v>32</v>
      </c>
      <c r="C70" s="3"/>
      <c r="D70" s="3">
        <v>4.5182241599999999E-2</v>
      </c>
      <c r="E70" s="3">
        <v>9.7582281999999999E-3</v>
      </c>
      <c r="F70" s="3">
        <v>4.1955118200000002E-2</v>
      </c>
      <c r="G70" s="3">
        <v>1.2331089700000001E-2</v>
      </c>
      <c r="H70" s="3"/>
      <c r="I70" s="3">
        <v>0.31860476760000001</v>
      </c>
      <c r="J70" s="3">
        <v>0.12531800879999999</v>
      </c>
      <c r="K70" s="3">
        <v>0.2727714343</v>
      </c>
      <c r="L70" s="3">
        <v>0.1163261218</v>
      </c>
    </row>
    <row r="71" spans="1:12">
      <c r="A71" s="3"/>
      <c r="B71" s="3">
        <f>B70+5</f>
        <v>37</v>
      </c>
      <c r="C71" s="3"/>
      <c r="D71" s="3">
        <v>2.33426833E-2</v>
      </c>
      <c r="E71" s="3">
        <v>4.6067458E-3</v>
      </c>
      <c r="F71" s="3">
        <v>2.2168845199999999E-2</v>
      </c>
      <c r="G71" s="3">
        <v>5.4851663000000002E-3</v>
      </c>
      <c r="H71" s="3"/>
      <c r="I71" s="3">
        <v>0.18221654649999999</v>
      </c>
      <c r="J71" s="3">
        <v>6.9553786100000001E-2</v>
      </c>
      <c r="K71" s="3">
        <v>0.1620242388</v>
      </c>
      <c r="L71" s="3">
        <v>6.6922075299999995E-2</v>
      </c>
    </row>
    <row r="72" spans="1:12">
      <c r="A72" s="3" t="s">
        <v>28</v>
      </c>
      <c r="B72" s="3">
        <v>22</v>
      </c>
      <c r="C72" s="3"/>
      <c r="D72" s="3">
        <v>0.2164281616</v>
      </c>
      <c r="E72" s="3">
        <v>6.9882413199999993E-2</v>
      </c>
      <c r="F72" s="3">
        <v>0.17591091919999999</v>
      </c>
      <c r="G72" s="3">
        <v>0.1050831451</v>
      </c>
      <c r="H72" s="3"/>
      <c r="I72" s="3">
        <v>0.77019119260000002</v>
      </c>
      <c r="J72" s="3">
        <v>0.43309402470000002</v>
      </c>
      <c r="K72" s="3">
        <v>0.4985618591</v>
      </c>
      <c r="L72" s="3">
        <v>0.34089406329999999</v>
      </c>
    </row>
    <row r="73" spans="1:12">
      <c r="A73" s="3"/>
      <c r="B73" s="3">
        <f>B72+5</f>
        <v>27</v>
      </c>
      <c r="C73" s="3"/>
      <c r="D73" s="3">
        <v>0.1129169312</v>
      </c>
      <c r="E73" s="3">
        <v>3.27393926E-2</v>
      </c>
      <c r="F73" s="3">
        <v>9.45269267E-2</v>
      </c>
      <c r="G73" s="3">
        <v>4.8494890800000003E-2</v>
      </c>
      <c r="H73" s="3"/>
      <c r="I73" s="3">
        <v>0.56152852379999996</v>
      </c>
      <c r="J73" s="3">
        <v>0.28797658279999999</v>
      </c>
      <c r="K73" s="3">
        <v>0.38129297890000002</v>
      </c>
      <c r="L73" s="3">
        <v>0.2376492818</v>
      </c>
    </row>
    <row r="74" spans="1:12">
      <c r="A74" s="3"/>
      <c r="B74" s="3">
        <f>B73+5</f>
        <v>32</v>
      </c>
      <c r="C74" s="3"/>
      <c r="D74" s="3">
        <v>5.5159820599999999E-2</v>
      </c>
      <c r="E74" s="3">
        <v>1.43600972E-2</v>
      </c>
      <c r="F74" s="3">
        <v>4.8142969799999998E-2</v>
      </c>
      <c r="G74" s="3">
        <v>2.0205490100000001E-2</v>
      </c>
      <c r="H74" s="3"/>
      <c r="I74" s="3">
        <v>0.39472579959999998</v>
      </c>
      <c r="J74" s="3">
        <v>0.17442830400000001</v>
      </c>
      <c r="K74" s="3">
        <v>0.28493881230000001</v>
      </c>
      <c r="L74" s="3">
        <v>0.15354792279999999</v>
      </c>
    </row>
    <row r="75" spans="1:12">
      <c r="A75" s="3"/>
      <c r="B75" s="3">
        <f>B74+5</f>
        <v>37</v>
      </c>
      <c r="C75" s="3"/>
      <c r="D75" s="3">
        <v>2.5734779400000001E-2</v>
      </c>
      <c r="E75" s="3">
        <v>6.0058899000000002E-3</v>
      </c>
      <c r="F75" s="3">
        <v>2.3526392600000001E-2</v>
      </c>
      <c r="G75" s="3">
        <v>7.6524200000000001E-3</v>
      </c>
      <c r="H75" s="3"/>
      <c r="I75" s="3">
        <v>0.27219263710000002</v>
      </c>
      <c r="J75" s="3">
        <v>0.1002133687</v>
      </c>
      <c r="K75" s="3">
        <v>0.20927556359999999</v>
      </c>
      <c r="L75" s="3">
        <v>9.1428120900000007E-2</v>
      </c>
    </row>
    <row r="76" spans="1:12">
      <c r="A76" s="3" t="s">
        <v>29</v>
      </c>
      <c r="B76" s="3">
        <v>22</v>
      </c>
      <c r="C76" s="3"/>
      <c r="D76" s="3">
        <v>1.2140892699999999E-2</v>
      </c>
      <c r="E76" s="3">
        <v>5.8171042999999997E-3</v>
      </c>
      <c r="F76" s="3">
        <v>9.0319046999999993E-3</v>
      </c>
      <c r="G76" s="3">
        <v>8.0236509000000001E-3</v>
      </c>
      <c r="H76" s="3"/>
      <c r="I76" s="3">
        <v>0.96134223090000004</v>
      </c>
      <c r="J76" s="3">
        <v>0.18618055559999999</v>
      </c>
      <c r="K76" s="3">
        <v>0.57361545140000003</v>
      </c>
      <c r="L76" s="3">
        <v>0.12735677079999999</v>
      </c>
    </row>
    <row r="77" spans="1:12">
      <c r="A77" s="3"/>
      <c r="B77" s="3">
        <f>B76+5</f>
        <v>27</v>
      </c>
      <c r="C77" s="3"/>
      <c r="D77" s="3">
        <v>9.3154876000000001E-3</v>
      </c>
      <c r="E77" s="3">
        <v>3.5795935E-3</v>
      </c>
      <c r="F77" s="3">
        <v>7.2871997999999997E-3</v>
      </c>
      <c r="G77" s="3">
        <v>5.3674660000000004E-3</v>
      </c>
      <c r="H77" s="3"/>
      <c r="I77" s="3">
        <v>0.77251736110000002</v>
      </c>
      <c r="J77" s="3">
        <v>0.1438834635</v>
      </c>
      <c r="K77" s="3">
        <v>0.47778211809999999</v>
      </c>
      <c r="L77" s="3">
        <v>0.1009006076</v>
      </c>
    </row>
    <row r="78" spans="1:12">
      <c r="A78" s="3"/>
      <c r="B78" s="3">
        <f>B77+5</f>
        <v>32</v>
      </c>
      <c r="C78" s="3"/>
      <c r="D78" s="3">
        <v>7.4799189999999998E-3</v>
      </c>
      <c r="E78" s="3">
        <v>2.1737919999999999E-3</v>
      </c>
      <c r="F78" s="3">
        <v>6.0200230999999998E-3</v>
      </c>
      <c r="G78" s="3">
        <v>3.3487196000000002E-3</v>
      </c>
      <c r="H78" s="3"/>
      <c r="I78" s="3">
        <v>0.61134874130000005</v>
      </c>
      <c r="J78" s="3">
        <v>0.10809353300000001</v>
      </c>
      <c r="K78" s="3">
        <v>0.39865017359999999</v>
      </c>
      <c r="L78" s="3">
        <v>8.0999348999999998E-2</v>
      </c>
    </row>
    <row r="79" spans="1:12">
      <c r="A79" s="3"/>
      <c r="B79" s="3">
        <f>B78+5</f>
        <v>37</v>
      </c>
      <c r="C79" s="3"/>
      <c r="D79" s="3">
        <v>5.4369429999999996E-3</v>
      </c>
      <c r="E79" s="3">
        <v>1.2700809999999999E-3</v>
      </c>
      <c r="F79" s="3">
        <v>4.7351308999999996E-3</v>
      </c>
      <c r="G79" s="3">
        <v>1.9494754999999999E-3</v>
      </c>
      <c r="H79" s="3"/>
      <c r="I79" s="3">
        <v>0.46736653649999998</v>
      </c>
      <c r="J79" s="3">
        <v>7.1574435800000002E-2</v>
      </c>
      <c r="K79" s="3">
        <v>0.33486002599999998</v>
      </c>
      <c r="L79" s="3">
        <v>6.2087673599999997E-2</v>
      </c>
    </row>
    <row r="80" spans="1:12">
      <c r="A80" s="3" t="s">
        <v>30</v>
      </c>
      <c r="B80" s="3">
        <v>22</v>
      </c>
      <c r="C80" s="3"/>
      <c r="D80" s="3">
        <v>3.6714980500000001E-2</v>
      </c>
      <c r="E80" s="3">
        <v>1.1544598499999999E-2</v>
      </c>
      <c r="F80" s="3">
        <v>3.0673190100000001E-2</v>
      </c>
      <c r="G80" s="3">
        <v>1.6815874599999999E-2</v>
      </c>
      <c r="H80" s="3"/>
      <c r="I80" s="3">
        <v>0.43308810759999999</v>
      </c>
      <c r="J80" s="3">
        <v>0.22310546880000001</v>
      </c>
      <c r="K80" s="3">
        <v>0.28891927080000002</v>
      </c>
      <c r="L80" s="3">
        <v>0.18839952260000001</v>
      </c>
    </row>
    <row r="81" spans="1:12">
      <c r="A81" s="3"/>
      <c r="B81" s="3">
        <f>B80+5</f>
        <v>27</v>
      </c>
      <c r="C81" s="3"/>
      <c r="D81" s="3">
        <v>2.3480021699999999E-2</v>
      </c>
      <c r="E81" s="3">
        <v>6.4918924000000001E-3</v>
      </c>
      <c r="F81" s="3">
        <v>2.0408016500000001E-2</v>
      </c>
      <c r="G81" s="3">
        <v>9.0823090000000002E-3</v>
      </c>
      <c r="H81" s="3"/>
      <c r="I81" s="3">
        <v>0.33073459199999999</v>
      </c>
      <c r="J81" s="3">
        <v>0.15677517360000001</v>
      </c>
      <c r="K81" s="3">
        <v>0.22103732640000001</v>
      </c>
      <c r="L81" s="3">
        <v>0.13508138019999999</v>
      </c>
    </row>
    <row r="82" spans="1:12">
      <c r="A82" s="3"/>
      <c r="B82" s="3">
        <f>B81+5</f>
        <v>32</v>
      </c>
      <c r="C82" s="3"/>
      <c r="D82" s="3">
        <v>1.4770288600000001E-2</v>
      </c>
      <c r="E82" s="3">
        <v>3.7304449000000002E-3</v>
      </c>
      <c r="F82" s="3">
        <v>1.3378059899999999E-2</v>
      </c>
      <c r="G82" s="3">
        <v>4.8879904999999998E-3</v>
      </c>
      <c r="H82" s="3"/>
      <c r="I82" s="3">
        <v>0.25874348959999999</v>
      </c>
      <c r="J82" s="3">
        <v>0.10528862849999999</v>
      </c>
      <c r="K82" s="3">
        <v>0.1818489583</v>
      </c>
      <c r="L82" s="3">
        <v>9.6980251700000006E-2</v>
      </c>
    </row>
    <row r="83" spans="1:12">
      <c r="A83" s="3"/>
      <c r="B83" s="3">
        <f>B82+5</f>
        <v>37</v>
      </c>
      <c r="C83" s="3"/>
      <c r="D83" s="3">
        <v>9.6009440000000001E-3</v>
      </c>
      <c r="E83" s="3">
        <v>2.2651931E-3</v>
      </c>
      <c r="F83" s="3">
        <v>8.9615647000000007E-3</v>
      </c>
      <c r="G83" s="3">
        <v>2.7435763999999999E-3</v>
      </c>
      <c r="H83" s="3"/>
      <c r="I83" s="3">
        <v>0.2012597656</v>
      </c>
      <c r="J83" s="3">
        <v>6.8076171899999996E-2</v>
      </c>
      <c r="K83" s="3">
        <v>0.15083875869999999</v>
      </c>
      <c r="L83" s="3">
        <v>6.2489149299999998E-2</v>
      </c>
    </row>
    <row r="85" spans="1:12">
      <c r="D85" s="1" t="s">
        <v>34</v>
      </c>
      <c r="F85" s="4"/>
      <c r="G85" s="4"/>
      <c r="I85" s="7" t="s">
        <v>35</v>
      </c>
      <c r="J85" s="4"/>
      <c r="K85" s="4"/>
      <c r="L85" s="4"/>
    </row>
    <row r="86" spans="1:12">
      <c r="A86" s="1"/>
      <c r="B86" s="1">
        <v>22</v>
      </c>
      <c r="D86" s="4">
        <f t="shared" ref="D86:G89" si="0">AVERAGE(D4,D8,D12,D16,D20,D24,D28,D32,D36,D40,D44,D48,D52,D56,D60,D64)</f>
        <v>0.26803582400624998</v>
      </c>
      <c r="E86" s="4">
        <f t="shared" si="0"/>
        <v>5.1993361731249993E-2</v>
      </c>
      <c r="F86" s="4">
        <f t="shared" si="0"/>
        <v>0.23691760165625</v>
      </c>
      <c r="G86" s="4">
        <f t="shared" si="0"/>
        <v>7.4832491850000002E-2</v>
      </c>
      <c r="I86" s="4">
        <f>MAX(I4,I8,I12,I16,I20,I24,I28,I32,I36,I40,I44,I48,I52,I56,I60,I64)</f>
        <v>2.0672025239999998</v>
      </c>
      <c r="J86" s="4">
        <f t="shared" ref="J86:L86" si="1">MAX(J4,J8,J12,J16,J20,J24,J28,J32,J36,J40,J44,J48,J52,J56,J60,J64)</f>
        <v>1.3377529046000001</v>
      </c>
      <c r="K86" s="4">
        <f t="shared" si="1"/>
        <v>1.3455754206999999</v>
      </c>
      <c r="L86" s="4">
        <f t="shared" si="1"/>
        <v>1.0575245392999999</v>
      </c>
    </row>
    <row r="87" spans="1:12">
      <c r="B87" s="1">
        <f>B86+5</f>
        <v>27</v>
      </c>
      <c r="D87" s="4">
        <f t="shared" si="0"/>
        <v>0.1019060667875</v>
      </c>
      <c r="E87" s="4">
        <f t="shared" si="0"/>
        <v>1.9839605749999999E-2</v>
      </c>
      <c r="F87" s="4">
        <f t="shared" si="0"/>
        <v>9.2231281350000013E-2</v>
      </c>
      <c r="G87" s="4">
        <f t="shared" si="0"/>
        <v>2.7092620743750004E-2</v>
      </c>
      <c r="I87" s="4">
        <f t="shared" ref="I87:L89" si="2">MAX(I5,I9,I13,I17,I21,I25,I29,I33,I37,I41,I45,I49,I53,I57,I61,I65)</f>
        <v>1.3985276442000001</v>
      </c>
      <c r="J87" s="4">
        <f t="shared" si="2"/>
        <v>0.85909455130000001</v>
      </c>
      <c r="K87" s="4">
        <f t="shared" si="2"/>
        <v>0.99408804090000003</v>
      </c>
      <c r="L87" s="4">
        <f t="shared" si="2"/>
        <v>0.76149088539999998</v>
      </c>
    </row>
    <row r="88" spans="1:12">
      <c r="B88" s="1">
        <f>B87+5</f>
        <v>32</v>
      </c>
      <c r="D88" s="4">
        <f t="shared" si="0"/>
        <v>4.4988933043750005E-2</v>
      </c>
      <c r="E88" s="4">
        <f t="shared" si="0"/>
        <v>8.6131153500000005E-3</v>
      </c>
      <c r="F88" s="4">
        <f t="shared" si="0"/>
        <v>4.2030792531249993E-2</v>
      </c>
      <c r="G88" s="4">
        <f t="shared" si="0"/>
        <v>1.083182718125E-2</v>
      </c>
      <c r="I88" s="4">
        <f t="shared" si="2"/>
        <v>0.89107321709999998</v>
      </c>
      <c r="J88" s="4">
        <f t="shared" si="2"/>
        <v>0.47217548079999999</v>
      </c>
      <c r="K88" s="4">
        <f t="shared" si="2"/>
        <v>0.69472906649999999</v>
      </c>
      <c r="L88" s="4">
        <f t="shared" si="2"/>
        <v>0.43987129409999998</v>
      </c>
    </row>
    <row r="89" spans="1:12">
      <c r="B89" s="1">
        <f>B88+5</f>
        <v>37</v>
      </c>
      <c r="D89" s="4">
        <f t="shared" si="0"/>
        <v>2.06656132125E-2</v>
      </c>
      <c r="E89" s="4">
        <f t="shared" si="0"/>
        <v>3.8594403999999997E-3</v>
      </c>
      <c r="F89" s="4">
        <f t="shared" si="0"/>
        <v>1.9765255793750002E-2</v>
      </c>
      <c r="G89" s="4">
        <f t="shared" si="0"/>
        <v>4.4982612125000002E-3</v>
      </c>
      <c r="I89" s="4">
        <f t="shared" si="2"/>
        <v>0.53501852959999996</v>
      </c>
      <c r="J89" s="4">
        <f t="shared" si="2"/>
        <v>0.1977163462</v>
      </c>
      <c r="K89" s="4">
        <f t="shared" si="2"/>
        <v>0.45843098960000001</v>
      </c>
      <c r="L89" s="4">
        <f t="shared" si="2"/>
        <v>0.19468149039999999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L97"/>
  <sheetViews>
    <sheetView topLeftCell="A64" zoomScale="85" zoomScaleNormal="85" workbookViewId="0">
      <selection activeCell="K80" sqref="K80"/>
    </sheetView>
  </sheetViews>
  <sheetFormatPr defaultRowHeight="15"/>
  <cols>
    <col min="1" max="1" width="19.140625" bestFit="1" customWidth="1"/>
  </cols>
  <sheetData>
    <row r="1" spans="1:12">
      <c r="D1" s="10" t="s">
        <v>32</v>
      </c>
      <c r="E1" s="10"/>
      <c r="F1" s="10"/>
      <c r="G1" s="10"/>
      <c r="I1" s="10" t="s">
        <v>33</v>
      </c>
      <c r="J1" s="10"/>
      <c r="K1" s="10"/>
      <c r="L1" s="10"/>
    </row>
    <row r="2" spans="1:12">
      <c r="D2" s="1" t="s">
        <v>41</v>
      </c>
      <c r="E2" s="1"/>
      <c r="F2" s="1" t="s">
        <v>42</v>
      </c>
      <c r="G2" s="1"/>
      <c r="I2" s="1" t="s">
        <v>41</v>
      </c>
      <c r="J2" s="1"/>
      <c r="K2" s="1" t="s">
        <v>42</v>
      </c>
      <c r="L2" s="1"/>
    </row>
    <row r="3" spans="1:12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31</v>
      </c>
      <c r="K3" s="1" t="s">
        <v>7</v>
      </c>
      <c r="L3" s="1" t="s">
        <v>31</v>
      </c>
    </row>
    <row r="4" spans="1:12">
      <c r="A4" t="s">
        <v>9</v>
      </c>
      <c r="B4">
        <v>1</v>
      </c>
      <c r="D4" s="4">
        <v>3.7366272574999999</v>
      </c>
      <c r="E4" s="4">
        <v>2.9936560611999998</v>
      </c>
      <c r="F4" s="4">
        <v>1.977776862</v>
      </c>
      <c r="G4" s="4">
        <v>4.4081328906000001</v>
      </c>
      <c r="I4" s="4">
        <v>3.7445781249999999</v>
      </c>
      <c r="J4" s="4">
        <v>0</v>
      </c>
      <c r="K4" s="4">
        <v>1.9807414551</v>
      </c>
      <c r="L4" s="4">
        <v>0</v>
      </c>
    </row>
    <row r="5" spans="1:12">
      <c r="B5">
        <f>B4+4</f>
        <v>5</v>
      </c>
      <c r="D5" s="4">
        <v>3.2732120703000001</v>
      </c>
      <c r="E5" s="4">
        <v>2.1396029297000001</v>
      </c>
      <c r="F5" s="4">
        <v>1.8995219938000001</v>
      </c>
      <c r="G5" s="4">
        <v>3.2663400894999999</v>
      </c>
      <c r="I5" s="4">
        <v>3.2821796875000002</v>
      </c>
      <c r="J5" s="4">
        <v>0</v>
      </c>
      <c r="K5" s="4">
        <v>1.9031860352000001</v>
      </c>
      <c r="L5" s="4">
        <v>0</v>
      </c>
    </row>
    <row r="6" spans="1:12">
      <c r="B6">
        <f t="shared" ref="B6:B7" si="0">B5+4</f>
        <v>9</v>
      </c>
      <c r="D6" s="4">
        <v>2.5799896257000001</v>
      </c>
      <c r="E6" s="4">
        <v>1.4006986979</v>
      </c>
      <c r="F6" s="4">
        <v>1.6351301921000001</v>
      </c>
      <c r="G6" s="4">
        <v>2.1734119922000001</v>
      </c>
      <c r="I6" s="4">
        <v>2.5925261229999998</v>
      </c>
      <c r="J6" s="4">
        <v>0</v>
      </c>
      <c r="K6" s="4">
        <v>1.6409443359</v>
      </c>
      <c r="L6" s="4">
        <v>0</v>
      </c>
    </row>
    <row r="7" spans="1:12">
      <c r="B7">
        <f t="shared" si="0"/>
        <v>13</v>
      </c>
      <c r="D7" s="4">
        <v>1.8761848926</v>
      </c>
      <c r="E7" s="4">
        <v>0.89729600590000003</v>
      </c>
      <c r="F7" s="4">
        <v>1.2728538980999999</v>
      </c>
      <c r="G7" s="4">
        <v>1.3924288167000001</v>
      </c>
      <c r="I7" s="4">
        <v>1.8882692871</v>
      </c>
      <c r="J7" s="4">
        <v>0</v>
      </c>
      <c r="K7" s="4">
        <v>1.2800092773</v>
      </c>
      <c r="L7" s="4">
        <v>0</v>
      </c>
    </row>
    <row r="8" spans="1:12">
      <c r="A8" t="s">
        <v>10</v>
      </c>
      <c r="B8">
        <v>1</v>
      </c>
      <c r="D8" s="4">
        <v>3.5833884001</v>
      </c>
      <c r="E8" s="4">
        <v>2.9417985563000002</v>
      </c>
      <c r="F8" s="4">
        <v>1.9082437907000001</v>
      </c>
      <c r="G8" s="4">
        <v>4.2721497639999999</v>
      </c>
      <c r="I8" s="4">
        <v>3.5987495116999999</v>
      </c>
      <c r="J8" s="4">
        <v>0</v>
      </c>
      <c r="K8" s="4">
        <v>1.9150966797</v>
      </c>
      <c r="L8" s="4">
        <v>0</v>
      </c>
    </row>
    <row r="9" spans="1:12">
      <c r="B9">
        <f>B8+4</f>
        <v>5</v>
      </c>
      <c r="D9" s="4">
        <v>3.134890848</v>
      </c>
      <c r="E9" s="4">
        <v>2.1160012255999998</v>
      </c>
      <c r="F9" s="4">
        <v>1.8272365429999999</v>
      </c>
      <c r="G9" s="4">
        <v>3.1745916747999998</v>
      </c>
      <c r="I9" s="4">
        <v>3.1490649413999998</v>
      </c>
      <c r="J9" s="4">
        <v>0</v>
      </c>
      <c r="K9" s="4">
        <v>1.8337153319999999</v>
      </c>
      <c r="L9" s="4">
        <v>0</v>
      </c>
    </row>
    <row r="10" spans="1:12">
      <c r="B10">
        <f t="shared" ref="B10:B11" si="1">B9+4</f>
        <v>9</v>
      </c>
      <c r="D10" s="4">
        <v>2.4358048438000002</v>
      </c>
      <c r="E10" s="4">
        <v>1.3917387402000001</v>
      </c>
      <c r="F10" s="4">
        <v>1.5379279540999999</v>
      </c>
      <c r="G10" s="4">
        <v>2.1202561914000002</v>
      </c>
      <c r="I10" s="4">
        <v>2.4502785645</v>
      </c>
      <c r="J10" s="4">
        <v>0</v>
      </c>
      <c r="K10" s="4">
        <v>1.5463010254</v>
      </c>
      <c r="L10" s="4">
        <v>0</v>
      </c>
    </row>
    <row r="11" spans="1:12">
      <c r="B11">
        <f t="shared" si="1"/>
        <v>13</v>
      </c>
      <c r="D11" s="4">
        <v>1.7550623926</v>
      </c>
      <c r="E11" s="4">
        <v>0.90510635250000004</v>
      </c>
      <c r="F11" s="4">
        <v>1.1701070052</v>
      </c>
      <c r="G11" s="4">
        <v>1.383780389</v>
      </c>
      <c r="I11" s="4">
        <v>1.7655932617000001</v>
      </c>
      <c r="J11" s="4">
        <v>0</v>
      </c>
      <c r="K11" s="4">
        <v>1.1784858398</v>
      </c>
      <c r="L11" s="4">
        <v>0</v>
      </c>
    </row>
    <row r="12" spans="1:12">
      <c r="A12" t="s">
        <v>11</v>
      </c>
      <c r="B12">
        <v>1</v>
      </c>
      <c r="D12" s="4">
        <v>3.7984397163999999</v>
      </c>
      <c r="E12" s="4">
        <v>2.6877723001999998</v>
      </c>
      <c r="F12" s="4">
        <v>1.9627783203</v>
      </c>
      <c r="G12" s="4">
        <v>4.3547990209999998</v>
      </c>
      <c r="I12" s="4">
        <v>3.8850496721000001</v>
      </c>
      <c r="J12" s="4">
        <v>0</v>
      </c>
      <c r="K12" s="4">
        <v>1.9767269483000001</v>
      </c>
      <c r="L12" s="4">
        <v>0</v>
      </c>
    </row>
    <row r="13" spans="1:12">
      <c r="B13">
        <f>B12+4</f>
        <v>5</v>
      </c>
      <c r="D13" s="4">
        <v>3.3637036835999998</v>
      </c>
      <c r="E13" s="4">
        <v>1.8410357268999999</v>
      </c>
      <c r="F13" s="4">
        <v>1.9556836661000001</v>
      </c>
      <c r="G13" s="4">
        <v>3.1731650892999999</v>
      </c>
      <c r="I13" s="4">
        <v>3.4727319636999998</v>
      </c>
      <c r="J13" s="4">
        <v>0</v>
      </c>
      <c r="K13" s="4">
        <v>1.9765239198</v>
      </c>
      <c r="L13" s="4">
        <v>0</v>
      </c>
    </row>
    <row r="14" spans="1:12">
      <c r="B14">
        <f t="shared" ref="B14:B15" si="2">B13+4</f>
        <v>9</v>
      </c>
      <c r="D14" s="4">
        <v>2.6500962195</v>
      </c>
      <c r="E14" s="4">
        <v>1.1713816370000001</v>
      </c>
      <c r="F14" s="4">
        <v>1.7453982667000001</v>
      </c>
      <c r="G14" s="4">
        <v>1.9736021190999999</v>
      </c>
      <c r="I14" s="4">
        <v>2.7929335454999999</v>
      </c>
      <c r="J14" s="4">
        <v>0</v>
      </c>
      <c r="K14" s="4">
        <v>1.7903973765000001</v>
      </c>
      <c r="L14" s="4">
        <v>0</v>
      </c>
    </row>
    <row r="15" spans="1:12">
      <c r="B15">
        <f t="shared" si="2"/>
        <v>13</v>
      </c>
      <c r="D15" s="4">
        <v>1.9401624108</v>
      </c>
      <c r="E15" s="4">
        <v>0.72432299499999997</v>
      </c>
      <c r="F15" s="4">
        <v>1.4290920641</v>
      </c>
      <c r="G15" s="4">
        <v>1.1186743666000001</v>
      </c>
      <c r="I15" s="4">
        <v>2.0907436342999999</v>
      </c>
      <c r="J15" s="4">
        <v>0</v>
      </c>
      <c r="K15" s="4">
        <v>1.4870071373</v>
      </c>
      <c r="L15" s="4">
        <v>0</v>
      </c>
    </row>
    <row r="16" spans="1:12">
      <c r="A16" t="s">
        <v>12</v>
      </c>
      <c r="B16">
        <v>1</v>
      </c>
      <c r="D16" s="4">
        <v>4.1015114213999997</v>
      </c>
      <c r="E16" s="4">
        <v>3.7717504903000001</v>
      </c>
      <c r="F16" s="4">
        <v>2.0111996729000001</v>
      </c>
      <c r="G16" s="4">
        <v>5.4201920271999997</v>
      </c>
      <c r="I16" s="4">
        <v>4.1341454474999999</v>
      </c>
      <c r="J16" s="4">
        <v>0</v>
      </c>
      <c r="K16" s="4">
        <v>2.0200896991000001</v>
      </c>
      <c r="L16" s="4">
        <v>0</v>
      </c>
    </row>
    <row r="17" spans="1:12">
      <c r="B17">
        <f>B16+4</f>
        <v>5</v>
      </c>
      <c r="D17" s="4">
        <v>3.7275375473999999</v>
      </c>
      <c r="E17" s="4">
        <v>2.7020221594999998</v>
      </c>
      <c r="F17" s="4">
        <v>2.0089250599000001</v>
      </c>
      <c r="G17" s="4">
        <v>4.1634415228000003</v>
      </c>
      <c r="I17" s="4">
        <v>3.7656688850000002</v>
      </c>
      <c r="J17" s="4">
        <v>0</v>
      </c>
      <c r="K17" s="4">
        <v>2.0189646026000001</v>
      </c>
      <c r="L17" s="4">
        <v>0</v>
      </c>
    </row>
    <row r="18" spans="1:12">
      <c r="B18">
        <f t="shared" ref="B18:B19" si="3">B17+4</f>
        <v>9</v>
      </c>
      <c r="D18" s="4">
        <v>3.1287748741999999</v>
      </c>
      <c r="E18" s="4">
        <v>1.8172196602999999</v>
      </c>
      <c r="F18" s="4">
        <v>1.8664580158999999</v>
      </c>
      <c r="G18" s="4">
        <v>2.8918546709999999</v>
      </c>
      <c r="I18" s="4">
        <v>3.1759428048</v>
      </c>
      <c r="J18" s="4">
        <v>0</v>
      </c>
      <c r="K18" s="4">
        <v>1.8813855130999999</v>
      </c>
      <c r="L18" s="4">
        <v>0</v>
      </c>
    </row>
    <row r="19" spans="1:12">
      <c r="B19">
        <f t="shared" si="3"/>
        <v>13</v>
      </c>
      <c r="D19" s="4">
        <v>2.4564953824</v>
      </c>
      <c r="E19" s="4">
        <v>1.200043459</v>
      </c>
      <c r="F19" s="4">
        <v>1.606813563</v>
      </c>
      <c r="G19" s="4">
        <v>1.9004985652999999</v>
      </c>
      <c r="I19" s="4">
        <v>2.5083994019999998</v>
      </c>
      <c r="J19" s="4">
        <v>0</v>
      </c>
      <c r="K19" s="4">
        <v>1.628948206</v>
      </c>
      <c r="L19" s="4">
        <v>0</v>
      </c>
    </row>
    <row r="20" spans="1:12">
      <c r="A20" t="s">
        <v>13</v>
      </c>
      <c r="B20">
        <v>1</v>
      </c>
      <c r="D20" s="4">
        <v>4.2955742611999996</v>
      </c>
      <c r="E20" s="4">
        <v>4.1047474189999997</v>
      </c>
      <c r="F20" s="4">
        <v>2.0172856461999999</v>
      </c>
      <c r="G20" s="4">
        <v>5.9264241290999999</v>
      </c>
      <c r="I20" s="4">
        <v>4.3166975309</v>
      </c>
      <c r="J20" s="4">
        <v>0</v>
      </c>
      <c r="K20" s="4">
        <v>2.0258574459999998</v>
      </c>
      <c r="L20" s="4">
        <v>0</v>
      </c>
    </row>
    <row r="21" spans="1:12">
      <c r="B21">
        <f>B20+4</f>
        <v>5</v>
      </c>
      <c r="D21" s="4">
        <v>3.9769782242999998</v>
      </c>
      <c r="E21" s="4">
        <v>2.8714446345</v>
      </c>
      <c r="F21" s="4">
        <v>2.0637773177000001</v>
      </c>
      <c r="G21" s="4">
        <v>4.6006766203999998</v>
      </c>
      <c r="I21" s="4">
        <v>4.0030208332999999</v>
      </c>
      <c r="J21" s="4">
        <v>0</v>
      </c>
      <c r="K21" s="4">
        <v>2.0694015238999999</v>
      </c>
      <c r="L21" s="4">
        <v>0</v>
      </c>
    </row>
    <row r="22" spans="1:12">
      <c r="B22">
        <f t="shared" ref="B22:B23" si="4">B21+4</f>
        <v>9</v>
      </c>
      <c r="D22" s="4">
        <v>3.4297974547000001</v>
      </c>
      <c r="E22" s="4">
        <v>1.8737630179</v>
      </c>
      <c r="F22" s="4">
        <v>1.9999388966</v>
      </c>
      <c r="G22" s="4">
        <v>3.2209765451000001</v>
      </c>
      <c r="I22" s="4">
        <v>3.4616169945999999</v>
      </c>
      <c r="J22" s="4">
        <v>0</v>
      </c>
      <c r="K22" s="4">
        <v>2.0058391204000001</v>
      </c>
      <c r="L22" s="4">
        <v>0</v>
      </c>
    </row>
    <row r="23" spans="1:12">
      <c r="B23">
        <f t="shared" si="4"/>
        <v>13</v>
      </c>
      <c r="D23" s="4">
        <v>2.7611392043</v>
      </c>
      <c r="E23" s="4">
        <v>1.2239901273</v>
      </c>
      <c r="F23" s="4">
        <v>1.8014429205</v>
      </c>
      <c r="G23" s="4">
        <v>2.0764442293999998</v>
      </c>
      <c r="I23" s="4">
        <v>2.8033810764</v>
      </c>
      <c r="J23" s="4">
        <v>0</v>
      </c>
      <c r="K23" s="4">
        <v>1.8147289738000001</v>
      </c>
      <c r="L23" s="4">
        <v>0</v>
      </c>
    </row>
    <row r="24" spans="1:12">
      <c r="A24" t="s">
        <v>14</v>
      </c>
      <c r="B24">
        <v>1</v>
      </c>
      <c r="D24" s="4">
        <v>3.6959185165999999</v>
      </c>
      <c r="E24" s="4">
        <v>3.0902814931</v>
      </c>
      <c r="F24" s="4">
        <v>1.9228616839999999</v>
      </c>
      <c r="G24" s="4">
        <v>4.6677978501000004</v>
      </c>
      <c r="I24" s="4">
        <v>3.7725530477999998</v>
      </c>
      <c r="J24" s="4">
        <v>0</v>
      </c>
      <c r="K24" s="4">
        <v>1.9340055941000001</v>
      </c>
      <c r="L24" s="4">
        <v>0</v>
      </c>
    </row>
    <row r="25" spans="1:12">
      <c r="B25">
        <f>B24+4</f>
        <v>5</v>
      </c>
      <c r="D25" s="4">
        <v>3.3057556713</v>
      </c>
      <c r="E25" s="4">
        <v>2.1170351012999999</v>
      </c>
      <c r="F25" s="4">
        <v>1.8953750781000001</v>
      </c>
      <c r="G25" s="4">
        <v>3.4509389351999999</v>
      </c>
      <c r="I25" s="4">
        <v>3.3869753085999998</v>
      </c>
      <c r="J25" s="4">
        <v>0</v>
      </c>
      <c r="K25" s="4">
        <v>1.9136019483</v>
      </c>
      <c r="L25" s="4">
        <v>0</v>
      </c>
    </row>
    <row r="26" spans="1:12">
      <c r="B26">
        <f t="shared" ref="B26:B27" si="5">B25+4</f>
        <v>9</v>
      </c>
      <c r="D26" s="4">
        <v>2.7129988811999999</v>
      </c>
      <c r="E26" s="4">
        <v>1.2677921634</v>
      </c>
      <c r="F26" s="4">
        <v>1.7180129320999999</v>
      </c>
      <c r="G26" s="4">
        <v>2.2130098465999999</v>
      </c>
      <c r="I26" s="4">
        <v>2.8148013117000001</v>
      </c>
      <c r="J26" s="4">
        <v>0</v>
      </c>
      <c r="K26" s="4">
        <v>1.7483622685</v>
      </c>
      <c r="L26" s="4">
        <v>0</v>
      </c>
    </row>
    <row r="27" spans="1:12">
      <c r="B27">
        <f t="shared" si="5"/>
        <v>13</v>
      </c>
      <c r="D27" s="4">
        <v>2.1181606115</v>
      </c>
      <c r="E27" s="4">
        <v>0.77818792250000002</v>
      </c>
      <c r="F27" s="4">
        <v>1.4714839516</v>
      </c>
      <c r="G27" s="4">
        <v>1.3728374132000001</v>
      </c>
      <c r="I27" s="4">
        <v>2.2514183063000002</v>
      </c>
      <c r="J27" s="4">
        <v>0</v>
      </c>
      <c r="K27" s="4">
        <v>1.5214236110999999</v>
      </c>
      <c r="L27" s="4">
        <v>0</v>
      </c>
    </row>
    <row r="28" spans="1:12">
      <c r="A28" t="s">
        <v>15</v>
      </c>
      <c r="B28">
        <v>1</v>
      </c>
      <c r="D28" s="4">
        <v>3.8659453672000001</v>
      </c>
      <c r="E28" s="4">
        <v>4.0978524796000002</v>
      </c>
      <c r="F28" s="4">
        <v>1.9252141581</v>
      </c>
      <c r="G28" s="4">
        <v>5.6406100694000001</v>
      </c>
      <c r="I28" s="4">
        <v>3.9707257909</v>
      </c>
      <c r="J28" s="4">
        <v>0</v>
      </c>
      <c r="K28" s="4">
        <v>1.9505859375000001</v>
      </c>
      <c r="L28" s="4">
        <v>0</v>
      </c>
    </row>
    <row r="29" spans="1:12">
      <c r="B29">
        <f>B28+4</f>
        <v>5</v>
      </c>
      <c r="D29" s="4">
        <v>3.4942684888</v>
      </c>
      <c r="E29" s="4">
        <v>2.9568753496000002</v>
      </c>
      <c r="F29" s="4">
        <v>1.8801547671000001</v>
      </c>
      <c r="G29" s="4">
        <v>4.3371236802000004</v>
      </c>
      <c r="I29" s="4">
        <v>3.6087972607999999</v>
      </c>
      <c r="J29" s="4">
        <v>0</v>
      </c>
      <c r="K29" s="4">
        <v>1.9202647569</v>
      </c>
      <c r="L29" s="4">
        <v>0</v>
      </c>
    </row>
    <row r="30" spans="1:12">
      <c r="B30">
        <f t="shared" ref="B30:B31" si="6">B29+4</f>
        <v>9</v>
      </c>
      <c r="D30" s="4">
        <v>2.9563657672999999</v>
      </c>
      <c r="E30" s="4">
        <v>1.9802809221</v>
      </c>
      <c r="F30" s="4">
        <v>1.7413319621000001</v>
      </c>
      <c r="G30" s="4">
        <v>3.0316017690999999</v>
      </c>
      <c r="I30" s="4">
        <v>3.0816319444000002</v>
      </c>
      <c r="J30" s="4">
        <v>0</v>
      </c>
      <c r="K30" s="4">
        <v>1.7971035879999999</v>
      </c>
      <c r="L30" s="4">
        <v>0</v>
      </c>
    </row>
    <row r="31" spans="1:12">
      <c r="B31">
        <f t="shared" si="6"/>
        <v>13</v>
      </c>
      <c r="D31" s="4">
        <v>2.4909235724999998</v>
      </c>
      <c r="E31" s="4">
        <v>1.2788591371</v>
      </c>
      <c r="F31" s="4">
        <v>1.5777673362</v>
      </c>
      <c r="G31" s="4">
        <v>2.0799167599000001</v>
      </c>
      <c r="I31" s="4">
        <v>2.6330285494000001</v>
      </c>
      <c r="J31" s="4">
        <v>0</v>
      </c>
      <c r="K31" s="4">
        <v>1.647894483</v>
      </c>
      <c r="L31" s="4">
        <v>0</v>
      </c>
    </row>
    <row r="32" spans="1:12">
      <c r="A32" t="s">
        <v>16</v>
      </c>
      <c r="B32">
        <v>1</v>
      </c>
      <c r="D32" s="4">
        <v>4.0884546023999997</v>
      </c>
      <c r="E32" s="4">
        <v>3.53511562</v>
      </c>
      <c r="F32" s="4">
        <v>2.0488529547000001</v>
      </c>
      <c r="G32" s="4">
        <v>5.2788799579000001</v>
      </c>
      <c r="I32" s="4">
        <v>4.1192683292999996</v>
      </c>
      <c r="J32" s="4">
        <v>0</v>
      </c>
      <c r="K32" s="4">
        <v>2.0554987980999999</v>
      </c>
      <c r="L32" s="4">
        <v>0</v>
      </c>
    </row>
    <row r="33" spans="1:12">
      <c r="B33">
        <f>B32+4</f>
        <v>5</v>
      </c>
      <c r="D33" s="4">
        <v>3.6893047977000002</v>
      </c>
      <c r="E33" s="4">
        <v>2.5128634766000002</v>
      </c>
      <c r="F33" s="4">
        <v>2.0380363481999999</v>
      </c>
      <c r="G33" s="4">
        <v>3.9860251502000001</v>
      </c>
      <c r="I33" s="4">
        <v>3.7278971354000001</v>
      </c>
      <c r="J33" s="4">
        <v>0</v>
      </c>
      <c r="K33" s="4">
        <v>2.0454326922999999</v>
      </c>
      <c r="L33" s="4">
        <v>0</v>
      </c>
    </row>
    <row r="34" spans="1:12">
      <c r="B34">
        <f t="shared" ref="B34:B35" si="7">B33+4</f>
        <v>9</v>
      </c>
      <c r="D34" s="4">
        <v>3.0831203075000002</v>
      </c>
      <c r="E34" s="4">
        <v>1.6293085186</v>
      </c>
      <c r="F34" s="4">
        <v>1.9065714343</v>
      </c>
      <c r="G34" s="4">
        <v>2.6630709786</v>
      </c>
      <c r="I34" s="4">
        <v>3.1294771634999998</v>
      </c>
      <c r="J34" s="4">
        <v>0</v>
      </c>
      <c r="K34" s="4">
        <v>1.9188426482000001</v>
      </c>
      <c r="L34" s="4">
        <v>0</v>
      </c>
    </row>
    <row r="35" spans="1:12">
      <c r="B35">
        <f t="shared" si="7"/>
        <v>13</v>
      </c>
      <c r="D35" s="4">
        <v>2.3968010366999999</v>
      </c>
      <c r="E35" s="4">
        <v>1.0540624499</v>
      </c>
      <c r="F35" s="4">
        <v>1.6251897786</v>
      </c>
      <c r="G35" s="4">
        <v>1.7006548528000001</v>
      </c>
      <c r="I35" s="4">
        <v>2.4487079327000001</v>
      </c>
      <c r="J35" s="4">
        <v>0</v>
      </c>
      <c r="K35" s="4">
        <v>1.6428084936</v>
      </c>
      <c r="L35" s="4">
        <v>0</v>
      </c>
    </row>
    <row r="36" spans="1:12">
      <c r="A36" t="s">
        <v>17</v>
      </c>
      <c r="B36">
        <v>1</v>
      </c>
      <c r="D36" s="4">
        <v>4.0215395090000001</v>
      </c>
      <c r="E36" s="4">
        <v>3.4971262896000002</v>
      </c>
      <c r="F36" s="4">
        <v>2.0157631919000001</v>
      </c>
      <c r="G36" s="4">
        <v>5.1800993882000004</v>
      </c>
      <c r="I36" s="4">
        <v>4.1753580728999999</v>
      </c>
      <c r="J36" s="4">
        <v>0</v>
      </c>
      <c r="K36" s="4">
        <v>2.0438752003</v>
      </c>
      <c r="L36" s="4">
        <v>0</v>
      </c>
    </row>
    <row r="37" spans="1:12">
      <c r="B37">
        <f>B36+4</f>
        <v>5</v>
      </c>
      <c r="D37" s="4">
        <v>3.6201032611000001</v>
      </c>
      <c r="E37" s="4">
        <v>2.4996371486000002</v>
      </c>
      <c r="F37" s="4">
        <v>2.0106327666000001</v>
      </c>
      <c r="G37" s="4">
        <v>3.9051433210000002</v>
      </c>
      <c r="I37" s="4">
        <v>3.7938777042999998</v>
      </c>
      <c r="J37" s="4">
        <v>0</v>
      </c>
      <c r="K37" s="4">
        <v>2.0427609174999999</v>
      </c>
      <c r="L37" s="4">
        <v>0</v>
      </c>
    </row>
    <row r="38" spans="1:12">
      <c r="B38">
        <f t="shared" ref="B38:B39" si="8">B37+4</f>
        <v>9</v>
      </c>
      <c r="D38" s="4">
        <v>2.9949183193</v>
      </c>
      <c r="E38" s="4">
        <v>1.67117344</v>
      </c>
      <c r="F38" s="4">
        <v>1.8560403436999999</v>
      </c>
      <c r="G38" s="4">
        <v>2.6325695487999998</v>
      </c>
      <c r="I38" s="4">
        <v>3.1938726963000001</v>
      </c>
      <c r="J38" s="4">
        <v>0</v>
      </c>
      <c r="K38" s="4">
        <v>1.9145858373</v>
      </c>
      <c r="L38" s="4">
        <v>0</v>
      </c>
    </row>
    <row r="39" spans="1:12">
      <c r="B39">
        <f t="shared" si="8"/>
        <v>13</v>
      </c>
      <c r="D39" s="4">
        <v>2.3239403545999999</v>
      </c>
      <c r="E39" s="4">
        <v>1.0994705195000001</v>
      </c>
      <c r="F39" s="4">
        <v>1.572248844</v>
      </c>
      <c r="G39" s="4">
        <v>1.6971030941</v>
      </c>
      <c r="I39" s="4">
        <v>2.5548327324</v>
      </c>
      <c r="J39" s="4">
        <v>0</v>
      </c>
      <c r="K39" s="4">
        <v>1.6600385617</v>
      </c>
      <c r="L39" s="4">
        <v>0</v>
      </c>
    </row>
    <row r="40" spans="1:12">
      <c r="A40" t="s">
        <v>18</v>
      </c>
      <c r="B40">
        <v>1</v>
      </c>
      <c r="D40" s="4">
        <v>4.4099285255999998</v>
      </c>
      <c r="E40" s="4">
        <v>5.6189063802000003</v>
      </c>
      <c r="F40" s="4">
        <v>2.0595841546</v>
      </c>
      <c r="G40" s="4">
        <v>7.2396622745999997</v>
      </c>
      <c r="I40" s="4">
        <v>4.5356545473000001</v>
      </c>
      <c r="J40" s="4">
        <v>0</v>
      </c>
      <c r="K40" s="4">
        <v>2.0812975760999999</v>
      </c>
      <c r="L40" s="4">
        <v>0</v>
      </c>
    </row>
    <row r="41" spans="1:12">
      <c r="B41">
        <f>B40+4</f>
        <v>5</v>
      </c>
      <c r="D41" s="4">
        <v>4.1158490534999999</v>
      </c>
      <c r="E41" s="4">
        <v>4.2438459284999999</v>
      </c>
      <c r="F41" s="4">
        <v>2.0560054688</v>
      </c>
      <c r="G41" s="4">
        <v>5.7745399589000002</v>
      </c>
      <c r="I41" s="4">
        <v>4.2790439704000001</v>
      </c>
      <c r="J41" s="4">
        <v>0</v>
      </c>
      <c r="K41" s="4">
        <v>2.083608774</v>
      </c>
      <c r="L41" s="4">
        <v>0</v>
      </c>
    </row>
    <row r="42" spans="1:12">
      <c r="B42">
        <f t="shared" ref="B42:B43" si="9">B41+4</f>
        <v>9</v>
      </c>
      <c r="D42" s="4">
        <v>3.6355323117</v>
      </c>
      <c r="E42" s="4">
        <v>3.0285486378000002</v>
      </c>
      <c r="F42" s="4">
        <v>1.9527328725999999</v>
      </c>
      <c r="G42" s="4">
        <v>4.3611762168999997</v>
      </c>
      <c r="I42" s="4">
        <v>3.8516100761000001</v>
      </c>
      <c r="J42" s="4">
        <v>0</v>
      </c>
      <c r="K42" s="4">
        <v>2.0078325321000001</v>
      </c>
      <c r="L42" s="4">
        <v>0</v>
      </c>
    </row>
    <row r="43" spans="1:12">
      <c r="B43">
        <f t="shared" si="9"/>
        <v>13</v>
      </c>
      <c r="D43" s="4">
        <v>3.0998772485999999</v>
      </c>
      <c r="E43" s="4">
        <v>2.1312443009000002</v>
      </c>
      <c r="F43" s="4">
        <v>1.7833351261999999</v>
      </c>
      <c r="G43" s="4">
        <v>3.2140203675999999</v>
      </c>
      <c r="I43" s="4">
        <v>3.3520607973000001</v>
      </c>
      <c r="J43" s="4">
        <v>0</v>
      </c>
      <c r="K43" s="4">
        <v>1.8722205529</v>
      </c>
      <c r="L43" s="4">
        <v>0</v>
      </c>
    </row>
    <row r="44" spans="1:12">
      <c r="A44" t="s">
        <v>19</v>
      </c>
      <c r="B44">
        <v>1</v>
      </c>
      <c r="D44" s="4">
        <v>3.8461370276000002</v>
      </c>
      <c r="E44" s="4">
        <v>3.8281517761999999</v>
      </c>
      <c r="F44" s="4">
        <v>1.9264181774</v>
      </c>
      <c r="G44" s="4">
        <v>5.2652724943000004</v>
      </c>
      <c r="I44" s="4">
        <v>4.4053185095999998</v>
      </c>
      <c r="J44" s="4">
        <v>0</v>
      </c>
      <c r="K44" s="4">
        <v>2.0006410255999998</v>
      </c>
      <c r="L44" s="4">
        <v>0</v>
      </c>
    </row>
    <row r="45" spans="1:12">
      <c r="B45">
        <f>B44+4</f>
        <v>5</v>
      </c>
      <c r="D45" s="4">
        <v>3.4616052934999999</v>
      </c>
      <c r="E45" s="4">
        <v>2.8201295071999999</v>
      </c>
      <c r="F45" s="4">
        <v>1.8798673293999999</v>
      </c>
      <c r="G45" s="4">
        <v>4.0703074418999998</v>
      </c>
      <c r="I45" s="4">
        <v>4.1510141226000004</v>
      </c>
      <c r="J45" s="4">
        <v>0</v>
      </c>
      <c r="K45" s="4">
        <v>2.0082006209999999</v>
      </c>
      <c r="L45" s="4">
        <v>0</v>
      </c>
    </row>
    <row r="46" spans="1:12">
      <c r="B46">
        <f t="shared" ref="B46:B47" si="10">B45+4</f>
        <v>9</v>
      </c>
      <c r="D46" s="4">
        <v>2.8716884848999999</v>
      </c>
      <c r="E46" s="4">
        <v>1.9407284906</v>
      </c>
      <c r="F46" s="4">
        <v>1.6867151943000001</v>
      </c>
      <c r="G46" s="4">
        <v>2.9034313317999998</v>
      </c>
      <c r="I46" s="4">
        <v>3.7506059696</v>
      </c>
      <c r="J46" s="4">
        <v>0</v>
      </c>
      <c r="K46" s="4">
        <v>1.9217372796000001</v>
      </c>
      <c r="L46" s="4">
        <v>0</v>
      </c>
    </row>
    <row r="47" spans="1:12">
      <c r="B47">
        <f t="shared" si="10"/>
        <v>13</v>
      </c>
      <c r="D47" s="4">
        <v>2.2822068308999999</v>
      </c>
      <c r="E47" s="4">
        <v>1.3109239116</v>
      </c>
      <c r="F47" s="4">
        <v>1.4267492154000001</v>
      </c>
      <c r="G47" s="4">
        <v>2.0102565020999998</v>
      </c>
      <c r="I47" s="4">
        <v>3.2595953525999999</v>
      </c>
      <c r="J47" s="4">
        <v>0</v>
      </c>
      <c r="K47" s="4">
        <v>1.7470077123000001</v>
      </c>
      <c r="L47" s="4">
        <v>0</v>
      </c>
    </row>
    <row r="48" spans="1:12">
      <c r="A48" t="s">
        <v>20</v>
      </c>
      <c r="B48">
        <v>1</v>
      </c>
      <c r="D48" s="4">
        <v>3.6785014423</v>
      </c>
      <c r="E48" s="4">
        <v>3.2115523838</v>
      </c>
      <c r="F48" s="4">
        <v>1.9627554687</v>
      </c>
      <c r="G48" s="4">
        <v>4.5241315704999998</v>
      </c>
      <c r="I48" s="4">
        <v>3.9282952724000002</v>
      </c>
      <c r="J48" s="4">
        <v>0</v>
      </c>
      <c r="K48" s="4">
        <v>2.0132512019000002</v>
      </c>
      <c r="L48" s="4">
        <v>0</v>
      </c>
    </row>
    <row r="49" spans="1:12">
      <c r="B49">
        <f>B48+4</f>
        <v>5</v>
      </c>
      <c r="D49" s="4">
        <v>3.1962799478999999</v>
      </c>
      <c r="E49" s="4">
        <v>2.3259362779999999</v>
      </c>
      <c r="F49" s="4">
        <v>1.8427758813999999</v>
      </c>
      <c r="G49" s="4">
        <v>3.3972805088000002</v>
      </c>
      <c r="I49" s="4">
        <v>3.4985677083</v>
      </c>
      <c r="J49" s="4">
        <v>0</v>
      </c>
      <c r="K49" s="4">
        <v>1.9221754808</v>
      </c>
      <c r="L49" s="4">
        <v>0</v>
      </c>
    </row>
    <row r="50" spans="1:12">
      <c r="B50">
        <f t="shared" ref="B50:B51" si="11">B49+4</f>
        <v>9</v>
      </c>
      <c r="D50" s="4">
        <v>2.4985345553</v>
      </c>
      <c r="E50" s="4">
        <v>1.5406919270999999</v>
      </c>
      <c r="F50" s="4">
        <v>1.5413131410000001</v>
      </c>
      <c r="G50" s="4">
        <v>2.3227567909000002</v>
      </c>
      <c r="I50" s="4">
        <v>2.8755108172999999</v>
      </c>
      <c r="J50" s="4">
        <v>0</v>
      </c>
      <c r="K50" s="4">
        <v>1.7014523237000001</v>
      </c>
      <c r="L50" s="4">
        <v>0</v>
      </c>
    </row>
    <row r="51" spans="1:12">
      <c r="B51">
        <f t="shared" si="11"/>
        <v>13</v>
      </c>
      <c r="D51" s="4">
        <v>1.8770637619999999</v>
      </c>
      <c r="E51" s="4">
        <v>1.0156487780000001</v>
      </c>
      <c r="F51" s="4">
        <v>1.2119317508</v>
      </c>
      <c r="G51" s="4">
        <v>1.5742039061999999</v>
      </c>
      <c r="I51" s="4">
        <v>2.2705328526000002</v>
      </c>
      <c r="J51" s="4">
        <v>0</v>
      </c>
      <c r="K51" s="4">
        <v>1.4203225159999999</v>
      </c>
      <c r="L51" s="4">
        <v>0</v>
      </c>
    </row>
    <row r="52" spans="1:12">
      <c r="A52" t="s">
        <v>21</v>
      </c>
      <c r="B52">
        <v>1</v>
      </c>
      <c r="D52" s="4">
        <v>4.3206231804000002</v>
      </c>
      <c r="E52" s="4">
        <v>5.6329996161000002</v>
      </c>
      <c r="F52" s="4">
        <v>2.0556674513000002</v>
      </c>
      <c r="G52" s="4">
        <v>7.2557633046000003</v>
      </c>
      <c r="I52" s="4">
        <v>4.4036258012999996</v>
      </c>
      <c r="J52" s="4">
        <v>0</v>
      </c>
      <c r="K52" s="4">
        <v>2.0734975962000002</v>
      </c>
      <c r="L52" s="4">
        <v>0</v>
      </c>
    </row>
    <row r="53" spans="1:12">
      <c r="B53">
        <f>B52+4</f>
        <v>5</v>
      </c>
      <c r="D53" s="4">
        <v>4.0057627537</v>
      </c>
      <c r="E53" s="4">
        <v>4.2393230334999998</v>
      </c>
      <c r="F53" s="4">
        <v>2.0387375467000002</v>
      </c>
      <c r="G53" s="4">
        <v>5.7114099392000002</v>
      </c>
      <c r="I53" s="4">
        <v>4.1030048076999996</v>
      </c>
      <c r="J53" s="4">
        <v>0</v>
      </c>
      <c r="K53" s="4">
        <v>2.0612379808000001</v>
      </c>
      <c r="L53" s="4">
        <v>0</v>
      </c>
    </row>
    <row r="54" spans="1:12">
      <c r="B54">
        <f t="shared" ref="B54:B55" si="12">B53+4</f>
        <v>9</v>
      </c>
      <c r="D54" s="4">
        <v>3.5099073517999999</v>
      </c>
      <c r="E54" s="4">
        <v>3.0441043670000001</v>
      </c>
      <c r="F54" s="4">
        <v>1.9174872963</v>
      </c>
      <c r="G54" s="4">
        <v>4.2797596321000002</v>
      </c>
      <c r="I54" s="4">
        <v>3.6335937500000002</v>
      </c>
      <c r="J54" s="4">
        <v>0</v>
      </c>
      <c r="K54" s="4">
        <v>1.9628205128</v>
      </c>
      <c r="L54" s="4">
        <v>0</v>
      </c>
    </row>
    <row r="55" spans="1:12">
      <c r="B55">
        <f t="shared" si="12"/>
        <v>13</v>
      </c>
      <c r="D55" s="4">
        <v>2.9588948818</v>
      </c>
      <c r="E55" s="4">
        <v>2.1726703725999998</v>
      </c>
      <c r="F55" s="4">
        <v>1.7179411391999999</v>
      </c>
      <c r="G55" s="4">
        <v>3.159096855</v>
      </c>
      <c r="I55" s="4">
        <v>3.0988281249999998</v>
      </c>
      <c r="J55" s="4">
        <v>0</v>
      </c>
      <c r="K55" s="4">
        <v>1.7759615385</v>
      </c>
      <c r="L55" s="4">
        <v>0</v>
      </c>
    </row>
    <row r="56" spans="1:12">
      <c r="A56" t="s">
        <v>22</v>
      </c>
      <c r="B56">
        <v>1</v>
      </c>
      <c r="D56" s="4">
        <v>4.5031703725999996</v>
      </c>
      <c r="E56" s="4">
        <v>5.7680370993999999</v>
      </c>
      <c r="F56" s="4">
        <v>2.0753620993999999</v>
      </c>
      <c r="G56" s="4">
        <v>7.4266108973999998</v>
      </c>
      <c r="I56" s="4">
        <v>4.5713341345999998</v>
      </c>
      <c r="J56" s="4">
        <v>0</v>
      </c>
      <c r="K56" s="4">
        <v>2.0945412659999998</v>
      </c>
      <c r="L56" s="4">
        <v>0</v>
      </c>
    </row>
    <row r="57" spans="1:12">
      <c r="B57">
        <f>B56+4</f>
        <v>5</v>
      </c>
      <c r="D57" s="4">
        <v>4.2281905849000001</v>
      </c>
      <c r="E57" s="4">
        <v>4.3815057491999996</v>
      </c>
      <c r="F57" s="4">
        <v>2.0810747595999999</v>
      </c>
      <c r="G57" s="4">
        <v>5.9735925280000002</v>
      </c>
      <c r="I57" s="4">
        <v>4.3146834935999996</v>
      </c>
      <c r="J57" s="4">
        <v>0</v>
      </c>
      <c r="K57" s="4">
        <v>2.0973056891000001</v>
      </c>
      <c r="L57" s="4">
        <v>0</v>
      </c>
    </row>
    <row r="58" spans="1:12">
      <c r="B58">
        <f t="shared" ref="B58:B59" si="13">B57+4</f>
        <v>9</v>
      </c>
      <c r="D58" s="4">
        <v>3.7841242188000002</v>
      </c>
      <c r="E58" s="4">
        <v>3.1184728765999998</v>
      </c>
      <c r="F58" s="4">
        <v>2.0107115785</v>
      </c>
      <c r="G58" s="4">
        <v>4.5356601763000004</v>
      </c>
      <c r="I58" s="4">
        <v>3.9035857371999998</v>
      </c>
      <c r="J58" s="4">
        <v>0</v>
      </c>
      <c r="K58" s="4">
        <v>2.0330028045000001</v>
      </c>
      <c r="L58" s="4">
        <v>0</v>
      </c>
    </row>
    <row r="59" spans="1:12">
      <c r="B59">
        <f t="shared" si="13"/>
        <v>13</v>
      </c>
      <c r="D59" s="4">
        <v>3.2579423077</v>
      </c>
      <c r="E59" s="4">
        <v>2.1721756811000001</v>
      </c>
      <c r="F59" s="4">
        <v>1.8670546674999999</v>
      </c>
      <c r="G59" s="4">
        <v>3.3389658654000001</v>
      </c>
      <c r="I59" s="4">
        <v>3.4172676281999999</v>
      </c>
      <c r="J59" s="4">
        <v>0</v>
      </c>
      <c r="K59" s="4">
        <v>1.9121794872</v>
      </c>
      <c r="L59" s="4">
        <v>0</v>
      </c>
    </row>
    <row r="60" spans="1:12">
      <c r="A60" t="s">
        <v>23</v>
      </c>
      <c r="B60">
        <v>1</v>
      </c>
      <c r="D60" s="4">
        <v>3.8949024439</v>
      </c>
      <c r="E60" s="4">
        <v>4.1336143830000003</v>
      </c>
      <c r="F60" s="4">
        <v>1.9451110777</v>
      </c>
      <c r="G60" s="4">
        <v>5.4794783988000004</v>
      </c>
      <c r="I60" s="4">
        <v>4.3661157852999999</v>
      </c>
      <c r="J60" s="4">
        <v>0</v>
      </c>
      <c r="K60" s="4">
        <v>2.0023137018999999</v>
      </c>
      <c r="L60" s="4">
        <v>0</v>
      </c>
    </row>
    <row r="61" spans="1:12">
      <c r="B61">
        <f>B60+4</f>
        <v>5</v>
      </c>
      <c r="D61" s="4">
        <v>3.4897617854999998</v>
      </c>
      <c r="E61" s="4">
        <v>3.0791274037999998</v>
      </c>
      <c r="F61" s="4">
        <v>1.8632522035000001</v>
      </c>
      <c r="G61" s="4">
        <v>4.2913776376000001</v>
      </c>
      <c r="I61" s="4">
        <v>4.0821013622000004</v>
      </c>
      <c r="J61" s="4">
        <v>0</v>
      </c>
      <c r="K61" s="4">
        <v>2.0020532853000002</v>
      </c>
      <c r="L61" s="4">
        <v>0</v>
      </c>
    </row>
    <row r="62" spans="1:12">
      <c r="B62">
        <f t="shared" ref="B62:B63" si="14">B61+4</f>
        <v>9</v>
      </c>
      <c r="D62" s="4">
        <v>2.8879084535000001</v>
      </c>
      <c r="E62" s="4">
        <v>2.1189592681999998</v>
      </c>
      <c r="F62" s="4">
        <v>1.6407012887000001</v>
      </c>
      <c r="G62" s="4">
        <v>3.1133142695</v>
      </c>
      <c r="I62" s="4">
        <v>3.6185096153999998</v>
      </c>
      <c r="J62" s="4">
        <v>0</v>
      </c>
      <c r="K62" s="4">
        <v>1.9058092949000001</v>
      </c>
      <c r="L62" s="4">
        <v>0</v>
      </c>
    </row>
    <row r="63" spans="1:12">
      <c r="B63">
        <f t="shared" si="14"/>
        <v>13</v>
      </c>
      <c r="D63" s="4">
        <v>2.3057415198000002</v>
      </c>
      <c r="E63" s="4">
        <v>1.4248772369</v>
      </c>
      <c r="F63" s="4">
        <v>1.3821484041000001</v>
      </c>
      <c r="G63" s="4">
        <v>2.2090184629</v>
      </c>
      <c r="I63" s="4">
        <v>3.0533954326999999</v>
      </c>
      <c r="J63" s="4">
        <v>0</v>
      </c>
      <c r="K63" s="4">
        <v>1.6699118589999999</v>
      </c>
      <c r="L63" s="4">
        <v>0</v>
      </c>
    </row>
    <row r="64" spans="1:12">
      <c r="A64" t="s">
        <v>24</v>
      </c>
      <c r="B64">
        <v>1</v>
      </c>
      <c r="D64" s="4">
        <v>3.2919409035</v>
      </c>
      <c r="E64" s="4">
        <v>1.9262311975999999</v>
      </c>
      <c r="F64" s="4">
        <v>1.9183323278</v>
      </c>
      <c r="G64" s="4">
        <v>3.1136593117000002</v>
      </c>
      <c r="I64" s="4">
        <v>3.3849327257000001</v>
      </c>
      <c r="J64" s="4">
        <v>0</v>
      </c>
      <c r="K64" s="4">
        <v>1.9274164496999999</v>
      </c>
      <c r="L64" s="4">
        <v>0</v>
      </c>
    </row>
    <row r="65" spans="1:12">
      <c r="B65">
        <f>B64+4</f>
        <v>5</v>
      </c>
      <c r="D65" s="4">
        <v>2.7360987213999999</v>
      </c>
      <c r="E65" s="4">
        <v>1.3298471029000001</v>
      </c>
      <c r="F65" s="4">
        <v>1.7708182292000001</v>
      </c>
      <c r="G65" s="4">
        <v>2.1347022243999998</v>
      </c>
      <c r="I65" s="4">
        <v>2.8601443141999998</v>
      </c>
      <c r="J65" s="4">
        <v>0</v>
      </c>
      <c r="K65" s="4">
        <v>1.8051312933999999</v>
      </c>
      <c r="L65" s="4">
        <v>0</v>
      </c>
    </row>
    <row r="66" spans="1:12">
      <c r="B66">
        <f t="shared" ref="B66:B67" si="15">B65+4</f>
        <v>9</v>
      </c>
      <c r="D66" s="4">
        <v>1.8940362051999999</v>
      </c>
      <c r="E66" s="4">
        <v>0.80583163339999997</v>
      </c>
      <c r="F66" s="4">
        <v>1.3509891674000001</v>
      </c>
      <c r="G66" s="4">
        <v>1.2401329028999999</v>
      </c>
      <c r="I66" s="4">
        <v>2.0468912760000002</v>
      </c>
      <c r="J66" s="4">
        <v>0</v>
      </c>
      <c r="K66" s="4">
        <v>1.4242469618</v>
      </c>
      <c r="L66" s="4">
        <v>0</v>
      </c>
    </row>
    <row r="67" spans="1:12">
      <c r="B67">
        <f t="shared" si="15"/>
        <v>13</v>
      </c>
      <c r="D67" s="4">
        <v>1.2114900409</v>
      </c>
      <c r="E67" s="4">
        <v>0.48148681100000001</v>
      </c>
      <c r="F67" s="4">
        <v>0.92282498550000003</v>
      </c>
      <c r="G67" s="4">
        <v>0.71007551540000002</v>
      </c>
      <c r="I67" s="4">
        <v>1.3302571615000001</v>
      </c>
      <c r="J67" s="4">
        <v>0</v>
      </c>
      <c r="K67" s="4">
        <v>0.99126627599999995</v>
      </c>
      <c r="L67" s="4">
        <v>0</v>
      </c>
    </row>
    <row r="68" spans="1:12">
      <c r="A68" t="s">
        <v>25</v>
      </c>
      <c r="B68">
        <v>1</v>
      </c>
      <c r="D68" s="4">
        <v>3.2884938386</v>
      </c>
      <c r="E68" s="4">
        <v>1.9603940014000001</v>
      </c>
      <c r="F68" s="4">
        <v>1.9214844672</v>
      </c>
      <c r="G68" s="4">
        <v>3.1358325321999998</v>
      </c>
      <c r="I68" s="4">
        <v>3.4243684896</v>
      </c>
      <c r="J68" s="4">
        <v>0</v>
      </c>
      <c r="K68" s="4">
        <v>1.9317730035</v>
      </c>
      <c r="L68" s="4">
        <v>0</v>
      </c>
    </row>
    <row r="69" spans="1:12">
      <c r="B69">
        <f>B68+4</f>
        <v>5</v>
      </c>
      <c r="D69" s="4">
        <v>2.7205458749</v>
      </c>
      <c r="E69" s="4">
        <v>1.3690896068</v>
      </c>
      <c r="F69" s="4">
        <v>1.7671094564000001</v>
      </c>
      <c r="G69" s="4">
        <v>2.1392468226000001</v>
      </c>
      <c r="I69" s="4">
        <v>2.8955425347000001</v>
      </c>
      <c r="J69" s="4">
        <v>0</v>
      </c>
      <c r="K69" s="4">
        <v>1.8033854167000001</v>
      </c>
      <c r="L69" s="4">
        <v>0</v>
      </c>
    </row>
    <row r="70" spans="1:12">
      <c r="B70">
        <f t="shared" ref="B70:B71" si="16">B69+4</f>
        <v>9</v>
      </c>
      <c r="D70" s="4">
        <v>1.8679748842999999</v>
      </c>
      <c r="E70" s="4">
        <v>0.84205240520000002</v>
      </c>
      <c r="F70" s="4">
        <v>1.3424490813000001</v>
      </c>
      <c r="G70" s="4">
        <v>1.2460668783</v>
      </c>
      <c r="I70" s="4">
        <v>2.0740180121999998</v>
      </c>
      <c r="J70" s="4">
        <v>0</v>
      </c>
      <c r="K70" s="4">
        <v>1.4259114583000001</v>
      </c>
      <c r="L70" s="4">
        <v>0</v>
      </c>
    </row>
    <row r="71" spans="1:12">
      <c r="B71">
        <f t="shared" si="16"/>
        <v>13</v>
      </c>
      <c r="D71" s="4">
        <v>1.1749783402</v>
      </c>
      <c r="E71" s="4">
        <v>0.50520643629999995</v>
      </c>
      <c r="F71" s="4">
        <v>0.89280364040000004</v>
      </c>
      <c r="G71" s="4">
        <v>0.72279149850000002</v>
      </c>
      <c r="I71" s="4">
        <v>1.3896690538000001</v>
      </c>
      <c r="J71" s="4">
        <v>0</v>
      </c>
      <c r="K71" s="4">
        <v>1.0332411024000001</v>
      </c>
      <c r="L71" s="4">
        <v>0</v>
      </c>
    </row>
    <row r="72" spans="1:12">
      <c r="A72" t="s">
        <v>26</v>
      </c>
      <c r="B72">
        <v>1</v>
      </c>
      <c r="D72" s="4">
        <v>3.1978559172000001</v>
      </c>
      <c r="E72" s="4">
        <v>1.9248652288999999</v>
      </c>
      <c r="F72" s="4">
        <v>1.8829602268000001</v>
      </c>
      <c r="G72" s="4">
        <v>3.0212269947000001</v>
      </c>
      <c r="I72" s="4">
        <v>3.2821842447999998</v>
      </c>
      <c r="J72" s="4">
        <v>0</v>
      </c>
      <c r="K72" s="4">
        <v>1.9102506509999999</v>
      </c>
      <c r="L72" s="4">
        <v>0</v>
      </c>
    </row>
    <row r="73" spans="1:12">
      <c r="B73">
        <f>B72+4</f>
        <v>5</v>
      </c>
      <c r="D73" s="4">
        <v>2.6363534216</v>
      </c>
      <c r="E73" s="4">
        <v>1.3324050039999999</v>
      </c>
      <c r="F73" s="4">
        <v>1.7188692347000001</v>
      </c>
      <c r="G73" s="4">
        <v>2.0762245624000002</v>
      </c>
      <c r="I73" s="4">
        <v>2.7342523872000002</v>
      </c>
      <c r="J73" s="4">
        <v>0</v>
      </c>
      <c r="K73" s="4">
        <v>1.7497884115</v>
      </c>
      <c r="L73" s="4">
        <v>0</v>
      </c>
    </row>
    <row r="74" spans="1:12">
      <c r="B74">
        <f t="shared" ref="B74:B75" si="17">B73+4</f>
        <v>9</v>
      </c>
      <c r="D74" s="4">
        <v>1.7853230758</v>
      </c>
      <c r="E74" s="4">
        <v>0.81038834820000005</v>
      </c>
      <c r="F74" s="4">
        <v>1.2671866065999999</v>
      </c>
      <c r="G74" s="4">
        <v>1.2312100260000001</v>
      </c>
      <c r="I74" s="4">
        <v>1.9122146267</v>
      </c>
      <c r="J74" s="4">
        <v>0</v>
      </c>
      <c r="K74" s="4">
        <v>1.3303092448</v>
      </c>
      <c r="L74" s="4">
        <v>0</v>
      </c>
    </row>
    <row r="75" spans="1:12">
      <c r="B75">
        <f t="shared" si="17"/>
        <v>13</v>
      </c>
      <c r="D75" s="4">
        <v>1.137122951</v>
      </c>
      <c r="E75" s="4">
        <v>0.48908719620000002</v>
      </c>
      <c r="F75" s="4">
        <v>0.8383594419</v>
      </c>
      <c r="G75" s="4">
        <v>0.7328576805</v>
      </c>
      <c r="I75" s="4">
        <v>1.2664290364999999</v>
      </c>
      <c r="J75" s="4">
        <v>0</v>
      </c>
      <c r="K75" s="4">
        <v>0.92442925350000005</v>
      </c>
      <c r="L75" s="4">
        <v>0</v>
      </c>
    </row>
    <row r="76" spans="1:12">
      <c r="A76" s="3" t="s">
        <v>27</v>
      </c>
      <c r="B76" s="3">
        <v>1</v>
      </c>
      <c r="C76" s="3"/>
      <c r="D76" s="5">
        <v>3.9211905950000001</v>
      </c>
      <c r="E76" s="5">
        <v>3.6149940555</v>
      </c>
      <c r="F76" s="5">
        <v>1.9580133764000001</v>
      </c>
      <c r="G76" s="5">
        <v>5.2591502304000004</v>
      </c>
      <c r="H76" s="3"/>
      <c r="I76" s="5">
        <v>4.0230143228999999</v>
      </c>
      <c r="J76" s="5">
        <v>0</v>
      </c>
      <c r="K76" s="5">
        <v>1.9980268429000001</v>
      </c>
      <c r="L76" s="5">
        <v>0</v>
      </c>
    </row>
    <row r="77" spans="1:12">
      <c r="A77" s="3"/>
      <c r="B77" s="3">
        <v>5</v>
      </c>
      <c r="C77" s="3"/>
      <c r="D77" s="5">
        <v>3.5550654346999999</v>
      </c>
      <c r="E77" s="5">
        <v>2.6000580028</v>
      </c>
      <c r="F77" s="5">
        <v>1.9485800331000001</v>
      </c>
      <c r="G77" s="5">
        <v>3.9980734474999999</v>
      </c>
      <c r="H77" s="3"/>
      <c r="I77" s="5">
        <v>3.6609249799999999</v>
      </c>
      <c r="J77" s="5">
        <v>0</v>
      </c>
      <c r="K77" s="5">
        <v>1.9885191306000001</v>
      </c>
      <c r="L77" s="5">
        <v>0</v>
      </c>
    </row>
    <row r="78" spans="1:12">
      <c r="A78" s="3"/>
      <c r="B78" s="3">
        <v>9</v>
      </c>
      <c r="C78" s="3"/>
      <c r="D78" s="5">
        <v>2.9969853264999999</v>
      </c>
      <c r="E78" s="5">
        <v>1.7256080078</v>
      </c>
      <c r="F78" s="5">
        <v>1.830238757</v>
      </c>
      <c r="G78" s="5">
        <v>2.7267253506000002</v>
      </c>
      <c r="H78" s="3"/>
      <c r="I78" s="5">
        <v>3.1048127003000001</v>
      </c>
      <c r="J78" s="5">
        <v>0</v>
      </c>
      <c r="K78" s="5">
        <v>1.8687975761</v>
      </c>
      <c r="L78" s="5">
        <v>0</v>
      </c>
    </row>
    <row r="79" spans="1:12">
      <c r="A79" s="3"/>
      <c r="B79" s="3">
        <v>13</v>
      </c>
      <c r="C79" s="3"/>
      <c r="D79" s="5">
        <v>2.3577438301</v>
      </c>
      <c r="E79" s="5">
        <v>1.1446650341</v>
      </c>
      <c r="F79" s="5">
        <v>1.5690643079</v>
      </c>
      <c r="G79" s="5">
        <v>1.7939110877</v>
      </c>
      <c r="H79" s="3"/>
      <c r="I79" s="5">
        <v>2.4690630007999999</v>
      </c>
      <c r="J79" s="5">
        <v>0</v>
      </c>
      <c r="K79" s="5">
        <v>1.6129181691000001</v>
      </c>
      <c r="L79" s="5">
        <v>0</v>
      </c>
    </row>
    <row r="80" spans="1:12">
      <c r="A80" s="3" t="s">
        <v>28</v>
      </c>
      <c r="B80" s="3">
        <v>1</v>
      </c>
      <c r="C80" s="3"/>
      <c r="D80" s="5">
        <v>2.8127140274000002</v>
      </c>
      <c r="E80" s="5">
        <v>2.8463630879999999</v>
      </c>
      <c r="F80" s="5">
        <v>1.6087912267</v>
      </c>
      <c r="G80" s="5">
        <v>3.7358845901</v>
      </c>
      <c r="H80" s="3"/>
      <c r="I80" s="5">
        <v>3.0414339700999999</v>
      </c>
      <c r="J80" s="5">
        <v>0</v>
      </c>
      <c r="K80" s="5">
        <v>1.6951955160000001</v>
      </c>
      <c r="L80" s="5">
        <v>0</v>
      </c>
    </row>
    <row r="81" spans="1:12">
      <c r="A81" s="3"/>
      <c r="B81" s="3">
        <v>5</v>
      </c>
      <c r="C81" s="3"/>
      <c r="D81" s="5">
        <v>2.3121976420000001</v>
      </c>
      <c r="E81" s="5">
        <v>2.0999244283</v>
      </c>
      <c r="F81" s="5">
        <v>1.3821135660999999</v>
      </c>
      <c r="G81" s="5">
        <v>2.7942937112999999</v>
      </c>
      <c r="H81" s="3"/>
      <c r="I81" s="5">
        <v>2.5473798115999999</v>
      </c>
      <c r="J81" s="5">
        <v>0</v>
      </c>
      <c r="K81" s="5">
        <v>1.4816309611</v>
      </c>
      <c r="L81" s="5">
        <v>0</v>
      </c>
    </row>
    <row r="82" spans="1:12">
      <c r="A82" s="3"/>
      <c r="B82" s="3">
        <v>9</v>
      </c>
      <c r="C82" s="3"/>
      <c r="D82" s="5">
        <v>1.7302607320000001</v>
      </c>
      <c r="E82" s="5">
        <v>1.4795412572</v>
      </c>
      <c r="F82" s="5">
        <v>1.0359175059000001</v>
      </c>
      <c r="G82" s="5">
        <v>2.0102228800000002</v>
      </c>
      <c r="H82" s="3"/>
      <c r="I82" s="5">
        <v>1.9486885071</v>
      </c>
      <c r="J82" s="5">
        <v>0</v>
      </c>
      <c r="K82" s="5">
        <v>1.1422080993999999</v>
      </c>
      <c r="L82" s="5">
        <v>0</v>
      </c>
    </row>
    <row r="83" spans="1:12">
      <c r="A83" s="3"/>
      <c r="B83" s="3">
        <v>13</v>
      </c>
      <c r="C83" s="3"/>
      <c r="D83" s="5">
        <v>1.3588515726999999</v>
      </c>
      <c r="E83" s="5">
        <v>1.0536403351000001</v>
      </c>
      <c r="F83" s="5">
        <v>0.82257172899999997</v>
      </c>
      <c r="G83" s="5">
        <v>1.472380483</v>
      </c>
      <c r="H83" s="3"/>
      <c r="I83" s="5">
        <v>1.5578600566</v>
      </c>
      <c r="J83" s="5">
        <v>0</v>
      </c>
      <c r="K83" s="5">
        <v>0.9326388041</v>
      </c>
      <c r="L83" s="5">
        <v>0</v>
      </c>
    </row>
    <row r="84" spans="1:12">
      <c r="A84" s="3" t="s">
        <v>29</v>
      </c>
      <c r="B84" s="3">
        <v>1</v>
      </c>
      <c r="C84" s="3"/>
      <c r="D84" s="5">
        <v>2.0210295789999999</v>
      </c>
      <c r="E84" s="5">
        <v>3.3845695456999998</v>
      </c>
      <c r="F84" s="5">
        <v>1.0983759549000001</v>
      </c>
      <c r="G84" s="5">
        <v>4.0410399232999996</v>
      </c>
      <c r="H84" s="3"/>
      <c r="I84" s="5">
        <v>2.1530533853999998</v>
      </c>
      <c r="J84" s="5">
        <v>0</v>
      </c>
      <c r="K84" s="5">
        <v>1.1517784287999999</v>
      </c>
      <c r="L84" s="5">
        <v>0</v>
      </c>
    </row>
    <row r="85" spans="1:12">
      <c r="A85" s="3"/>
      <c r="B85" s="3">
        <v>5</v>
      </c>
      <c r="C85" s="3"/>
      <c r="D85" s="5">
        <v>1.7548786422</v>
      </c>
      <c r="E85" s="5">
        <v>2.557696365</v>
      </c>
      <c r="F85" s="5">
        <v>0.96340321179999999</v>
      </c>
      <c r="G85" s="5">
        <v>3.1030671549000002</v>
      </c>
      <c r="H85" s="3"/>
      <c r="I85" s="5">
        <v>1.8995149739999999</v>
      </c>
      <c r="J85" s="5">
        <v>0</v>
      </c>
      <c r="K85" s="5">
        <v>1.0289171007</v>
      </c>
      <c r="L85" s="5">
        <v>0</v>
      </c>
    </row>
    <row r="86" spans="1:12">
      <c r="A86" s="3"/>
      <c r="B86" s="3">
        <v>9</v>
      </c>
      <c r="C86" s="3"/>
      <c r="D86" s="5">
        <v>1.4728454138</v>
      </c>
      <c r="E86" s="5">
        <v>1.913678172</v>
      </c>
      <c r="F86" s="5">
        <v>0.80037699289999997</v>
      </c>
      <c r="G86" s="5">
        <v>2.3689088541999999</v>
      </c>
      <c r="H86" s="3"/>
      <c r="I86" s="5">
        <v>1.6156694878</v>
      </c>
      <c r="J86" s="5">
        <v>0</v>
      </c>
      <c r="K86" s="5">
        <v>0.87175455729999995</v>
      </c>
      <c r="L86" s="5">
        <v>0</v>
      </c>
    </row>
    <row r="87" spans="1:12">
      <c r="A87" s="3"/>
      <c r="B87" s="3">
        <v>13</v>
      </c>
      <c r="C87" s="3"/>
      <c r="D87" s="5">
        <v>1.2921265408</v>
      </c>
      <c r="E87" s="5">
        <v>1.4627580440000001</v>
      </c>
      <c r="F87" s="5">
        <v>0.71013555770000003</v>
      </c>
      <c r="G87" s="5">
        <v>1.8445334563</v>
      </c>
      <c r="H87" s="3"/>
      <c r="I87" s="5">
        <v>1.4252647569000001</v>
      </c>
      <c r="J87" s="5">
        <v>0</v>
      </c>
      <c r="K87" s="5">
        <v>0.77714301220000004</v>
      </c>
      <c r="L87" s="5">
        <v>0</v>
      </c>
    </row>
    <row r="88" spans="1:12">
      <c r="A88" s="3" t="s">
        <v>30</v>
      </c>
      <c r="B88" s="3">
        <v>1</v>
      </c>
      <c r="C88" s="3"/>
      <c r="D88" s="5">
        <v>0.84787531679999995</v>
      </c>
      <c r="E88" s="5">
        <v>0.8018598763</v>
      </c>
      <c r="F88" s="5">
        <v>0.49349522569999998</v>
      </c>
      <c r="G88" s="5">
        <v>1.0630093814999999</v>
      </c>
      <c r="H88" s="3"/>
      <c r="I88" s="5">
        <v>1.6372601997</v>
      </c>
      <c r="J88" s="5">
        <v>0</v>
      </c>
      <c r="K88" s="5">
        <v>1.0037109375</v>
      </c>
      <c r="L88" s="5">
        <v>0</v>
      </c>
    </row>
    <row r="89" spans="1:12">
      <c r="A89" s="3"/>
      <c r="B89" s="3">
        <v>5</v>
      </c>
      <c r="C89" s="3"/>
      <c r="D89" s="5">
        <v>0.70569926429999996</v>
      </c>
      <c r="E89" s="5">
        <v>0.59228666880000003</v>
      </c>
      <c r="F89" s="5">
        <v>0.43286180120000001</v>
      </c>
      <c r="G89" s="5">
        <v>0.79322374569999998</v>
      </c>
      <c r="H89" s="3"/>
      <c r="I89" s="5">
        <v>1.2960123697999999</v>
      </c>
      <c r="J89" s="5">
        <v>0</v>
      </c>
      <c r="K89" s="5">
        <v>0.85962131080000004</v>
      </c>
      <c r="L89" s="5">
        <v>0</v>
      </c>
    </row>
    <row r="90" spans="1:12">
      <c r="A90" s="3"/>
      <c r="B90" s="3">
        <v>9</v>
      </c>
      <c r="C90" s="3"/>
      <c r="D90" s="5">
        <v>0.54664501740000004</v>
      </c>
      <c r="E90" s="5">
        <v>0.42057548179999998</v>
      </c>
      <c r="F90" s="5">
        <v>0.34836998699999999</v>
      </c>
      <c r="G90" s="5">
        <v>0.5672615017</v>
      </c>
      <c r="H90" s="3"/>
      <c r="I90" s="5">
        <v>1.0348318141999999</v>
      </c>
      <c r="J90" s="5">
        <v>0</v>
      </c>
      <c r="K90" s="5">
        <v>0.64924479170000005</v>
      </c>
      <c r="L90" s="5">
        <v>0</v>
      </c>
    </row>
    <row r="91" spans="1:12">
      <c r="A91" s="3"/>
      <c r="B91" s="3">
        <v>13</v>
      </c>
      <c r="C91" s="3"/>
      <c r="D91" s="5">
        <v>0.41912772790000002</v>
      </c>
      <c r="E91" s="5">
        <v>0.29624378260000001</v>
      </c>
      <c r="F91" s="5">
        <v>0.26922350039999998</v>
      </c>
      <c r="G91" s="5">
        <v>0.40920833979999999</v>
      </c>
      <c r="H91" s="3"/>
      <c r="I91" s="5">
        <v>0.81825629339999995</v>
      </c>
      <c r="J91" s="5">
        <v>0</v>
      </c>
      <c r="K91" s="5">
        <v>0.50318467879999995</v>
      </c>
      <c r="L91" s="5">
        <v>0</v>
      </c>
    </row>
    <row r="93" spans="1:12">
      <c r="D93" s="1" t="s">
        <v>34</v>
      </c>
      <c r="F93" s="4"/>
      <c r="G93" s="4"/>
      <c r="I93" s="7" t="s">
        <v>35</v>
      </c>
      <c r="J93" s="4"/>
      <c r="K93" s="4"/>
      <c r="L93" s="4"/>
    </row>
    <row r="94" spans="1:12">
      <c r="B94" s="1">
        <v>1</v>
      </c>
      <c r="D94" s="4">
        <f t="shared" ref="D94:G97" si="18">AVERAGE(D4,D8,D12,D16,D20,D24,D28,D32,D36,D40,D44,D48,D52,D56,D60,D64,D68,D72)</f>
        <v>3.8677195946388898</v>
      </c>
      <c r="E94" s="4">
        <f t="shared" si="18"/>
        <v>3.5958251542166662</v>
      </c>
      <c r="F94" s="4">
        <f t="shared" si="18"/>
        <v>1.9743139850944447</v>
      </c>
      <c r="G94" s="4">
        <f t="shared" si="18"/>
        <v>5.0894846042388879</v>
      </c>
      <c r="I94" s="4">
        <f t="shared" ref="I94:L97" si="19">MAX(I4,I8,I12,I16,I20,I24,I28,I32,I36,I40,I44,I48,I52,I56,I60,I64,I68,I72)</f>
        <v>4.5713341345999998</v>
      </c>
      <c r="J94" s="4">
        <f t="shared" si="19"/>
        <v>0</v>
      </c>
      <c r="K94" s="4">
        <f t="shared" si="19"/>
        <v>2.0945412659999998</v>
      </c>
      <c r="L94" s="4">
        <f t="shared" si="19"/>
        <v>0</v>
      </c>
    </row>
    <row r="95" spans="1:12">
      <c r="B95" s="1">
        <v>5</v>
      </c>
      <c r="D95" s="4">
        <f t="shared" si="18"/>
        <v>3.4542334460777773</v>
      </c>
      <c r="E95" s="4">
        <f t="shared" si="18"/>
        <v>2.6043181870111116</v>
      </c>
      <c r="F95" s="4">
        <f t="shared" si="18"/>
        <v>1.9221029805666667</v>
      </c>
      <c r="G95" s="4">
        <f t="shared" si="18"/>
        <v>3.8681182059555557</v>
      </c>
      <c r="I95" s="4">
        <f t="shared" si="19"/>
        <v>4.3146834935999996</v>
      </c>
      <c r="J95" s="4">
        <f t="shared" si="19"/>
        <v>0</v>
      </c>
      <c r="K95" s="4">
        <f t="shared" si="19"/>
        <v>2.0973056891000001</v>
      </c>
      <c r="L95" s="4">
        <f t="shared" si="19"/>
        <v>0</v>
      </c>
    </row>
    <row r="96" spans="1:12">
      <c r="B96" s="1">
        <v>9</v>
      </c>
      <c r="D96" s="4">
        <f t="shared" si="18"/>
        <v>2.8170497685833338</v>
      </c>
      <c r="E96" s="4">
        <f t="shared" si="18"/>
        <v>1.7473963750833335</v>
      </c>
      <c r="F96" s="4">
        <f t="shared" si="18"/>
        <v>1.7065053457944446</v>
      </c>
      <c r="G96" s="4">
        <f t="shared" si="18"/>
        <v>2.6752145492555552</v>
      </c>
      <c r="I96" s="4">
        <f t="shared" si="19"/>
        <v>3.9035857371999998</v>
      </c>
      <c r="J96" s="4">
        <f t="shared" si="19"/>
        <v>0</v>
      </c>
      <c r="K96" s="4">
        <f t="shared" si="19"/>
        <v>2.0330028045000001</v>
      </c>
      <c r="L96" s="4">
        <f t="shared" si="19"/>
        <v>0</v>
      </c>
    </row>
    <row r="97" spans="2:12">
      <c r="B97" s="1">
        <v>13</v>
      </c>
      <c r="D97" s="4">
        <f t="shared" si="18"/>
        <v>2.1902326522722224</v>
      </c>
      <c r="E97" s="4">
        <f t="shared" si="18"/>
        <v>1.1591477607388887</v>
      </c>
      <c r="F97" s="4">
        <f t="shared" si="18"/>
        <v>1.4205637629055559</v>
      </c>
      <c r="G97" s="4">
        <f t="shared" si="18"/>
        <v>1.7996458411444445</v>
      </c>
      <c r="I97" s="4">
        <f t="shared" si="19"/>
        <v>3.4172676281999999</v>
      </c>
      <c r="J97" s="4">
        <f t="shared" si="19"/>
        <v>0</v>
      </c>
      <c r="K97" s="4">
        <f t="shared" si="19"/>
        <v>1.9121794872</v>
      </c>
      <c r="L97" s="4">
        <f t="shared" si="19"/>
        <v>0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L85"/>
  <sheetViews>
    <sheetView zoomScale="85" zoomScaleNormal="85" workbookViewId="0">
      <selection activeCell="H10" sqref="H10"/>
    </sheetView>
  </sheetViews>
  <sheetFormatPr defaultRowHeight="15"/>
  <cols>
    <col min="1" max="1" width="19.140625" bestFit="1" customWidth="1"/>
  </cols>
  <sheetData>
    <row r="1" spans="1:12">
      <c r="D1" s="10" t="s">
        <v>32</v>
      </c>
      <c r="E1" s="10"/>
      <c r="F1" s="10"/>
      <c r="G1" s="10"/>
      <c r="I1" s="10" t="s">
        <v>33</v>
      </c>
      <c r="J1" s="10"/>
      <c r="K1" s="10"/>
      <c r="L1" s="10"/>
    </row>
    <row r="2" spans="1:12">
      <c r="D2" s="1" t="s">
        <v>41</v>
      </c>
      <c r="E2" s="1"/>
      <c r="F2" s="1" t="s">
        <v>42</v>
      </c>
      <c r="G2" s="1"/>
      <c r="I2" s="1" t="s">
        <v>41</v>
      </c>
      <c r="J2" s="1"/>
      <c r="K2" s="1" t="s">
        <v>42</v>
      </c>
      <c r="L2" s="1"/>
    </row>
    <row r="3" spans="1:12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31</v>
      </c>
      <c r="K3" s="1" t="s">
        <v>7</v>
      </c>
      <c r="L3" s="1" t="s">
        <v>31</v>
      </c>
    </row>
    <row r="4" spans="1:12">
      <c r="A4" t="s">
        <v>9</v>
      </c>
      <c r="B4">
        <v>2</v>
      </c>
      <c r="D4">
        <v>2.8626738379000001</v>
      </c>
      <c r="E4">
        <v>1.2088686361000001</v>
      </c>
      <c r="F4">
        <v>1.8459054948</v>
      </c>
      <c r="G4">
        <v>2.1476446044999999</v>
      </c>
      <c r="I4">
        <v>3.7633586426000001</v>
      </c>
      <c r="J4">
        <v>3.5038000488000001</v>
      </c>
      <c r="K4">
        <v>1.9801872559</v>
      </c>
      <c r="L4">
        <v>2.0272329102</v>
      </c>
    </row>
    <row r="5" spans="1:12">
      <c r="B5">
        <f>B4+5</f>
        <v>7</v>
      </c>
      <c r="D5">
        <v>2.0198417204000001</v>
      </c>
      <c r="E5">
        <v>0.66023771320000002</v>
      </c>
      <c r="F5">
        <v>1.4436234456000001</v>
      </c>
      <c r="G5">
        <v>1.1420708073000001</v>
      </c>
      <c r="I5">
        <v>3.3266643066000001</v>
      </c>
      <c r="J5">
        <v>2.8282463379</v>
      </c>
      <c r="K5">
        <v>1.9214094237999999</v>
      </c>
      <c r="L5">
        <v>1.8213625488</v>
      </c>
    </row>
    <row r="6" spans="1:12">
      <c r="B6">
        <f>B5+5</f>
        <v>12</v>
      </c>
      <c r="D6">
        <v>1.1634959261</v>
      </c>
      <c r="E6">
        <v>0.31669662920000002</v>
      </c>
      <c r="F6">
        <v>0.90156427080000001</v>
      </c>
      <c r="G6">
        <v>0.5161932454</v>
      </c>
      <c r="I6">
        <v>2.6517453613000002</v>
      </c>
      <c r="J6">
        <v>2.0914458007999999</v>
      </c>
      <c r="K6">
        <v>1.6728776855</v>
      </c>
      <c r="L6">
        <v>1.5083166504000001</v>
      </c>
    </row>
    <row r="7" spans="1:12">
      <c r="B7">
        <f>B6+5</f>
        <v>17</v>
      </c>
      <c r="D7">
        <v>0.56183819010000002</v>
      </c>
      <c r="E7">
        <v>0.13926790529999999</v>
      </c>
      <c r="F7">
        <v>0.46066084309999999</v>
      </c>
      <c r="G7">
        <v>0.21462131349999999</v>
      </c>
      <c r="I7">
        <v>1.9479924315999999</v>
      </c>
      <c r="J7">
        <v>1.3595107421999999</v>
      </c>
      <c r="K7">
        <v>1.320314209</v>
      </c>
      <c r="L7">
        <v>1.0703479004000001</v>
      </c>
    </row>
    <row r="8" spans="1:12">
      <c r="A8" t="s">
        <v>10</v>
      </c>
      <c r="B8">
        <v>2</v>
      </c>
      <c r="D8">
        <v>2.8731498682000001</v>
      </c>
      <c r="E8">
        <v>1.6363549365000001</v>
      </c>
      <c r="F8">
        <v>1.7609553760000001</v>
      </c>
      <c r="G8">
        <v>2.6020548469999998</v>
      </c>
      <c r="I8">
        <v>3.6224628906</v>
      </c>
      <c r="J8">
        <v>3.3863969727000001</v>
      </c>
      <c r="K8">
        <v>1.9202639159999999</v>
      </c>
      <c r="L8">
        <v>1.9349624023000001</v>
      </c>
    </row>
    <row r="9" spans="1:12">
      <c r="B9">
        <f>B8+5</f>
        <v>7</v>
      </c>
      <c r="D9">
        <v>2.1402176920999998</v>
      </c>
      <c r="E9">
        <v>0.98697106450000005</v>
      </c>
      <c r="F9">
        <v>1.4295972396000001</v>
      </c>
      <c r="G9">
        <v>1.6014966080999999</v>
      </c>
      <c r="I9">
        <v>3.1950031738</v>
      </c>
      <c r="J9">
        <v>2.7540993652000001</v>
      </c>
      <c r="K9">
        <v>1.8538190917999999</v>
      </c>
      <c r="L9">
        <v>1.7141591797</v>
      </c>
    </row>
    <row r="10" spans="1:12">
      <c r="B10">
        <f>B9+5</f>
        <v>12</v>
      </c>
      <c r="D10">
        <v>1.4364304411</v>
      </c>
      <c r="E10">
        <v>0.56595874670000001</v>
      </c>
      <c r="F10">
        <v>1.0337579574</v>
      </c>
      <c r="G10">
        <v>0.90990769530000004</v>
      </c>
      <c r="I10">
        <v>2.5254257813000001</v>
      </c>
      <c r="J10">
        <v>2.0508913573999998</v>
      </c>
      <c r="K10">
        <v>1.5883037109</v>
      </c>
      <c r="L10">
        <v>1.3818422852000001</v>
      </c>
    </row>
    <row r="11" spans="1:12">
      <c r="B11">
        <f>B10+5</f>
        <v>17</v>
      </c>
      <c r="D11">
        <v>0.88618762210000002</v>
      </c>
      <c r="E11">
        <v>0.31260870120000001</v>
      </c>
      <c r="F11">
        <v>0.67669974610000005</v>
      </c>
      <c r="G11">
        <v>0.48117517900000001</v>
      </c>
      <c r="I11">
        <v>1.8307302245999999</v>
      </c>
      <c r="J11">
        <v>1.4214736327999999</v>
      </c>
      <c r="K11">
        <v>1.2215444336000001</v>
      </c>
      <c r="L11">
        <v>1.0226657715</v>
      </c>
    </row>
    <row r="12" spans="1:12">
      <c r="A12" t="s">
        <v>11</v>
      </c>
      <c r="B12">
        <v>2</v>
      </c>
      <c r="D12">
        <v>3.119101245</v>
      </c>
      <c r="E12">
        <v>1.4768229086</v>
      </c>
      <c r="F12">
        <v>1.9050717752999999</v>
      </c>
      <c r="G12">
        <v>2.7023086822</v>
      </c>
      <c r="I12">
        <v>3.9086578897000002</v>
      </c>
      <c r="J12">
        <v>3.7193909143999999</v>
      </c>
      <c r="K12">
        <v>1.9836564429000001</v>
      </c>
      <c r="L12">
        <v>2.0739284335999999</v>
      </c>
    </row>
    <row r="13" spans="1:12">
      <c r="B13">
        <f>B12+5</f>
        <v>7</v>
      </c>
      <c r="D13">
        <v>2.3918045629</v>
      </c>
      <c r="E13">
        <v>0.86322027710000004</v>
      </c>
      <c r="F13">
        <v>1.6554695317000001</v>
      </c>
      <c r="G13">
        <v>1.5399473941999999</v>
      </c>
      <c r="I13">
        <v>3.5210903741999999</v>
      </c>
      <c r="J13">
        <v>3.0642197145000001</v>
      </c>
      <c r="K13">
        <v>1.9937784529</v>
      </c>
      <c r="L13">
        <v>1.9198847415</v>
      </c>
    </row>
    <row r="14" spans="1:12">
      <c r="B14">
        <f>B13+5</f>
        <v>12</v>
      </c>
      <c r="D14">
        <v>1.6033611974999999</v>
      </c>
      <c r="E14">
        <v>0.46437423239999998</v>
      </c>
      <c r="F14">
        <v>1.2410960648</v>
      </c>
      <c r="G14">
        <v>0.7279412274</v>
      </c>
      <c r="I14">
        <v>2.8823413386999999</v>
      </c>
      <c r="J14">
        <v>2.3639814815000002</v>
      </c>
      <c r="K14">
        <v>1.8305396411999999</v>
      </c>
      <c r="L14">
        <v>1.6900925926000001</v>
      </c>
    </row>
    <row r="15" spans="1:12">
      <c r="B15">
        <f>B14+5</f>
        <v>17</v>
      </c>
      <c r="D15">
        <v>0.74900217820000003</v>
      </c>
      <c r="E15">
        <v>0.1958005843</v>
      </c>
      <c r="F15">
        <v>0.63296060799999998</v>
      </c>
      <c r="G15">
        <v>0.27301475489999999</v>
      </c>
      <c r="I15">
        <v>2.1855815972000001</v>
      </c>
      <c r="J15">
        <v>1.6211323302</v>
      </c>
      <c r="K15">
        <v>1.5419743441</v>
      </c>
      <c r="L15">
        <v>1.312425733</v>
      </c>
    </row>
    <row r="16" spans="1:12">
      <c r="A16" t="s">
        <v>12</v>
      </c>
      <c r="B16">
        <v>2</v>
      </c>
      <c r="D16">
        <v>3.2428843658000002</v>
      </c>
      <c r="E16">
        <v>1.5705008881</v>
      </c>
      <c r="F16">
        <v>1.9374448383</v>
      </c>
      <c r="G16">
        <v>2.8670338882999999</v>
      </c>
      <c r="I16">
        <v>4.1447955247000001</v>
      </c>
      <c r="J16">
        <v>3.9329947917000001</v>
      </c>
      <c r="K16">
        <v>2.0182484567999999</v>
      </c>
      <c r="L16">
        <v>2.1019280478</v>
      </c>
    </row>
    <row r="17" spans="1:12">
      <c r="B17">
        <f>B16+5</f>
        <v>7</v>
      </c>
      <c r="D17">
        <v>2.5209093344000002</v>
      </c>
      <c r="E17">
        <v>0.9228628874</v>
      </c>
      <c r="F17">
        <v>1.7066193476</v>
      </c>
      <c r="G17">
        <v>1.6678297546</v>
      </c>
      <c r="I17">
        <v>3.8033357446</v>
      </c>
      <c r="J17">
        <v>3.3274247684999998</v>
      </c>
      <c r="K17">
        <v>2.0293282215000001</v>
      </c>
      <c r="L17">
        <v>1.9736077353000001</v>
      </c>
    </row>
    <row r="18" spans="1:12">
      <c r="B18">
        <f>B17+5</f>
        <v>12</v>
      </c>
      <c r="D18">
        <v>1.7395791418</v>
      </c>
      <c r="E18">
        <v>0.50408249940000005</v>
      </c>
      <c r="F18">
        <v>1.3106751703999999</v>
      </c>
      <c r="G18">
        <v>0.81816153469999997</v>
      </c>
      <c r="I18">
        <v>3.2355849729999999</v>
      </c>
      <c r="J18">
        <v>2.6664154128000002</v>
      </c>
      <c r="K18">
        <v>1.9066131366000001</v>
      </c>
      <c r="L18">
        <v>1.7913305363000001</v>
      </c>
    </row>
    <row r="19" spans="1:12">
      <c r="B19">
        <f>B18+5</f>
        <v>17</v>
      </c>
      <c r="D19">
        <v>0.8488720984</v>
      </c>
      <c r="E19">
        <v>0.2222310736</v>
      </c>
      <c r="F19">
        <v>0.69355578659999995</v>
      </c>
      <c r="G19">
        <v>0.33257987919999998</v>
      </c>
      <c r="I19">
        <v>2.5952792245</v>
      </c>
      <c r="J19">
        <v>1.9517973573</v>
      </c>
      <c r="K19">
        <v>1.6761834491000001</v>
      </c>
      <c r="L19">
        <v>1.4691888502999999</v>
      </c>
    </row>
    <row r="20" spans="1:12">
      <c r="A20" t="s">
        <v>13</v>
      </c>
      <c r="B20">
        <v>2</v>
      </c>
      <c r="D20">
        <v>3.7739260079000001</v>
      </c>
      <c r="E20">
        <v>2.3539430825999998</v>
      </c>
      <c r="F20">
        <v>2.0343958237000002</v>
      </c>
      <c r="G20">
        <v>4.0358851205999997</v>
      </c>
      <c r="I20">
        <v>4.3230709877000004</v>
      </c>
      <c r="J20">
        <v>4.2263194443999996</v>
      </c>
      <c r="K20">
        <v>2.0277300346999998</v>
      </c>
      <c r="L20">
        <v>2.1470095485999998</v>
      </c>
    </row>
    <row r="21" spans="1:12">
      <c r="B21">
        <f>B20+5</f>
        <v>7</v>
      </c>
      <c r="D21">
        <v>3.1315517959000001</v>
      </c>
      <c r="E21">
        <v>1.3629736825000001</v>
      </c>
      <c r="F21">
        <v>1.922623287</v>
      </c>
      <c r="G21">
        <v>2.6146643422000002</v>
      </c>
      <c r="I21">
        <v>4.0358796296000001</v>
      </c>
      <c r="J21">
        <v>3.7161733217999999</v>
      </c>
      <c r="K21">
        <v>2.0815562307</v>
      </c>
      <c r="L21">
        <v>2.0776924189999999</v>
      </c>
    </row>
    <row r="22" spans="1:12">
      <c r="B22">
        <f>B21+5</f>
        <v>12</v>
      </c>
      <c r="D22">
        <v>2.3844514429000001</v>
      </c>
      <c r="E22">
        <v>0.78061141300000003</v>
      </c>
      <c r="F22">
        <v>1.6651262076</v>
      </c>
      <c r="G22">
        <v>1.4670005035</v>
      </c>
      <c r="I22">
        <v>3.5249990355</v>
      </c>
      <c r="J22">
        <v>3.1117746914</v>
      </c>
      <c r="K22">
        <v>2.0259437693</v>
      </c>
      <c r="L22">
        <v>1.9695461997999999</v>
      </c>
    </row>
    <row r="23" spans="1:12">
      <c r="B23">
        <f>B22+5</f>
        <v>17</v>
      </c>
      <c r="D23">
        <v>1.6169210763999999</v>
      </c>
      <c r="E23">
        <v>0.40676235529999999</v>
      </c>
      <c r="F23">
        <v>1.2679258063000001</v>
      </c>
      <c r="G23">
        <v>0.65284985340000001</v>
      </c>
      <c r="I23">
        <v>2.8966150655999998</v>
      </c>
      <c r="J23">
        <v>2.3855208333000002</v>
      </c>
      <c r="K23">
        <v>1.8561848958</v>
      </c>
      <c r="L23">
        <v>1.7068648727</v>
      </c>
    </row>
    <row r="24" spans="1:12">
      <c r="A24" t="s">
        <v>14</v>
      </c>
      <c r="B24">
        <v>2</v>
      </c>
      <c r="D24">
        <v>3.2109973967999998</v>
      </c>
      <c r="E24">
        <v>2.0110207513999998</v>
      </c>
      <c r="F24">
        <v>1.8865166154999999</v>
      </c>
      <c r="G24">
        <v>3.2512188608999999</v>
      </c>
      <c r="I24">
        <v>3.8223509837999998</v>
      </c>
      <c r="J24">
        <v>3.7955005787</v>
      </c>
      <c r="K24">
        <v>1.9495688657000001</v>
      </c>
      <c r="L24">
        <v>2.0400197724</v>
      </c>
    </row>
    <row r="25" spans="1:12">
      <c r="B25">
        <f>B24+5</f>
        <v>7</v>
      </c>
      <c r="D25">
        <v>2.5888894916999998</v>
      </c>
      <c r="E25">
        <v>1.1612950723</v>
      </c>
      <c r="F25">
        <v>1.6791508101999999</v>
      </c>
      <c r="G25">
        <v>2.0510814034</v>
      </c>
      <c r="I25">
        <v>3.5029793595999998</v>
      </c>
      <c r="J25">
        <v>3.1303694058999998</v>
      </c>
      <c r="K25">
        <v>1.9601224923</v>
      </c>
      <c r="L25">
        <v>1.8799416473999999</v>
      </c>
    </row>
    <row r="26" spans="1:12">
      <c r="B26">
        <f>B25+5</f>
        <v>12</v>
      </c>
      <c r="D26">
        <v>1.9508065836999999</v>
      </c>
      <c r="E26">
        <v>0.6507626514</v>
      </c>
      <c r="F26">
        <v>1.3997351505</v>
      </c>
      <c r="G26">
        <v>1.1742866463999999</v>
      </c>
      <c r="I26">
        <v>2.8799667245</v>
      </c>
      <c r="J26">
        <v>2.5254721257999999</v>
      </c>
      <c r="K26">
        <v>1.7798953511</v>
      </c>
      <c r="L26">
        <v>1.663006848</v>
      </c>
    </row>
    <row r="27" spans="1:12">
      <c r="B27">
        <f>B26+5</f>
        <v>17</v>
      </c>
      <c r="D27">
        <v>1.3328267101</v>
      </c>
      <c r="E27">
        <v>0.35068905189999999</v>
      </c>
      <c r="F27">
        <v>1.0387164901999999</v>
      </c>
      <c r="G27">
        <v>0.559281794</v>
      </c>
      <c r="I27">
        <v>2.2829928627</v>
      </c>
      <c r="J27">
        <v>1.9331168017</v>
      </c>
      <c r="K27">
        <v>1.5385836227</v>
      </c>
      <c r="L27">
        <v>1.3973765432</v>
      </c>
    </row>
    <row r="28" spans="1:12">
      <c r="A28" t="s">
        <v>15</v>
      </c>
      <c r="B28">
        <v>2</v>
      </c>
      <c r="D28">
        <v>3.4035764475999999</v>
      </c>
      <c r="E28">
        <v>2.5477861851000001</v>
      </c>
      <c r="F28">
        <v>1.8747891951</v>
      </c>
      <c r="G28">
        <v>3.8861848676999999</v>
      </c>
      <c r="I28">
        <v>4.0212533757999998</v>
      </c>
      <c r="J28">
        <v>4.0207190394000003</v>
      </c>
      <c r="K28">
        <v>1.9640745562999999</v>
      </c>
      <c r="L28">
        <v>2.0632870369999998</v>
      </c>
    </row>
    <row r="29" spans="1:12">
      <c r="B29">
        <f>B28+5</f>
        <v>7</v>
      </c>
      <c r="D29">
        <v>2.8532243441</v>
      </c>
      <c r="E29">
        <v>1.5613495981000001</v>
      </c>
      <c r="F29">
        <v>1.7322557541000001</v>
      </c>
      <c r="G29">
        <v>2.6148311118000001</v>
      </c>
      <c r="I29">
        <v>3.7373683449000001</v>
      </c>
      <c r="J29">
        <v>3.3791936728</v>
      </c>
      <c r="K29">
        <v>1.9629605516999999</v>
      </c>
      <c r="L29">
        <v>1.9215263309999999</v>
      </c>
    </row>
    <row r="30" spans="1:12">
      <c r="B30">
        <f>B29+5</f>
        <v>12</v>
      </c>
      <c r="D30">
        <v>2.2513555747999998</v>
      </c>
      <c r="E30">
        <v>0.86251234809999999</v>
      </c>
      <c r="F30">
        <v>1.4928626672</v>
      </c>
      <c r="G30">
        <v>1.6241378279000001</v>
      </c>
      <c r="I30">
        <v>3.1418759645000001</v>
      </c>
      <c r="J30">
        <v>2.8526837384000001</v>
      </c>
      <c r="K30">
        <v>1.8225265238999999</v>
      </c>
      <c r="L30">
        <v>1.7942201968</v>
      </c>
    </row>
    <row r="31" spans="1:12">
      <c r="B31">
        <f>B30+5</f>
        <v>17</v>
      </c>
      <c r="D31">
        <v>1.6355249493999999</v>
      </c>
      <c r="E31">
        <v>0.47045875209999999</v>
      </c>
      <c r="F31">
        <v>1.1994935949000001</v>
      </c>
      <c r="G31">
        <v>0.88849588639999999</v>
      </c>
      <c r="I31">
        <v>2.6668889853</v>
      </c>
      <c r="J31">
        <v>2.2869728974000001</v>
      </c>
      <c r="K31">
        <v>1.6630463927000001</v>
      </c>
      <c r="L31">
        <v>1.5603091242</v>
      </c>
    </row>
    <row r="32" spans="1:12">
      <c r="A32" t="s">
        <v>16</v>
      </c>
      <c r="B32">
        <v>2</v>
      </c>
      <c r="D32">
        <v>2.931333779</v>
      </c>
      <c r="E32">
        <v>1.2853977163000001</v>
      </c>
      <c r="F32">
        <v>1.8719436248000001</v>
      </c>
      <c r="G32">
        <v>2.2896035357</v>
      </c>
      <c r="I32">
        <v>4.1283678885999997</v>
      </c>
      <c r="J32">
        <v>3.7619816707</v>
      </c>
      <c r="K32">
        <v>2.0524013421</v>
      </c>
      <c r="L32">
        <v>2.0926382212000001</v>
      </c>
    </row>
    <row r="33" spans="1:12">
      <c r="B33">
        <f>B32+5</f>
        <v>7</v>
      </c>
      <c r="D33">
        <v>2.1422836288</v>
      </c>
      <c r="E33">
        <v>0.73960157250000003</v>
      </c>
      <c r="F33">
        <v>1.5316162960999999</v>
      </c>
      <c r="G33">
        <v>1.2173580128000001</v>
      </c>
      <c r="I33">
        <v>3.7641701723000001</v>
      </c>
      <c r="J33">
        <v>3.0784129607000001</v>
      </c>
      <c r="K33">
        <v>2.0525791266</v>
      </c>
      <c r="L33">
        <v>1.9427183494</v>
      </c>
    </row>
    <row r="34" spans="1:12">
      <c r="B34">
        <f>B33+5</f>
        <v>12</v>
      </c>
      <c r="D34">
        <v>1.2162195662999999</v>
      </c>
      <c r="E34">
        <v>0.36347626199999999</v>
      </c>
      <c r="F34">
        <v>0.95570570909999997</v>
      </c>
      <c r="G34">
        <v>0.56593762020000005</v>
      </c>
      <c r="I34">
        <v>3.1778245192000001</v>
      </c>
      <c r="J34">
        <v>2.3750475761000001</v>
      </c>
      <c r="K34">
        <v>1.9315504807999999</v>
      </c>
      <c r="L34">
        <v>1.7120643029</v>
      </c>
    </row>
    <row r="35" spans="1:12">
      <c r="B35">
        <f>B34+5</f>
        <v>17</v>
      </c>
      <c r="D35">
        <v>0.6561586438</v>
      </c>
      <c r="E35">
        <v>0.1853217097</v>
      </c>
      <c r="F35">
        <v>0.54047772940000005</v>
      </c>
      <c r="G35">
        <v>0.28052525540000001</v>
      </c>
      <c r="I35">
        <v>2.4996569511</v>
      </c>
      <c r="J35">
        <v>1.6566080728999999</v>
      </c>
      <c r="K35">
        <v>1.667971254</v>
      </c>
      <c r="L35">
        <v>1.3375275441000001</v>
      </c>
    </row>
    <row r="36" spans="1:12">
      <c r="A36" t="s">
        <v>17</v>
      </c>
      <c r="B36">
        <v>2</v>
      </c>
      <c r="D36">
        <v>3.2463886843999998</v>
      </c>
      <c r="E36">
        <v>1.5587769348</v>
      </c>
      <c r="F36">
        <v>1.9475326439</v>
      </c>
      <c r="G36">
        <v>2.8710141101</v>
      </c>
      <c r="I36">
        <v>4.1545422676000001</v>
      </c>
      <c r="J36">
        <v>3.9757612179000001</v>
      </c>
      <c r="K36">
        <v>2.0407702323999999</v>
      </c>
      <c r="L36">
        <v>2.1195663060999999</v>
      </c>
    </row>
    <row r="37" spans="1:12">
      <c r="B37">
        <f>B36+5</f>
        <v>7</v>
      </c>
      <c r="D37">
        <v>2.4762549537999998</v>
      </c>
      <c r="E37">
        <v>0.89552114630000001</v>
      </c>
      <c r="F37">
        <v>1.6790104626</v>
      </c>
      <c r="G37">
        <v>1.6386097505999999</v>
      </c>
      <c r="I37">
        <v>3.7988782050999998</v>
      </c>
      <c r="J37">
        <v>3.3989958934</v>
      </c>
      <c r="K37">
        <v>2.0519631409999999</v>
      </c>
      <c r="L37">
        <v>2.0065880409000001</v>
      </c>
    </row>
    <row r="38" spans="1:12">
      <c r="B38">
        <f>B37+5</f>
        <v>12</v>
      </c>
      <c r="D38">
        <v>1.6837807784000001</v>
      </c>
      <c r="E38">
        <v>0.48339752349999998</v>
      </c>
      <c r="F38">
        <v>1.2671928711</v>
      </c>
      <c r="G38">
        <v>0.78710078630000002</v>
      </c>
      <c r="I38">
        <v>3.2222355769000002</v>
      </c>
      <c r="J38">
        <v>2.7260491786999999</v>
      </c>
      <c r="K38">
        <v>1.9316180889000001</v>
      </c>
      <c r="L38">
        <v>1.8066756811</v>
      </c>
    </row>
    <row r="39" spans="1:12">
      <c r="B39">
        <f>B38+5</f>
        <v>17</v>
      </c>
      <c r="D39">
        <v>0.84501703979999998</v>
      </c>
      <c r="E39">
        <v>0.2106732647</v>
      </c>
      <c r="F39">
        <v>0.69928582399999994</v>
      </c>
      <c r="G39">
        <v>0.31550018359999998</v>
      </c>
      <c r="I39">
        <v>2.5744466145999998</v>
      </c>
      <c r="J39">
        <v>2.0157201522000001</v>
      </c>
      <c r="K39">
        <v>1.683588742</v>
      </c>
      <c r="L39">
        <v>1.4965619992000001</v>
      </c>
    </row>
    <row r="40" spans="1:12">
      <c r="A40" t="s">
        <v>18</v>
      </c>
      <c r="B40">
        <v>2</v>
      </c>
      <c r="D40">
        <v>3.3172582181000001</v>
      </c>
      <c r="E40">
        <v>1.9067277294</v>
      </c>
      <c r="F40">
        <v>1.9028270682999999</v>
      </c>
      <c r="G40">
        <v>3.2635764724</v>
      </c>
      <c r="I40">
        <v>4.5343574719999999</v>
      </c>
      <c r="J40">
        <v>4.1969150640999997</v>
      </c>
      <c r="K40">
        <v>2.0790264423</v>
      </c>
      <c r="L40">
        <v>2.1407502002999999</v>
      </c>
    </row>
    <row r="41" spans="1:12">
      <c r="B41">
        <f>B40+5</f>
        <v>7</v>
      </c>
      <c r="D41">
        <v>2.6246647286</v>
      </c>
      <c r="E41">
        <v>1.1647912109</v>
      </c>
      <c r="F41">
        <v>1.6894741937</v>
      </c>
      <c r="G41">
        <v>2.0334445363000002</v>
      </c>
      <c r="I41">
        <v>4.2920447715999996</v>
      </c>
      <c r="J41">
        <v>3.6817282651999998</v>
      </c>
      <c r="K41">
        <v>2.0928335336999999</v>
      </c>
      <c r="L41">
        <v>2.0417192507999999</v>
      </c>
    </row>
    <row r="42" spans="1:12">
      <c r="B42">
        <f>B41+5</f>
        <v>12</v>
      </c>
      <c r="D42">
        <v>1.9160629507</v>
      </c>
      <c r="E42">
        <v>0.67683878710000001</v>
      </c>
      <c r="F42">
        <v>1.3614295373</v>
      </c>
      <c r="G42">
        <v>1.1352771234000001</v>
      </c>
      <c r="I42">
        <v>3.8775440704999999</v>
      </c>
      <c r="J42">
        <v>3.1193935295999999</v>
      </c>
      <c r="K42">
        <v>2.0194285857000001</v>
      </c>
      <c r="L42">
        <v>1.927729367</v>
      </c>
    </row>
    <row r="43" spans="1:12">
      <c r="B43">
        <f>B42+5</f>
        <v>17</v>
      </c>
      <c r="D43">
        <v>1.1940632813000001</v>
      </c>
      <c r="E43">
        <v>0.35865086639999999</v>
      </c>
      <c r="F43">
        <v>0.92280118190000004</v>
      </c>
      <c r="G43">
        <v>0.58131157850000004</v>
      </c>
      <c r="I43">
        <v>3.3838090946000001</v>
      </c>
      <c r="J43">
        <v>2.5131335136000001</v>
      </c>
      <c r="K43">
        <v>1.8804336938999999</v>
      </c>
      <c r="L43">
        <v>1.7276492388</v>
      </c>
    </row>
    <row r="44" spans="1:12">
      <c r="A44" t="s">
        <v>19</v>
      </c>
      <c r="B44">
        <v>2</v>
      </c>
      <c r="D44">
        <v>3.2096772252000001</v>
      </c>
      <c r="E44">
        <v>2.2191405581999999</v>
      </c>
      <c r="F44">
        <v>1.8115658804000001</v>
      </c>
      <c r="G44">
        <v>3.4291990016999998</v>
      </c>
      <c r="I44">
        <v>4.3967623196999996</v>
      </c>
      <c r="J44">
        <v>4.2485151241999999</v>
      </c>
      <c r="K44">
        <v>2.0024038462</v>
      </c>
      <c r="L44">
        <v>2.0609024438999999</v>
      </c>
    </row>
    <row r="45" spans="1:12">
      <c r="B45">
        <f>B44+5</f>
        <v>7</v>
      </c>
      <c r="D45">
        <v>2.5991577440999998</v>
      </c>
      <c r="E45">
        <v>1.393217932</v>
      </c>
      <c r="F45">
        <v>1.6131103932999999</v>
      </c>
      <c r="G45">
        <v>2.2746377537</v>
      </c>
      <c r="I45">
        <v>4.1665614984000001</v>
      </c>
      <c r="J45">
        <v>3.7657977763999999</v>
      </c>
      <c r="K45">
        <v>2.0134890825</v>
      </c>
      <c r="L45">
        <v>1.9564678486</v>
      </c>
    </row>
    <row r="46" spans="1:12">
      <c r="B46">
        <f>B45+5</f>
        <v>12</v>
      </c>
      <c r="D46">
        <v>1.9330886502</v>
      </c>
      <c r="E46">
        <v>0.83381709900000001</v>
      </c>
      <c r="F46">
        <v>1.3076912810000001</v>
      </c>
      <c r="G46">
        <v>1.3851452574000001</v>
      </c>
      <c r="I46">
        <v>3.7747871595000002</v>
      </c>
      <c r="J46">
        <v>3.2775791266000001</v>
      </c>
      <c r="K46">
        <v>1.9442958734</v>
      </c>
      <c r="L46">
        <v>1.7841871995</v>
      </c>
    </row>
    <row r="47" spans="1:12">
      <c r="B47">
        <f>B46+5</f>
        <v>17</v>
      </c>
      <c r="D47">
        <v>1.2604368238999999</v>
      </c>
      <c r="E47">
        <v>0.4620244892</v>
      </c>
      <c r="F47">
        <v>0.91644055489999998</v>
      </c>
      <c r="G47">
        <v>0.75908016990000005</v>
      </c>
      <c r="I47">
        <v>3.3172651242</v>
      </c>
      <c r="J47">
        <v>2.7354792668000001</v>
      </c>
      <c r="K47">
        <v>1.8107722356</v>
      </c>
      <c r="L47">
        <v>1.6176206930999999</v>
      </c>
    </row>
    <row r="48" spans="1:12">
      <c r="A48" t="s">
        <v>20</v>
      </c>
      <c r="B48">
        <v>2</v>
      </c>
      <c r="D48">
        <v>2.1676544470999999</v>
      </c>
      <c r="E48">
        <v>1.2039333534000001</v>
      </c>
      <c r="F48">
        <v>1.4111549678999999</v>
      </c>
      <c r="G48">
        <v>1.7970893830000001</v>
      </c>
      <c r="I48">
        <v>3.9520132212000001</v>
      </c>
      <c r="J48">
        <v>3.5296274038000002</v>
      </c>
      <c r="K48">
        <v>2.0046574519</v>
      </c>
      <c r="L48">
        <v>1.9830929487</v>
      </c>
    </row>
    <row r="49" spans="1:12">
      <c r="B49">
        <f>B48+5</f>
        <v>7</v>
      </c>
      <c r="D49">
        <v>1.4363775840999999</v>
      </c>
      <c r="E49">
        <v>0.73036905050000001</v>
      </c>
      <c r="F49">
        <v>0.98294945909999998</v>
      </c>
      <c r="G49">
        <v>1.1086153646000001</v>
      </c>
      <c r="I49">
        <v>3.5381610577</v>
      </c>
      <c r="J49">
        <v>2.9016025641000001</v>
      </c>
      <c r="K49">
        <v>1.9349659454999999</v>
      </c>
      <c r="L49">
        <v>1.7600060096000001</v>
      </c>
    </row>
    <row r="50" spans="1:12">
      <c r="B50">
        <f>B49+5</f>
        <v>12</v>
      </c>
      <c r="D50">
        <v>0.95624152640000004</v>
      </c>
      <c r="E50">
        <v>0.44541618589999998</v>
      </c>
      <c r="F50">
        <v>0.67277646229999999</v>
      </c>
      <c r="G50">
        <v>0.69036909049999995</v>
      </c>
      <c r="I50">
        <v>2.9211538462000002</v>
      </c>
      <c r="J50">
        <v>2.2456730769000002</v>
      </c>
      <c r="K50">
        <v>1.7207431891</v>
      </c>
      <c r="L50">
        <v>1.4401241987</v>
      </c>
    </row>
    <row r="51" spans="1:12">
      <c r="B51">
        <f>B50+5</f>
        <v>17</v>
      </c>
      <c r="D51">
        <v>0.65140048080000001</v>
      </c>
      <c r="E51">
        <v>0.2716627003</v>
      </c>
      <c r="F51">
        <v>0.47736474359999997</v>
      </c>
      <c r="G51">
        <v>0.42479326919999999</v>
      </c>
      <c r="I51">
        <v>2.3119691506</v>
      </c>
      <c r="J51">
        <v>1.6536558494</v>
      </c>
      <c r="K51">
        <v>1.4454727564000001</v>
      </c>
      <c r="L51">
        <v>1.1258713942</v>
      </c>
    </row>
    <row r="52" spans="1:12">
      <c r="A52" t="s">
        <v>21</v>
      </c>
      <c r="B52">
        <v>2</v>
      </c>
      <c r="D52">
        <v>3.2631779179999998</v>
      </c>
      <c r="E52">
        <v>1.8258720954000001</v>
      </c>
      <c r="F52">
        <v>1.8842511518</v>
      </c>
      <c r="G52">
        <v>3.1357002036999999</v>
      </c>
      <c r="I52">
        <v>4.3975861378000003</v>
      </c>
      <c r="J52">
        <v>4.0737279646999998</v>
      </c>
      <c r="K52">
        <v>2.0684995993999999</v>
      </c>
      <c r="L52">
        <v>2.1437299679000001</v>
      </c>
    </row>
    <row r="53" spans="1:12">
      <c r="B53">
        <f>B52+5</f>
        <v>7</v>
      </c>
      <c r="D53">
        <v>2.5278213641999998</v>
      </c>
      <c r="E53">
        <v>1.0673934462000001</v>
      </c>
      <c r="F53">
        <v>1.6176740951999999</v>
      </c>
      <c r="G53">
        <v>1.9315327690999999</v>
      </c>
      <c r="I53">
        <v>4.1248297275999999</v>
      </c>
      <c r="J53">
        <v>3.5252504006000001</v>
      </c>
      <c r="K53">
        <v>2.0682992788000001</v>
      </c>
      <c r="L53">
        <v>2.0437099358999999</v>
      </c>
    </row>
    <row r="54" spans="1:12">
      <c r="B54">
        <f>B53+5</f>
        <v>12</v>
      </c>
      <c r="D54">
        <v>1.7942528546000001</v>
      </c>
      <c r="E54">
        <v>0.58864793670000004</v>
      </c>
      <c r="F54">
        <v>1.2702331229999999</v>
      </c>
      <c r="G54">
        <v>1.0716794371</v>
      </c>
      <c r="I54">
        <v>3.6727163462000001</v>
      </c>
      <c r="J54">
        <v>2.9233573717999999</v>
      </c>
      <c r="K54">
        <v>1.9750600962</v>
      </c>
      <c r="L54">
        <v>1.8805388622000001</v>
      </c>
    </row>
    <row r="55" spans="1:12">
      <c r="B55">
        <f>B54+5</f>
        <v>17</v>
      </c>
      <c r="D55">
        <v>1.1374178519</v>
      </c>
      <c r="E55">
        <v>0.29950934829999998</v>
      </c>
      <c r="F55">
        <v>0.87452981439999999</v>
      </c>
      <c r="G55">
        <v>0.52733164730000004</v>
      </c>
      <c r="I55">
        <v>3.1400140223999999</v>
      </c>
      <c r="J55">
        <v>2.2588241186000002</v>
      </c>
      <c r="K55">
        <v>1.7900841346</v>
      </c>
      <c r="L55">
        <v>1.6214042468000001</v>
      </c>
    </row>
    <row r="56" spans="1:12">
      <c r="A56" t="s">
        <v>22</v>
      </c>
      <c r="B56">
        <v>2</v>
      </c>
      <c r="D56">
        <v>3.4033130609</v>
      </c>
      <c r="E56">
        <v>1.9116123598000001</v>
      </c>
      <c r="F56">
        <v>1.9484119391000001</v>
      </c>
      <c r="G56">
        <v>3.321444992</v>
      </c>
      <c r="I56">
        <v>4.5613681891000004</v>
      </c>
      <c r="J56">
        <v>4.3440905449000002</v>
      </c>
      <c r="K56">
        <v>2.0842948718000001</v>
      </c>
      <c r="L56">
        <v>2.1704326922999999</v>
      </c>
    </row>
    <row r="57" spans="1:12">
      <c r="B57">
        <f>B56+5</f>
        <v>7</v>
      </c>
      <c r="D57">
        <v>2.7093925480999999</v>
      </c>
      <c r="E57">
        <v>1.1569777845</v>
      </c>
      <c r="F57">
        <v>1.7459821514</v>
      </c>
      <c r="G57">
        <v>2.0585998598000002</v>
      </c>
      <c r="I57">
        <v>4.3206530449000002</v>
      </c>
      <c r="J57">
        <v>3.8858173077</v>
      </c>
      <c r="K57">
        <v>2.1017427885000002</v>
      </c>
      <c r="L57">
        <v>2.0863982372000001</v>
      </c>
    </row>
    <row r="58" spans="1:12">
      <c r="B58">
        <f>B57+5</f>
        <v>12</v>
      </c>
      <c r="D58">
        <v>1.9769027444</v>
      </c>
      <c r="E58">
        <v>0.66779553290000004</v>
      </c>
      <c r="F58">
        <v>1.4134471955000001</v>
      </c>
      <c r="G58">
        <v>1.1299167067</v>
      </c>
      <c r="I58">
        <v>3.9184995994</v>
      </c>
      <c r="J58">
        <v>3.3635316506000001</v>
      </c>
      <c r="K58">
        <v>2.0419270833000001</v>
      </c>
      <c r="L58">
        <v>1.9852063301</v>
      </c>
    </row>
    <row r="59" spans="1:12">
      <c r="B59">
        <f>B58+5</f>
        <v>17</v>
      </c>
      <c r="D59">
        <v>1.1717458133</v>
      </c>
      <c r="E59">
        <v>0.34082279650000002</v>
      </c>
      <c r="F59">
        <v>0.90133323320000003</v>
      </c>
      <c r="G59">
        <v>0.55121009620000005</v>
      </c>
      <c r="I59">
        <v>3.4263721954999999</v>
      </c>
      <c r="J59">
        <v>2.7700620994</v>
      </c>
      <c r="K59">
        <v>1.9199719551000001</v>
      </c>
      <c r="L59">
        <v>1.7893129005999999</v>
      </c>
    </row>
    <row r="60" spans="1:12">
      <c r="A60" t="s">
        <v>23</v>
      </c>
      <c r="B60">
        <v>2</v>
      </c>
      <c r="D60">
        <v>2.9639018428999999</v>
      </c>
      <c r="E60">
        <v>1.7842006544</v>
      </c>
      <c r="F60">
        <v>1.8032970752999999</v>
      </c>
      <c r="G60">
        <v>2.7819789997000002</v>
      </c>
      <c r="I60">
        <v>4.3458834135000002</v>
      </c>
      <c r="J60">
        <v>4.0149238782000003</v>
      </c>
      <c r="K60">
        <v>1.9957331731000001</v>
      </c>
      <c r="L60">
        <v>2.0550580929</v>
      </c>
    </row>
    <row r="61" spans="1:12">
      <c r="B61">
        <f>B60+5</f>
        <v>7</v>
      </c>
      <c r="D61">
        <v>2.2326707065</v>
      </c>
      <c r="E61">
        <v>1.1048890558</v>
      </c>
      <c r="F61">
        <v>1.4729829394</v>
      </c>
      <c r="G61">
        <v>1.7466645299000001</v>
      </c>
      <c r="I61">
        <v>4.0912059295000001</v>
      </c>
      <c r="J61">
        <v>3.4896634615000002</v>
      </c>
      <c r="K61">
        <v>2.0162159454999999</v>
      </c>
      <c r="L61">
        <v>1.9102163461999999</v>
      </c>
    </row>
    <row r="62" spans="1:12">
      <c r="B62">
        <f>B61+5</f>
        <v>12</v>
      </c>
      <c r="D62">
        <v>1.5224914195999999</v>
      </c>
      <c r="E62">
        <v>0.65430505480000001</v>
      </c>
      <c r="F62">
        <v>1.0717545072000001</v>
      </c>
      <c r="G62">
        <v>1.0334831731</v>
      </c>
      <c r="I62">
        <v>3.6570612980999999</v>
      </c>
      <c r="J62">
        <v>2.9543169070999999</v>
      </c>
      <c r="K62">
        <v>1.9208934295</v>
      </c>
      <c r="L62">
        <v>1.7624799679000001</v>
      </c>
    </row>
    <row r="63" spans="1:12">
      <c r="B63">
        <f>B62+5</f>
        <v>17</v>
      </c>
      <c r="D63">
        <v>0.98772482640000003</v>
      </c>
      <c r="E63">
        <v>0.3798002137</v>
      </c>
      <c r="F63">
        <v>0.73364549950000002</v>
      </c>
      <c r="G63">
        <v>0.59252260280000002</v>
      </c>
      <c r="I63">
        <v>3.1449018429</v>
      </c>
      <c r="J63">
        <v>2.3634114582999999</v>
      </c>
      <c r="K63">
        <v>1.7682291667000001</v>
      </c>
      <c r="L63">
        <v>1.5564503205</v>
      </c>
    </row>
    <row r="64" spans="1:12">
      <c r="A64" s="3" t="s">
        <v>27</v>
      </c>
      <c r="B64" s="3">
        <v>2</v>
      </c>
      <c r="C64" s="3"/>
      <c r="D64" s="3">
        <v>2.771442478</v>
      </c>
      <c r="E64" s="3">
        <v>1.2314898988</v>
      </c>
      <c r="F64" s="3">
        <v>1.7714427985000001</v>
      </c>
      <c r="G64" s="3">
        <v>2.1726058643999999</v>
      </c>
      <c r="H64" s="3"/>
      <c r="I64" s="3">
        <v>4.0217422877000004</v>
      </c>
      <c r="J64" s="3">
        <v>3.6184169670999999</v>
      </c>
      <c r="K64" s="3">
        <v>1.9900390625</v>
      </c>
      <c r="L64" s="3">
        <v>2.0257336739</v>
      </c>
    </row>
    <row r="65" spans="1:12">
      <c r="A65" s="3"/>
      <c r="B65" s="3">
        <f>B64+5</f>
        <v>7</v>
      </c>
      <c r="C65" s="3"/>
      <c r="D65" s="3">
        <v>2.0210534605000001</v>
      </c>
      <c r="E65" s="3">
        <v>0.71360170769999998</v>
      </c>
      <c r="F65" s="3">
        <v>1.4420768879999999</v>
      </c>
      <c r="G65" s="3">
        <v>1.1673450920999999</v>
      </c>
      <c r="H65" s="3"/>
      <c r="I65" s="3">
        <v>3.6851287059</v>
      </c>
      <c r="J65" s="3">
        <v>2.9702799478999999</v>
      </c>
      <c r="K65" s="3">
        <v>1.9920648036999999</v>
      </c>
      <c r="L65" s="3">
        <v>1.8694936899000001</v>
      </c>
    </row>
    <row r="66" spans="1:12">
      <c r="A66" s="3"/>
      <c r="B66" s="3">
        <f>B65+5</f>
        <v>12</v>
      </c>
      <c r="C66" s="3"/>
      <c r="D66" s="3">
        <v>1.1578873097</v>
      </c>
      <c r="E66" s="3">
        <v>0.35745659559999998</v>
      </c>
      <c r="F66" s="3">
        <v>0.90425718150000001</v>
      </c>
      <c r="G66" s="3">
        <v>0.55540259920000001</v>
      </c>
      <c r="H66" s="3"/>
      <c r="I66" s="3">
        <v>3.1373572716</v>
      </c>
      <c r="J66" s="3">
        <v>2.3213516627000002</v>
      </c>
      <c r="K66" s="3">
        <v>1.8795948518000001</v>
      </c>
      <c r="L66" s="3">
        <v>1.6490384615</v>
      </c>
    </row>
    <row r="67" spans="1:12">
      <c r="A67" s="3"/>
      <c r="B67" s="3">
        <f>B66+5</f>
        <v>17</v>
      </c>
      <c r="C67" s="3"/>
      <c r="D67" s="3">
        <v>0.63405385120000002</v>
      </c>
      <c r="E67" s="3">
        <v>0.1856188101</v>
      </c>
      <c r="F67" s="3">
        <v>0.51764005410000002</v>
      </c>
      <c r="G67" s="3">
        <v>0.28187095849999999</v>
      </c>
      <c r="H67" s="3"/>
      <c r="I67" s="3">
        <v>2.5001878005</v>
      </c>
      <c r="J67" s="3">
        <v>1.6439828726000001</v>
      </c>
      <c r="K67" s="3">
        <v>1.6294070513000001</v>
      </c>
      <c r="L67" s="3">
        <v>1.2963616787000001</v>
      </c>
    </row>
    <row r="68" spans="1:12">
      <c r="A68" s="3" t="s">
        <v>28</v>
      </c>
      <c r="B68" s="3">
        <v>2</v>
      </c>
      <c r="C68" s="3"/>
      <c r="D68" s="3">
        <v>1.4222789255999999</v>
      </c>
      <c r="E68" s="3">
        <v>0.88741244249999995</v>
      </c>
      <c r="F68" s="3">
        <v>0.93514819339999999</v>
      </c>
      <c r="G68" s="3">
        <v>1.2867950591999999</v>
      </c>
      <c r="H68" s="3"/>
      <c r="I68" s="3">
        <v>2.9650026957</v>
      </c>
      <c r="J68" s="3">
        <v>2.2775319417</v>
      </c>
      <c r="K68" s="3">
        <v>1.6641006469999999</v>
      </c>
      <c r="L68" s="3">
        <v>1.3855679830000001</v>
      </c>
    </row>
    <row r="69" spans="1:12">
      <c r="A69" s="3"/>
      <c r="B69" s="3">
        <f>B68+5</f>
        <v>7</v>
      </c>
      <c r="C69" s="3"/>
      <c r="D69" s="3">
        <v>0.97297960149999996</v>
      </c>
      <c r="E69" s="3">
        <v>0.56531035110000005</v>
      </c>
      <c r="F69" s="3">
        <v>0.65598402909999998</v>
      </c>
      <c r="G69" s="3">
        <v>0.83287714390000001</v>
      </c>
      <c r="H69" s="3"/>
      <c r="I69" s="3">
        <v>2.4951604207</v>
      </c>
      <c r="J69" s="3">
        <v>1.7222595215000001</v>
      </c>
      <c r="K69" s="3">
        <v>1.4479611715</v>
      </c>
      <c r="L69" s="3">
        <v>1.0845400491999999</v>
      </c>
    </row>
    <row r="70" spans="1:12">
      <c r="A70" s="3"/>
      <c r="B70" s="3">
        <f>B69+5</f>
        <v>12</v>
      </c>
      <c r="C70" s="3"/>
      <c r="D70" s="3">
        <v>0.68049678800000002</v>
      </c>
      <c r="E70" s="3">
        <v>0.3592384059</v>
      </c>
      <c r="F70" s="3">
        <v>0.47328250379999998</v>
      </c>
      <c r="G70" s="3">
        <v>0.53648884330000002</v>
      </c>
      <c r="H70" s="3"/>
      <c r="I70" s="3">
        <v>1.9391237895</v>
      </c>
      <c r="J70" s="3">
        <v>1.2717908223000001</v>
      </c>
      <c r="K70" s="3">
        <v>1.1424789429</v>
      </c>
      <c r="L70" s="3">
        <v>0.81514612829999999</v>
      </c>
    </row>
    <row r="71" spans="1:12">
      <c r="A71" s="3"/>
      <c r="B71" s="3">
        <f>B70+5</f>
        <v>17</v>
      </c>
      <c r="C71" s="3"/>
      <c r="D71" s="3">
        <v>0.47896567540000001</v>
      </c>
      <c r="E71" s="3">
        <v>0.22667359670000001</v>
      </c>
      <c r="F71" s="3">
        <v>0.34641942339999998</v>
      </c>
      <c r="G71" s="3">
        <v>0.34025887300000002</v>
      </c>
      <c r="H71" s="3"/>
      <c r="I71" s="3">
        <v>1.5517387389999999</v>
      </c>
      <c r="J71" s="3">
        <v>0.98537572220000003</v>
      </c>
      <c r="K71" s="3">
        <v>0.93344243370000002</v>
      </c>
      <c r="L71" s="3">
        <v>0.64982223510000003</v>
      </c>
    </row>
    <row r="72" spans="1:12">
      <c r="A72" s="3" t="s">
        <v>29</v>
      </c>
      <c r="B72" s="3">
        <v>2</v>
      </c>
      <c r="C72" s="3"/>
      <c r="D72" s="3">
        <v>0.1123663845</v>
      </c>
      <c r="E72" s="3">
        <v>0.13326110390000001</v>
      </c>
      <c r="F72" s="3">
        <v>7.2563393399999995E-2</v>
      </c>
      <c r="G72" s="3">
        <v>0.1620528067</v>
      </c>
      <c r="H72" s="3"/>
      <c r="I72" s="3">
        <v>2.1792947049000002</v>
      </c>
      <c r="J72" s="3">
        <v>1.1188009983</v>
      </c>
      <c r="K72" s="3">
        <v>1.1671788193999999</v>
      </c>
      <c r="L72" s="3">
        <v>0.74778211809999995</v>
      </c>
    </row>
    <row r="73" spans="1:12">
      <c r="A73" s="3"/>
      <c r="B73" s="3">
        <f>B72+5</f>
        <v>7</v>
      </c>
      <c r="C73" s="3"/>
      <c r="D73" s="3">
        <v>8.5885789200000007E-2</v>
      </c>
      <c r="E73" s="3">
        <v>9.9216167499999994E-2</v>
      </c>
      <c r="F73" s="3">
        <v>5.4609161599999997E-2</v>
      </c>
      <c r="G73" s="3">
        <v>0.1208114294</v>
      </c>
      <c r="H73" s="3"/>
      <c r="I73" s="3">
        <v>1.9075944010000001</v>
      </c>
      <c r="J73" s="3">
        <v>0.8571299913</v>
      </c>
      <c r="K73" s="3">
        <v>1.0320572916999999</v>
      </c>
      <c r="L73" s="3">
        <v>0.59182400170000005</v>
      </c>
    </row>
    <row r="74" spans="1:12">
      <c r="A74" s="3"/>
      <c r="B74" s="3">
        <f>B73+5</f>
        <v>12</v>
      </c>
      <c r="C74" s="3"/>
      <c r="D74" s="3">
        <v>6.5892100699999998E-2</v>
      </c>
      <c r="E74" s="3">
        <v>7.3195279899999993E-2</v>
      </c>
      <c r="F74" s="3">
        <v>4.0185127299999998E-2</v>
      </c>
      <c r="G74" s="3">
        <v>9.0920250999999994E-2</v>
      </c>
      <c r="H74" s="3"/>
      <c r="I74" s="3">
        <v>1.6161762153000001</v>
      </c>
      <c r="J74" s="3">
        <v>0.64623480899999997</v>
      </c>
      <c r="K74" s="3">
        <v>0.86657335069999997</v>
      </c>
      <c r="L74" s="3">
        <v>0.43807183160000002</v>
      </c>
    </row>
    <row r="75" spans="1:12">
      <c r="A75" s="3"/>
      <c r="B75" s="3">
        <f>B74+5</f>
        <v>17</v>
      </c>
      <c r="C75" s="3"/>
      <c r="D75" s="3">
        <v>5.4413292100000003E-2</v>
      </c>
      <c r="E75" s="3">
        <v>5.5567816800000003E-2</v>
      </c>
      <c r="F75" s="3">
        <v>3.2486396799999998E-2</v>
      </c>
      <c r="G75" s="3">
        <v>7.0226566099999999E-2</v>
      </c>
      <c r="H75" s="3"/>
      <c r="I75" s="3">
        <v>1.4308040365000001</v>
      </c>
      <c r="J75" s="3">
        <v>0.4923079427</v>
      </c>
      <c r="K75" s="3">
        <v>0.7812847222</v>
      </c>
      <c r="L75" s="3">
        <v>0.33091796880000002</v>
      </c>
    </row>
    <row r="76" spans="1:12">
      <c r="A76" s="3" t="s">
        <v>30</v>
      </c>
      <c r="B76" s="3">
        <v>2</v>
      </c>
      <c r="C76" s="3"/>
      <c r="D76" s="3">
        <v>0.17142593749999999</v>
      </c>
      <c r="E76" s="3">
        <v>0.13060394750000001</v>
      </c>
      <c r="F76" s="3">
        <v>0.1116648958</v>
      </c>
      <c r="G76" s="3">
        <v>0.17686314240000001</v>
      </c>
      <c r="H76" s="3"/>
      <c r="I76" s="3">
        <v>1.6718055556</v>
      </c>
      <c r="J76" s="3">
        <v>1.2161469184</v>
      </c>
      <c r="K76" s="3">
        <v>1.0249641926999999</v>
      </c>
      <c r="L76" s="3">
        <v>0.74312391489999996</v>
      </c>
    </row>
    <row r="77" spans="1:12">
      <c r="A77" s="3"/>
      <c r="B77" s="3">
        <f>B76+5</f>
        <v>7</v>
      </c>
      <c r="C77" s="3"/>
      <c r="D77" s="3">
        <v>0.1290696398</v>
      </c>
      <c r="E77" s="3">
        <v>9.1213656700000006E-2</v>
      </c>
      <c r="F77" s="3">
        <v>8.6448580699999999E-2</v>
      </c>
      <c r="G77" s="3">
        <v>0.1252016319</v>
      </c>
      <c r="H77" s="3"/>
      <c r="I77" s="3">
        <v>1.3321592882</v>
      </c>
      <c r="J77" s="3">
        <v>0.96238172740000005</v>
      </c>
      <c r="K77" s="3">
        <v>0.88238389760000002</v>
      </c>
      <c r="L77" s="3">
        <v>0.61420572920000005</v>
      </c>
    </row>
    <row r="78" spans="1:12">
      <c r="A78" s="3"/>
      <c r="B78" s="3">
        <f>B77+5</f>
        <v>12</v>
      </c>
      <c r="C78" s="3"/>
      <c r="D78" s="3">
        <v>9.7803778199999997E-2</v>
      </c>
      <c r="E78" s="3">
        <v>6.2997343799999994E-2</v>
      </c>
      <c r="F78" s="3">
        <v>6.7449776500000003E-2</v>
      </c>
      <c r="G78" s="3">
        <v>8.6947174500000002E-2</v>
      </c>
      <c r="H78" s="3"/>
      <c r="I78" s="3">
        <v>1.0581293403000001</v>
      </c>
      <c r="J78" s="3">
        <v>0.74548068580000004</v>
      </c>
      <c r="K78" s="3">
        <v>0.68323676219999996</v>
      </c>
      <c r="L78" s="3">
        <v>0.4861046007</v>
      </c>
    </row>
    <row r="79" spans="1:12">
      <c r="A79" s="3"/>
      <c r="B79" s="3">
        <f>B78+5</f>
        <v>17</v>
      </c>
      <c r="C79" s="3"/>
      <c r="D79" s="3">
        <v>7.42132031E-2</v>
      </c>
      <c r="E79" s="3">
        <v>4.3134704900000001E-2</v>
      </c>
      <c r="F79" s="3">
        <v>5.2970178E-2</v>
      </c>
      <c r="G79" s="3">
        <v>6.0407879800000001E-2</v>
      </c>
      <c r="H79" s="3"/>
      <c r="I79" s="3">
        <v>0.84574544269999996</v>
      </c>
      <c r="J79" s="3">
        <v>0.57962456600000001</v>
      </c>
      <c r="K79" s="3">
        <v>0.53034179690000005</v>
      </c>
      <c r="L79" s="3">
        <v>0.3880251736</v>
      </c>
    </row>
    <row r="81" spans="1:12">
      <c r="D81" s="1" t="s">
        <v>34</v>
      </c>
      <c r="F81" s="4"/>
      <c r="G81" s="4"/>
      <c r="I81" s="7" t="s">
        <v>35</v>
      </c>
      <c r="J81" s="4"/>
      <c r="K81" s="4"/>
      <c r="L81" s="4"/>
    </row>
    <row r="82" spans="1:12">
      <c r="A82" s="1"/>
      <c r="B82" s="1">
        <v>2</v>
      </c>
      <c r="D82" s="4">
        <f t="shared" ref="D82:G85" si="0">AVERAGE(D4,D8,D12,D16,D20,D24,D28,D32,D36,D40,D44,D48,D52,D56,D60)</f>
        <v>3.1326009563199992</v>
      </c>
      <c r="E82" s="4">
        <f t="shared" si="0"/>
        <v>1.7667305860066667</v>
      </c>
      <c r="F82" s="4">
        <f t="shared" si="0"/>
        <v>1.8550708980133335</v>
      </c>
      <c r="G82" s="4">
        <f t="shared" si="0"/>
        <v>2.9587958379666666</v>
      </c>
      <c r="I82" s="4">
        <f t="shared" ref="I82:L85" si="1">MAX(I4,I8,I12,I16,I20,I24,I28,I32,I36,I40,I44,I48,I52,I56,I60)</f>
        <v>4.5613681891000004</v>
      </c>
      <c r="J82" s="4">
        <f t="shared" si="1"/>
        <v>4.3440905449000002</v>
      </c>
      <c r="K82" s="4">
        <f t="shared" si="1"/>
        <v>2.0842948718000001</v>
      </c>
      <c r="L82" s="4">
        <f t="shared" si="1"/>
        <v>2.1704326922999999</v>
      </c>
    </row>
    <row r="83" spans="1:12">
      <c r="B83" s="1">
        <f>B82+5</f>
        <v>7</v>
      </c>
      <c r="D83" s="4">
        <f t="shared" si="0"/>
        <v>2.4263374799800004</v>
      </c>
      <c r="E83" s="4">
        <f t="shared" si="0"/>
        <v>1.0514447662533335</v>
      </c>
      <c r="F83" s="4">
        <f t="shared" si="0"/>
        <v>1.5934759604400002</v>
      </c>
      <c r="G83" s="4">
        <f t="shared" si="0"/>
        <v>1.8160922665599994</v>
      </c>
      <c r="I83" s="4">
        <f t="shared" si="1"/>
        <v>4.3206530449000002</v>
      </c>
      <c r="J83" s="4">
        <f t="shared" si="1"/>
        <v>3.8858173077</v>
      </c>
      <c r="K83" s="4">
        <f t="shared" si="1"/>
        <v>2.1017427885000002</v>
      </c>
      <c r="L83" s="4">
        <f t="shared" si="1"/>
        <v>2.0863982372000001</v>
      </c>
    </row>
    <row r="84" spans="1:12">
      <c r="B84" s="1">
        <f>B83+5</f>
        <v>12</v>
      </c>
      <c r="D84" s="4">
        <f t="shared" si="0"/>
        <v>1.7019013865666666</v>
      </c>
      <c r="E84" s="4">
        <f t="shared" si="0"/>
        <v>0.59057952680666659</v>
      </c>
      <c r="F84" s="4">
        <f t="shared" si="0"/>
        <v>1.2243365450133334</v>
      </c>
      <c r="G84" s="4">
        <f t="shared" si="0"/>
        <v>1.0024358583533333</v>
      </c>
      <c r="I84" s="4">
        <f t="shared" si="1"/>
        <v>3.9184995994</v>
      </c>
      <c r="J84" s="4">
        <f t="shared" si="1"/>
        <v>3.3635316506000001</v>
      </c>
      <c r="K84" s="4">
        <f t="shared" si="1"/>
        <v>2.0419270833000001</v>
      </c>
      <c r="L84" s="4">
        <f t="shared" si="1"/>
        <v>1.9852063301</v>
      </c>
    </row>
    <row r="85" spans="1:12">
      <c r="B85" s="1">
        <f>B84+5</f>
        <v>17</v>
      </c>
      <c r="D85" s="4">
        <f t="shared" si="0"/>
        <v>1.03567583906</v>
      </c>
      <c r="E85" s="4">
        <f t="shared" si="0"/>
        <v>0.30708558749999998</v>
      </c>
      <c r="F85" s="4">
        <f t="shared" si="0"/>
        <v>0.80239276374000013</v>
      </c>
      <c r="G85" s="4">
        <f t="shared" si="0"/>
        <v>0.49561956422000003</v>
      </c>
      <c r="I85" s="4">
        <f t="shared" si="1"/>
        <v>3.4263721954999999</v>
      </c>
      <c r="J85" s="4">
        <f t="shared" si="1"/>
        <v>2.7700620994</v>
      </c>
      <c r="K85" s="4">
        <f t="shared" si="1"/>
        <v>1.9199719551000001</v>
      </c>
      <c r="L85" s="4">
        <f t="shared" si="1"/>
        <v>1.7893129005999999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L89"/>
  <sheetViews>
    <sheetView zoomScale="85" zoomScaleNormal="85" workbookViewId="0">
      <selection activeCell="K4" sqref="K4:L83"/>
    </sheetView>
  </sheetViews>
  <sheetFormatPr defaultRowHeight="15"/>
  <cols>
    <col min="1" max="1" width="19.140625" bestFit="1" customWidth="1"/>
  </cols>
  <sheetData>
    <row r="1" spans="1:12">
      <c r="D1" s="10" t="s">
        <v>32</v>
      </c>
      <c r="E1" s="10"/>
      <c r="F1" s="10"/>
      <c r="G1" s="10"/>
      <c r="I1" s="10" t="s">
        <v>33</v>
      </c>
      <c r="J1" s="10"/>
      <c r="K1" s="10"/>
      <c r="L1" s="10"/>
    </row>
    <row r="2" spans="1:12">
      <c r="D2" s="1" t="s">
        <v>41</v>
      </c>
      <c r="E2" s="1"/>
      <c r="F2" s="1" t="s">
        <v>42</v>
      </c>
      <c r="G2" s="1"/>
      <c r="I2" s="1" t="s">
        <v>41</v>
      </c>
      <c r="J2" s="1"/>
      <c r="K2" s="1" t="s">
        <v>42</v>
      </c>
      <c r="L2" s="1"/>
    </row>
    <row r="3" spans="1:12">
      <c r="B3" s="1" t="s">
        <v>2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7</v>
      </c>
      <c r="J3" s="1" t="s">
        <v>31</v>
      </c>
      <c r="K3" s="1" t="s">
        <v>7</v>
      </c>
      <c r="L3" s="1" t="s">
        <v>31</v>
      </c>
    </row>
    <row r="4" spans="1:12">
      <c r="A4" t="s">
        <v>11</v>
      </c>
      <c r="B4">
        <v>2</v>
      </c>
      <c r="D4">
        <v>3.3410922470000002</v>
      </c>
      <c r="E4">
        <v>1.6743801983</v>
      </c>
      <c r="F4">
        <v>1.9865322105000001</v>
      </c>
      <c r="G4">
        <v>3.0436225284999998</v>
      </c>
      <c r="I4">
        <v>3.7561212384</v>
      </c>
      <c r="J4">
        <v>3.7424392361000001</v>
      </c>
      <c r="K4">
        <v>1.9612509645</v>
      </c>
      <c r="L4">
        <v>2.058435571</v>
      </c>
    </row>
    <row r="5" spans="1:12">
      <c r="B5">
        <f>B4+5</f>
        <v>7</v>
      </c>
      <c r="D5">
        <v>2.5752200420000002</v>
      </c>
      <c r="E5">
        <v>0.95451795589999999</v>
      </c>
      <c r="F5">
        <v>1.7492554977000001</v>
      </c>
      <c r="G5">
        <v>1.7534586648999999</v>
      </c>
      <c r="I5">
        <v>3.3264173418</v>
      </c>
      <c r="J5">
        <v>3.1236053241000001</v>
      </c>
      <c r="K5">
        <v>1.9559297840000001</v>
      </c>
      <c r="L5">
        <v>1.9062442129999999</v>
      </c>
    </row>
    <row r="6" spans="1:12">
      <c r="B6">
        <f>B5+5</f>
        <v>12</v>
      </c>
      <c r="D6">
        <v>1.8457974919</v>
      </c>
      <c r="E6">
        <v>0.52588893309999996</v>
      </c>
      <c r="F6">
        <v>1.4345174575999999</v>
      </c>
      <c r="G6">
        <v>0.85387368180000001</v>
      </c>
      <c r="I6">
        <v>2.6189588156000001</v>
      </c>
      <c r="J6">
        <v>2.4274942130000001</v>
      </c>
      <c r="K6">
        <v>1.7454976851999999</v>
      </c>
      <c r="L6">
        <v>1.6582571372999999</v>
      </c>
    </row>
    <row r="7" spans="1:12">
      <c r="B7">
        <f>B6+5</f>
        <v>17</v>
      </c>
      <c r="D7">
        <v>1.0596790164000001</v>
      </c>
      <c r="E7">
        <v>0.2347145383</v>
      </c>
      <c r="F7">
        <v>0.9201611328</v>
      </c>
      <c r="G7">
        <v>0.32672101460000003</v>
      </c>
      <c r="I7">
        <v>1.8817250192999999</v>
      </c>
      <c r="J7">
        <v>1.6870278742</v>
      </c>
      <c r="K7">
        <v>1.4166753472</v>
      </c>
      <c r="L7">
        <v>1.2731057099</v>
      </c>
    </row>
    <row r="8" spans="1:12">
      <c r="A8" t="s">
        <v>12</v>
      </c>
      <c r="B8">
        <v>2</v>
      </c>
      <c r="D8">
        <v>3.4494672208999999</v>
      </c>
      <c r="E8">
        <v>1.7005804519000001</v>
      </c>
      <c r="F8">
        <v>2.0098303734999998</v>
      </c>
      <c r="G8">
        <v>3.1562974115000002</v>
      </c>
      <c r="I8">
        <v>4.1082397761999996</v>
      </c>
      <c r="J8">
        <v>3.7549498457000001</v>
      </c>
      <c r="K8">
        <v>2.0084201389</v>
      </c>
      <c r="L8">
        <v>2.0770114776000002</v>
      </c>
    </row>
    <row r="9" spans="1:12">
      <c r="B9">
        <f>B8+5</f>
        <v>7</v>
      </c>
      <c r="D9">
        <v>2.7218139146000002</v>
      </c>
      <c r="E9">
        <v>0.96514287750000005</v>
      </c>
      <c r="F9">
        <v>1.8154546520999999</v>
      </c>
      <c r="G9">
        <v>1.8446907109999999</v>
      </c>
      <c r="I9">
        <v>3.7515162037000001</v>
      </c>
      <c r="J9">
        <v>3.0753481866999999</v>
      </c>
      <c r="K9">
        <v>2.0213855130999998</v>
      </c>
      <c r="L9">
        <v>1.9335773534</v>
      </c>
    </row>
    <row r="10" spans="1:12">
      <c r="B10">
        <f>B9+5</f>
        <v>12</v>
      </c>
      <c r="D10">
        <v>2.0022958823999999</v>
      </c>
      <c r="E10">
        <v>0.53816022259999996</v>
      </c>
      <c r="F10">
        <v>1.5274228877</v>
      </c>
      <c r="G10">
        <v>0.92024268580000002</v>
      </c>
      <c r="I10">
        <v>3.1590393519000002</v>
      </c>
      <c r="J10">
        <v>2.4011270255000001</v>
      </c>
      <c r="K10">
        <v>1.8925622106</v>
      </c>
      <c r="L10">
        <v>1.7404832176</v>
      </c>
    </row>
    <row r="11" spans="1:12">
      <c r="B11">
        <f>B10+5</f>
        <v>17</v>
      </c>
      <c r="D11">
        <v>1.2255882865000001</v>
      </c>
      <c r="E11">
        <v>0.2513419516</v>
      </c>
      <c r="F11">
        <v>1.0462482498000001</v>
      </c>
      <c r="G11">
        <v>0.36933080350000003</v>
      </c>
      <c r="I11">
        <v>2.4882778742</v>
      </c>
      <c r="J11">
        <v>1.6948861882999999</v>
      </c>
      <c r="K11">
        <v>1.6454258294999999</v>
      </c>
      <c r="L11">
        <v>1.4082576196000001</v>
      </c>
    </row>
    <row r="12" spans="1:12">
      <c r="A12" t="s">
        <v>13</v>
      </c>
      <c r="B12">
        <v>2</v>
      </c>
      <c r="D12">
        <v>3.9585236487</v>
      </c>
      <c r="E12">
        <v>2.6639125125000001</v>
      </c>
      <c r="F12">
        <v>2.0946814322999998</v>
      </c>
      <c r="G12">
        <v>4.4307363444999996</v>
      </c>
      <c r="I12">
        <v>4.3082778741999999</v>
      </c>
      <c r="J12">
        <v>4.1681857639000004</v>
      </c>
      <c r="K12">
        <v>2.0244941165000001</v>
      </c>
      <c r="L12">
        <v>2.1354079861000002</v>
      </c>
    </row>
    <row r="13" spans="1:12">
      <c r="B13">
        <f>B12+5</f>
        <v>7</v>
      </c>
      <c r="D13">
        <v>3.3197886698999999</v>
      </c>
      <c r="E13">
        <v>1.5261271885000001</v>
      </c>
      <c r="F13">
        <v>1.9896510349000001</v>
      </c>
      <c r="G13">
        <v>2.9083932128000001</v>
      </c>
      <c r="I13">
        <v>4.0030555555999996</v>
      </c>
      <c r="J13">
        <v>3.6065880593999999</v>
      </c>
      <c r="K13">
        <v>2.0723881173000001</v>
      </c>
      <c r="L13">
        <v>2.0530227622999999</v>
      </c>
    </row>
    <row r="14" spans="1:12">
      <c r="B14">
        <f>B13+5</f>
        <v>12</v>
      </c>
      <c r="D14">
        <v>2.5994035050000002</v>
      </c>
      <c r="E14">
        <v>0.86197993250000005</v>
      </c>
      <c r="F14">
        <v>1.7876209751000001</v>
      </c>
      <c r="G14">
        <v>1.6769468258</v>
      </c>
      <c r="I14">
        <v>3.4733164544999999</v>
      </c>
      <c r="J14">
        <v>2.9678023727</v>
      </c>
      <c r="K14">
        <v>2.0134186921000001</v>
      </c>
      <c r="L14">
        <v>1.9437046682000001</v>
      </c>
    </row>
    <row r="15" spans="1:12">
      <c r="B15">
        <f>B14+5</f>
        <v>17</v>
      </c>
      <c r="D15">
        <v>1.8492544289999999</v>
      </c>
      <c r="E15">
        <v>0.46281238720000001</v>
      </c>
      <c r="F15">
        <v>1.4545126032</v>
      </c>
      <c r="G15">
        <v>0.78318911069999997</v>
      </c>
      <c r="I15">
        <v>2.8242004243999999</v>
      </c>
      <c r="J15">
        <v>2.2056809413999998</v>
      </c>
      <c r="K15">
        <v>1.8287027391999999</v>
      </c>
      <c r="L15">
        <v>1.6601244212999999</v>
      </c>
    </row>
    <row r="16" spans="1:12">
      <c r="A16" t="s">
        <v>14</v>
      </c>
      <c r="B16">
        <v>2</v>
      </c>
      <c r="D16">
        <v>3.3636629947999999</v>
      </c>
      <c r="E16">
        <v>2.2443215315999998</v>
      </c>
      <c r="F16">
        <v>1.9340073708000001</v>
      </c>
      <c r="G16">
        <v>3.5857151582000002</v>
      </c>
      <c r="I16">
        <v>3.6421532600000002</v>
      </c>
      <c r="J16">
        <v>3.7220220872000001</v>
      </c>
      <c r="K16">
        <v>1.9217886767000001</v>
      </c>
      <c r="L16">
        <v>2.0224845678999999</v>
      </c>
    </row>
    <row r="17" spans="1:12">
      <c r="B17">
        <f>B16+5</f>
        <v>7</v>
      </c>
      <c r="D17">
        <v>2.7272084732000001</v>
      </c>
      <c r="E17">
        <v>1.3080787799</v>
      </c>
      <c r="F17">
        <v>1.7409087529</v>
      </c>
      <c r="G17">
        <v>2.2649043247999998</v>
      </c>
      <c r="I17">
        <v>3.2718084490999999</v>
      </c>
      <c r="J17">
        <v>3.0491594328999998</v>
      </c>
      <c r="K17">
        <v>1.9043885031000001</v>
      </c>
      <c r="L17">
        <v>1.8598090277999999</v>
      </c>
    </row>
    <row r="18" spans="1:12">
      <c r="B18">
        <f>B17+5</f>
        <v>12</v>
      </c>
      <c r="D18">
        <v>2.0974765230000001</v>
      </c>
      <c r="E18">
        <v>0.71999518900000004</v>
      </c>
      <c r="F18">
        <v>1.4782617650000001</v>
      </c>
      <c r="G18">
        <v>1.3297816908</v>
      </c>
      <c r="I18">
        <v>2.6298538773</v>
      </c>
      <c r="J18">
        <v>2.4586439043000001</v>
      </c>
      <c r="K18">
        <v>1.6996074459999999</v>
      </c>
      <c r="L18">
        <v>1.6488898534</v>
      </c>
    </row>
    <row r="19" spans="1:12">
      <c r="B19">
        <f>B18+5</f>
        <v>17</v>
      </c>
      <c r="D19">
        <v>1.5667887423</v>
      </c>
      <c r="E19">
        <v>0.40933356669999998</v>
      </c>
      <c r="F19">
        <v>1.2393330333999999</v>
      </c>
      <c r="G19">
        <v>0.68173501830000005</v>
      </c>
      <c r="I19">
        <v>2.0037408372000001</v>
      </c>
      <c r="J19">
        <v>1.8510985725</v>
      </c>
      <c r="K19">
        <v>1.4321807485</v>
      </c>
      <c r="L19">
        <v>1.3795476466000001</v>
      </c>
    </row>
    <row r="20" spans="1:12">
      <c r="A20" t="s">
        <v>15</v>
      </c>
      <c r="B20">
        <v>2</v>
      </c>
      <c r="D20">
        <v>3.5465605123000001</v>
      </c>
      <c r="E20">
        <v>2.7946702787</v>
      </c>
      <c r="F20">
        <v>1.9181941294</v>
      </c>
      <c r="G20">
        <v>4.2110817354999996</v>
      </c>
      <c r="I20">
        <v>3.6649831211000001</v>
      </c>
      <c r="J20">
        <v>3.9509857252999998</v>
      </c>
      <c r="K20">
        <v>1.8644299768999999</v>
      </c>
      <c r="L20">
        <v>2.0355902777999999</v>
      </c>
    </row>
    <row r="21" spans="1:12">
      <c r="B21">
        <f>B20+5</f>
        <v>7</v>
      </c>
      <c r="D21">
        <v>2.9689683593999998</v>
      </c>
      <c r="E21">
        <v>1.7290676698</v>
      </c>
      <c r="F21">
        <v>1.7777023783000001</v>
      </c>
      <c r="G21">
        <v>2.8361628601</v>
      </c>
      <c r="I21">
        <v>3.2681240355000001</v>
      </c>
      <c r="J21">
        <v>3.3156274112999999</v>
      </c>
      <c r="K21">
        <v>1.7547472994</v>
      </c>
      <c r="L21">
        <v>1.8981298225000001</v>
      </c>
    </row>
    <row r="22" spans="1:12">
      <c r="B22">
        <f>B21+5</f>
        <v>12</v>
      </c>
      <c r="D22">
        <v>2.4324591274</v>
      </c>
      <c r="E22">
        <v>0.96838170570000004</v>
      </c>
      <c r="F22">
        <v>1.6011831516999999</v>
      </c>
      <c r="G22">
        <v>1.8013517506000001</v>
      </c>
      <c r="I22">
        <v>2.7480796681999999</v>
      </c>
      <c r="J22">
        <v>2.8124498456999998</v>
      </c>
      <c r="K22">
        <v>1.5927121914</v>
      </c>
      <c r="L22">
        <v>1.7764240934</v>
      </c>
    </row>
    <row r="23" spans="1:12">
      <c r="B23">
        <f>B22+5</f>
        <v>17</v>
      </c>
      <c r="D23">
        <v>1.7842935988999999</v>
      </c>
      <c r="E23">
        <v>0.51301414290000003</v>
      </c>
      <c r="F23">
        <v>1.2927027143000001</v>
      </c>
      <c r="G23">
        <v>1.009229063</v>
      </c>
      <c r="I23">
        <v>2.3127551119</v>
      </c>
      <c r="J23">
        <v>2.1968885030999998</v>
      </c>
      <c r="K23">
        <v>1.4295814042999999</v>
      </c>
      <c r="L23">
        <v>1.5330873842999999</v>
      </c>
    </row>
    <row r="24" spans="1:12">
      <c r="A24" t="s">
        <v>16</v>
      </c>
      <c r="B24">
        <v>2</v>
      </c>
      <c r="D24">
        <v>3.1406246343999999</v>
      </c>
      <c r="E24">
        <v>1.3943920572999999</v>
      </c>
      <c r="F24">
        <v>1.9645146634999999</v>
      </c>
      <c r="G24">
        <v>2.5738332281999998</v>
      </c>
      <c r="I24">
        <v>4.0816506410000004</v>
      </c>
      <c r="J24">
        <v>3.5328300279999998</v>
      </c>
      <c r="K24">
        <v>2.0511293069000001</v>
      </c>
      <c r="L24">
        <v>2.0791441306</v>
      </c>
    </row>
    <row r="25" spans="1:12">
      <c r="B25">
        <f>B24+5</f>
        <v>7</v>
      </c>
      <c r="D25">
        <v>2.3873736177999998</v>
      </c>
      <c r="E25">
        <v>0.80432924679999995</v>
      </c>
      <c r="F25">
        <v>1.7146072515999999</v>
      </c>
      <c r="G25">
        <v>1.3767927434</v>
      </c>
      <c r="I25">
        <v>3.6901943108999999</v>
      </c>
      <c r="J25">
        <v>2.8007086337999998</v>
      </c>
      <c r="K25">
        <v>2.0413085938000002</v>
      </c>
      <c r="L25">
        <v>1.8993214142999999</v>
      </c>
    </row>
    <row r="26" spans="1:12">
      <c r="B26">
        <f>B25+5</f>
        <v>12</v>
      </c>
      <c r="D26">
        <v>1.650230654</v>
      </c>
      <c r="E26">
        <v>0.42121344649999998</v>
      </c>
      <c r="F26">
        <v>1.3423144131</v>
      </c>
      <c r="G26">
        <v>0.65155930490000002</v>
      </c>
      <c r="I26">
        <v>3.0892352764000002</v>
      </c>
      <c r="J26">
        <v>2.1028745994000002</v>
      </c>
      <c r="K26">
        <v>1.9132512019000001</v>
      </c>
      <c r="L26">
        <v>1.6406525440999999</v>
      </c>
    </row>
    <row r="27" spans="1:12">
      <c r="B27">
        <f>B26+5</f>
        <v>17</v>
      </c>
      <c r="D27">
        <v>0.8350220102</v>
      </c>
      <c r="E27">
        <v>0.1949490284</v>
      </c>
      <c r="F27">
        <v>0.71438473059999996</v>
      </c>
      <c r="G27">
        <v>0.29224058489999999</v>
      </c>
      <c r="I27">
        <v>2.3965745192000001</v>
      </c>
      <c r="J27">
        <v>1.3888746995000001</v>
      </c>
      <c r="K27">
        <v>1.630854367</v>
      </c>
      <c r="L27">
        <v>1.2143780047999999</v>
      </c>
    </row>
    <row r="28" spans="1:12">
      <c r="A28" t="s">
        <v>17</v>
      </c>
      <c r="B28">
        <v>2</v>
      </c>
      <c r="D28">
        <v>3.473782285</v>
      </c>
      <c r="E28">
        <v>1.7541415013999999</v>
      </c>
      <c r="F28">
        <v>2.0308862053999999</v>
      </c>
      <c r="G28">
        <v>3.2298507821000002</v>
      </c>
      <c r="I28">
        <v>4.1439352964999996</v>
      </c>
      <c r="J28">
        <v>3.8553285256000001</v>
      </c>
      <c r="K28">
        <v>2.0390099158999999</v>
      </c>
      <c r="L28">
        <v>2.1044170673</v>
      </c>
    </row>
    <row r="29" spans="1:12">
      <c r="B29">
        <f>B28+5</f>
        <v>7</v>
      </c>
      <c r="D29">
        <v>2.7206282718999999</v>
      </c>
      <c r="E29">
        <v>0.98172944210000002</v>
      </c>
      <c r="F29">
        <v>1.8168658770999999</v>
      </c>
      <c r="G29">
        <v>1.8770936873999999</v>
      </c>
      <c r="I29">
        <v>3.7776141826999998</v>
      </c>
      <c r="J29">
        <v>3.2037710336999998</v>
      </c>
      <c r="K29">
        <v>2.0400816306</v>
      </c>
      <c r="L29">
        <v>1.9776467348</v>
      </c>
    </row>
    <row r="30" spans="1:12">
      <c r="B30">
        <f>B29+5</f>
        <v>12</v>
      </c>
      <c r="D30">
        <v>1.9726987346</v>
      </c>
      <c r="E30">
        <v>0.53991555660000001</v>
      </c>
      <c r="F30">
        <v>1.4975019156</v>
      </c>
      <c r="G30">
        <v>0.93368333920000002</v>
      </c>
      <c r="I30">
        <v>3.1894205729</v>
      </c>
      <c r="J30">
        <v>2.5023788060999999</v>
      </c>
      <c r="K30">
        <v>1.9182466947000001</v>
      </c>
      <c r="L30">
        <v>1.7704827724000001</v>
      </c>
    </row>
    <row r="31" spans="1:12">
      <c r="B31">
        <f>B30+5</f>
        <v>17</v>
      </c>
      <c r="D31">
        <v>1.2066793328000001</v>
      </c>
      <c r="E31">
        <v>0.25024817620000001</v>
      </c>
      <c r="F31">
        <v>1.0218025257000001</v>
      </c>
      <c r="G31">
        <v>0.37832553340000002</v>
      </c>
      <c r="I31">
        <v>2.5398863181000002</v>
      </c>
      <c r="J31">
        <v>1.8017978766</v>
      </c>
      <c r="K31">
        <v>1.6666441305999999</v>
      </c>
      <c r="L31">
        <v>1.4482772436</v>
      </c>
    </row>
    <row r="32" spans="1:12">
      <c r="A32" t="s">
        <v>18</v>
      </c>
      <c r="B32">
        <v>2</v>
      </c>
      <c r="D32">
        <v>3.5678291967</v>
      </c>
      <c r="E32">
        <v>2.0742571364</v>
      </c>
      <c r="F32">
        <v>2.0129665014000002</v>
      </c>
      <c r="G32">
        <v>3.5896453325</v>
      </c>
      <c r="I32">
        <v>4.5310246394</v>
      </c>
      <c r="J32">
        <v>3.9923527644000001</v>
      </c>
      <c r="K32">
        <v>2.0780598958000001</v>
      </c>
      <c r="L32">
        <v>2.1047751402000001</v>
      </c>
    </row>
    <row r="33" spans="1:12">
      <c r="B33">
        <f>B32+5</f>
        <v>7</v>
      </c>
      <c r="D33">
        <v>2.8814073668</v>
      </c>
      <c r="E33">
        <v>1.2347871544</v>
      </c>
      <c r="F33">
        <v>1.8360842648</v>
      </c>
      <c r="G33">
        <v>2.2556020131999999</v>
      </c>
      <c r="I33">
        <v>4.2789037460000001</v>
      </c>
      <c r="J33">
        <v>3.4295798277</v>
      </c>
      <c r="K33">
        <v>2.0845878404999998</v>
      </c>
      <c r="L33">
        <v>1.9918895232</v>
      </c>
    </row>
    <row r="34" spans="1:12">
      <c r="B34">
        <f>B33+5</f>
        <v>12</v>
      </c>
      <c r="D34">
        <v>2.2330151993</v>
      </c>
      <c r="E34">
        <v>0.72507168470000005</v>
      </c>
      <c r="F34">
        <v>1.6073860627000001</v>
      </c>
      <c r="G34">
        <v>1.2839751152000001</v>
      </c>
      <c r="I34">
        <v>3.8596554486999999</v>
      </c>
      <c r="J34">
        <v>2.8500575921000002</v>
      </c>
      <c r="K34">
        <v>2.0131285056000001</v>
      </c>
      <c r="L34">
        <v>1.8700671073999999</v>
      </c>
    </row>
    <row r="35" spans="1:12">
      <c r="B35">
        <f>B34+5</f>
        <v>17</v>
      </c>
      <c r="D35">
        <v>1.5710383614000001</v>
      </c>
      <c r="E35">
        <v>0.3937504107</v>
      </c>
      <c r="F35">
        <v>1.2542939002</v>
      </c>
      <c r="G35">
        <v>0.65388671880000004</v>
      </c>
      <c r="I35">
        <v>3.3544421074000002</v>
      </c>
      <c r="J35">
        <v>2.2355193308999999</v>
      </c>
      <c r="K35">
        <v>1.8677759414999999</v>
      </c>
      <c r="L35">
        <v>1.6540439704000001</v>
      </c>
    </row>
    <row r="36" spans="1:12">
      <c r="A36" t="s">
        <v>19</v>
      </c>
      <c r="B36">
        <v>2</v>
      </c>
      <c r="D36">
        <v>3.3839665548000002</v>
      </c>
      <c r="E36">
        <v>2.4188319978999999</v>
      </c>
      <c r="F36">
        <v>1.8804450371000001</v>
      </c>
      <c r="G36">
        <v>3.7168956497000001</v>
      </c>
      <c r="I36">
        <v>3.8913386418</v>
      </c>
      <c r="J36">
        <v>4.1524389022000001</v>
      </c>
      <c r="K36">
        <v>1.9323843149</v>
      </c>
      <c r="L36">
        <v>2.0390074119000001</v>
      </c>
    </row>
    <row r="37" spans="1:12">
      <c r="B37">
        <f>B36+5</f>
        <v>7</v>
      </c>
      <c r="D37">
        <v>2.7399363315</v>
      </c>
      <c r="E37">
        <v>1.5048371478</v>
      </c>
      <c r="F37">
        <v>1.6731878673</v>
      </c>
      <c r="G37">
        <v>2.4696048177000001</v>
      </c>
      <c r="I37">
        <v>3.5157927683999999</v>
      </c>
      <c r="J37">
        <v>3.6027544070999999</v>
      </c>
      <c r="K37">
        <v>1.8792492989</v>
      </c>
      <c r="L37">
        <v>1.8788912259999999</v>
      </c>
    </row>
    <row r="38" spans="1:12">
      <c r="B38">
        <f>B37+5</f>
        <v>12</v>
      </c>
      <c r="D38">
        <v>2.1108046792000001</v>
      </c>
      <c r="E38">
        <v>0.90002376299999998</v>
      </c>
      <c r="F38">
        <v>1.4233112646999999</v>
      </c>
      <c r="G38">
        <v>1.5259165415</v>
      </c>
      <c r="I38">
        <v>2.9691105768999999</v>
      </c>
      <c r="J38">
        <v>3.0767227564000001</v>
      </c>
      <c r="K38">
        <v>1.6966671675</v>
      </c>
      <c r="L38">
        <v>1.7280573918</v>
      </c>
    </row>
    <row r="39" spans="1:12">
      <c r="B39">
        <f>B38+5</f>
        <v>17</v>
      </c>
      <c r="D39">
        <v>1.4767992621999999</v>
      </c>
      <c r="E39">
        <v>0.50255879410000004</v>
      </c>
      <c r="F39">
        <v>1.0905024372000001</v>
      </c>
      <c r="G39">
        <v>0.84851812069999999</v>
      </c>
      <c r="I39">
        <v>2.4223357372000001</v>
      </c>
      <c r="J39">
        <v>2.5129056489999999</v>
      </c>
      <c r="K39">
        <v>1.4668920271999999</v>
      </c>
      <c r="L39">
        <v>1.5448843149</v>
      </c>
    </row>
    <row r="40" spans="1:12">
      <c r="A40" t="s">
        <v>20</v>
      </c>
      <c r="B40">
        <v>2</v>
      </c>
      <c r="D40">
        <v>2.6310853565999999</v>
      </c>
      <c r="E40">
        <v>1.3346786058</v>
      </c>
      <c r="F40">
        <v>1.7530782251999999</v>
      </c>
      <c r="G40">
        <v>2.0427038061</v>
      </c>
      <c r="I40">
        <v>3.7881410255999999</v>
      </c>
      <c r="J40">
        <v>3.3109875800999999</v>
      </c>
      <c r="K40">
        <v>1.9844551282</v>
      </c>
      <c r="L40">
        <v>1.978135016</v>
      </c>
    </row>
    <row r="41" spans="1:12">
      <c r="B41">
        <f>B40+5</f>
        <v>7</v>
      </c>
      <c r="D41">
        <v>1.7592253605999999</v>
      </c>
      <c r="E41">
        <v>0.78462614180000001</v>
      </c>
      <c r="F41">
        <v>1.2440450721</v>
      </c>
      <c r="G41">
        <v>1.2092836138</v>
      </c>
      <c r="I41">
        <v>3.3262820513000002</v>
      </c>
      <c r="J41">
        <v>2.6511418269</v>
      </c>
      <c r="K41">
        <v>1.8943709935999999</v>
      </c>
      <c r="L41">
        <v>1.7296574519000001</v>
      </c>
    </row>
    <row r="42" spans="1:12">
      <c r="B42">
        <f>B41+5</f>
        <v>12</v>
      </c>
      <c r="D42">
        <v>1.1517427885</v>
      </c>
      <c r="E42">
        <v>0.46522441910000001</v>
      </c>
      <c r="F42">
        <v>0.84116917069999997</v>
      </c>
      <c r="G42">
        <v>0.73604891829999997</v>
      </c>
      <c r="I42">
        <v>2.6570312500000002</v>
      </c>
      <c r="J42">
        <v>2.0309795673000002</v>
      </c>
      <c r="K42">
        <v>1.6452423878</v>
      </c>
      <c r="L42">
        <v>1.4064302885</v>
      </c>
    </row>
    <row r="43" spans="1:12">
      <c r="B43">
        <f>B42+5</f>
        <v>17</v>
      </c>
      <c r="D43">
        <v>0.7795140425</v>
      </c>
      <c r="E43">
        <v>0.27913820109999998</v>
      </c>
      <c r="F43">
        <v>0.59003581729999999</v>
      </c>
      <c r="G43">
        <v>0.44740422680000003</v>
      </c>
      <c r="I43">
        <v>2.0069210737000001</v>
      </c>
      <c r="J43">
        <v>1.4717848558</v>
      </c>
      <c r="K43">
        <v>1.3073517628</v>
      </c>
      <c r="L43">
        <v>1.0765024038</v>
      </c>
    </row>
    <row r="44" spans="1:12">
      <c r="A44" t="s">
        <v>21</v>
      </c>
      <c r="B44">
        <v>2</v>
      </c>
      <c r="D44">
        <v>3.5210303986000002</v>
      </c>
      <c r="E44">
        <v>2.0101401074999998</v>
      </c>
      <c r="F44">
        <v>2.0112972255999999</v>
      </c>
      <c r="G44">
        <v>3.4551225294000001</v>
      </c>
      <c r="I44">
        <v>4.2259715545000001</v>
      </c>
      <c r="J44">
        <v>3.8725260417</v>
      </c>
      <c r="K44">
        <v>2.0579226763</v>
      </c>
      <c r="L44">
        <v>2.1039863782000001</v>
      </c>
    </row>
    <row r="45" spans="1:12">
      <c r="B45">
        <f>B44+5</f>
        <v>7</v>
      </c>
      <c r="D45">
        <v>2.8432245092000001</v>
      </c>
      <c r="E45">
        <v>1.1549745926999999</v>
      </c>
      <c r="F45">
        <v>1.8266223457999999</v>
      </c>
      <c r="G45">
        <v>2.1531688535</v>
      </c>
      <c r="I45">
        <v>3.8759715545</v>
      </c>
      <c r="J45">
        <v>3.2475761217999999</v>
      </c>
      <c r="K45">
        <v>2.0169871795000001</v>
      </c>
      <c r="L45">
        <v>1.9793870192</v>
      </c>
    </row>
    <row r="46" spans="1:12">
      <c r="B46">
        <f>B45+5</f>
        <v>12</v>
      </c>
      <c r="D46">
        <v>2.1048537326000001</v>
      </c>
      <c r="E46">
        <v>0.63106143159999994</v>
      </c>
      <c r="F46">
        <v>1.5004839577</v>
      </c>
      <c r="G46">
        <v>1.2065303818999999</v>
      </c>
      <c r="I46">
        <v>3.3488982371999998</v>
      </c>
      <c r="J46">
        <v>2.6102564102999999</v>
      </c>
      <c r="K46">
        <v>1.8575921473999999</v>
      </c>
      <c r="L46">
        <v>1.8132311699000001</v>
      </c>
    </row>
    <row r="47" spans="1:12">
      <c r="B47">
        <f>B46+5</f>
        <v>17</v>
      </c>
      <c r="D47">
        <v>1.4280833666999999</v>
      </c>
      <c r="E47">
        <v>0.32752744389999999</v>
      </c>
      <c r="F47">
        <v>1.1181678853000001</v>
      </c>
      <c r="G47">
        <v>0.60014922209999999</v>
      </c>
      <c r="I47">
        <v>2.8148437500000001</v>
      </c>
      <c r="J47">
        <v>1.9760917468000001</v>
      </c>
      <c r="K47">
        <v>1.6456630609</v>
      </c>
      <c r="L47">
        <v>1.5138020833000001</v>
      </c>
    </row>
    <row r="48" spans="1:12">
      <c r="A48" t="s">
        <v>22</v>
      </c>
      <c r="B48">
        <v>2</v>
      </c>
      <c r="D48">
        <v>3.6510163462</v>
      </c>
      <c r="E48">
        <v>2.0560794270999998</v>
      </c>
      <c r="F48">
        <v>2.0440711338000002</v>
      </c>
      <c r="G48">
        <v>3.6515512220000002</v>
      </c>
      <c r="I48">
        <v>4.3938501603000004</v>
      </c>
      <c r="J48">
        <v>4.0751802885000004</v>
      </c>
      <c r="K48">
        <v>2.0606971154</v>
      </c>
      <c r="L48">
        <v>2.1313201122000001</v>
      </c>
    </row>
    <row r="49" spans="1:12">
      <c r="B49">
        <f>B48+5</f>
        <v>7</v>
      </c>
      <c r="D49">
        <v>2.9871408653999998</v>
      </c>
      <c r="E49">
        <v>1.1996189503000001</v>
      </c>
      <c r="F49">
        <v>1.9018742988999999</v>
      </c>
      <c r="G49">
        <v>2.284793149</v>
      </c>
      <c r="I49">
        <v>4.0974859775999999</v>
      </c>
      <c r="J49">
        <v>3.5077223557999999</v>
      </c>
      <c r="K49">
        <v>2.0728966346000002</v>
      </c>
      <c r="L49">
        <v>2.0340144230999999</v>
      </c>
    </row>
    <row r="50" spans="1:12">
      <c r="B50">
        <f>B49+5</f>
        <v>12</v>
      </c>
      <c r="D50">
        <v>2.3155576122000001</v>
      </c>
      <c r="E50">
        <v>0.69789953930000004</v>
      </c>
      <c r="F50">
        <v>1.6730919872000001</v>
      </c>
      <c r="G50">
        <v>1.2730509415</v>
      </c>
      <c r="I50">
        <v>3.6121093750000002</v>
      </c>
      <c r="J50">
        <v>2.9471053685999999</v>
      </c>
      <c r="K50">
        <v>1.9754707532</v>
      </c>
      <c r="L50">
        <v>1.9251502404</v>
      </c>
    </row>
    <row r="51" spans="1:12">
      <c r="B51">
        <f>B50+5</f>
        <v>17</v>
      </c>
      <c r="D51">
        <v>1.6324016426000001</v>
      </c>
      <c r="E51">
        <v>0.37766716750000001</v>
      </c>
      <c r="F51">
        <v>1.3157662459999999</v>
      </c>
      <c r="G51">
        <v>0.62264256809999996</v>
      </c>
      <c r="I51">
        <v>3.0466245993999999</v>
      </c>
      <c r="J51">
        <v>2.3411758813999999</v>
      </c>
      <c r="K51">
        <v>1.8081931090000001</v>
      </c>
      <c r="L51">
        <v>1.7124399038</v>
      </c>
    </row>
    <row r="52" spans="1:12">
      <c r="A52" t="s">
        <v>23</v>
      </c>
      <c r="B52">
        <v>2</v>
      </c>
      <c r="D52">
        <v>3.1716149840000001</v>
      </c>
      <c r="E52">
        <v>1.9140636351</v>
      </c>
      <c r="F52">
        <v>1.8908839475999999</v>
      </c>
      <c r="G52">
        <v>3.046572082</v>
      </c>
      <c r="I52">
        <v>3.9902243589999999</v>
      </c>
      <c r="J52">
        <v>3.8517227564000001</v>
      </c>
      <c r="K52">
        <v>1.9701923077000001</v>
      </c>
      <c r="L52">
        <v>2.0367788461999998</v>
      </c>
    </row>
    <row r="53" spans="1:12">
      <c r="B53">
        <f>B52+5</f>
        <v>7</v>
      </c>
      <c r="D53">
        <v>2.4764644764999999</v>
      </c>
      <c r="E53">
        <v>1.1661517094</v>
      </c>
      <c r="F53">
        <v>1.6355281116</v>
      </c>
      <c r="G53">
        <v>1.9097654915</v>
      </c>
      <c r="I53">
        <v>3.6189202724</v>
      </c>
      <c r="J53">
        <v>3.2480769231000002</v>
      </c>
      <c r="K53">
        <v>1.8931991185999999</v>
      </c>
      <c r="L53">
        <v>1.883193109</v>
      </c>
    </row>
    <row r="54" spans="1:12">
      <c r="B54">
        <f>B53+5</f>
        <v>12</v>
      </c>
      <c r="D54">
        <v>1.7938386418000001</v>
      </c>
      <c r="E54">
        <v>0.68209057829999997</v>
      </c>
      <c r="F54">
        <v>1.2917080328999999</v>
      </c>
      <c r="G54">
        <v>1.1152952057000001</v>
      </c>
      <c r="I54">
        <v>3.0665965544999998</v>
      </c>
      <c r="J54">
        <v>2.6710036058000002</v>
      </c>
      <c r="K54">
        <v>1.7060797275999999</v>
      </c>
      <c r="L54">
        <v>1.7278645832999999</v>
      </c>
    </row>
    <row r="55" spans="1:12">
      <c r="B55">
        <f>B54+5</f>
        <v>17</v>
      </c>
      <c r="D55">
        <v>1.1993180755999999</v>
      </c>
      <c r="E55">
        <v>0.38697492649999998</v>
      </c>
      <c r="F55">
        <v>0.92376699390000006</v>
      </c>
      <c r="G55">
        <v>0.61972622860000004</v>
      </c>
      <c r="I55">
        <v>2.5486879006000001</v>
      </c>
      <c r="J55">
        <v>2.0540564903999998</v>
      </c>
      <c r="K55">
        <v>1.4860777244000001</v>
      </c>
      <c r="L55">
        <v>1.4656850962000001</v>
      </c>
    </row>
    <row r="56" spans="1:12">
      <c r="A56" t="s">
        <v>24</v>
      </c>
      <c r="B56">
        <v>2</v>
      </c>
      <c r="D56">
        <v>2.4554138817000002</v>
      </c>
      <c r="E56">
        <v>0.76737135779999999</v>
      </c>
      <c r="F56">
        <v>1.7609984990000001</v>
      </c>
      <c r="G56">
        <v>1.3677735116</v>
      </c>
      <c r="I56">
        <v>3.3930696614999998</v>
      </c>
      <c r="J56">
        <v>2.8750401476</v>
      </c>
      <c r="K56">
        <v>1.9265711806000001</v>
      </c>
      <c r="L56">
        <v>1.9146397569</v>
      </c>
    </row>
    <row r="57" spans="1:12">
      <c r="B57">
        <f>B56+5</f>
        <v>7</v>
      </c>
      <c r="D57">
        <v>1.5308976201</v>
      </c>
      <c r="E57">
        <v>0.37801895619999998</v>
      </c>
      <c r="F57">
        <v>1.2076022117</v>
      </c>
      <c r="G57">
        <v>0.63061484369999998</v>
      </c>
      <c r="I57">
        <v>2.8794672309</v>
      </c>
      <c r="J57">
        <v>2.1362445747000001</v>
      </c>
      <c r="K57">
        <v>1.8159396700999999</v>
      </c>
      <c r="L57">
        <v>1.6052658420000001</v>
      </c>
    </row>
    <row r="58" spans="1:12">
      <c r="B58">
        <f>B57+5</f>
        <v>12</v>
      </c>
      <c r="D58">
        <v>0.75996432110000001</v>
      </c>
      <c r="E58">
        <v>0.160167117</v>
      </c>
      <c r="F58">
        <v>0.64252410120000003</v>
      </c>
      <c r="G58">
        <v>0.2495819336</v>
      </c>
      <c r="I58">
        <v>2.0777549913</v>
      </c>
      <c r="J58">
        <v>1.3146148003</v>
      </c>
      <c r="K58">
        <v>1.445296224</v>
      </c>
      <c r="L58">
        <v>1.1035687934</v>
      </c>
    </row>
    <row r="59" spans="1:12">
      <c r="B59">
        <f>B58+5</f>
        <v>17</v>
      </c>
      <c r="D59">
        <v>0.34536974459999997</v>
      </c>
      <c r="E59">
        <v>6.2484394899999997E-2</v>
      </c>
      <c r="F59">
        <v>0.30458575300000001</v>
      </c>
      <c r="G59">
        <v>9.1975652899999996E-2</v>
      </c>
      <c r="I59">
        <v>1.3554003906000001</v>
      </c>
      <c r="J59">
        <v>0.73400824649999996</v>
      </c>
      <c r="K59">
        <v>1.00875</v>
      </c>
      <c r="L59">
        <v>0.6687391493</v>
      </c>
    </row>
    <row r="60" spans="1:12">
      <c r="A60" t="s">
        <v>25</v>
      </c>
      <c r="B60">
        <v>2</v>
      </c>
      <c r="D60">
        <v>2.5543352882999999</v>
      </c>
      <c r="E60">
        <v>0.8869190737</v>
      </c>
      <c r="F60">
        <v>1.7823723976000001</v>
      </c>
      <c r="G60">
        <v>1.5612046387</v>
      </c>
      <c r="I60">
        <v>3.4382866753000001</v>
      </c>
      <c r="J60">
        <v>2.9345182292000001</v>
      </c>
      <c r="K60">
        <v>1.9230479600999999</v>
      </c>
      <c r="L60">
        <v>1.9172753906</v>
      </c>
    </row>
    <row r="61" spans="1:12">
      <c r="B61">
        <f>B60+5</f>
        <v>7</v>
      </c>
      <c r="D61">
        <v>1.5921068848</v>
      </c>
      <c r="E61">
        <v>0.44022826240000001</v>
      </c>
      <c r="F61">
        <v>1.2317035211</v>
      </c>
      <c r="G61">
        <v>0.73442620260000002</v>
      </c>
      <c r="I61">
        <v>2.9246495226000002</v>
      </c>
      <c r="J61">
        <v>2.1485828993</v>
      </c>
      <c r="K61">
        <v>1.8059168836999999</v>
      </c>
      <c r="L61">
        <v>1.5816666666999999</v>
      </c>
    </row>
    <row r="62" spans="1:12">
      <c r="B62">
        <f>B61+5</f>
        <v>12</v>
      </c>
      <c r="D62">
        <v>0.79871215819999997</v>
      </c>
      <c r="E62">
        <v>0.18982216069999999</v>
      </c>
      <c r="F62">
        <v>0.65327569630000004</v>
      </c>
      <c r="G62">
        <v>0.3118923991</v>
      </c>
      <c r="I62">
        <v>2.1098491752999999</v>
      </c>
      <c r="J62">
        <v>1.3370746527999999</v>
      </c>
      <c r="K62">
        <v>1.4317469618000001</v>
      </c>
      <c r="L62">
        <v>1.0953906250000001</v>
      </c>
    </row>
    <row r="63" spans="1:12">
      <c r="B63">
        <f>B62+5</f>
        <v>17</v>
      </c>
      <c r="D63">
        <v>0.3830496021</v>
      </c>
      <c r="E63">
        <v>7.7014378999999994E-2</v>
      </c>
      <c r="F63">
        <v>0.324088869</v>
      </c>
      <c r="G63">
        <v>0.1252903158</v>
      </c>
      <c r="I63">
        <v>1.4258561197999999</v>
      </c>
      <c r="J63">
        <v>0.76480251740000005</v>
      </c>
      <c r="K63">
        <v>1.0289279514</v>
      </c>
      <c r="L63">
        <v>0.66571072050000002</v>
      </c>
    </row>
    <row r="64" spans="1:12">
      <c r="A64" t="s">
        <v>26</v>
      </c>
      <c r="B64">
        <v>2</v>
      </c>
      <c r="D64">
        <v>2.4217339246999998</v>
      </c>
      <c r="E64">
        <v>0.83554685689999997</v>
      </c>
      <c r="F64">
        <v>1.7103543385</v>
      </c>
      <c r="G64">
        <v>1.4478808918999999</v>
      </c>
      <c r="I64">
        <v>3.200953776</v>
      </c>
      <c r="J64">
        <v>2.8826616753000001</v>
      </c>
      <c r="K64">
        <v>1.8615397135</v>
      </c>
      <c r="L64">
        <v>1.8870789931</v>
      </c>
    </row>
    <row r="65" spans="1:12">
      <c r="B65">
        <f>B64+5</f>
        <v>7</v>
      </c>
      <c r="D65">
        <v>1.4426452293000001</v>
      </c>
      <c r="E65">
        <v>0.40202255320000002</v>
      </c>
      <c r="F65">
        <v>1.1123364818000001</v>
      </c>
      <c r="G65">
        <v>0.68096638819999999</v>
      </c>
      <c r="I65">
        <v>2.678921441</v>
      </c>
      <c r="J65">
        <v>2.1073242188000001</v>
      </c>
      <c r="K65">
        <v>1.7310644530999999</v>
      </c>
      <c r="L65">
        <v>1.5219021266999999</v>
      </c>
    </row>
    <row r="66" spans="1:12">
      <c r="B66">
        <f>B65+5</f>
        <v>12</v>
      </c>
      <c r="D66">
        <v>0.72976316730000002</v>
      </c>
      <c r="E66">
        <v>0.17483782549999999</v>
      </c>
      <c r="F66">
        <v>0.5892506529</v>
      </c>
      <c r="G66">
        <v>0.29419283130000001</v>
      </c>
      <c r="I66">
        <v>1.8592664931</v>
      </c>
      <c r="J66">
        <v>1.3104014757</v>
      </c>
      <c r="K66">
        <v>1.3202615016999999</v>
      </c>
      <c r="L66">
        <v>1.0260264756999999</v>
      </c>
    </row>
    <row r="67" spans="1:12">
      <c r="B67">
        <f>B66+5</f>
        <v>17</v>
      </c>
      <c r="D67">
        <v>0.37533158820000001</v>
      </c>
      <c r="E67">
        <v>7.4604325799999996E-2</v>
      </c>
      <c r="F67">
        <v>0.31789139</v>
      </c>
      <c r="G67">
        <v>0.1183181297</v>
      </c>
      <c r="I67">
        <v>1.1736338976</v>
      </c>
      <c r="J67">
        <v>0.7695659722</v>
      </c>
      <c r="K67">
        <v>0.87431098090000003</v>
      </c>
      <c r="L67">
        <v>0.64107638889999996</v>
      </c>
    </row>
    <row r="68" spans="1:12">
      <c r="A68" s="3" t="s">
        <v>27</v>
      </c>
      <c r="B68" s="3">
        <v>2</v>
      </c>
      <c r="C68" s="3"/>
      <c r="D68" s="3">
        <v>2.9939215794999998</v>
      </c>
      <c r="E68" s="3">
        <v>1.3435223306999999</v>
      </c>
      <c r="F68" s="3">
        <v>1.8748261969</v>
      </c>
      <c r="G68" s="3">
        <v>2.4585827424</v>
      </c>
      <c r="H68" s="3"/>
      <c r="I68" s="3">
        <v>3.8138546674999998</v>
      </c>
      <c r="J68" s="3">
        <v>3.4148086939</v>
      </c>
      <c r="K68" s="3">
        <v>1.9141301082</v>
      </c>
      <c r="L68" s="3">
        <v>2.0156049678999999</v>
      </c>
    </row>
    <row r="69" spans="1:12">
      <c r="A69" s="3"/>
      <c r="B69" s="3">
        <f>B68+5</f>
        <v>7</v>
      </c>
      <c r="C69" s="3"/>
      <c r="D69" s="3">
        <v>2.2803734274999998</v>
      </c>
      <c r="E69" s="3">
        <v>0.77996917070000005</v>
      </c>
      <c r="F69" s="3">
        <v>1.6340394680999999</v>
      </c>
      <c r="G69" s="3">
        <v>1.3308732621999999</v>
      </c>
      <c r="H69" s="3"/>
      <c r="I69" s="3">
        <v>3.4617563101000002</v>
      </c>
      <c r="J69" s="3">
        <v>2.7134089543000002</v>
      </c>
      <c r="K69" s="3">
        <v>1.9076722756</v>
      </c>
      <c r="L69" s="3">
        <v>1.8425605970000001</v>
      </c>
    </row>
    <row r="70" spans="1:12">
      <c r="A70" s="3"/>
      <c r="B70" s="3">
        <f>B69+5</f>
        <v>12</v>
      </c>
      <c r="C70" s="3"/>
      <c r="D70" s="3">
        <v>1.5789533202999999</v>
      </c>
      <c r="E70" s="3">
        <v>0.4127488882</v>
      </c>
      <c r="F70" s="3">
        <v>1.2759835286000001</v>
      </c>
      <c r="G70" s="3">
        <v>0.64268093449999997</v>
      </c>
      <c r="H70" s="3"/>
      <c r="I70" s="3">
        <v>2.9148863181000002</v>
      </c>
      <c r="J70" s="3">
        <v>2.0563075921</v>
      </c>
      <c r="K70" s="3">
        <v>1.7923803085000001</v>
      </c>
      <c r="L70" s="3">
        <v>1.5948392428</v>
      </c>
    </row>
    <row r="71" spans="1:12">
      <c r="A71" s="3"/>
      <c r="B71" s="3">
        <f>B70+5</f>
        <v>17</v>
      </c>
      <c r="C71" s="3"/>
      <c r="D71" s="3">
        <v>0.81234782149999996</v>
      </c>
      <c r="E71" s="3">
        <v>0.19527524039999999</v>
      </c>
      <c r="F71" s="3">
        <v>0.68862246589999998</v>
      </c>
      <c r="G71" s="3">
        <v>0.29624031950000002</v>
      </c>
      <c r="H71" s="3"/>
      <c r="I71" s="3">
        <v>2.286320613</v>
      </c>
      <c r="J71" s="3">
        <v>1.3714192707999999</v>
      </c>
      <c r="K71" s="3">
        <v>1.5394080529</v>
      </c>
      <c r="L71" s="3">
        <v>1.1730919471000001</v>
      </c>
    </row>
    <row r="72" spans="1:12">
      <c r="A72" s="3" t="s">
        <v>28</v>
      </c>
      <c r="B72" s="3">
        <v>2</v>
      </c>
      <c r="C72" s="3"/>
      <c r="D72" s="3">
        <v>1.6226964874000001</v>
      </c>
      <c r="E72" s="3">
        <v>0.93786776989999998</v>
      </c>
      <c r="F72" s="3">
        <v>1.0824493815</v>
      </c>
      <c r="G72" s="3">
        <v>1.3800321502999999</v>
      </c>
      <c r="H72" s="3"/>
      <c r="I72" s="3">
        <v>2.7262878418000001</v>
      </c>
      <c r="J72" s="3">
        <v>2.1368357339999999</v>
      </c>
      <c r="K72" s="3">
        <v>1.5699653625000001</v>
      </c>
      <c r="L72" s="3">
        <v>1.3696492513</v>
      </c>
    </row>
    <row r="73" spans="1:12">
      <c r="A73" s="3"/>
      <c r="B73" s="3">
        <f>B72+5</f>
        <v>7</v>
      </c>
      <c r="C73" s="3"/>
      <c r="D73" s="3">
        <v>1.0723212763000001</v>
      </c>
      <c r="E73" s="3">
        <v>0.57739019010000003</v>
      </c>
      <c r="F73" s="3">
        <v>0.73573401640000002</v>
      </c>
      <c r="G73" s="3">
        <v>0.86361578620000001</v>
      </c>
      <c r="H73" s="3"/>
      <c r="I73" s="3">
        <v>2.2426859538000001</v>
      </c>
      <c r="J73" s="3">
        <v>1.5493113199999999</v>
      </c>
      <c r="K73" s="3">
        <v>1.3569780986</v>
      </c>
      <c r="L73" s="3">
        <v>1.0341936747</v>
      </c>
    </row>
    <row r="74" spans="1:12">
      <c r="A74" s="3"/>
      <c r="B74" s="3">
        <f>B73+5</f>
        <v>12</v>
      </c>
      <c r="C74" s="3"/>
      <c r="D74" s="3">
        <v>0.74914132180000004</v>
      </c>
      <c r="E74" s="3">
        <v>0.35865200809999997</v>
      </c>
      <c r="F74" s="3">
        <v>0.53263581589999998</v>
      </c>
      <c r="G74" s="3">
        <v>0.54664920039999998</v>
      </c>
      <c r="H74" s="3"/>
      <c r="I74" s="3">
        <v>1.6680742900000001</v>
      </c>
      <c r="J74" s="3">
        <v>1.1096178691</v>
      </c>
      <c r="K74" s="3">
        <v>1.0120849609</v>
      </c>
      <c r="L74" s="3">
        <v>0.76923624670000001</v>
      </c>
    </row>
    <row r="75" spans="1:12">
      <c r="A75" s="3"/>
      <c r="B75" s="3">
        <f>B74+5</f>
        <v>17</v>
      </c>
      <c r="C75" s="3"/>
      <c r="D75" s="3">
        <v>0.53197525530000001</v>
      </c>
      <c r="E75" s="3">
        <v>0.2227537638</v>
      </c>
      <c r="F75" s="3">
        <v>0.39617997230000002</v>
      </c>
      <c r="G75" s="3">
        <v>0.3405335592</v>
      </c>
      <c r="H75" s="3"/>
      <c r="I75" s="3">
        <v>1.2836596171000001</v>
      </c>
      <c r="J75" s="3">
        <v>0.8458900452</v>
      </c>
      <c r="K75" s="3">
        <v>0.77566528320000006</v>
      </c>
      <c r="L75" s="3">
        <v>0.60207748409999995</v>
      </c>
    </row>
    <row r="76" spans="1:12">
      <c r="A76" s="3" t="s">
        <v>29</v>
      </c>
      <c r="B76" s="3">
        <v>2</v>
      </c>
      <c r="C76" s="3"/>
      <c r="D76" s="3">
        <v>6.8518883799999999E-2</v>
      </c>
      <c r="E76" s="3">
        <v>3.4399790200000002E-2</v>
      </c>
      <c r="F76" s="3">
        <v>5.3911906799999999E-2</v>
      </c>
      <c r="G76" s="3">
        <v>4.3924121099999998E-2</v>
      </c>
      <c r="H76" s="3"/>
      <c r="I76" s="3">
        <v>2.0441091579999999</v>
      </c>
      <c r="J76" s="3">
        <v>0.78695529509999995</v>
      </c>
      <c r="K76" s="3">
        <v>1.1195648871999999</v>
      </c>
      <c r="L76" s="3">
        <v>0.6544650608</v>
      </c>
    </row>
    <row r="77" spans="1:12">
      <c r="A77" s="3"/>
      <c r="B77" s="3">
        <f>B76+5</f>
        <v>7</v>
      </c>
      <c r="C77" s="3"/>
      <c r="D77" s="3">
        <v>4.3756394699999999E-2</v>
      </c>
      <c r="E77" s="3">
        <v>2.3504285999999999E-2</v>
      </c>
      <c r="F77" s="3">
        <v>3.50770797E-2</v>
      </c>
      <c r="G77" s="3">
        <v>2.97077546E-2</v>
      </c>
      <c r="H77" s="3"/>
      <c r="I77" s="3">
        <v>1.7617773436999999</v>
      </c>
      <c r="J77" s="3">
        <v>0.48384982640000002</v>
      </c>
      <c r="K77" s="3">
        <v>0.97673177079999995</v>
      </c>
      <c r="L77" s="3">
        <v>0.44382269969999999</v>
      </c>
    </row>
    <row r="78" spans="1:12">
      <c r="A78" s="3"/>
      <c r="B78" s="3">
        <f>B77+5</f>
        <v>12</v>
      </c>
      <c r="C78" s="3"/>
      <c r="D78" s="3">
        <v>2.77631474E-2</v>
      </c>
      <c r="E78" s="3">
        <v>1.6509783699999999E-2</v>
      </c>
      <c r="F78" s="3">
        <v>2.1487424000000001E-2</v>
      </c>
      <c r="G78" s="3">
        <v>2.09995298E-2</v>
      </c>
      <c r="H78" s="3"/>
      <c r="I78" s="3">
        <v>1.4664409722</v>
      </c>
      <c r="J78" s="3">
        <v>0.32601562499999998</v>
      </c>
      <c r="K78" s="3">
        <v>0.80142361110000004</v>
      </c>
      <c r="L78" s="3">
        <v>0.24401909720000001</v>
      </c>
    </row>
    <row r="79" spans="1:12">
      <c r="A79" s="3"/>
      <c r="B79" s="3">
        <f>B78+5</f>
        <v>17</v>
      </c>
      <c r="C79" s="3"/>
      <c r="D79" s="3">
        <v>2.0234273699999999E-2</v>
      </c>
      <c r="E79" s="3">
        <v>1.20323315E-2</v>
      </c>
      <c r="F79" s="3">
        <v>1.5290100500000001E-2</v>
      </c>
      <c r="G79" s="3">
        <v>1.5544411899999999E-2</v>
      </c>
      <c r="H79" s="3"/>
      <c r="I79" s="3">
        <v>1.2861946614999999</v>
      </c>
      <c r="J79" s="3">
        <v>0.28057291670000001</v>
      </c>
      <c r="K79" s="3">
        <v>0.70716037330000003</v>
      </c>
      <c r="L79" s="3">
        <v>0.1792230903</v>
      </c>
    </row>
    <row r="80" spans="1:12">
      <c r="A80" s="3" t="s">
        <v>30</v>
      </c>
      <c r="B80" s="3">
        <v>2</v>
      </c>
      <c r="C80" s="3"/>
      <c r="D80" s="3">
        <v>0.17001045570000001</v>
      </c>
      <c r="E80" s="3">
        <v>0.1053084874</v>
      </c>
      <c r="F80" s="3">
        <v>0.11666325299999999</v>
      </c>
      <c r="G80" s="3">
        <v>0.14800112409999999</v>
      </c>
      <c r="H80" s="3"/>
      <c r="I80" s="3">
        <v>1.388375651</v>
      </c>
      <c r="J80" s="3">
        <v>0.93452148440000005</v>
      </c>
      <c r="K80" s="3">
        <v>0.78864691840000001</v>
      </c>
      <c r="L80" s="3">
        <v>0.69882269969999999</v>
      </c>
    </row>
    <row r="81" spans="1:12">
      <c r="A81" s="3"/>
      <c r="B81" s="3">
        <f>B80+5</f>
        <v>7</v>
      </c>
      <c r="C81" s="3"/>
      <c r="D81" s="3">
        <v>0.12340031899999999</v>
      </c>
      <c r="E81" s="3">
        <v>7.0142912299999999E-2</v>
      </c>
      <c r="F81" s="3">
        <v>8.8032903600000004E-2</v>
      </c>
      <c r="G81" s="3">
        <v>9.9381262999999997E-2</v>
      </c>
      <c r="H81" s="3"/>
      <c r="I81" s="3">
        <v>1.1671918402999999</v>
      </c>
      <c r="J81" s="3">
        <v>0.72640842009999995</v>
      </c>
      <c r="K81" s="3">
        <v>0.70037543400000002</v>
      </c>
      <c r="L81" s="3">
        <v>0.54610351560000003</v>
      </c>
    </row>
    <row r="82" spans="1:12">
      <c r="A82" s="3"/>
      <c r="B82" s="3">
        <f>B81+5</f>
        <v>12</v>
      </c>
      <c r="C82" s="3"/>
      <c r="D82" s="3">
        <v>9.2046041699999998E-2</v>
      </c>
      <c r="E82" s="3">
        <v>4.6501406299999999E-2</v>
      </c>
      <c r="F82" s="3">
        <v>6.7722584599999996E-2</v>
      </c>
      <c r="G82" s="3">
        <v>6.7231299899999999E-2</v>
      </c>
      <c r="H82" s="3"/>
      <c r="I82" s="3">
        <v>0.92281792529999995</v>
      </c>
      <c r="J82" s="3">
        <v>0.54665907120000001</v>
      </c>
      <c r="K82" s="3">
        <v>0.57707682289999995</v>
      </c>
      <c r="L82" s="3">
        <v>0.42911458330000002</v>
      </c>
    </row>
    <row r="83" spans="1:12">
      <c r="A83" s="3"/>
      <c r="B83" s="3">
        <f>B82+5</f>
        <v>17</v>
      </c>
      <c r="C83" s="3"/>
      <c r="D83" s="3">
        <v>7.0226781700000004E-2</v>
      </c>
      <c r="E83" s="3">
        <v>3.0578072899999999E-2</v>
      </c>
      <c r="F83" s="3">
        <v>5.3585991800000003E-2</v>
      </c>
      <c r="G83" s="3">
        <v>4.5133316E-2</v>
      </c>
      <c r="H83" s="3"/>
      <c r="I83" s="3">
        <v>0.73909071179999997</v>
      </c>
      <c r="J83" s="3">
        <v>0.41129991319999998</v>
      </c>
      <c r="K83" s="3">
        <v>0.47753038190000002</v>
      </c>
      <c r="L83" s="3">
        <v>0.32997070309999998</v>
      </c>
    </row>
    <row r="85" spans="1:12">
      <c r="D85" s="1" t="s">
        <v>34</v>
      </c>
      <c r="F85" s="4"/>
      <c r="G85" s="4"/>
      <c r="I85" s="7" t="s">
        <v>35</v>
      </c>
      <c r="J85" s="4"/>
      <c r="K85" s="4"/>
      <c r="L85" s="4"/>
    </row>
    <row r="86" spans="1:12">
      <c r="A86" s="1"/>
      <c r="B86" s="1">
        <v>2</v>
      </c>
      <c r="D86" s="4">
        <f t="shared" ref="D86:G89" si="0">AVERAGE(D4,D8,D12,D16,D20,D24,D28,D32,D36,D40,D44,D48,D52,D56,D60,D64)</f>
        <v>3.2269837171687499</v>
      </c>
      <c r="E86" s="4">
        <f t="shared" si="0"/>
        <v>1.7827679206187497</v>
      </c>
      <c r="F86" s="4">
        <f t="shared" si="0"/>
        <v>1.9240696056999997</v>
      </c>
      <c r="G86" s="4">
        <f t="shared" si="0"/>
        <v>3.0069054282749996</v>
      </c>
      <c r="I86" s="4">
        <f>MAX(I4,I8,I12,I16,I20,I24,I28,I32,I36,I40,I44,I48,I52,I56,I60,I64)</f>
        <v>4.5310246394</v>
      </c>
      <c r="J86" s="4">
        <f t="shared" ref="J86:L86" si="1">MAX(J4,J8,J12,J16,J20,J24,J28,J32,J36,J40,J44,J48,J52,J56,J60,J64)</f>
        <v>4.1681857639000004</v>
      </c>
      <c r="K86" s="4">
        <f t="shared" si="1"/>
        <v>2.0780598958000001</v>
      </c>
      <c r="L86" s="4">
        <f t="shared" si="1"/>
        <v>2.1354079861000002</v>
      </c>
    </row>
    <row r="87" spans="1:12">
      <c r="B87" s="1">
        <f>B86+5</f>
        <v>7</v>
      </c>
      <c r="D87" s="4">
        <f t="shared" si="0"/>
        <v>2.4796281245624998</v>
      </c>
      <c r="E87" s="4">
        <f t="shared" si="0"/>
        <v>1.0333911642937499</v>
      </c>
      <c r="F87" s="4">
        <f t="shared" si="0"/>
        <v>1.6420893512312502</v>
      </c>
      <c r="G87" s="4">
        <f t="shared" si="0"/>
        <v>1.8243575985999998</v>
      </c>
      <c r="I87" s="4">
        <f t="shared" ref="I87:L89" si="2">MAX(I5,I9,I13,I17,I21,I25,I29,I33,I37,I41,I45,I49,I53,I57,I61,I65)</f>
        <v>4.2789037460000001</v>
      </c>
      <c r="J87" s="4">
        <f t="shared" si="2"/>
        <v>3.6065880593999999</v>
      </c>
      <c r="K87" s="4">
        <f t="shared" si="2"/>
        <v>2.0845878404999998</v>
      </c>
      <c r="L87" s="4">
        <f t="shared" si="2"/>
        <v>2.0530227622999999</v>
      </c>
    </row>
    <row r="88" spans="1:12">
      <c r="B88" s="1">
        <f>B87+5</f>
        <v>12</v>
      </c>
      <c r="D88" s="4">
        <f t="shared" si="0"/>
        <v>1.7874133886562498</v>
      </c>
      <c r="E88" s="4">
        <f t="shared" si="0"/>
        <v>0.575108344075</v>
      </c>
      <c r="F88" s="4">
        <f t="shared" si="0"/>
        <v>1.3056889682562498</v>
      </c>
      <c r="G88" s="4">
        <f t="shared" si="0"/>
        <v>1.0102452216875</v>
      </c>
      <c r="I88" s="4">
        <f t="shared" si="2"/>
        <v>3.8596554486999999</v>
      </c>
      <c r="J88" s="4">
        <f t="shared" si="2"/>
        <v>3.0767227564000001</v>
      </c>
      <c r="K88" s="4">
        <f t="shared" si="2"/>
        <v>2.0134186921000001</v>
      </c>
      <c r="L88" s="4">
        <f t="shared" si="2"/>
        <v>1.9437046682000001</v>
      </c>
    </row>
    <row r="89" spans="1:12">
      <c r="B89" s="1">
        <f>B88+5</f>
        <v>17</v>
      </c>
      <c r="D89" s="4">
        <f t="shared" si="0"/>
        <v>1.1698881938750003</v>
      </c>
      <c r="E89" s="4">
        <f t="shared" si="0"/>
        <v>0.29988336467500004</v>
      </c>
      <c r="F89" s="4">
        <f t="shared" si="0"/>
        <v>0.93301526760624987</v>
      </c>
      <c r="G89" s="4">
        <f t="shared" si="0"/>
        <v>0.49804264449375002</v>
      </c>
      <c r="I89" s="4">
        <f t="shared" si="2"/>
        <v>3.3544421074000002</v>
      </c>
      <c r="J89" s="4">
        <f t="shared" si="2"/>
        <v>2.5129056489999999</v>
      </c>
      <c r="K89" s="4">
        <f t="shared" si="2"/>
        <v>1.8677759414999999</v>
      </c>
      <c r="L89" s="4">
        <f t="shared" si="2"/>
        <v>1.7124399038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plot avg</vt:lpstr>
      <vt:lpstr>plot max</vt:lpstr>
      <vt:lpstr>ai_lc</vt:lpstr>
      <vt:lpstr>ra_lc</vt:lpstr>
      <vt:lpstr>lb_lc</vt:lpstr>
      <vt:lpstr>ai_lc low qp</vt:lpstr>
      <vt:lpstr>ra_lc low qp</vt:lpstr>
      <vt:lpstr>lb_lc low qp</vt:lpstr>
    </vt:vector>
  </TitlesOfParts>
  <Company>Nokia Oyj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lainema</dc:creator>
  <cp:lastModifiedBy>Qualcomm User</cp:lastModifiedBy>
  <dcterms:created xsi:type="dcterms:W3CDTF">2011-11-01T12:01:41Z</dcterms:created>
  <dcterms:modified xsi:type="dcterms:W3CDTF">2012-02-04T20:04:31Z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35c122d3-1fcc-437d-bafa-e780278f6cd3</vt:lpwstr>
  </property>
  <property fmtid="{D5CDD505-2E9C-101B-9397-08002B2CF9AE}" pid="3" name="NokiaConfidentiality">
    <vt:lpwstr>Company Confidential</vt:lpwstr>
  </property>
</Properties>
</file>