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1840" windowHeight="12075" tabRatio="637" activeTab="9"/>
  </bookViews>
  <sheets>
    <sheet name="Summary" sheetId="1" r:id="rId1"/>
    <sheet name="plot avg" sheetId="2" r:id="rId2"/>
    <sheet name="plot max" sheetId="4" r:id="rId3"/>
    <sheet name="ai_he" sheetId="5" r:id="rId4"/>
    <sheet name="ra_he" sheetId="6" r:id="rId5"/>
    <sheet name="lb_he" sheetId="7" r:id="rId6"/>
    <sheet name="ra_10" sheetId="8" r:id="rId7"/>
    <sheet name="ai_he low qp" sheetId="9" r:id="rId8"/>
    <sheet name="ra_he low qp" sheetId="10" r:id="rId9"/>
    <sheet name="lb_he low qp" sheetId="11" r:id="rId10"/>
    <sheet name="ra_10 low qp" sheetId="12" r:id="rId11"/>
  </sheets>
  <calcPr calcId="125725"/>
</workbook>
</file>

<file path=xl/calcChain.xml><?xml version="1.0" encoding="utf-8"?>
<calcChain xmlns="http://schemas.openxmlformats.org/spreadsheetml/2006/main">
  <c r="F42" i="8"/>
  <c r="F43"/>
  <c r="F44"/>
  <c r="F45"/>
  <c r="K82" i="6"/>
  <c r="L82"/>
  <c r="K83"/>
  <c r="L83"/>
  <c r="K84"/>
  <c r="L84"/>
  <c r="K85"/>
  <c r="L85"/>
  <c r="Q5" i="8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R4"/>
  <c r="Q4"/>
  <c r="O91" i="9" l="1"/>
  <c r="N91"/>
  <c r="O90"/>
  <c r="N90"/>
  <c r="O89"/>
  <c r="N89"/>
  <c r="O88"/>
  <c r="N88"/>
  <c r="O87"/>
  <c r="N87"/>
  <c r="O86"/>
  <c r="N86"/>
  <c r="O85"/>
  <c r="N85"/>
  <c r="O84"/>
  <c r="N84"/>
  <c r="O83"/>
  <c r="N83"/>
  <c r="O82"/>
  <c r="N82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O91" i="7"/>
  <c r="N91"/>
  <c r="O90"/>
  <c r="N90"/>
  <c r="O85"/>
  <c r="N85"/>
  <c r="O84"/>
  <c r="N84"/>
  <c r="O83"/>
  <c r="N83"/>
  <c r="O82"/>
  <c r="N82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O91" i="6"/>
  <c r="N91"/>
  <c r="O90"/>
  <c r="N90"/>
  <c r="O89"/>
  <c r="N89"/>
  <c r="O88"/>
  <c r="N88"/>
  <c r="O87"/>
  <c r="N87"/>
  <c r="O86"/>
  <c r="N86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N40" i="5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N5" i="8" l="1"/>
  <c r="O5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O4"/>
  <c r="N4"/>
  <c r="F94" i="5" l="1"/>
  <c r="B89" i="11" l="1"/>
  <c r="B88"/>
  <c r="B87"/>
  <c r="B97" i="9"/>
  <c r="B96"/>
  <c r="B95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6"/>
  <c r="B7" s="1"/>
  <c r="B5"/>
  <c r="L45" i="12" l="1"/>
  <c r="L47" i="1" s="1"/>
  <c r="K45" i="12"/>
  <c r="K47" i="1" s="1"/>
  <c r="J45" i="12"/>
  <c r="J47" i="1" s="1"/>
  <c r="I45" i="12"/>
  <c r="I47" i="1" s="1"/>
  <c r="G45" i="12"/>
  <c r="E47" i="1" s="1"/>
  <c r="F45" i="12"/>
  <c r="D47" i="1" s="1"/>
  <c r="E45" i="12"/>
  <c r="C47" i="1" s="1"/>
  <c r="D45" i="12"/>
  <c r="B47" i="1" s="1"/>
  <c r="L44" i="12"/>
  <c r="L46" i="1" s="1"/>
  <c r="K44" i="12"/>
  <c r="K46" i="1" s="1"/>
  <c r="J44" i="12"/>
  <c r="J46" i="1" s="1"/>
  <c r="I44" i="12"/>
  <c r="I46" i="1" s="1"/>
  <c r="G44" i="12"/>
  <c r="E46" i="1" s="1"/>
  <c r="F44" i="12"/>
  <c r="D46" i="1" s="1"/>
  <c r="E44" i="12"/>
  <c r="C46" i="1" s="1"/>
  <c r="D44" i="12"/>
  <c r="B46" i="1" s="1"/>
  <c r="L43" i="12"/>
  <c r="L45" i="1" s="1"/>
  <c r="K43" i="12"/>
  <c r="K45" i="1" s="1"/>
  <c r="J43" i="12"/>
  <c r="J45" i="1" s="1"/>
  <c r="I43" i="12"/>
  <c r="I45" i="1" s="1"/>
  <c r="G43" i="12"/>
  <c r="E45" i="1" s="1"/>
  <c r="F43" i="12"/>
  <c r="D45" i="1" s="1"/>
  <c r="E43" i="12"/>
  <c r="C45" i="1" s="1"/>
  <c r="D43" i="12"/>
  <c r="B45" i="1" s="1"/>
  <c r="L42" i="12"/>
  <c r="L44" i="1" s="1"/>
  <c r="K42" i="12"/>
  <c r="K44" i="1" s="1"/>
  <c r="J42" i="12"/>
  <c r="J44" i="1" s="1"/>
  <c r="I42" i="12"/>
  <c r="I44" i="1" s="1"/>
  <c r="G42" i="12"/>
  <c r="E44" i="1" s="1"/>
  <c r="F42" i="12"/>
  <c r="D44" i="1" s="1"/>
  <c r="N44" s="1"/>
  <c r="E42" i="12"/>
  <c r="C44" i="1" s="1"/>
  <c r="D42" i="12"/>
  <c r="B44" i="1" s="1"/>
  <c r="L89" i="11"/>
  <c r="L35" i="1" s="1"/>
  <c r="K89" i="11"/>
  <c r="K35" i="1" s="1"/>
  <c r="J89" i="11"/>
  <c r="J35" i="1" s="1"/>
  <c r="I89" i="11"/>
  <c r="I35" i="1" s="1"/>
  <c r="G89" i="11"/>
  <c r="E35" i="1" s="1"/>
  <c r="F89" i="11"/>
  <c r="D35" i="1" s="1"/>
  <c r="E89" i="11"/>
  <c r="C35" i="1" s="1"/>
  <c r="D89" i="11"/>
  <c r="B35" i="1" s="1"/>
  <c r="L88" i="11"/>
  <c r="L34" i="1" s="1"/>
  <c r="K88" i="11"/>
  <c r="K34" i="1" s="1"/>
  <c r="J88" i="11"/>
  <c r="J34" i="1" s="1"/>
  <c r="I88" i="11"/>
  <c r="I34" i="1" s="1"/>
  <c r="G88" i="11"/>
  <c r="E34" i="1" s="1"/>
  <c r="F88" i="11"/>
  <c r="D34" i="1" s="1"/>
  <c r="E88" i="11"/>
  <c r="C34" i="1" s="1"/>
  <c r="D88" i="11"/>
  <c r="B34" i="1" s="1"/>
  <c r="L87" i="11"/>
  <c r="L33" i="1" s="1"/>
  <c r="K87" i="11"/>
  <c r="K33" i="1" s="1"/>
  <c r="J87" i="11"/>
  <c r="J33" i="1" s="1"/>
  <c r="I87" i="11"/>
  <c r="I33" i="1" s="1"/>
  <c r="G87" i="11"/>
  <c r="E33" i="1" s="1"/>
  <c r="F87" i="11"/>
  <c r="D33" i="1" s="1"/>
  <c r="E87" i="11"/>
  <c r="C33" i="1" s="1"/>
  <c r="D87" i="11"/>
  <c r="B33" i="1" s="1"/>
  <c r="L86" i="11"/>
  <c r="L32" i="1" s="1"/>
  <c r="K86" i="11"/>
  <c r="K32" i="1" s="1"/>
  <c r="J86" i="11"/>
  <c r="J32" i="1" s="1"/>
  <c r="I86" i="11"/>
  <c r="I32" i="1" s="1"/>
  <c r="G86" i="11"/>
  <c r="E32" i="1" s="1"/>
  <c r="F86" i="11"/>
  <c r="D32" i="1" s="1"/>
  <c r="E86" i="11"/>
  <c r="C32" i="1" s="1"/>
  <c r="D86" i="11"/>
  <c r="B32" i="1" s="1"/>
  <c r="L85" i="10"/>
  <c r="L23" i="1" s="1"/>
  <c r="K85" i="10"/>
  <c r="K23" i="1" s="1"/>
  <c r="J85" i="10"/>
  <c r="J23" i="1" s="1"/>
  <c r="I85" i="10"/>
  <c r="I23" i="1" s="1"/>
  <c r="G85" i="10"/>
  <c r="E23" i="1" s="1"/>
  <c r="F85" i="10"/>
  <c r="D23" i="1" s="1"/>
  <c r="E85" i="10"/>
  <c r="C23" i="1" s="1"/>
  <c r="D85" i="10"/>
  <c r="B23" i="1" s="1"/>
  <c r="L84" i="10"/>
  <c r="L22" i="1" s="1"/>
  <c r="K84" i="10"/>
  <c r="K22" i="1" s="1"/>
  <c r="J84" i="10"/>
  <c r="J22" i="1" s="1"/>
  <c r="I84" i="10"/>
  <c r="I22" i="1" s="1"/>
  <c r="G84" i="10"/>
  <c r="E22" i="1" s="1"/>
  <c r="F84" i="10"/>
  <c r="D22" i="1" s="1"/>
  <c r="E84" i="10"/>
  <c r="C22" i="1" s="1"/>
  <c r="D84" i="10"/>
  <c r="B22" i="1" s="1"/>
  <c r="L83" i="10"/>
  <c r="L21" i="1" s="1"/>
  <c r="K83" i="10"/>
  <c r="K21" i="1" s="1"/>
  <c r="J83" i="10"/>
  <c r="J21" i="1" s="1"/>
  <c r="I83" i="10"/>
  <c r="I21" i="1" s="1"/>
  <c r="G83" i="10"/>
  <c r="E21" i="1" s="1"/>
  <c r="F83" i="10"/>
  <c r="D21" i="1" s="1"/>
  <c r="E83" i="10"/>
  <c r="C21" i="1" s="1"/>
  <c r="D83" i="10"/>
  <c r="B21" i="1" s="1"/>
  <c r="L82" i="10"/>
  <c r="L20" i="1" s="1"/>
  <c r="K82" i="10"/>
  <c r="K20" i="1" s="1"/>
  <c r="J82" i="10"/>
  <c r="J20" i="1" s="1"/>
  <c r="I82" i="10"/>
  <c r="I20" i="1" s="1"/>
  <c r="G82" i="10"/>
  <c r="E20" i="1" s="1"/>
  <c r="F82" i="10"/>
  <c r="D20" i="1" s="1"/>
  <c r="E82" i="10"/>
  <c r="C20" i="1" s="1"/>
  <c r="D82" i="10"/>
  <c r="B20" i="1" s="1"/>
  <c r="L97" i="9"/>
  <c r="L11" i="1" s="1"/>
  <c r="K97" i="9"/>
  <c r="K11" i="1" s="1"/>
  <c r="J97" i="9"/>
  <c r="J11" i="1" s="1"/>
  <c r="I97" i="9"/>
  <c r="I11" i="1" s="1"/>
  <c r="G97" i="9"/>
  <c r="E11" i="1" s="1"/>
  <c r="F97" i="9"/>
  <c r="D11" i="1" s="1"/>
  <c r="N11" s="1"/>
  <c r="E97" i="9"/>
  <c r="C11" i="1" s="1"/>
  <c r="D97" i="9"/>
  <c r="B11" i="1" s="1"/>
  <c r="L96" i="9"/>
  <c r="L10" i="1" s="1"/>
  <c r="K96" i="9"/>
  <c r="K10" i="1" s="1"/>
  <c r="J96" i="9"/>
  <c r="J10" i="1" s="1"/>
  <c r="I96" i="9"/>
  <c r="I10" i="1" s="1"/>
  <c r="G96" i="9"/>
  <c r="E10" i="1" s="1"/>
  <c r="F96" i="9"/>
  <c r="D10" i="1" s="1"/>
  <c r="N10" s="1"/>
  <c r="E96" i="9"/>
  <c r="C10" i="1" s="1"/>
  <c r="D96" i="9"/>
  <c r="B10" i="1" s="1"/>
  <c r="L95" i="9"/>
  <c r="L9" i="1" s="1"/>
  <c r="K95" i="9"/>
  <c r="K9" i="1" s="1"/>
  <c r="J95" i="9"/>
  <c r="J9" i="1" s="1"/>
  <c r="I95" i="9"/>
  <c r="I9" i="1" s="1"/>
  <c r="G95" i="9"/>
  <c r="E9" i="1" s="1"/>
  <c r="F95" i="9"/>
  <c r="D9" i="1" s="1"/>
  <c r="N9" s="1"/>
  <c r="E95" i="9"/>
  <c r="C9" i="1" s="1"/>
  <c r="D95" i="9"/>
  <c r="B9" i="1" s="1"/>
  <c r="L94" i="9"/>
  <c r="L8" i="1" s="1"/>
  <c r="K94" i="9"/>
  <c r="K8" i="1" s="1"/>
  <c r="J94" i="9"/>
  <c r="J8" i="1" s="1"/>
  <c r="I94" i="9"/>
  <c r="I8" i="1" s="1"/>
  <c r="G94" i="9"/>
  <c r="E8" i="1" s="1"/>
  <c r="F94" i="9"/>
  <c r="D8" i="1" s="1"/>
  <c r="N8" s="1"/>
  <c r="E94" i="9"/>
  <c r="C8" i="1" s="1"/>
  <c r="D94" i="9"/>
  <c r="B8" i="1" s="1"/>
  <c r="O44" l="1"/>
  <c r="O45"/>
  <c r="O46"/>
  <c r="O47"/>
  <c r="N45"/>
  <c r="N46"/>
  <c r="N47"/>
  <c r="O32"/>
  <c r="O33"/>
  <c r="O34"/>
  <c r="O35"/>
  <c r="N32"/>
  <c r="N33"/>
  <c r="N34"/>
  <c r="O8"/>
  <c r="O9"/>
  <c r="O10"/>
  <c r="O20"/>
  <c r="O22"/>
  <c r="N20"/>
  <c r="N21"/>
  <c r="N22"/>
  <c r="N23"/>
  <c r="O21"/>
  <c r="O23"/>
  <c r="O11"/>
  <c r="N35"/>
  <c r="F20"/>
  <c r="F23"/>
  <c r="F10"/>
  <c r="F21"/>
  <c r="F22"/>
  <c r="F11"/>
  <c r="F8"/>
  <c r="F9"/>
  <c r="L45" i="8" l="1"/>
  <c r="L51" i="1" s="1"/>
  <c r="K45" i="8"/>
  <c r="K51" i="1" s="1"/>
  <c r="J45" i="8"/>
  <c r="J51" i="1" s="1"/>
  <c r="L44" i="8"/>
  <c r="L50" i="1" s="1"/>
  <c r="K44" i="8"/>
  <c r="K50" i="1" s="1"/>
  <c r="J44" i="8"/>
  <c r="J50" i="1" s="1"/>
  <c r="L43" i="8"/>
  <c r="L49" i="1" s="1"/>
  <c r="K43" i="8"/>
  <c r="K49" i="1" s="1"/>
  <c r="J43" i="8"/>
  <c r="J49" i="1" s="1"/>
  <c r="L42" i="8"/>
  <c r="L48" i="1" s="1"/>
  <c r="K42" i="8"/>
  <c r="K48" i="1" s="1"/>
  <c r="J42" i="8"/>
  <c r="J48" i="1" s="1"/>
  <c r="I45" i="8"/>
  <c r="I51" i="1" s="1"/>
  <c r="I44" i="8"/>
  <c r="I50" i="1" s="1"/>
  <c r="I43" i="8"/>
  <c r="I49" i="1" s="1"/>
  <c r="I42" i="8"/>
  <c r="I48" i="1" s="1"/>
  <c r="G45" i="8"/>
  <c r="E51" i="1" s="1"/>
  <c r="D51"/>
  <c r="E45" i="8"/>
  <c r="C51" i="1" s="1"/>
  <c r="G44" i="8"/>
  <c r="E50" i="1" s="1"/>
  <c r="D50"/>
  <c r="E44" i="8"/>
  <c r="C50" i="1" s="1"/>
  <c r="G43" i="8"/>
  <c r="E49" i="1" s="1"/>
  <c r="D49"/>
  <c r="E43" i="8"/>
  <c r="C49" i="1" s="1"/>
  <c r="G42" i="8"/>
  <c r="E48" i="1" s="1"/>
  <c r="D48"/>
  <c r="N48" s="1"/>
  <c r="E42" i="8"/>
  <c r="C48" i="1" s="1"/>
  <c r="D45" i="8"/>
  <c r="B51" i="1" s="1"/>
  <c r="D44" i="8"/>
  <c r="B50" i="1" s="1"/>
  <c r="D43" i="8"/>
  <c r="B49" i="1" s="1"/>
  <c r="D42" i="8"/>
  <c r="B48" i="1" s="1"/>
  <c r="B43" i="8"/>
  <c r="B44" s="1"/>
  <c r="B45" s="1"/>
  <c r="B38"/>
  <c r="B39" s="1"/>
  <c r="B37"/>
  <c r="B34"/>
  <c r="B35" s="1"/>
  <c r="B33"/>
  <c r="B29"/>
  <c r="B30" s="1"/>
  <c r="B31" s="1"/>
  <c r="B26"/>
  <c r="B27" s="1"/>
  <c r="B25"/>
  <c r="B21"/>
  <c r="B22" s="1"/>
  <c r="B23" s="1"/>
  <c r="B18"/>
  <c r="B19" s="1"/>
  <c r="B17"/>
  <c r="B14"/>
  <c r="B15" s="1"/>
  <c r="B13"/>
  <c r="B10"/>
  <c r="B11" s="1"/>
  <c r="B9"/>
  <c r="B6"/>
  <c r="B7" s="1"/>
  <c r="B5"/>
  <c r="L89" i="7"/>
  <c r="K89"/>
  <c r="J89"/>
  <c r="J39" i="1" s="1"/>
  <c r="L88" i="7"/>
  <c r="K88"/>
  <c r="J88"/>
  <c r="J38" i="1" s="1"/>
  <c r="L87" i="7"/>
  <c r="K87"/>
  <c r="J87"/>
  <c r="J37" i="1" s="1"/>
  <c r="L86" i="7"/>
  <c r="K86"/>
  <c r="J86"/>
  <c r="J36" i="1" s="1"/>
  <c r="I89" i="7"/>
  <c r="I39" i="1" s="1"/>
  <c r="I88" i="7"/>
  <c r="I38" i="1" s="1"/>
  <c r="I87" i="7"/>
  <c r="I37" i="1" s="1"/>
  <c r="I86" i="7"/>
  <c r="I36" i="1" s="1"/>
  <c r="J85" i="6"/>
  <c r="J27" i="1" s="1"/>
  <c r="J84" i="6"/>
  <c r="J26" i="1" s="1"/>
  <c r="J83" i="6"/>
  <c r="J25" i="1" s="1"/>
  <c r="J82" i="6"/>
  <c r="J24" i="1" s="1"/>
  <c r="I85" i="6"/>
  <c r="I27" i="1" s="1"/>
  <c r="I84" i="6"/>
  <c r="I26" i="1" s="1"/>
  <c r="I83" i="6"/>
  <c r="I25" i="1" s="1"/>
  <c r="I82" i="6"/>
  <c r="I24" i="1" s="1"/>
  <c r="L97" i="5"/>
  <c r="L15" i="1" s="1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K13" i="1" s="1"/>
  <c r="J95" i="5"/>
  <c r="J13" i="1" s="1"/>
  <c r="L94" i="5"/>
  <c r="L12" i="1" s="1"/>
  <c r="K94" i="5"/>
  <c r="K12" i="1" s="1"/>
  <c r="J94" i="5"/>
  <c r="J12" i="1" s="1"/>
  <c r="I96" i="5"/>
  <c r="I14" i="1" s="1"/>
  <c r="I95" i="5"/>
  <c r="I13" i="1" s="1"/>
  <c r="I94" i="5"/>
  <c r="I12" i="1" s="1"/>
  <c r="I97" i="5"/>
  <c r="I15" i="1" s="1"/>
  <c r="O49" l="1"/>
  <c r="O50"/>
  <c r="N49"/>
  <c r="N51"/>
  <c r="L39"/>
  <c r="O39" s="1"/>
  <c r="O89" i="7"/>
  <c r="L38" i="1"/>
  <c r="O38" s="1"/>
  <c r="O88" i="7"/>
  <c r="L37" i="1"/>
  <c r="O37" s="1"/>
  <c r="O87" i="7"/>
  <c r="L36" i="1"/>
  <c r="O86" i="7"/>
  <c r="K38" i="1"/>
  <c r="N88" i="7"/>
  <c r="K37" i="1"/>
  <c r="N87" i="7"/>
  <c r="K36" i="1"/>
  <c r="N86" i="7"/>
  <c r="K39" i="1"/>
  <c r="N89" i="7"/>
  <c r="L25" i="1"/>
  <c r="O83" i="6"/>
  <c r="K27" i="1"/>
  <c r="N85" i="6"/>
  <c r="K26" i="1"/>
  <c r="N84" i="6"/>
  <c r="L27" i="1"/>
  <c r="O27" s="1"/>
  <c r="O85" i="6"/>
  <c r="K25" i="1"/>
  <c r="N83" i="6"/>
  <c r="L26" i="1"/>
  <c r="O26" s="1"/>
  <c r="O84" i="6"/>
  <c r="L24" i="1"/>
  <c r="O24" s="1"/>
  <c r="O82" i="6"/>
  <c r="K24" i="1"/>
  <c r="N82" i="6"/>
  <c r="O12" i="1"/>
  <c r="O48"/>
  <c r="O51"/>
  <c r="O36"/>
  <c r="O25"/>
  <c r="O15"/>
  <c r="O14"/>
  <c r="O13"/>
  <c r="N50"/>
  <c r="D86" i="7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E86" i="7"/>
  <c r="C36" i="1" s="1"/>
  <c r="D89" i="7"/>
  <c r="B39" i="1" s="1"/>
  <c r="D88" i="7"/>
  <c r="B38" i="1" s="1"/>
  <c r="D87" i="7"/>
  <c r="B37" i="1" s="1"/>
  <c r="B87" i="7"/>
  <c r="B88" s="1"/>
  <c r="B89" s="1"/>
  <c r="B81"/>
  <c r="B82" s="1"/>
  <c r="B83" s="1"/>
  <c r="B78"/>
  <c r="B79" s="1"/>
  <c r="B77"/>
  <c r="B74"/>
  <c r="B75" s="1"/>
  <c r="B73"/>
  <c r="B70"/>
  <c r="B71" s="1"/>
  <c r="B69"/>
  <c r="B66"/>
  <c r="B67" s="1"/>
  <c r="B65"/>
  <c r="B61"/>
  <c r="B62" s="1"/>
  <c r="B63" s="1"/>
  <c r="B57"/>
  <c r="B58" s="1"/>
  <c r="B59" s="1"/>
  <c r="B53"/>
  <c r="B54" s="1"/>
  <c r="B55" s="1"/>
  <c r="B50"/>
  <c r="B51" s="1"/>
  <c r="B49"/>
  <c r="B45"/>
  <c r="B46" s="1"/>
  <c r="B47" s="1"/>
  <c r="B41"/>
  <c r="B42" s="1"/>
  <c r="B43" s="1"/>
  <c r="B37"/>
  <c r="B38" s="1"/>
  <c r="B39" s="1"/>
  <c r="B34"/>
  <c r="B35" s="1"/>
  <c r="B33"/>
  <c r="B29"/>
  <c r="B30" s="1"/>
  <c r="B31" s="1"/>
  <c r="B25"/>
  <c r="B26" s="1"/>
  <c r="B27" s="1"/>
  <c r="B21"/>
  <c r="B22" s="1"/>
  <c r="B23" s="1"/>
  <c r="B18"/>
  <c r="B19" s="1"/>
  <c r="B17"/>
  <c r="B13"/>
  <c r="B14" s="1"/>
  <c r="B15" s="1"/>
  <c r="B9"/>
  <c r="B10" s="1"/>
  <c r="B11" s="1"/>
  <c r="B5"/>
  <c r="B6" s="1"/>
  <c r="B7" s="1"/>
  <c r="G85" i="6"/>
  <c r="F85"/>
  <c r="E85"/>
  <c r="G84"/>
  <c r="F84"/>
  <c r="E84"/>
  <c r="G83"/>
  <c r="F83"/>
  <c r="E83"/>
  <c r="G82"/>
  <c r="F82"/>
  <c r="E82"/>
  <c r="D85"/>
  <c r="D84"/>
  <c r="B26" i="1" s="1"/>
  <c r="D83" i="6"/>
  <c r="B25" i="1" s="1"/>
  <c r="D82" i="6"/>
  <c r="E27" i="1"/>
  <c r="D27"/>
  <c r="C27"/>
  <c r="E26"/>
  <c r="D26"/>
  <c r="C26"/>
  <c r="E25"/>
  <c r="D25"/>
  <c r="N25" s="1"/>
  <c r="C25"/>
  <c r="E24"/>
  <c r="D24"/>
  <c r="C24"/>
  <c r="B27"/>
  <c r="B24"/>
  <c r="B83" i="6"/>
  <c r="B84" s="1"/>
  <c r="B85" s="1"/>
  <c r="B78"/>
  <c r="B79" s="1"/>
  <c r="B77"/>
  <c r="B74"/>
  <c r="B75" s="1"/>
  <c r="B73"/>
  <c r="B69"/>
  <c r="B70" s="1"/>
  <c r="B71" s="1"/>
  <c r="B65"/>
  <c r="B66" s="1"/>
  <c r="B67" s="1"/>
  <c r="B63"/>
  <c r="B62"/>
  <c r="B61"/>
  <c r="B58"/>
  <c r="B59" s="1"/>
  <c r="B57"/>
  <c r="B53"/>
  <c r="B54" s="1"/>
  <c r="B55" s="1"/>
  <c r="B49"/>
  <c r="B50" s="1"/>
  <c r="B51" s="1"/>
  <c r="B47"/>
  <c r="B46"/>
  <c r="B45"/>
  <c r="B42"/>
  <c r="B43" s="1"/>
  <c r="B41"/>
  <c r="B37"/>
  <c r="B38" s="1"/>
  <c r="B39" s="1"/>
  <c r="B33"/>
  <c r="B34" s="1"/>
  <c r="B35" s="1"/>
  <c r="B31"/>
  <c r="B30"/>
  <c r="B29"/>
  <c r="B26"/>
  <c r="B27" s="1"/>
  <c r="B25"/>
  <c r="B21"/>
  <c r="B22" s="1"/>
  <c r="B23" s="1"/>
  <c r="B17"/>
  <c r="B18" s="1"/>
  <c r="B19" s="1"/>
  <c r="B15"/>
  <c r="B14"/>
  <c r="B13"/>
  <c r="B10"/>
  <c r="B11" s="1"/>
  <c r="B9"/>
  <c r="B5"/>
  <c r="B6" s="1"/>
  <c r="B7" s="1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D12"/>
  <c r="E97" i="5"/>
  <c r="C15" i="1" s="1"/>
  <c r="D97" i="5"/>
  <c r="B15" i="1" s="1"/>
  <c r="E96" i="5"/>
  <c r="C14" i="1" s="1"/>
  <c r="D96" i="5"/>
  <c r="B14" i="1" s="1"/>
  <c r="E95" i="5"/>
  <c r="C13" i="1" s="1"/>
  <c r="D95" i="5"/>
  <c r="B13" i="1" s="1"/>
  <c r="E94" i="5"/>
  <c r="C12" i="1" s="1"/>
  <c r="N38" l="1"/>
  <c r="N37"/>
  <c r="N27"/>
  <c r="N36"/>
  <c r="N39"/>
  <c r="N26"/>
  <c r="N24"/>
  <c r="N14"/>
  <c r="N13"/>
  <c r="N15"/>
  <c r="D94" i="5"/>
  <c r="B12" i="1" s="1"/>
  <c r="N12" s="1"/>
  <c r="B95" i="5" l="1"/>
  <c r="B96" s="1"/>
  <c r="B97" s="1"/>
  <c r="B89"/>
  <c r="B90" s="1"/>
  <c r="B91" s="1"/>
  <c r="B85"/>
  <c r="B86" s="1"/>
  <c r="B87" s="1"/>
  <c r="B81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G51" i="1" l="1"/>
  <c r="G50"/>
  <c r="G49"/>
  <c r="G48"/>
  <c r="G47"/>
  <c r="G46"/>
  <c r="G45"/>
  <c r="G44"/>
  <c r="G39"/>
  <c r="G38"/>
  <c r="G37"/>
  <c r="G36"/>
  <c r="G35"/>
  <c r="G34"/>
  <c r="G33"/>
  <c r="G32"/>
  <c r="G27"/>
  <c r="G26"/>
  <c r="G25"/>
  <c r="G24"/>
  <c r="G23"/>
  <c r="G22"/>
  <c r="G21"/>
  <c r="G20"/>
  <c r="G15"/>
  <c r="G14"/>
  <c r="G13"/>
  <c r="G12"/>
  <c r="G11"/>
  <c r="G10"/>
  <c r="G9"/>
  <c r="G8"/>
  <c r="F51"/>
  <c r="F50"/>
  <c r="F49"/>
  <c r="F48"/>
  <c r="F47"/>
  <c r="F46"/>
  <c r="F45"/>
  <c r="F44"/>
  <c r="F39"/>
  <c r="F38"/>
  <c r="F37"/>
  <c r="F36"/>
  <c r="F35"/>
  <c r="F34"/>
  <c r="F33"/>
  <c r="F32"/>
  <c r="F27"/>
  <c r="F26"/>
  <c r="F25"/>
  <c r="F24"/>
  <c r="F15"/>
  <c r="F14"/>
  <c r="F13"/>
  <c r="F12"/>
</calcChain>
</file>

<file path=xl/sharedStrings.xml><?xml version="1.0" encoding="utf-8"?>
<sst xmlns="http://schemas.openxmlformats.org/spreadsheetml/2006/main" count="349" uniqueCount="46">
  <si>
    <t>coded</t>
  </si>
  <si>
    <t>bypass</t>
  </si>
  <si>
    <t>QP</t>
  </si>
  <si>
    <t>Ratio</t>
  </si>
  <si>
    <t>Summary: AI</t>
  </si>
  <si>
    <t>Summary: RA</t>
  </si>
  <si>
    <t>Summary: LB</t>
  </si>
  <si>
    <t>intra</t>
  </si>
  <si>
    <t>non-íntra</t>
  </si>
  <si>
    <t>Summary: RA10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</si>
  <si>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</si>
  <si>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</si>
  <si>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</si>
  <si>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</si>
  <si>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</si>
  <si>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</si>
  <si>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</si>
  <si>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</si>
  <si>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</si>
  <si>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</si>
  <si>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</si>
  <si>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</si>
  <si>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</si>
  <si>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</si>
  <si>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</si>
  <si>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</si>
  <si>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</si>
  <si>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</si>
  <si>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</si>
  <si>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</si>
  <si>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</si>
  <si>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</si>
  <si>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</si>
  <si>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</si>
  <si>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</si>
  <si>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</si>
  <si>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</si>
  <si>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</si>
  <si>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</si>
  <si>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Nebuta</t>
  </si>
  <si>
    <t>SteamLocomotive</t>
  </si>
  <si>
    <t>Savings</t>
  </si>
  <si>
    <t>Average</t>
  </si>
  <si>
    <t>Worst case</t>
  </si>
  <si>
    <t>HM5.0</t>
  </si>
  <si>
    <t>Tested method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</si>
</sst>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3.9132569333666662</c:v>
                </c:pt>
                <c:pt idx="1">
                  <c:v>3.5095939720666665</c:v>
                </c:pt>
                <c:pt idx="2">
                  <c:v>2.8122348729500004</c:v>
                </c:pt>
                <c:pt idx="3">
                  <c:v>2.1385632722277781</c:v>
                </c:pt>
                <c:pt idx="4">
                  <c:v>0.91106791717222235</c:v>
                </c:pt>
                <c:pt idx="5">
                  <c:v>0.53058258775555556</c:v>
                </c:pt>
                <c:pt idx="6">
                  <c:v>0.31521813198333337</c:v>
                </c:pt>
                <c:pt idx="7">
                  <c:v>0.18064941490555553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1.9523449853222223</c:v>
                </c:pt>
                <c:pt idx="1">
                  <c:v>1.9139489683666666</c:v>
                </c:pt>
                <c:pt idx="2">
                  <c:v>1.6456092727333329</c:v>
                </c:pt>
                <c:pt idx="3">
                  <c:v>1.3278456405222221</c:v>
                </c:pt>
                <c:pt idx="4">
                  <c:v>0.61928208024444442</c:v>
                </c:pt>
                <c:pt idx="5">
                  <c:v>0.38175337058888892</c:v>
                </c:pt>
                <c:pt idx="6">
                  <c:v>0.24457087653333331</c:v>
                </c:pt>
                <c:pt idx="7">
                  <c:v>0.15048927695555553</c:v>
                </c:pt>
              </c:numCache>
            </c:numRef>
          </c:val>
        </c:ser>
        <c:axId val="96220288"/>
        <c:axId val="96222592"/>
      </c:barChart>
      <c:catAx>
        <c:axId val="96220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96222592"/>
        <c:crosses val="autoZero"/>
        <c:auto val="1"/>
        <c:lblAlgn val="ctr"/>
        <c:lblOffset val="100"/>
      </c:catAx>
      <c:valAx>
        <c:axId val="9622259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9622028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3.3152252365600003</c:v>
                </c:pt>
                <c:pt idx="1">
                  <c:v>2.5533425307666664</c:v>
                </c:pt>
                <c:pt idx="2">
                  <c:v>1.7646007193266664</c:v>
                </c:pt>
                <c:pt idx="3">
                  <c:v>1.0629819425066664</c:v>
                </c:pt>
                <c:pt idx="4">
                  <c:v>0.22782755343333333</c:v>
                </c:pt>
                <c:pt idx="5">
                  <c:v>9.2421048079999998E-2</c:v>
                </c:pt>
                <c:pt idx="6">
                  <c:v>4.405014376E-2</c:v>
                </c:pt>
                <c:pt idx="7">
                  <c:v>2.254895048666667E-2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1.8081712202733331</c:v>
                </c:pt>
                <c:pt idx="1">
                  <c:v>1.5447077185866669</c:v>
                </c:pt>
                <c:pt idx="2">
                  <c:v>1.1647987806399998</c:v>
                </c:pt>
                <c:pt idx="3">
                  <c:v>0.75604678960666649</c:v>
                </c:pt>
                <c:pt idx="4">
                  <c:v>0.18041560195333337</c:v>
                </c:pt>
                <c:pt idx="5">
                  <c:v>7.6144289500000004E-2</c:v>
                </c:pt>
                <c:pt idx="6">
                  <c:v>3.8134985999999996E-2</c:v>
                </c:pt>
                <c:pt idx="7">
                  <c:v>2.0397699413333335E-2</c:v>
                </c:pt>
              </c:numCache>
            </c:numRef>
          </c:val>
        </c:ser>
        <c:axId val="96731520"/>
        <c:axId val="96733440"/>
      </c:barChart>
      <c:catAx>
        <c:axId val="96731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96733440"/>
        <c:crosses val="autoZero"/>
        <c:auto val="1"/>
        <c:lblAlgn val="ctr"/>
        <c:lblOffset val="100"/>
      </c:catAx>
      <c:valAx>
        <c:axId val="9673344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9673152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3.4330673866625001</c:v>
                </c:pt>
                <c:pt idx="1">
                  <c:v>2.6681741642250003</c:v>
                </c:pt>
                <c:pt idx="2">
                  <c:v>1.8927177676875</c:v>
                </c:pt>
                <c:pt idx="3">
                  <c:v>1.1990403619437502</c:v>
                </c:pt>
                <c:pt idx="4">
                  <c:v>0.25154660523750005</c:v>
                </c:pt>
                <c:pt idx="5">
                  <c:v>9.3996378975000003E-2</c:v>
                </c:pt>
                <c:pt idx="6">
                  <c:v>4.1479162237500013E-2</c:v>
                </c:pt>
                <c:pt idx="7">
                  <c:v>1.9715848606250003E-2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1.8960586260625001</c:v>
                </c:pt>
                <c:pt idx="1">
                  <c:v>1.6153488924062502</c:v>
                </c:pt>
                <c:pt idx="2">
                  <c:v>1.2588362763250001</c:v>
                </c:pt>
                <c:pt idx="3">
                  <c:v>0.86622513338124996</c:v>
                </c:pt>
                <c:pt idx="4">
                  <c:v>0.20544548563124998</c:v>
                </c:pt>
                <c:pt idx="5">
                  <c:v>8.0500677450000002E-2</c:v>
                </c:pt>
                <c:pt idx="6">
                  <c:v>3.7167511925000007E-2</c:v>
                </c:pt>
                <c:pt idx="7">
                  <c:v>1.8277738587500002E-2</c:v>
                </c:pt>
              </c:numCache>
            </c:numRef>
          </c:val>
        </c:ser>
        <c:axId val="96779264"/>
        <c:axId val="96789632"/>
      </c:barChart>
      <c:catAx>
        <c:axId val="96779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96789632"/>
        <c:crosses val="autoZero"/>
        <c:auto val="1"/>
        <c:lblAlgn val="ctr"/>
        <c:lblOffset val="100"/>
      </c:catAx>
      <c:valAx>
        <c:axId val="9678963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9677926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Summary!$B$44:$B$51</c:f>
              <c:numCache>
                <c:formatCode>General</c:formatCode>
                <c:ptCount val="8"/>
                <c:pt idx="0">
                  <c:v>3.051989697911111</c:v>
                </c:pt>
                <c:pt idx="1">
                  <c:v>2.4429647734444444</c:v>
                </c:pt>
                <c:pt idx="2">
                  <c:v>1.7497196301</c:v>
                </c:pt>
                <c:pt idx="3">
                  <c:v>1.1009828402666666</c:v>
                </c:pt>
                <c:pt idx="4">
                  <c:v>0.2295373574666667</c:v>
                </c:pt>
                <c:pt idx="5">
                  <c:v>9.3249948177777778E-2</c:v>
                </c:pt>
                <c:pt idx="6">
                  <c:v>3.814516174444444E-2</c:v>
                </c:pt>
                <c:pt idx="7">
                  <c:v>1.6387310744444446E-2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Summary!$D$44:$D$51</c:f>
              <c:numCache>
                <c:formatCode>General</c:formatCode>
                <c:ptCount val="8"/>
                <c:pt idx="0">
                  <c:v>1.6340630946777777</c:v>
                </c:pt>
                <c:pt idx="1">
                  <c:v>1.4462407576999998</c:v>
                </c:pt>
                <c:pt idx="2">
                  <c:v>1.1233377227777777</c:v>
                </c:pt>
                <c:pt idx="3">
                  <c:v>0.75811784498888879</c:v>
                </c:pt>
                <c:pt idx="4">
                  <c:v>0.19179554840000002</c:v>
                </c:pt>
                <c:pt idx="5">
                  <c:v>8.3063436066666663E-2</c:v>
                </c:pt>
                <c:pt idx="6">
                  <c:v>3.6263736533333334E-2</c:v>
                </c:pt>
                <c:pt idx="7">
                  <c:v>1.5904245299999998E-2</c:v>
                </c:pt>
              </c:numCache>
            </c:numRef>
          </c:val>
        </c:ser>
        <c:axId val="98768768"/>
        <c:axId val="98791424"/>
      </c:barChart>
      <c:catAx>
        <c:axId val="98768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98791424"/>
        <c:crosses val="autoZero"/>
        <c:auto val="1"/>
        <c:lblAlgn val="ctr"/>
        <c:lblOffset val="100"/>
      </c:catAx>
      <c:valAx>
        <c:axId val="9879142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9876876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4.6025440704999996</c:v>
                </c:pt>
                <c:pt idx="1">
                  <c:v>4.3717147436000001</c:v>
                </c:pt>
                <c:pt idx="2">
                  <c:v>3.9513521635000002</c:v>
                </c:pt>
                <c:pt idx="3">
                  <c:v>3.4426382212000002</c:v>
                </c:pt>
                <c:pt idx="4">
                  <c:v>2.0505308493999999</c:v>
                </c:pt>
                <c:pt idx="5">
                  <c:v>1.3706830929</c:v>
                </c:pt>
                <c:pt idx="6">
                  <c:v>0.88362379810000002</c:v>
                </c:pt>
                <c:pt idx="7">
                  <c:v>0.53718950320000003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2.0737079327000001</c:v>
                </c:pt>
                <c:pt idx="1">
                  <c:v>2.1047676281999999</c:v>
                </c:pt>
                <c:pt idx="2">
                  <c:v>2.0252904646999998</c:v>
                </c:pt>
                <c:pt idx="3">
                  <c:v>1.8765124199000001</c:v>
                </c:pt>
                <c:pt idx="4">
                  <c:v>1.2756410255999999</c:v>
                </c:pt>
                <c:pt idx="5">
                  <c:v>0.92617187499999998</c:v>
                </c:pt>
                <c:pt idx="6">
                  <c:v>0.66878756009999996</c:v>
                </c:pt>
                <c:pt idx="7">
                  <c:v>0.41703725959999999</c:v>
                </c:pt>
              </c:numCache>
            </c:numRef>
          </c:val>
        </c:ser>
        <c:axId val="100009088"/>
        <c:axId val="100011008"/>
      </c:barChart>
      <c:catAx>
        <c:axId val="100009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00011008"/>
        <c:crosses val="autoZero"/>
        <c:auto val="1"/>
        <c:lblAlgn val="ctr"/>
        <c:lblOffset val="100"/>
      </c:catAx>
      <c:valAx>
        <c:axId val="10001100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0000908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4.4694611377999998</c:v>
                </c:pt>
                <c:pt idx="1">
                  <c:v>4.1267327723999996</c:v>
                </c:pt>
                <c:pt idx="2">
                  <c:v>3.6102864583000001</c:v>
                </c:pt>
                <c:pt idx="3">
                  <c:v>3.0170072115000002</c:v>
                </c:pt>
                <c:pt idx="4">
                  <c:v>1.6469926882999999</c:v>
                </c:pt>
                <c:pt idx="5">
                  <c:v>1.0985451722999999</c:v>
                </c:pt>
                <c:pt idx="6">
                  <c:v>0.64195462739999998</c:v>
                </c:pt>
                <c:pt idx="7">
                  <c:v>0.29095552879999997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2.142578125</c:v>
                </c:pt>
                <c:pt idx="1">
                  <c:v>2.1373998397</c:v>
                </c:pt>
                <c:pt idx="2">
                  <c:v>2.0191205928999998</c:v>
                </c:pt>
                <c:pt idx="3">
                  <c:v>1.8315404647</c:v>
                </c:pt>
                <c:pt idx="4">
                  <c:v>1.1257111378</c:v>
                </c:pt>
                <c:pt idx="5">
                  <c:v>0.84444110579999998</c:v>
                </c:pt>
                <c:pt idx="6">
                  <c:v>0.54807191509999997</c:v>
                </c:pt>
                <c:pt idx="7">
                  <c:v>0.2542167468</c:v>
                </c:pt>
              </c:numCache>
            </c:numRef>
          </c:val>
        </c:ser>
        <c:axId val="100061184"/>
        <c:axId val="100063104"/>
      </c:barChart>
      <c:catAx>
        <c:axId val="100061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00063104"/>
        <c:crosses val="autoZero"/>
        <c:auto val="1"/>
        <c:lblAlgn val="ctr"/>
        <c:lblOffset val="100"/>
      </c:catAx>
      <c:valAx>
        <c:axId val="10006310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0006118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4.2786188271999999</c:v>
                </c:pt>
                <c:pt idx="1">
                  <c:v>3.8982682292000002</c:v>
                </c:pt>
                <c:pt idx="2">
                  <c:v>3.2355744191000002</c:v>
                </c:pt>
                <c:pt idx="3">
                  <c:v>2.6610827324000002</c:v>
                </c:pt>
                <c:pt idx="4">
                  <c:v>1.4107822515999999</c:v>
                </c:pt>
                <c:pt idx="5">
                  <c:v>0.90610476760000003</c:v>
                </c:pt>
                <c:pt idx="6">
                  <c:v>0.48539663459999999</c:v>
                </c:pt>
                <c:pt idx="7">
                  <c:v>0.2006510417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2.0968449519000001</c:v>
                </c:pt>
                <c:pt idx="1">
                  <c:v>2.0770775463</c:v>
                </c:pt>
                <c:pt idx="2">
                  <c:v>1.945036169</c:v>
                </c:pt>
                <c:pt idx="3">
                  <c:v>1.7224759615</c:v>
                </c:pt>
                <c:pt idx="4">
                  <c:v>0.99854016430000003</c:v>
                </c:pt>
                <c:pt idx="5">
                  <c:v>0.73265975559999996</c:v>
                </c:pt>
                <c:pt idx="6">
                  <c:v>0.42627704329999999</c:v>
                </c:pt>
                <c:pt idx="7">
                  <c:v>0.1790064103</c:v>
                </c:pt>
              </c:numCache>
            </c:numRef>
          </c:val>
        </c:ser>
        <c:axId val="100076160"/>
        <c:axId val="100094720"/>
      </c:barChart>
      <c:catAx>
        <c:axId val="100076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00094720"/>
        <c:crosses val="autoZero"/>
        <c:auto val="1"/>
        <c:lblAlgn val="ctr"/>
        <c:lblOffset val="100"/>
      </c:catAx>
      <c:valAx>
        <c:axId val="10009472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0007616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Summary!$J$44:$J$51</c:f>
              <c:numCache>
                <c:formatCode>General</c:formatCode>
                <c:ptCount val="8"/>
                <c:pt idx="0">
                  <c:v>3.9442370755999998</c:v>
                </c:pt>
                <c:pt idx="1">
                  <c:v>3.7045134065999998</c:v>
                </c:pt>
                <c:pt idx="2">
                  <c:v>3.2901726465999999</c:v>
                </c:pt>
                <c:pt idx="3">
                  <c:v>2.5941295331999998</c:v>
                </c:pt>
                <c:pt idx="4">
                  <c:v>1.3137630208</c:v>
                </c:pt>
                <c:pt idx="5">
                  <c:v>0.6840773926</c:v>
                </c:pt>
                <c:pt idx="6">
                  <c:v>0.43866845700000001</c:v>
                </c:pt>
                <c:pt idx="7">
                  <c:v>0.26298974609999998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Summary!$L$44:$L$51</c:f>
              <c:numCache>
                <c:formatCode>General</c:formatCode>
                <c:ptCount val="8"/>
                <c:pt idx="0">
                  <c:v>1.8662051504999999</c:v>
                </c:pt>
                <c:pt idx="1">
                  <c:v>1.9160397377</c:v>
                </c:pt>
                <c:pt idx="2">
                  <c:v>1.9731192129999999</c:v>
                </c:pt>
                <c:pt idx="3">
                  <c:v>1.7328785686999999</c:v>
                </c:pt>
                <c:pt idx="4">
                  <c:v>1.2145023148</c:v>
                </c:pt>
                <c:pt idx="5">
                  <c:v>0.52208622689999995</c:v>
                </c:pt>
                <c:pt idx="6">
                  <c:v>0.3855358887</c:v>
                </c:pt>
                <c:pt idx="7">
                  <c:v>0.25965185549999997</c:v>
                </c:pt>
              </c:numCache>
            </c:numRef>
          </c:val>
        </c:ser>
        <c:axId val="100128256"/>
        <c:axId val="100130176"/>
      </c:barChart>
      <c:catAx>
        <c:axId val="100128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00130176"/>
        <c:crosses val="autoZero"/>
        <c:auto val="1"/>
        <c:lblAlgn val="ctr"/>
        <c:lblOffset val="100"/>
      </c:catAx>
      <c:valAx>
        <c:axId val="10013017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0012825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1"/>
  <sheetViews>
    <sheetView zoomScale="85" zoomScaleNormal="85" workbookViewId="0">
      <selection activeCell="N24" sqref="N24"/>
    </sheetView>
  </sheetViews>
  <sheetFormatPr defaultRowHeight="15"/>
  <sheetData>
    <row r="1" spans="1:29">
      <c r="A1" s="2"/>
    </row>
    <row r="3" spans="1:29">
      <c r="C3" s="10" t="s">
        <v>38</v>
      </c>
      <c r="D3" s="10"/>
      <c r="E3" s="10"/>
      <c r="F3" s="10"/>
      <c r="I3" s="10" t="s">
        <v>37</v>
      </c>
      <c r="J3" s="10"/>
      <c r="K3" s="10"/>
      <c r="L3" s="10"/>
    </row>
    <row r="5" spans="1:29">
      <c r="A5" s="1" t="s">
        <v>4</v>
      </c>
      <c r="R5" s="1"/>
    </row>
    <row r="6" spans="1:29">
      <c r="B6" s="1" t="s">
        <v>44</v>
      </c>
      <c r="C6" s="1"/>
      <c r="D6" s="1" t="s">
        <v>45</v>
      </c>
      <c r="E6" s="1"/>
      <c r="F6" s="9" t="s">
        <v>3</v>
      </c>
      <c r="G6" s="9"/>
      <c r="I6" s="1" t="s">
        <v>44</v>
      </c>
      <c r="J6" s="1"/>
      <c r="K6" s="1" t="s">
        <v>45</v>
      </c>
      <c r="L6" s="1"/>
      <c r="N6" t="s">
        <v>41</v>
      </c>
      <c r="S6" s="9"/>
      <c r="T6" s="9"/>
      <c r="U6" s="9"/>
      <c r="V6" s="9"/>
      <c r="W6" s="9"/>
      <c r="X6" s="9"/>
      <c r="Z6" s="9"/>
      <c r="AA6" s="9"/>
      <c r="AB6" s="9"/>
      <c r="AC6" s="9"/>
    </row>
    <row r="7" spans="1:29">
      <c r="A7" t="s">
        <v>2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7</v>
      </c>
      <c r="J7" t="s">
        <v>8</v>
      </c>
      <c r="K7" t="s">
        <v>7</v>
      </c>
      <c r="L7" t="s">
        <v>8</v>
      </c>
      <c r="N7" t="s">
        <v>42</v>
      </c>
      <c r="O7" t="s">
        <v>43</v>
      </c>
    </row>
    <row r="8" spans="1:29">
      <c r="A8">
        <v>1</v>
      </c>
      <c r="B8">
        <f>'ai_he low qp'!D94</f>
        <v>3.9132569333666662</v>
      </c>
      <c r="C8">
        <f>'ai_he low qp'!E94</f>
        <v>3.6321807243888884</v>
      </c>
      <c r="D8">
        <f>'ai_he low qp'!F94</f>
        <v>1.9523449853222223</v>
      </c>
      <c r="E8">
        <f>'ai_he low qp'!G94</f>
        <v>5.1761721646888894</v>
      </c>
      <c r="F8">
        <f t="shared" ref="F8:G15" si="0">D8/B8</f>
        <v>0.49890539225150604</v>
      </c>
      <c r="G8">
        <f>E8/C8</f>
        <v>1.4250866235627018</v>
      </c>
      <c r="I8">
        <f>'ai_he low qp'!I94</f>
        <v>4.6025440704999996</v>
      </c>
      <c r="J8">
        <f>'ai_he low qp'!J94</f>
        <v>0</v>
      </c>
      <c r="K8">
        <f>'ai_he low qp'!K94</f>
        <v>2.0737079327000001</v>
      </c>
      <c r="L8">
        <f>'ai_he low qp'!L94</f>
        <v>0</v>
      </c>
      <c r="N8" s="8">
        <f t="shared" ref="N8:N15" si="1">1-(D8/B8)</f>
        <v>0.5010946077484939</v>
      </c>
      <c r="O8" s="8">
        <f t="shared" ref="O8:O15" si="2">1-(K8/I8)</f>
        <v>0.54944311212761043</v>
      </c>
    </row>
    <row r="9" spans="1:29">
      <c r="A9">
        <v>5</v>
      </c>
      <c r="B9">
        <f>'ai_he low qp'!D95</f>
        <v>3.5095939720666665</v>
      </c>
      <c r="C9">
        <f>'ai_he low qp'!E95</f>
        <v>2.6409482719611108</v>
      </c>
      <c r="D9">
        <f>'ai_he low qp'!F95</f>
        <v>1.9139489683666666</v>
      </c>
      <c r="E9">
        <f>'ai_he low qp'!G95</f>
        <v>3.951390687644444</v>
      </c>
      <c r="F9">
        <f t="shared" si="0"/>
        <v>0.5453476908155318</v>
      </c>
      <c r="G9">
        <f t="shared" si="0"/>
        <v>1.4962014703567923</v>
      </c>
      <c r="I9">
        <f>'ai_he low qp'!I95</f>
        <v>4.3717147436000001</v>
      </c>
      <c r="J9">
        <f>'ai_he low qp'!J95</f>
        <v>0</v>
      </c>
      <c r="K9">
        <f>'ai_he low qp'!K95</f>
        <v>2.1047676281999999</v>
      </c>
      <c r="L9">
        <f>'ai_he low qp'!L95</f>
        <v>0</v>
      </c>
      <c r="N9" s="8">
        <f t="shared" si="1"/>
        <v>0.4546523091844682</v>
      </c>
      <c r="O9" s="8">
        <f t="shared" si="2"/>
        <v>0.51854872706841459</v>
      </c>
    </row>
    <row r="10" spans="1:29">
      <c r="A10">
        <v>9</v>
      </c>
      <c r="B10">
        <f>'ai_he low qp'!D96</f>
        <v>2.8122348729500004</v>
      </c>
      <c r="C10">
        <f>'ai_he low qp'!E96</f>
        <v>1.786762916538889</v>
      </c>
      <c r="D10">
        <f>'ai_he low qp'!F96</f>
        <v>1.6456092727333329</v>
      </c>
      <c r="E10">
        <f>'ai_he low qp'!G96</f>
        <v>2.7558591249388886</v>
      </c>
      <c r="F10">
        <f t="shared" si="0"/>
        <v>0.58516068076743133</v>
      </c>
      <c r="G10">
        <f t="shared" si="0"/>
        <v>1.5423753758429355</v>
      </c>
      <c r="I10">
        <f>'ai_he low qp'!I96</f>
        <v>3.9513521635000002</v>
      </c>
      <c r="J10">
        <f>'ai_he low qp'!J96</f>
        <v>0</v>
      </c>
      <c r="K10">
        <f>'ai_he low qp'!K96</f>
        <v>2.0252904646999998</v>
      </c>
      <c r="L10">
        <f>'ai_he low qp'!L96</f>
        <v>0</v>
      </c>
      <c r="N10" s="8">
        <f t="shared" si="1"/>
        <v>0.41483931923256867</v>
      </c>
      <c r="O10" s="8">
        <f t="shared" si="2"/>
        <v>0.48744369499425921</v>
      </c>
    </row>
    <row r="11" spans="1:29">
      <c r="A11">
        <v>13</v>
      </c>
      <c r="B11">
        <f>'ai_he low qp'!D97</f>
        <v>2.1385632722277781</v>
      </c>
      <c r="C11">
        <f>'ai_he low qp'!E97</f>
        <v>1.1817672755333331</v>
      </c>
      <c r="D11">
        <f>'ai_he low qp'!F97</f>
        <v>1.3278456405222221</v>
      </c>
      <c r="E11">
        <f>'ai_he low qp'!G97</f>
        <v>1.8507564404611108</v>
      </c>
      <c r="F11">
        <f t="shared" si="0"/>
        <v>0.62090547320537426</v>
      </c>
      <c r="G11">
        <f t="shared" si="0"/>
        <v>1.5660921391023135</v>
      </c>
      <c r="I11">
        <f>'ai_he low qp'!I97</f>
        <v>3.4426382212000002</v>
      </c>
      <c r="J11">
        <f>'ai_he low qp'!J97</f>
        <v>0</v>
      </c>
      <c r="K11">
        <f>'ai_he low qp'!K97</f>
        <v>1.8765124199000001</v>
      </c>
      <c r="L11">
        <f>'ai_he low qp'!L97</f>
        <v>0</v>
      </c>
      <c r="N11" s="8">
        <f t="shared" si="1"/>
        <v>0.37909452679462574</v>
      </c>
      <c r="O11" s="8">
        <f t="shared" si="2"/>
        <v>0.45492023868662435</v>
      </c>
    </row>
    <row r="12" spans="1:29">
      <c r="A12">
        <v>22</v>
      </c>
      <c r="B12">
        <f>ai_he!D94</f>
        <v>0.91106791717222235</v>
      </c>
      <c r="C12">
        <f>ai_he!E94</f>
        <v>0.40730171357222222</v>
      </c>
      <c r="D12">
        <f>ai_he!F94</f>
        <v>0.61928208024444442</v>
      </c>
      <c r="E12">
        <f>ai_he!G94</f>
        <v>0.65012151896666659</v>
      </c>
      <c r="F12">
        <f t="shared" si="0"/>
        <v>0.67973206889621973</v>
      </c>
      <c r="G12">
        <f t="shared" si="0"/>
        <v>1.5961669133792826</v>
      </c>
      <c r="I12">
        <f>ai_he!I94</f>
        <v>2.0505308493999999</v>
      </c>
      <c r="J12">
        <f>ai_he!J94</f>
        <v>0</v>
      </c>
      <c r="K12">
        <f>ai_he!K94</f>
        <v>1.2756410255999999</v>
      </c>
      <c r="L12">
        <f>ai_he!L94</f>
        <v>0</v>
      </c>
      <c r="N12" s="8">
        <f t="shared" si="1"/>
        <v>0.32026793110378027</v>
      </c>
      <c r="O12" s="8">
        <f t="shared" si="2"/>
        <v>0.37789717917520638</v>
      </c>
    </row>
    <row r="13" spans="1:29">
      <c r="A13">
        <v>27</v>
      </c>
      <c r="B13">
        <f>ai_he!D95</f>
        <v>0.53058258775555556</v>
      </c>
      <c r="C13">
        <f>ai_he!E95</f>
        <v>0.21547788810555557</v>
      </c>
      <c r="D13">
        <f>ai_he!F95</f>
        <v>0.38175337058888892</v>
      </c>
      <c r="E13">
        <f>ai_he!G95</f>
        <v>0.33947045175555557</v>
      </c>
      <c r="F13">
        <f t="shared" si="0"/>
        <v>0.71949848977095787</v>
      </c>
      <c r="G13">
        <f t="shared" si="0"/>
        <v>1.5754305684918357</v>
      </c>
      <c r="I13">
        <f>ai_he!I95</f>
        <v>1.3706830929</v>
      </c>
      <c r="J13">
        <f>ai_he!J95</f>
        <v>0</v>
      </c>
      <c r="K13">
        <f>ai_he!K95</f>
        <v>0.92617187499999998</v>
      </c>
      <c r="L13">
        <f>ai_he!L95</f>
        <v>0</v>
      </c>
      <c r="N13" s="8">
        <f t="shared" si="1"/>
        <v>0.28050151022904213</v>
      </c>
      <c r="O13" s="8">
        <f t="shared" si="2"/>
        <v>0.32429904490871975</v>
      </c>
    </row>
    <row r="14" spans="1:29">
      <c r="A14">
        <v>32</v>
      </c>
      <c r="B14">
        <f>ai_he!D96</f>
        <v>0.31521813198333337</v>
      </c>
      <c r="C14">
        <f>ai_he!E96</f>
        <v>0.11577583465000002</v>
      </c>
      <c r="D14">
        <f>ai_he!F96</f>
        <v>0.24457087653333331</v>
      </c>
      <c r="E14">
        <f>ai_he!G96</f>
        <v>0.17155681323888888</v>
      </c>
      <c r="F14">
        <f t="shared" si="0"/>
        <v>0.77587819899352928</v>
      </c>
      <c r="G14">
        <f t="shared" si="0"/>
        <v>1.4818015672918221</v>
      </c>
      <c r="I14">
        <f>ai_he!I96</f>
        <v>0.88362379810000002</v>
      </c>
      <c r="J14">
        <f>ai_he!J96</f>
        <v>0</v>
      </c>
      <c r="K14">
        <f>ai_he!K96</f>
        <v>0.66878756009999996</v>
      </c>
      <c r="L14">
        <f>ai_he!L96</f>
        <v>0</v>
      </c>
      <c r="N14" s="8">
        <f t="shared" si="1"/>
        <v>0.22412180100647072</v>
      </c>
      <c r="O14" s="8">
        <f t="shared" si="2"/>
        <v>0.24313088721914089</v>
      </c>
    </row>
    <row r="15" spans="1:29">
      <c r="A15">
        <v>37</v>
      </c>
      <c r="B15">
        <f>ai_he!D97</f>
        <v>0.18064941490555553</v>
      </c>
      <c r="C15">
        <f>ai_he!E97</f>
        <v>6.1239252305555568E-2</v>
      </c>
      <c r="D15">
        <f>ai_he!F97</f>
        <v>0.15048927695555553</v>
      </c>
      <c r="E15">
        <f>ai_he!G97</f>
        <v>8.3282997277777771E-2</v>
      </c>
      <c r="F15">
        <f t="shared" si="0"/>
        <v>0.83304602472270461</v>
      </c>
      <c r="G15">
        <f t="shared" si="0"/>
        <v>1.3599610403836104</v>
      </c>
      <c r="I15">
        <f>ai_he!I97</f>
        <v>0.53718950320000003</v>
      </c>
      <c r="J15">
        <f>ai_he!J97</f>
        <v>0</v>
      </c>
      <c r="K15">
        <f>ai_he!K97</f>
        <v>0.41703725959999999</v>
      </c>
      <c r="L15">
        <f>ai_he!L97</f>
        <v>0</v>
      </c>
      <c r="N15" s="8">
        <f t="shared" si="1"/>
        <v>0.16695397527729539</v>
      </c>
      <c r="O15" s="8">
        <f t="shared" si="2"/>
        <v>0.22366826396320405</v>
      </c>
    </row>
    <row r="17" spans="1:29">
      <c r="A17" s="1" t="s">
        <v>5</v>
      </c>
      <c r="I17" s="6"/>
      <c r="J17" s="6"/>
      <c r="K17" s="6"/>
      <c r="L17" s="6"/>
      <c r="R17" s="1"/>
      <c r="Z17" s="6"/>
      <c r="AA17" s="6"/>
      <c r="AB17" s="6"/>
      <c r="AC17" s="6"/>
    </row>
    <row r="18" spans="1:29">
      <c r="B18" s="1" t="s">
        <v>44</v>
      </c>
      <c r="C18" s="1"/>
      <c r="D18" s="1" t="s">
        <v>45</v>
      </c>
      <c r="E18" s="1"/>
      <c r="F18" s="9" t="s">
        <v>3</v>
      </c>
      <c r="G18" s="9"/>
      <c r="I18" s="1" t="s">
        <v>44</v>
      </c>
      <c r="J18" s="1"/>
      <c r="K18" s="1" t="s">
        <v>45</v>
      </c>
      <c r="L18" s="1"/>
      <c r="S18" s="9"/>
      <c r="T18" s="9"/>
      <c r="U18" s="9"/>
      <c r="V18" s="9"/>
      <c r="W18" s="9"/>
      <c r="X18" s="9"/>
      <c r="Z18" s="9"/>
      <c r="AA18" s="9"/>
      <c r="AB18" s="9"/>
      <c r="AC18" s="9"/>
    </row>
    <row r="19" spans="1:29">
      <c r="A19" t="s">
        <v>2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7</v>
      </c>
      <c r="J19" t="s">
        <v>8</v>
      </c>
      <c r="K19" t="s">
        <v>7</v>
      </c>
      <c r="L19" t="s">
        <v>8</v>
      </c>
    </row>
    <row r="20" spans="1:29">
      <c r="A20">
        <v>1</v>
      </c>
      <c r="B20">
        <f>'ra_he low qp'!D82</f>
        <v>3.3152252365600003</v>
      </c>
      <c r="C20">
        <f>'ra_he low qp'!E82</f>
        <v>1.904682682753333</v>
      </c>
      <c r="D20">
        <f>'ra_he low qp'!F82</f>
        <v>1.8081712202733331</v>
      </c>
      <c r="E20">
        <f>'ra_he low qp'!G82</f>
        <v>3.28501070588</v>
      </c>
      <c r="F20">
        <f t="shared" ref="F20:G27" si="3">D20/B20</f>
        <v>0.54541429050822443</v>
      </c>
      <c r="G20">
        <f>E20/C20</f>
        <v>1.7247023536389381</v>
      </c>
      <c r="I20">
        <f>'ra_he low qp'!I82</f>
        <v>4.5866386217999997</v>
      </c>
      <c r="J20">
        <f>'ra_he low qp'!J82</f>
        <v>4.4694611377999998</v>
      </c>
      <c r="K20">
        <f>'ra_he low qp'!K82</f>
        <v>2.0552584134999998</v>
      </c>
      <c r="L20">
        <f>'ra_he low qp'!L82</f>
        <v>2.142578125</v>
      </c>
      <c r="N20" s="8">
        <f t="shared" ref="N20:N27" si="4">1-(D20/B20)</f>
        <v>0.45458570949177557</v>
      </c>
      <c r="O20" s="8">
        <f>1-(L20/J20)</f>
        <v>0.52061824480822305</v>
      </c>
    </row>
    <row r="21" spans="1:29">
      <c r="A21">
        <v>5</v>
      </c>
      <c r="B21">
        <f>'ra_he low qp'!D83</f>
        <v>2.5533425307666664</v>
      </c>
      <c r="C21">
        <f>'ra_he low qp'!E83</f>
        <v>1.1887890746266665</v>
      </c>
      <c r="D21">
        <f>'ra_he low qp'!F83</f>
        <v>1.5447077185866669</v>
      </c>
      <c r="E21">
        <f>'ra_he low qp'!G83</f>
        <v>2.09476406374</v>
      </c>
      <c r="F21">
        <f t="shared" si="3"/>
        <v>0.60497473408820446</v>
      </c>
      <c r="G21">
        <f t="shared" si="3"/>
        <v>1.7620990202974827</v>
      </c>
      <c r="I21">
        <f>'ra_he low qp'!I83</f>
        <v>4.3900040063999999</v>
      </c>
      <c r="J21">
        <f>'ra_he low qp'!J83</f>
        <v>4.1267327723999996</v>
      </c>
      <c r="K21">
        <f>'ra_he low qp'!K83</f>
        <v>2.1068709935999999</v>
      </c>
      <c r="L21">
        <f>'ra_he low qp'!L83</f>
        <v>2.1373998397</v>
      </c>
      <c r="N21" s="8">
        <f t="shared" si="4"/>
        <v>0.39502526591179554</v>
      </c>
      <c r="O21" s="8">
        <f t="shared" ref="O21:O27" si="5">1-(L21/J21)</f>
        <v>0.48206003209242354</v>
      </c>
    </row>
    <row r="22" spans="1:29">
      <c r="A22">
        <v>9</v>
      </c>
      <c r="B22">
        <f>'ra_he low qp'!D84</f>
        <v>1.7646007193266664</v>
      </c>
      <c r="C22">
        <f>'ra_he low qp'!E84</f>
        <v>0.68425048870000016</v>
      </c>
      <c r="D22">
        <f>'ra_he low qp'!F84</f>
        <v>1.1647987806399998</v>
      </c>
      <c r="E22">
        <f>'ra_he low qp'!G84</f>
        <v>1.1845664350266667</v>
      </c>
      <c r="F22">
        <f t="shared" si="3"/>
        <v>0.66009197881573001</v>
      </c>
      <c r="G22">
        <f t="shared" si="3"/>
        <v>1.7311882922834461</v>
      </c>
      <c r="I22">
        <f>'ra_he low qp'!I84</f>
        <v>4.0018429487000002</v>
      </c>
      <c r="J22">
        <f>'ra_he low qp'!J84</f>
        <v>3.6102864583000001</v>
      </c>
      <c r="K22">
        <f>'ra_he low qp'!K84</f>
        <v>2.0466746795000001</v>
      </c>
      <c r="L22">
        <f>'ra_he low qp'!L84</f>
        <v>2.0191205928999998</v>
      </c>
      <c r="N22" s="8">
        <f t="shared" si="4"/>
        <v>0.33990802118426999</v>
      </c>
      <c r="O22" s="8">
        <f t="shared" si="5"/>
        <v>0.44073119509448655</v>
      </c>
    </row>
    <row r="23" spans="1:29">
      <c r="A23">
        <v>13</v>
      </c>
      <c r="B23">
        <f>'ra_he low qp'!D85</f>
        <v>1.0629819425066664</v>
      </c>
      <c r="C23">
        <f>'ra_he low qp'!E85</f>
        <v>0.35808147983333333</v>
      </c>
      <c r="D23">
        <f>'ra_he low qp'!F85</f>
        <v>0.75604678960666649</v>
      </c>
      <c r="E23">
        <f>'ra_he low qp'!G85</f>
        <v>0.59574135930666661</v>
      </c>
      <c r="F23">
        <f t="shared" si="3"/>
        <v>0.71125083068090311</v>
      </c>
      <c r="G23">
        <f t="shared" si="3"/>
        <v>1.6637033548452451</v>
      </c>
      <c r="I23">
        <f>'ra_he low qp'!I85</f>
        <v>3.5073217147000002</v>
      </c>
      <c r="J23">
        <f>'ra_he low qp'!J85</f>
        <v>3.0170072115000002</v>
      </c>
      <c r="K23">
        <f>'ra_he low qp'!K85</f>
        <v>1.9224759615</v>
      </c>
      <c r="L23">
        <f>'ra_he low qp'!L85</f>
        <v>1.8315404647</v>
      </c>
      <c r="N23" s="8">
        <f t="shared" si="4"/>
        <v>0.28874916931909689</v>
      </c>
      <c r="O23" s="8">
        <f t="shared" si="5"/>
        <v>0.39292804547543925</v>
      </c>
    </row>
    <row r="24" spans="1:29">
      <c r="A24">
        <v>22</v>
      </c>
      <c r="B24">
        <f>ra_he!D82</f>
        <v>0.22782755343333333</v>
      </c>
      <c r="C24">
        <f>ra_he!E82</f>
        <v>6.7974136726666676E-2</v>
      </c>
      <c r="D24">
        <f>ra_he!F82</f>
        <v>0.18041560195333337</v>
      </c>
      <c r="E24">
        <f>ra_he!G82</f>
        <v>0.10389164666666667</v>
      </c>
      <c r="F24">
        <f t="shared" si="3"/>
        <v>0.79189544563198055</v>
      </c>
      <c r="G24">
        <f t="shared" si="3"/>
        <v>1.5283996483019597</v>
      </c>
      <c r="I24">
        <f>ra_he!I82</f>
        <v>2.1362780449000001</v>
      </c>
      <c r="J24">
        <f>ra_he!J82</f>
        <v>1.6469926882999999</v>
      </c>
      <c r="K24">
        <f>ra_he!K82</f>
        <v>1.3493890224</v>
      </c>
      <c r="L24">
        <f>ra_he!L82</f>
        <v>1.1257111378</v>
      </c>
      <c r="N24" s="8">
        <f t="shared" si="4"/>
        <v>0.20810455436801945</v>
      </c>
      <c r="O24" s="8">
        <f t="shared" si="5"/>
        <v>0.31650507874328127</v>
      </c>
    </row>
    <row r="25" spans="1:29">
      <c r="A25">
        <v>27</v>
      </c>
      <c r="B25">
        <f>ra_he!D83</f>
        <v>9.2421048079999998E-2</v>
      </c>
      <c r="C25">
        <f>ra_he!E83</f>
        <v>2.7849862893333334E-2</v>
      </c>
      <c r="D25">
        <f>ra_he!F83</f>
        <v>7.6144289500000004E-2</v>
      </c>
      <c r="E25">
        <f>ra_he!G83</f>
        <v>4.0602906186666662E-2</v>
      </c>
      <c r="F25">
        <f t="shared" si="3"/>
        <v>0.82388472195304718</v>
      </c>
      <c r="G25">
        <f t="shared" si="3"/>
        <v>1.4579212236045205</v>
      </c>
      <c r="I25">
        <f>ra_he!I83</f>
        <v>1.4611578526</v>
      </c>
      <c r="J25">
        <f>ra_he!J83</f>
        <v>1.0985451722999999</v>
      </c>
      <c r="K25">
        <f>ra_he!K83</f>
        <v>1.0087940705</v>
      </c>
      <c r="L25">
        <f>ra_he!L83</f>
        <v>0.84444110579999998</v>
      </c>
      <c r="N25" s="8">
        <f t="shared" si="4"/>
        <v>0.17611527804695282</v>
      </c>
      <c r="O25" s="8">
        <f t="shared" si="5"/>
        <v>0.23130962012967371</v>
      </c>
    </row>
    <row r="26" spans="1:29">
      <c r="A26">
        <v>32</v>
      </c>
      <c r="B26">
        <f>ra_he!D84</f>
        <v>4.405014376E-2</v>
      </c>
      <c r="C26">
        <f>ra_he!E84</f>
        <v>1.2940040580000001E-2</v>
      </c>
      <c r="D26">
        <f>ra_he!F84</f>
        <v>3.8134985999999996E-2</v>
      </c>
      <c r="E26">
        <f>ra_he!G84</f>
        <v>1.7459687933333332E-2</v>
      </c>
      <c r="F26">
        <f t="shared" si="3"/>
        <v>0.86571762870451063</v>
      </c>
      <c r="G26">
        <f t="shared" si="3"/>
        <v>1.3492761344441881</v>
      </c>
      <c r="I26">
        <f>ra_he!I84</f>
        <v>0.93861177880000002</v>
      </c>
      <c r="J26">
        <f>ra_he!J84</f>
        <v>0.64195462739999998</v>
      </c>
      <c r="K26">
        <f>ra_he!K84</f>
        <v>0.7079326923</v>
      </c>
      <c r="L26">
        <f>ra_he!L84</f>
        <v>0.54807191509999997</v>
      </c>
      <c r="N26" s="8">
        <f t="shared" si="4"/>
        <v>0.13428237129548937</v>
      </c>
      <c r="O26" s="8">
        <f t="shared" si="5"/>
        <v>0.14624509006226383</v>
      </c>
    </row>
    <row r="27" spans="1:29">
      <c r="A27">
        <v>37</v>
      </c>
      <c r="B27">
        <f>ra_he!D85</f>
        <v>2.254895048666667E-2</v>
      </c>
      <c r="C27">
        <f>ra_he!E85</f>
        <v>6.3424736199999996E-3</v>
      </c>
      <c r="D27">
        <f>ra_he!F85</f>
        <v>2.0397699413333335E-2</v>
      </c>
      <c r="E27">
        <f>ra_he!G85</f>
        <v>7.9210300466666661E-3</v>
      </c>
      <c r="F27">
        <f t="shared" si="3"/>
        <v>0.90459639908272527</v>
      </c>
      <c r="G27">
        <f t="shared" si="3"/>
        <v>1.2488865577128985</v>
      </c>
      <c r="I27">
        <f>ra_he!I85</f>
        <v>0.58088942310000002</v>
      </c>
      <c r="J27">
        <f>ra_he!J85</f>
        <v>0.29095552879999997</v>
      </c>
      <c r="K27">
        <f>ra_he!K85</f>
        <v>0.46105769229999999</v>
      </c>
      <c r="L27">
        <f>ra_he!L85</f>
        <v>0.2542167468</v>
      </c>
      <c r="N27" s="8">
        <f t="shared" si="4"/>
        <v>9.5403600917274733E-2</v>
      </c>
      <c r="O27" s="8">
        <f t="shared" si="5"/>
        <v>0.12626940670803977</v>
      </c>
    </row>
    <row r="29" spans="1:29">
      <c r="A29" s="1" t="s">
        <v>6</v>
      </c>
      <c r="I29" s="6"/>
      <c r="J29" s="6"/>
      <c r="K29" s="6"/>
      <c r="L29" s="6"/>
      <c r="R29" s="1"/>
      <c r="Z29" s="6"/>
      <c r="AA29" s="6"/>
      <c r="AB29" s="6"/>
      <c r="AC29" s="6"/>
    </row>
    <row r="30" spans="1:29">
      <c r="B30" s="1" t="s">
        <v>44</v>
      </c>
      <c r="C30" s="1"/>
      <c r="D30" s="1" t="s">
        <v>45</v>
      </c>
      <c r="E30" s="1"/>
      <c r="F30" s="9" t="s">
        <v>3</v>
      </c>
      <c r="G30" s="9"/>
      <c r="I30" s="1" t="s">
        <v>44</v>
      </c>
      <c r="J30" s="1"/>
      <c r="K30" s="1" t="s">
        <v>45</v>
      </c>
      <c r="L30" s="1"/>
      <c r="S30" s="9"/>
      <c r="T30" s="9"/>
      <c r="U30" s="9"/>
      <c r="V30" s="9"/>
      <c r="W30" s="9"/>
      <c r="X30" s="9"/>
      <c r="Z30" s="9"/>
      <c r="AA30" s="9"/>
      <c r="AB30" s="9"/>
      <c r="AC30" s="9"/>
    </row>
    <row r="31" spans="1:29">
      <c r="A31" t="s">
        <v>2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7</v>
      </c>
      <c r="J31" t="s">
        <v>8</v>
      </c>
      <c r="K31" t="s">
        <v>7</v>
      </c>
      <c r="L31" t="s">
        <v>8</v>
      </c>
    </row>
    <row r="32" spans="1:29">
      <c r="A32">
        <v>1</v>
      </c>
      <c r="B32">
        <f>'lb_he low qp'!D86</f>
        <v>3.4330673866625001</v>
      </c>
      <c r="C32">
        <f>'lb_he low qp'!E86</f>
        <v>1.9274066964875005</v>
      </c>
      <c r="D32">
        <f>'lb_he low qp'!F86</f>
        <v>1.8960586260625001</v>
      </c>
      <c r="E32">
        <f>'lb_he low qp'!G86</f>
        <v>3.3401593471812503</v>
      </c>
      <c r="F32">
        <f>D32/B32</f>
        <v>0.55229286597423233</v>
      </c>
      <c r="G32">
        <f>E32/C32</f>
        <v>1.7329810845154505</v>
      </c>
      <c r="I32">
        <f>'lb_he low qp'!I86</f>
        <v>4.5595302483999998</v>
      </c>
      <c r="J32">
        <f>'lb_he low qp'!J86</f>
        <v>4.2786188271999999</v>
      </c>
      <c r="K32">
        <f>'lb_he low qp'!K86</f>
        <v>2.0563201121999999</v>
      </c>
      <c r="L32">
        <f>'lb_he low qp'!L86</f>
        <v>2.0968449519000001</v>
      </c>
      <c r="N32" s="8">
        <f t="shared" ref="N32:N39" si="6">1-(D32/B32)</f>
        <v>0.44770713402576767</v>
      </c>
      <c r="O32" s="8">
        <f t="shared" ref="O32:O39" si="7">1-(L32/J32)</f>
        <v>0.50992480597477985</v>
      </c>
    </row>
    <row r="33" spans="1:29">
      <c r="A33">
        <v>5</v>
      </c>
      <c r="B33">
        <f>'lb_he low qp'!D87</f>
        <v>2.6681741642250003</v>
      </c>
      <c r="C33">
        <f>'lb_he low qp'!E87</f>
        <v>1.2004224217812498</v>
      </c>
      <c r="D33">
        <f>'lb_he low qp'!F87</f>
        <v>1.6153488924062502</v>
      </c>
      <c r="E33">
        <f>'lb_he low qp'!G87</f>
        <v>2.1651736786187503</v>
      </c>
      <c r="F33">
        <f t="shared" ref="F33:G39" si="8">D33/B33</f>
        <v>0.60541358733808348</v>
      </c>
      <c r="G33">
        <f t="shared" si="8"/>
        <v>1.8036764719922109</v>
      </c>
      <c r="I33">
        <f>'lb_he low qp'!I87</f>
        <v>4.3370868389000004</v>
      </c>
      <c r="J33">
        <f>'lb_he low qp'!J87</f>
        <v>3.8982682292000002</v>
      </c>
      <c r="K33">
        <f>'lb_he low qp'!K87</f>
        <v>2.0859775640999998</v>
      </c>
      <c r="L33">
        <f>'lb_he low qp'!L87</f>
        <v>2.0770775463</v>
      </c>
      <c r="N33" s="8">
        <f t="shared" si="6"/>
        <v>0.39458641266191652</v>
      </c>
      <c r="O33" s="8">
        <f t="shared" si="7"/>
        <v>0.46717941809605634</v>
      </c>
    </row>
    <row r="34" spans="1:29">
      <c r="A34">
        <v>9</v>
      </c>
      <c r="B34">
        <f>'lb_he low qp'!D88</f>
        <v>1.8927177676875</v>
      </c>
      <c r="C34">
        <f>'lb_he low qp'!E88</f>
        <v>0.69422587858125007</v>
      </c>
      <c r="D34">
        <f>'lb_he low qp'!F88</f>
        <v>1.2588362763250001</v>
      </c>
      <c r="E34">
        <f>'lb_he low qp'!G88</f>
        <v>1.24176587314375</v>
      </c>
      <c r="F34">
        <f t="shared" si="8"/>
        <v>0.66509455229716119</v>
      </c>
      <c r="G34">
        <f t="shared" si="8"/>
        <v>1.7887058253741221</v>
      </c>
      <c r="I34">
        <f>'lb_he low qp'!I88</f>
        <v>3.9105443709999999</v>
      </c>
      <c r="J34">
        <f>'lb_he low qp'!J88</f>
        <v>3.2355744191000002</v>
      </c>
      <c r="K34">
        <f>'lb_he low qp'!K88</f>
        <v>2.0217954281999999</v>
      </c>
      <c r="L34">
        <f>'lb_he low qp'!L88</f>
        <v>1.945036169</v>
      </c>
      <c r="N34" s="8">
        <f t="shared" si="6"/>
        <v>0.33490544770283881</v>
      </c>
      <c r="O34" s="8">
        <f t="shared" si="7"/>
        <v>0.39885908433500761</v>
      </c>
    </row>
    <row r="35" spans="1:29">
      <c r="A35">
        <v>13</v>
      </c>
      <c r="B35">
        <f>'lb_he low qp'!D89</f>
        <v>1.1990403619437502</v>
      </c>
      <c r="C35">
        <f>'lb_he low qp'!E89</f>
        <v>0.36523882260624996</v>
      </c>
      <c r="D35">
        <f>'lb_he low qp'!F89</f>
        <v>0.86622513338124996</v>
      </c>
      <c r="E35">
        <f>'lb_he low qp'!G89</f>
        <v>0.62314171712499999</v>
      </c>
      <c r="F35">
        <f t="shared" si="8"/>
        <v>0.72243200552233511</v>
      </c>
      <c r="G35">
        <f t="shared" si="8"/>
        <v>1.7061212515099615</v>
      </c>
      <c r="I35">
        <f>'lb_he low qp'!I89</f>
        <v>3.3935722154999999</v>
      </c>
      <c r="J35">
        <f>'lb_he low qp'!J89</f>
        <v>2.6610827324000002</v>
      </c>
      <c r="K35">
        <f>'lb_he low qp'!K89</f>
        <v>1.8422926683</v>
      </c>
      <c r="L35">
        <f>'lb_he low qp'!L89</f>
        <v>1.7224759615</v>
      </c>
      <c r="N35" s="8">
        <f t="shared" si="6"/>
        <v>0.27756799447766489</v>
      </c>
      <c r="O35" s="8">
        <f t="shared" si="7"/>
        <v>0.35271611794402247</v>
      </c>
    </row>
    <row r="36" spans="1:29">
      <c r="A36">
        <v>22</v>
      </c>
      <c r="B36">
        <f>lb_he!D86</f>
        <v>0.25154660523750005</v>
      </c>
      <c r="C36">
        <f>lb_he!E86</f>
        <v>5.9375115893750004E-2</v>
      </c>
      <c r="D36">
        <f>lb_he!F86</f>
        <v>0.20544548563124998</v>
      </c>
      <c r="E36">
        <f>lb_he!G86</f>
        <v>8.9681608462499993E-2</v>
      </c>
      <c r="F36">
        <f t="shared" si="8"/>
        <v>0.81672931120369019</v>
      </c>
      <c r="G36">
        <f t="shared" si="8"/>
        <v>1.510424141705804</v>
      </c>
      <c r="I36">
        <f>lb_he!I86</f>
        <v>2.0455428686000001</v>
      </c>
      <c r="J36">
        <f>lb_he!J86</f>
        <v>1.4107822515999999</v>
      </c>
      <c r="K36">
        <f>lb_he!K86</f>
        <v>1.2777719351000001</v>
      </c>
      <c r="L36">
        <f>lb_he!L86</f>
        <v>0.99854016430000003</v>
      </c>
      <c r="N36" s="8">
        <f t="shared" si="6"/>
        <v>0.18327068879630981</v>
      </c>
      <c r="O36" s="8">
        <f t="shared" si="7"/>
        <v>0.29220816099186597</v>
      </c>
    </row>
    <row r="37" spans="1:29">
      <c r="A37">
        <v>27</v>
      </c>
      <c r="B37">
        <f>lb_he!D87</f>
        <v>9.3996378975000003E-2</v>
      </c>
      <c r="C37">
        <f>lb_he!E87</f>
        <v>2.112083545E-2</v>
      </c>
      <c r="D37">
        <f>lb_he!F87</f>
        <v>8.0500677450000002E-2</v>
      </c>
      <c r="E37">
        <f>lb_he!G87</f>
        <v>3.0585517868749999E-2</v>
      </c>
      <c r="F37">
        <f t="shared" si="8"/>
        <v>0.85642317638013032</v>
      </c>
      <c r="G37">
        <f t="shared" si="8"/>
        <v>1.4481206456608229</v>
      </c>
      <c r="I37">
        <f>lb_he!I87</f>
        <v>1.3540815304</v>
      </c>
      <c r="J37">
        <f>lb_he!J87</f>
        <v>0.90610476760000003</v>
      </c>
      <c r="K37">
        <f>lb_he!K87</f>
        <v>0.91759064499999998</v>
      </c>
      <c r="L37">
        <f>lb_he!L87</f>
        <v>0.73265975559999996</v>
      </c>
      <c r="N37" s="8">
        <f t="shared" si="6"/>
        <v>0.14357682361986968</v>
      </c>
      <c r="O37" s="8">
        <f t="shared" si="7"/>
        <v>0.19141827545991608</v>
      </c>
    </row>
    <row r="38" spans="1:29">
      <c r="A38">
        <v>32</v>
      </c>
      <c r="B38">
        <f>lb_he!D88</f>
        <v>4.1479162237500013E-2</v>
      </c>
      <c r="C38">
        <f>lb_he!E88</f>
        <v>8.7723882937500008E-3</v>
      </c>
      <c r="D38">
        <f>lb_he!F88</f>
        <v>3.7167511925000007E-2</v>
      </c>
      <c r="E38">
        <f>lb_he!G88</f>
        <v>1.1765670543750001E-2</v>
      </c>
      <c r="F38">
        <f t="shared" si="8"/>
        <v>0.8960526182324392</v>
      </c>
      <c r="G38">
        <f t="shared" si="8"/>
        <v>1.3412163426615078</v>
      </c>
      <c r="I38">
        <f>lb_he!I88</f>
        <v>0.8604091546</v>
      </c>
      <c r="J38">
        <f>lb_he!J88</f>
        <v>0.48539663459999999</v>
      </c>
      <c r="K38">
        <f>lb_he!K88</f>
        <v>0.6417518029</v>
      </c>
      <c r="L38">
        <f>lb_he!L88</f>
        <v>0.42627704329999999</v>
      </c>
      <c r="N38" s="8">
        <f t="shared" si="6"/>
        <v>0.1039473817675608</v>
      </c>
      <c r="O38" s="8">
        <f t="shared" si="7"/>
        <v>0.1217964589901176</v>
      </c>
    </row>
    <row r="39" spans="1:29">
      <c r="A39">
        <v>37</v>
      </c>
      <c r="B39">
        <f>lb_he!D89</f>
        <v>1.9715848606250003E-2</v>
      </c>
      <c r="C39">
        <f>lb_he!E89</f>
        <v>3.9232313124999991E-3</v>
      </c>
      <c r="D39">
        <f>lb_he!F89</f>
        <v>1.8277738587500002E-2</v>
      </c>
      <c r="E39">
        <f>lb_he!G89</f>
        <v>4.851200481249999E-3</v>
      </c>
      <c r="F39">
        <f t="shared" si="8"/>
        <v>0.9270581729718641</v>
      </c>
      <c r="G39">
        <f t="shared" si="8"/>
        <v>1.2365318521478332</v>
      </c>
      <c r="I39">
        <f>lb_he!I89</f>
        <v>0.50956780850000005</v>
      </c>
      <c r="J39">
        <f>lb_he!J89</f>
        <v>0.2006510417</v>
      </c>
      <c r="K39">
        <f>lb_he!K89</f>
        <v>0.41843199120000002</v>
      </c>
      <c r="L39">
        <f>lb_he!L89</f>
        <v>0.1790064103</v>
      </c>
      <c r="N39" s="8">
        <f t="shared" si="6"/>
        <v>7.2941827028135897E-2</v>
      </c>
      <c r="O39" s="8">
        <f t="shared" si="7"/>
        <v>0.10787201111251443</v>
      </c>
    </row>
    <row r="41" spans="1:29">
      <c r="A41" s="1" t="s">
        <v>9</v>
      </c>
      <c r="I41" s="6"/>
      <c r="J41" s="6"/>
      <c r="K41" s="6"/>
      <c r="L41" s="6"/>
      <c r="R41" s="1"/>
      <c r="Z41" s="6"/>
      <c r="AA41" s="6"/>
      <c r="AB41" s="6"/>
      <c r="AC41" s="6"/>
    </row>
    <row r="42" spans="1:29">
      <c r="B42" s="1" t="s">
        <v>44</v>
      </c>
      <c r="C42" s="1"/>
      <c r="D42" s="1" t="s">
        <v>45</v>
      </c>
      <c r="E42" s="1"/>
      <c r="F42" s="9" t="s">
        <v>3</v>
      </c>
      <c r="G42" s="9"/>
      <c r="I42" s="1" t="s">
        <v>44</v>
      </c>
      <c r="J42" s="1"/>
      <c r="K42" s="1" t="s">
        <v>45</v>
      </c>
      <c r="L42" s="1"/>
      <c r="S42" s="9"/>
      <c r="T42" s="9"/>
      <c r="U42" s="9"/>
      <c r="V42" s="9"/>
      <c r="W42" s="9"/>
      <c r="X42" s="9"/>
      <c r="Z42" s="9"/>
      <c r="AA42" s="9"/>
      <c r="AB42" s="9"/>
      <c r="AC42" s="9"/>
    </row>
    <row r="43" spans="1:29">
      <c r="A43" t="s">
        <v>2</v>
      </c>
      <c r="B43" t="s">
        <v>0</v>
      </c>
      <c r="C43" t="s">
        <v>1</v>
      </c>
      <c r="D43" t="s">
        <v>0</v>
      </c>
      <c r="E43" t="s">
        <v>1</v>
      </c>
      <c r="F43" t="s">
        <v>0</v>
      </c>
      <c r="G43" t="s">
        <v>1</v>
      </c>
      <c r="I43" t="s">
        <v>7</v>
      </c>
      <c r="J43" t="s">
        <v>8</v>
      </c>
      <c r="K43" t="s">
        <v>7</v>
      </c>
      <c r="L43" t="s">
        <v>8</v>
      </c>
    </row>
    <row r="44" spans="1:29">
      <c r="A44">
        <v>1</v>
      </c>
      <c r="B44">
        <f>'ra_10 low qp'!D42</f>
        <v>3.051989697911111</v>
      </c>
      <c r="C44">
        <f>'ra_10 low qp'!E42</f>
        <v>1.9643635666666666</v>
      </c>
      <c r="D44">
        <f>'ra_10 low qp'!F42</f>
        <v>1.6340630946777777</v>
      </c>
      <c r="E44">
        <f>'ra_10 low qp'!G42</f>
        <v>3.2836553100777777</v>
      </c>
      <c r="F44">
        <f>D44/B44</f>
        <v>0.53540911222478504</v>
      </c>
      <c r="G44">
        <f>E44/C44</f>
        <v>1.6716128143477129</v>
      </c>
      <c r="I44">
        <f>'ra_10 low qp'!I42</f>
        <v>4.0650356866999999</v>
      </c>
      <c r="J44">
        <f>'ra_10 low qp'!J42</f>
        <v>3.9442370755999998</v>
      </c>
      <c r="K44">
        <f>'ra_10 low qp'!K42</f>
        <v>1.87496576</v>
      </c>
      <c r="L44">
        <f>'ra_10 low qp'!L42</f>
        <v>1.8662051504999999</v>
      </c>
      <c r="N44" s="8">
        <f t="shared" ref="N44:N51" si="9">1-(D44/B44)</f>
        <v>0.46459088777521496</v>
      </c>
      <c r="O44" s="8">
        <f t="shared" ref="O44:O51" si="10">1-(L44/J44)</f>
        <v>0.52685269299738735</v>
      </c>
    </row>
    <row r="45" spans="1:29">
      <c r="A45">
        <v>5</v>
      </c>
      <c r="B45">
        <f>'ra_10 low qp'!D43</f>
        <v>2.4429647734444444</v>
      </c>
      <c r="C45">
        <f>'ra_10 low qp'!E43</f>
        <v>1.2512458136333331</v>
      </c>
      <c r="D45">
        <f>'ra_10 low qp'!F43</f>
        <v>1.4462407576999998</v>
      </c>
      <c r="E45">
        <f>'ra_10 low qp'!G43</f>
        <v>2.1573283401333332</v>
      </c>
      <c r="F45">
        <f t="shared" ref="F45:G51" si="11">D45/B45</f>
        <v>0.59200229713541097</v>
      </c>
      <c r="G45">
        <f t="shared" si="11"/>
        <v>1.72414430212473</v>
      </c>
      <c r="I45">
        <f>'ra_10 low qp'!I43</f>
        <v>3.8339959491000002</v>
      </c>
      <c r="J45">
        <f>'ra_10 low qp'!J43</f>
        <v>3.7045134065999998</v>
      </c>
      <c r="K45">
        <f>'ra_10 low qp'!K43</f>
        <v>1.8632065008000001</v>
      </c>
      <c r="L45">
        <f>'ra_10 low qp'!L43</f>
        <v>1.9160397377</v>
      </c>
      <c r="N45" s="8">
        <f t="shared" si="9"/>
        <v>0.40799770286458903</v>
      </c>
      <c r="O45" s="8">
        <f t="shared" si="10"/>
        <v>0.48278234483201932</v>
      </c>
    </row>
    <row r="46" spans="1:29">
      <c r="A46">
        <v>9</v>
      </c>
      <c r="B46">
        <f>'ra_10 low qp'!D44</f>
        <v>1.7497196301</v>
      </c>
      <c r="C46">
        <f>'ra_10 low qp'!E44</f>
        <v>0.75094241247777771</v>
      </c>
      <c r="D46">
        <f>'ra_10 low qp'!F44</f>
        <v>1.1233377227777777</v>
      </c>
      <c r="E46">
        <f>'ra_10 low qp'!G44</f>
        <v>1.2889954168555555</v>
      </c>
      <c r="F46">
        <f t="shared" si="11"/>
        <v>0.64201012748172492</v>
      </c>
      <c r="G46">
        <f t="shared" si="11"/>
        <v>1.7165036831551983</v>
      </c>
      <c r="I46">
        <f>'ra_10 low qp'!I44</f>
        <v>3.536598669</v>
      </c>
      <c r="J46">
        <f>'ra_10 low qp'!J44</f>
        <v>3.2901726465999999</v>
      </c>
      <c r="K46">
        <f>'ra_10 low qp'!K44</f>
        <v>2.0006071566000001</v>
      </c>
      <c r="L46">
        <f>'ra_10 low qp'!L44</f>
        <v>1.9731192129999999</v>
      </c>
      <c r="N46" s="8">
        <f t="shared" si="9"/>
        <v>0.35798987251827508</v>
      </c>
      <c r="O46" s="8">
        <f t="shared" si="10"/>
        <v>0.40029918641534423</v>
      </c>
    </row>
    <row r="47" spans="1:29">
      <c r="A47">
        <v>13</v>
      </c>
      <c r="B47">
        <f>'ra_10 low qp'!D45</f>
        <v>1.1009828402666666</v>
      </c>
      <c r="C47">
        <f>'ra_10 low qp'!E45</f>
        <v>0.41314939087777774</v>
      </c>
      <c r="D47">
        <f>'ra_10 low qp'!F45</f>
        <v>0.75811784498888879</v>
      </c>
      <c r="E47">
        <f>'ra_10 low qp'!G45</f>
        <v>0.68249346842222225</v>
      </c>
      <c r="F47">
        <f t="shared" si="11"/>
        <v>0.68858279826165747</v>
      </c>
      <c r="G47">
        <f t="shared" si="11"/>
        <v>1.6519290200868886</v>
      </c>
      <c r="I47">
        <f>'ra_10 low qp'!I45</f>
        <v>2.9399141590000002</v>
      </c>
      <c r="J47">
        <f>'ra_10 low qp'!J45</f>
        <v>2.5941295331999998</v>
      </c>
      <c r="K47">
        <f>'ra_10 low qp'!K45</f>
        <v>1.8434182099</v>
      </c>
      <c r="L47">
        <f>'ra_10 low qp'!L45</f>
        <v>1.7328785686999999</v>
      </c>
      <c r="N47" s="8">
        <f t="shared" si="9"/>
        <v>0.31141720173834253</v>
      </c>
      <c r="O47" s="8">
        <f t="shared" si="10"/>
        <v>0.33199998437919176</v>
      </c>
    </row>
    <row r="48" spans="1:29">
      <c r="A48">
        <v>22</v>
      </c>
      <c r="B48">
        <f>ra_10!D42</f>
        <v>0.2295373574666667</v>
      </c>
      <c r="C48">
        <f>ra_10!E42</f>
        <v>7.488841087777777E-2</v>
      </c>
      <c r="D48">
        <f>ra_10!F42</f>
        <v>0.19179554840000002</v>
      </c>
      <c r="E48">
        <f>ra_10!G42</f>
        <v>0.1135554616</v>
      </c>
      <c r="F48">
        <f t="shared" si="11"/>
        <v>0.83557443771588447</v>
      </c>
      <c r="G48">
        <f t="shared" si="11"/>
        <v>1.5163288988109136</v>
      </c>
      <c r="I48">
        <f>ra_10!I42</f>
        <v>1.5858912036999999</v>
      </c>
      <c r="J48">
        <f>ra_10!J42</f>
        <v>1.3137630208</v>
      </c>
      <c r="K48">
        <f>ra_10!K42</f>
        <v>1.3029528356</v>
      </c>
      <c r="L48">
        <f>ra_10!L42</f>
        <v>1.2145023148</v>
      </c>
      <c r="N48" s="8">
        <f t="shared" si="9"/>
        <v>0.16442556228411553</v>
      </c>
      <c r="O48" s="8">
        <f t="shared" si="10"/>
        <v>7.5554498359648115E-2</v>
      </c>
    </row>
    <row r="49" spans="1:15">
      <c r="A49">
        <v>27</v>
      </c>
      <c r="B49">
        <f>ra_10!D43</f>
        <v>9.3249948177777778E-2</v>
      </c>
      <c r="C49">
        <f>ra_10!E43</f>
        <v>2.6600417544444442E-2</v>
      </c>
      <c r="D49">
        <f>ra_10!F43</f>
        <v>8.3063436066666663E-2</v>
      </c>
      <c r="E49">
        <f>ra_10!G43</f>
        <v>3.6607749055555555E-2</v>
      </c>
      <c r="F49">
        <f t="shared" si="11"/>
        <v>0.89076120351626487</v>
      </c>
      <c r="G49">
        <f t="shared" si="11"/>
        <v>1.3762095649209525</v>
      </c>
      <c r="I49">
        <f>ra_10!I43</f>
        <v>0.8875454102</v>
      </c>
      <c r="J49">
        <f>ra_10!J43</f>
        <v>0.6840773926</v>
      </c>
      <c r="K49">
        <f>ra_10!K43</f>
        <v>0.76346064810000003</v>
      </c>
      <c r="L49">
        <f>ra_10!L43</f>
        <v>0.52208622689999995</v>
      </c>
      <c r="N49" s="8">
        <f t="shared" si="9"/>
        <v>0.10923879648373513</v>
      </c>
      <c r="O49" s="8">
        <f t="shared" si="10"/>
        <v>0.23680239612116671</v>
      </c>
    </row>
    <row r="50" spans="1:15">
      <c r="A50">
        <v>32</v>
      </c>
      <c r="B50">
        <f>ra_10!D44</f>
        <v>3.814516174444444E-2</v>
      </c>
      <c r="C50">
        <f>ra_10!E44</f>
        <v>1.0221387744444446E-2</v>
      </c>
      <c r="D50">
        <f>ra_10!F44</f>
        <v>3.6263736533333334E-2</v>
      </c>
      <c r="E50">
        <f>ra_10!G44</f>
        <v>1.1879059277777777E-2</v>
      </c>
      <c r="F50">
        <f t="shared" si="11"/>
        <v>0.95067722549675326</v>
      </c>
      <c r="G50">
        <f t="shared" si="11"/>
        <v>1.1621767586533749</v>
      </c>
      <c r="I50">
        <f>ra_10!I44</f>
        <v>0.60607690430000005</v>
      </c>
      <c r="J50">
        <f>ra_10!J44</f>
        <v>0.43866845700000001</v>
      </c>
      <c r="K50">
        <f>ra_10!K44</f>
        <v>0.46902954099999999</v>
      </c>
      <c r="L50">
        <f>ra_10!L44</f>
        <v>0.3855358887</v>
      </c>
      <c r="N50" s="8">
        <f t="shared" si="9"/>
        <v>4.9322774503246736E-2</v>
      </c>
      <c r="O50" s="8">
        <f t="shared" si="10"/>
        <v>0.12112238172620649</v>
      </c>
    </row>
    <row r="51" spans="1:15">
      <c r="A51">
        <v>37</v>
      </c>
      <c r="B51">
        <f>ra_10!D45</f>
        <v>1.6387310744444446E-2</v>
      </c>
      <c r="C51">
        <f>ra_10!E45</f>
        <v>4.1664087333333332E-3</v>
      </c>
      <c r="D51">
        <f>ra_10!F45</f>
        <v>1.5904245299999998E-2</v>
      </c>
      <c r="E51">
        <f>ra_10!G45</f>
        <v>4.599911777777777E-3</v>
      </c>
      <c r="F51">
        <f t="shared" si="11"/>
        <v>0.97052198179568816</v>
      </c>
      <c r="G51">
        <f t="shared" si="11"/>
        <v>1.1040471716027773</v>
      </c>
      <c r="I51">
        <f>ra_10!I45</f>
        <v>0.40045751950000003</v>
      </c>
      <c r="J51">
        <f>ra_10!J45</f>
        <v>0.26298974609999998</v>
      </c>
      <c r="K51">
        <f>ra_10!K45</f>
        <v>0.35039428709999998</v>
      </c>
      <c r="L51">
        <f>ra_10!L45</f>
        <v>0.25965185549999997</v>
      </c>
      <c r="N51" s="8">
        <f t="shared" si="9"/>
        <v>2.947801820431184E-2</v>
      </c>
      <c r="O51" s="8">
        <f t="shared" si="10"/>
        <v>1.2692094081610317E-2</v>
      </c>
    </row>
  </sheetData>
  <mergeCells count="26">
    <mergeCell ref="S42:T42"/>
    <mergeCell ref="U42:V42"/>
    <mergeCell ref="W42:X42"/>
    <mergeCell ref="Z42:AA42"/>
    <mergeCell ref="AB42:AC42"/>
    <mergeCell ref="S30:T30"/>
    <mergeCell ref="U30:V30"/>
    <mergeCell ref="W30:X30"/>
    <mergeCell ref="Z30:AA30"/>
    <mergeCell ref="AB30:AC30"/>
    <mergeCell ref="S18:T18"/>
    <mergeCell ref="U18:V18"/>
    <mergeCell ref="W18:X18"/>
    <mergeCell ref="Z18:AA18"/>
    <mergeCell ref="AB18:AC18"/>
    <mergeCell ref="S6:T6"/>
    <mergeCell ref="U6:V6"/>
    <mergeCell ref="W6:X6"/>
    <mergeCell ref="Z6:AA6"/>
    <mergeCell ref="AB6:AC6"/>
    <mergeCell ref="F42:G42"/>
    <mergeCell ref="C3:F3"/>
    <mergeCell ref="I3:L3"/>
    <mergeCell ref="F6:G6"/>
    <mergeCell ref="F18:G18"/>
    <mergeCell ref="F30:G30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L89"/>
  <sheetViews>
    <sheetView tabSelected="1" topLeftCell="A19" zoomScale="85" zoomScaleNormal="85" workbookViewId="0">
      <selection activeCell="N31" sqref="N31"/>
    </sheetView>
  </sheetViews>
  <sheetFormatPr defaultRowHeight="15"/>
  <cols>
    <col min="1" max="1" width="19.140625" bestFit="1" customWidth="1"/>
  </cols>
  <sheetData>
    <row r="1" spans="1:12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2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2">
      <c r="A4" t="s">
        <v>12</v>
      </c>
      <c r="B4">
        <v>1</v>
      </c>
      <c r="D4">
        <v>3.5404477679999999</v>
      </c>
      <c r="E4">
        <v>1.8010146645</v>
      </c>
      <c r="F4">
        <v>1.9503181302999999</v>
      </c>
      <c r="G4">
        <v>3.3927086247</v>
      </c>
      <c r="I4">
        <v>3.8044405864000002</v>
      </c>
      <c r="J4">
        <v>3.8966276041999999</v>
      </c>
      <c r="K4">
        <v>1.9191599151000001</v>
      </c>
      <c r="L4">
        <v>2.0161757329999999</v>
      </c>
    </row>
    <row r="5" spans="1:12">
      <c r="B5">
        <v>5</v>
      </c>
      <c r="D5">
        <v>2.786177017</v>
      </c>
      <c r="E5">
        <v>1.1330257141</v>
      </c>
      <c r="F5">
        <v>1.7401413022000001</v>
      </c>
      <c r="G5">
        <v>2.1420792985000001</v>
      </c>
      <c r="I5">
        <v>3.4369960454999999</v>
      </c>
      <c r="J5">
        <v>3.4280425346999999</v>
      </c>
      <c r="K5">
        <v>1.9753178048</v>
      </c>
      <c r="L5">
        <v>1.9715041473999999</v>
      </c>
    </row>
    <row r="6" spans="1:12">
      <c r="B6">
        <v>9</v>
      </c>
      <c r="D6">
        <v>1.9292339308999999</v>
      </c>
      <c r="E6">
        <v>0.65881493940000002</v>
      </c>
      <c r="F6">
        <v>1.3646444991</v>
      </c>
      <c r="G6">
        <v>1.0995234355000001</v>
      </c>
      <c r="I6">
        <v>2.6760329861000001</v>
      </c>
      <c r="J6">
        <v>2.6465287423000001</v>
      </c>
      <c r="K6">
        <v>1.7368634259</v>
      </c>
      <c r="L6">
        <v>1.7069521605</v>
      </c>
    </row>
    <row r="7" spans="1:12">
      <c r="B7">
        <v>13</v>
      </c>
      <c r="D7">
        <v>1.0038760248</v>
      </c>
      <c r="E7">
        <v>0.27829904919999998</v>
      </c>
      <c r="F7">
        <v>0.78688307970000004</v>
      </c>
      <c r="G7">
        <v>0.40808484439999998</v>
      </c>
      <c r="I7">
        <v>1.8619299769</v>
      </c>
      <c r="J7">
        <v>1.8361882716</v>
      </c>
      <c r="K7">
        <v>1.3562731481000001</v>
      </c>
      <c r="L7">
        <v>1.3031597222</v>
      </c>
    </row>
    <row r="8" spans="1:12">
      <c r="A8" t="s">
        <v>13</v>
      </c>
      <c r="B8">
        <v>1</v>
      </c>
      <c r="D8">
        <v>3.6794008266999998</v>
      </c>
      <c r="E8">
        <v>1.8746977739999999</v>
      </c>
      <c r="F8">
        <v>1.9692334788000001</v>
      </c>
      <c r="G8">
        <v>3.5652711949999998</v>
      </c>
      <c r="I8">
        <v>4.1501142939999998</v>
      </c>
      <c r="J8">
        <v>3.9317785494000002</v>
      </c>
      <c r="K8">
        <v>1.9737085262</v>
      </c>
      <c r="L8">
        <v>2.0235098379999998</v>
      </c>
    </row>
    <row r="9" spans="1:12">
      <c r="B9">
        <v>5</v>
      </c>
      <c r="D9">
        <v>2.9767996098</v>
      </c>
      <c r="E9">
        <v>1.1692063420000001</v>
      </c>
      <c r="F9">
        <v>1.8150032190000001</v>
      </c>
      <c r="G9">
        <v>2.2812989668000001</v>
      </c>
      <c r="I9">
        <v>3.8413720100000002</v>
      </c>
      <c r="J9">
        <v>3.4231317515000002</v>
      </c>
      <c r="K9">
        <v>2.0386863426000001</v>
      </c>
      <c r="L9">
        <v>1.9891329090000001</v>
      </c>
    </row>
    <row r="10" spans="1:12">
      <c r="B10">
        <v>9</v>
      </c>
      <c r="D10">
        <v>2.1458561017000002</v>
      </c>
      <c r="E10">
        <v>0.69234556849999995</v>
      </c>
      <c r="F10">
        <v>1.4837795702000001</v>
      </c>
      <c r="G10">
        <v>1.2094914018</v>
      </c>
      <c r="I10">
        <v>3.2378751928999998</v>
      </c>
      <c r="J10">
        <v>2.6800868055999998</v>
      </c>
      <c r="K10">
        <v>1.8916092785</v>
      </c>
      <c r="L10">
        <v>1.7727662037</v>
      </c>
    </row>
    <row r="11" spans="1:12">
      <c r="B11">
        <v>13</v>
      </c>
      <c r="D11">
        <v>1.2427599646</v>
      </c>
      <c r="E11">
        <v>0.32122253569999998</v>
      </c>
      <c r="F11">
        <v>0.9558441298</v>
      </c>
      <c r="G11">
        <v>0.48736321290000001</v>
      </c>
      <c r="I11">
        <v>2.5303592785000002</v>
      </c>
      <c r="J11">
        <v>1.9140475502000001</v>
      </c>
      <c r="K11">
        <v>1.6152256944000001</v>
      </c>
      <c r="L11">
        <v>1.4317235724999999</v>
      </c>
    </row>
    <row r="12" spans="1:12">
      <c r="A12" t="s">
        <v>14</v>
      </c>
      <c r="B12">
        <v>1</v>
      </c>
      <c r="D12">
        <v>4.1280125694000001</v>
      </c>
      <c r="E12">
        <v>2.7881816329000002</v>
      </c>
      <c r="F12">
        <v>2.0129498727000001</v>
      </c>
      <c r="G12">
        <v>4.7606858409999999</v>
      </c>
      <c r="I12">
        <v>4.3273779899999996</v>
      </c>
      <c r="J12">
        <v>4.2786188271999999</v>
      </c>
      <c r="K12">
        <v>1.9761164159</v>
      </c>
      <c r="L12">
        <v>2.0565374228</v>
      </c>
    </row>
    <row r="13" spans="1:12">
      <c r="B13">
        <v>5</v>
      </c>
      <c r="D13">
        <v>3.5630639206999999</v>
      </c>
      <c r="E13">
        <v>1.7440171962</v>
      </c>
      <c r="F13">
        <v>1.9525751629999999</v>
      </c>
      <c r="G13">
        <v>3.3826721219000002</v>
      </c>
      <c r="I13">
        <v>4.0907431519999999</v>
      </c>
      <c r="J13">
        <v>3.8982682292000002</v>
      </c>
      <c r="K13">
        <v>2.0845867090999999</v>
      </c>
      <c r="L13">
        <v>2.0770775463</v>
      </c>
    </row>
    <row r="14" spans="1:12">
      <c r="B14">
        <v>9</v>
      </c>
      <c r="D14">
        <v>2.7497726947999999</v>
      </c>
      <c r="E14">
        <v>1.0417580747999999</v>
      </c>
      <c r="F14">
        <v>1.7249036988999999</v>
      </c>
      <c r="G14">
        <v>2.0857920022999998</v>
      </c>
      <c r="I14">
        <v>3.5705237268999999</v>
      </c>
      <c r="J14">
        <v>3.2279398148</v>
      </c>
      <c r="K14">
        <v>2.0217954281999999</v>
      </c>
      <c r="L14">
        <v>1.945036169</v>
      </c>
    </row>
    <row r="15" spans="1:12">
      <c r="B15">
        <v>13</v>
      </c>
      <c r="D15">
        <v>1.9401879514</v>
      </c>
      <c r="E15">
        <v>0.60384550540000004</v>
      </c>
      <c r="F15">
        <v>1.3761113937</v>
      </c>
      <c r="G15">
        <v>1.0544527064</v>
      </c>
      <c r="I15">
        <v>2.8686082175999998</v>
      </c>
      <c r="J15">
        <v>2.4170515045999998</v>
      </c>
      <c r="K15">
        <v>1.8044434799</v>
      </c>
      <c r="L15">
        <v>1.6502112269</v>
      </c>
    </row>
    <row r="16" spans="1:12">
      <c r="A16" t="s">
        <v>15</v>
      </c>
      <c r="B16">
        <v>1</v>
      </c>
      <c r="D16">
        <v>3.5218714756999998</v>
      </c>
      <c r="E16">
        <v>2.3644906220999999</v>
      </c>
      <c r="F16">
        <v>1.9181869695</v>
      </c>
      <c r="G16">
        <v>3.8762800878000001</v>
      </c>
      <c r="I16">
        <v>3.6809799383000001</v>
      </c>
      <c r="J16">
        <v>3.8504359568000002</v>
      </c>
      <c r="K16">
        <v>1.9135141782</v>
      </c>
      <c r="L16">
        <v>1.9859206211</v>
      </c>
    </row>
    <row r="17" spans="1:12">
      <c r="B17">
        <v>5</v>
      </c>
      <c r="D17">
        <v>2.8928233439</v>
      </c>
      <c r="E17">
        <v>1.4720823968000001</v>
      </c>
      <c r="F17">
        <v>1.7343402845</v>
      </c>
      <c r="G17">
        <v>2.5818820303000001</v>
      </c>
      <c r="I17">
        <v>3.3547352430999999</v>
      </c>
      <c r="J17">
        <v>3.3520630787000001</v>
      </c>
      <c r="K17">
        <v>1.922612365</v>
      </c>
      <c r="L17">
        <v>1.9179374035000001</v>
      </c>
    </row>
    <row r="18" spans="1:12">
      <c r="B18">
        <v>9</v>
      </c>
      <c r="D18">
        <v>2.2060721364</v>
      </c>
      <c r="E18">
        <v>0.82118680070000005</v>
      </c>
      <c r="F18">
        <v>1.4447698544000001</v>
      </c>
      <c r="G18">
        <v>1.5603747261000001</v>
      </c>
      <c r="I18">
        <v>2.6684645061999999</v>
      </c>
      <c r="J18">
        <v>2.6782079474999998</v>
      </c>
      <c r="K18">
        <v>1.6811511380999999</v>
      </c>
      <c r="L18">
        <v>1.6840263310000001</v>
      </c>
    </row>
    <row r="19" spans="1:12">
      <c r="B19">
        <v>13</v>
      </c>
      <c r="D19">
        <v>1.6433290547999999</v>
      </c>
      <c r="E19">
        <v>0.48628577449999999</v>
      </c>
      <c r="F19">
        <v>1.2097716937</v>
      </c>
      <c r="G19">
        <v>0.85454858600000005</v>
      </c>
      <c r="I19">
        <v>1.9852599343999999</v>
      </c>
      <c r="J19">
        <v>2.0090639468</v>
      </c>
      <c r="K19">
        <v>1.3752305170000001</v>
      </c>
      <c r="L19">
        <v>1.3948958333000001</v>
      </c>
    </row>
    <row r="20" spans="1:12">
      <c r="A20" t="s">
        <v>16</v>
      </c>
      <c r="B20">
        <v>1</v>
      </c>
      <c r="D20">
        <v>3.7036861142999999</v>
      </c>
      <c r="E20">
        <v>2.9057287141999999</v>
      </c>
      <c r="F20">
        <v>1.8880323391</v>
      </c>
      <c r="G20">
        <v>4.4911513407000001</v>
      </c>
      <c r="I20">
        <v>3.6698615933999998</v>
      </c>
      <c r="J20">
        <v>4.0403534915000003</v>
      </c>
      <c r="K20">
        <v>1.8326403356000001</v>
      </c>
      <c r="L20">
        <v>1.9829055748</v>
      </c>
    </row>
    <row r="21" spans="1:12">
      <c r="B21">
        <v>5</v>
      </c>
      <c r="D21">
        <v>3.1803627355000001</v>
      </c>
      <c r="E21">
        <v>1.9154221089000001</v>
      </c>
      <c r="F21">
        <v>1.7830105146999999</v>
      </c>
      <c r="G21">
        <v>3.1952014225999998</v>
      </c>
      <c r="I21">
        <v>3.2740668403000002</v>
      </c>
      <c r="J21">
        <v>3.6089236110999998</v>
      </c>
      <c r="K21">
        <v>1.721674865</v>
      </c>
      <c r="L21">
        <v>1.9381457368999999</v>
      </c>
    </row>
    <row r="22" spans="1:12">
      <c r="B22">
        <v>9</v>
      </c>
      <c r="D22">
        <v>2.5852415115</v>
      </c>
      <c r="E22">
        <v>1.1224782279000001</v>
      </c>
      <c r="F22">
        <v>1.5766671152</v>
      </c>
      <c r="G22">
        <v>2.0931220340999999</v>
      </c>
      <c r="I22">
        <v>2.7803269676000002</v>
      </c>
      <c r="J22">
        <v>3.0650887346000002</v>
      </c>
      <c r="K22">
        <v>1.5815890238999999</v>
      </c>
      <c r="L22">
        <v>1.8078129823</v>
      </c>
    </row>
    <row r="23" spans="1:12">
      <c r="B23">
        <v>13</v>
      </c>
      <c r="D23">
        <v>1.8948165469</v>
      </c>
      <c r="E23">
        <v>0.60684779529999999</v>
      </c>
      <c r="F23">
        <v>1.2573876751999999</v>
      </c>
      <c r="G23">
        <v>1.2322466877</v>
      </c>
      <c r="I23">
        <v>2.3331790123</v>
      </c>
      <c r="J23">
        <v>2.4347429590999998</v>
      </c>
      <c r="K23">
        <v>1.4089197530999999</v>
      </c>
      <c r="L23">
        <v>1.5615046295999999</v>
      </c>
    </row>
    <row r="24" spans="1:12">
      <c r="A24" t="s">
        <v>17</v>
      </c>
      <c r="B24">
        <v>1</v>
      </c>
      <c r="D24">
        <v>3.4169295473000001</v>
      </c>
      <c r="E24">
        <v>1.5744752704</v>
      </c>
      <c r="F24">
        <v>1.9630955529</v>
      </c>
      <c r="G24">
        <v>3.0030436598999999</v>
      </c>
      <c r="I24">
        <v>4.1352188502000002</v>
      </c>
      <c r="J24">
        <v>3.7240159254999998</v>
      </c>
      <c r="K24">
        <v>2.0307992788</v>
      </c>
      <c r="L24">
        <v>2.0291766827000002</v>
      </c>
    </row>
    <row r="25" spans="1:12">
      <c r="B25">
        <v>5</v>
      </c>
      <c r="D25">
        <v>2.6357403145</v>
      </c>
      <c r="E25">
        <v>1.0044569811999999</v>
      </c>
      <c r="F25">
        <v>1.7184809945999999</v>
      </c>
      <c r="G25">
        <v>1.7607430739000001</v>
      </c>
      <c r="I25">
        <v>3.7790139222999999</v>
      </c>
      <c r="J25">
        <v>3.1602163461999999</v>
      </c>
      <c r="K25">
        <v>2.0563551683000001</v>
      </c>
      <c r="L25">
        <v>1.9651893029</v>
      </c>
    </row>
    <row r="26" spans="1:12">
      <c r="B26">
        <v>9</v>
      </c>
      <c r="D26">
        <v>1.7399280698999999</v>
      </c>
      <c r="E26">
        <v>0.52910292469999998</v>
      </c>
      <c r="F26">
        <v>1.2845844702</v>
      </c>
      <c r="G26">
        <v>0.83189420569999994</v>
      </c>
      <c r="I26">
        <v>3.1549178686000001</v>
      </c>
      <c r="J26">
        <v>2.3814052484000001</v>
      </c>
      <c r="K26">
        <v>1.9054311899</v>
      </c>
      <c r="L26">
        <v>1.6766551482000001</v>
      </c>
    </row>
    <row r="27" spans="1:12">
      <c r="B27">
        <v>13</v>
      </c>
      <c r="D27">
        <v>0.73373346350000002</v>
      </c>
      <c r="E27">
        <v>0.22093082929999999</v>
      </c>
      <c r="F27">
        <v>0.5573065505</v>
      </c>
      <c r="G27">
        <v>0.3443701623</v>
      </c>
      <c r="I27">
        <v>2.3821589542999999</v>
      </c>
      <c r="J27">
        <v>1.5610802284</v>
      </c>
      <c r="K27">
        <v>1.5611027644</v>
      </c>
      <c r="L27">
        <v>1.244548778</v>
      </c>
    </row>
    <row r="28" spans="1:12">
      <c r="A28" t="s">
        <v>18</v>
      </c>
      <c r="B28">
        <v>1</v>
      </c>
      <c r="D28">
        <v>3.7040376142999998</v>
      </c>
      <c r="E28">
        <v>1.9130947599000001</v>
      </c>
      <c r="F28">
        <v>1.9859895959</v>
      </c>
      <c r="G28">
        <v>3.6270126744</v>
      </c>
      <c r="I28">
        <v>4.1992813501999997</v>
      </c>
      <c r="J28">
        <v>4.0410206329999996</v>
      </c>
      <c r="K28">
        <v>2.0144631409999998</v>
      </c>
      <c r="L28">
        <v>2.0539638420999999</v>
      </c>
    </row>
    <row r="29" spans="1:12">
      <c r="B29">
        <v>5</v>
      </c>
      <c r="D29">
        <v>2.9903063068</v>
      </c>
      <c r="E29">
        <v>1.1849500701</v>
      </c>
      <c r="F29">
        <v>1.8125419045</v>
      </c>
      <c r="G29">
        <v>2.3141147168999998</v>
      </c>
      <c r="I29">
        <v>3.8659505207999998</v>
      </c>
      <c r="J29">
        <v>3.5435346553999998</v>
      </c>
      <c r="K29">
        <v>2.0594826723000002</v>
      </c>
      <c r="L29">
        <v>2.0251302082999998</v>
      </c>
    </row>
    <row r="30" spans="1:12">
      <c r="B30">
        <v>9</v>
      </c>
      <c r="D30">
        <v>2.1496074760999999</v>
      </c>
      <c r="E30">
        <v>0.69547283150000005</v>
      </c>
      <c r="F30">
        <v>1.4715197690999999</v>
      </c>
      <c r="G30">
        <v>1.221961743</v>
      </c>
      <c r="I30">
        <v>3.2545698117000001</v>
      </c>
      <c r="J30">
        <v>2.7919245792999998</v>
      </c>
      <c r="K30">
        <v>1.9106470353</v>
      </c>
      <c r="L30">
        <v>1.8004181691000001</v>
      </c>
    </row>
    <row r="31" spans="1:12">
      <c r="B31">
        <v>13</v>
      </c>
      <c r="D31">
        <v>1.2602042059</v>
      </c>
      <c r="E31">
        <v>0.321181457</v>
      </c>
      <c r="F31">
        <v>0.96395877569999999</v>
      </c>
      <c r="G31">
        <v>0.49550622249999998</v>
      </c>
      <c r="I31">
        <v>2.5647986778999998</v>
      </c>
      <c r="J31">
        <v>2.0132086338000001</v>
      </c>
      <c r="K31">
        <v>1.6256260015999999</v>
      </c>
      <c r="L31">
        <v>1.4668269231</v>
      </c>
    </row>
    <row r="32" spans="1:12">
      <c r="A32" t="s">
        <v>19</v>
      </c>
      <c r="B32">
        <v>1</v>
      </c>
      <c r="D32">
        <v>3.7891943810000002</v>
      </c>
      <c r="E32">
        <v>2.2574614984000001</v>
      </c>
      <c r="F32">
        <v>1.9699666716999999</v>
      </c>
      <c r="G32">
        <v>4.0025256661000004</v>
      </c>
      <c r="I32">
        <v>4.5595302483999998</v>
      </c>
      <c r="J32">
        <v>4.1573868189000001</v>
      </c>
      <c r="K32">
        <v>2.0557491987000001</v>
      </c>
      <c r="L32">
        <v>2.0474484175000001</v>
      </c>
    </row>
    <row r="33" spans="1:12">
      <c r="B33">
        <v>5</v>
      </c>
      <c r="D33">
        <v>3.1295527193999999</v>
      </c>
      <c r="E33">
        <v>1.4388735327</v>
      </c>
      <c r="F33">
        <v>1.8219956981000001</v>
      </c>
      <c r="G33">
        <v>2.6840367588</v>
      </c>
      <c r="I33">
        <v>4.3370868389000004</v>
      </c>
      <c r="J33">
        <v>3.7143504607</v>
      </c>
      <c r="K33">
        <v>2.0859775640999998</v>
      </c>
      <c r="L33">
        <v>2.0214943910000001</v>
      </c>
    </row>
    <row r="34" spans="1:12">
      <c r="B34">
        <v>9</v>
      </c>
      <c r="D34">
        <v>2.3964386868999998</v>
      </c>
      <c r="E34">
        <v>0.88678238180000002</v>
      </c>
      <c r="F34">
        <v>1.5694202674</v>
      </c>
      <c r="G34">
        <v>1.5855828375000001</v>
      </c>
      <c r="I34">
        <v>3.9105443709999999</v>
      </c>
      <c r="J34">
        <v>3.0969401042000002</v>
      </c>
      <c r="K34">
        <v>1.9945863381</v>
      </c>
      <c r="L34">
        <v>1.8784955929</v>
      </c>
    </row>
    <row r="35" spans="1:12">
      <c r="B35">
        <v>13</v>
      </c>
      <c r="D35">
        <v>1.6130964093</v>
      </c>
      <c r="E35">
        <v>0.48033124999999999</v>
      </c>
      <c r="F35">
        <v>1.1669394931999999</v>
      </c>
      <c r="G35">
        <v>0.80565494790000003</v>
      </c>
      <c r="I35">
        <v>3.3935722154999999</v>
      </c>
      <c r="J35">
        <v>2.4457356771000001</v>
      </c>
      <c r="K35">
        <v>1.8422926683</v>
      </c>
      <c r="L35">
        <v>1.6630734174999999</v>
      </c>
    </row>
    <row r="36" spans="1:12">
      <c r="A36" t="s">
        <v>20</v>
      </c>
      <c r="B36">
        <v>1</v>
      </c>
      <c r="D36">
        <v>3.5686749047999999</v>
      </c>
      <c r="E36">
        <v>2.5256571513999999</v>
      </c>
      <c r="F36">
        <v>1.8534233357000001</v>
      </c>
      <c r="G36">
        <v>3.9843703259000001</v>
      </c>
      <c r="I36">
        <v>3.9301382212</v>
      </c>
      <c r="J36">
        <v>4.2511192909000002</v>
      </c>
      <c r="K36">
        <v>1.9048828124999999</v>
      </c>
      <c r="L36">
        <v>1.9915264423000001</v>
      </c>
    </row>
    <row r="37" spans="1:12">
      <c r="B37">
        <v>5</v>
      </c>
      <c r="D37">
        <v>2.9046050930999998</v>
      </c>
      <c r="E37">
        <v>1.6724947332</v>
      </c>
      <c r="F37">
        <v>1.6405968466</v>
      </c>
      <c r="G37">
        <v>2.8111763404999999</v>
      </c>
      <c r="I37">
        <v>3.5767202523999999</v>
      </c>
      <c r="J37">
        <v>3.8347480969999999</v>
      </c>
      <c r="K37">
        <v>1.8699394030000001</v>
      </c>
      <c r="L37">
        <v>1.9151867989</v>
      </c>
    </row>
    <row r="38" spans="1:12">
      <c r="B38">
        <v>9</v>
      </c>
      <c r="D38">
        <v>2.1913589159</v>
      </c>
      <c r="E38">
        <v>1.0381614749999999</v>
      </c>
      <c r="F38">
        <v>1.3352647151999999</v>
      </c>
      <c r="G38">
        <v>1.8098022753</v>
      </c>
      <c r="I38">
        <v>3.0017377804000001</v>
      </c>
      <c r="J38">
        <v>3.2355744191000002</v>
      </c>
      <c r="K38">
        <v>1.6594651441999999</v>
      </c>
      <c r="L38">
        <v>1.6819411058</v>
      </c>
    </row>
    <row r="39" spans="1:12">
      <c r="B39">
        <v>13</v>
      </c>
      <c r="D39">
        <v>1.5079866036</v>
      </c>
      <c r="E39">
        <v>0.59440623329999998</v>
      </c>
      <c r="F39">
        <v>0.9911522519</v>
      </c>
      <c r="G39">
        <v>1.0389985643999999</v>
      </c>
      <c r="I39">
        <v>2.4147711338</v>
      </c>
      <c r="J39">
        <v>2.6610827324000002</v>
      </c>
      <c r="K39">
        <v>1.4060972556</v>
      </c>
      <c r="L39">
        <v>1.4851737780000001</v>
      </c>
    </row>
    <row r="40" spans="1:12">
      <c r="A40" t="s">
        <v>21</v>
      </c>
      <c r="B40">
        <v>1</v>
      </c>
      <c r="D40">
        <v>2.8428815505</v>
      </c>
      <c r="E40">
        <v>1.4698904447000001</v>
      </c>
      <c r="F40">
        <v>1.7715203926</v>
      </c>
      <c r="G40">
        <v>2.3118684896000001</v>
      </c>
      <c r="I40">
        <v>3.8398938300999998</v>
      </c>
      <c r="J40">
        <v>3.5066205929000001</v>
      </c>
      <c r="K40">
        <v>1.9685296474</v>
      </c>
      <c r="L40">
        <v>2.0085036058000001</v>
      </c>
    </row>
    <row r="41" spans="1:12">
      <c r="B41">
        <v>5</v>
      </c>
      <c r="D41">
        <v>1.8169610977999999</v>
      </c>
      <c r="E41">
        <v>0.8762600962</v>
      </c>
      <c r="F41">
        <v>1.1668606571</v>
      </c>
      <c r="G41">
        <v>1.3830311298</v>
      </c>
      <c r="I41">
        <v>3.3839843749999998</v>
      </c>
      <c r="J41">
        <v>2.9089342948999999</v>
      </c>
      <c r="K41">
        <v>1.8958934295000001</v>
      </c>
      <c r="L41">
        <v>1.8087239583000001</v>
      </c>
    </row>
    <row r="42" spans="1:12">
      <c r="B42">
        <v>9</v>
      </c>
      <c r="D42">
        <v>1.1364012019</v>
      </c>
      <c r="E42">
        <v>0.51363711940000001</v>
      </c>
      <c r="F42">
        <v>0.75432500000000002</v>
      </c>
      <c r="G42">
        <v>0.83569110579999994</v>
      </c>
      <c r="I42">
        <v>2.6426482372</v>
      </c>
      <c r="J42">
        <v>2.2079927884999999</v>
      </c>
      <c r="K42">
        <v>1.5825921474</v>
      </c>
      <c r="L42">
        <v>1.4281850962</v>
      </c>
    </row>
    <row r="43" spans="1:12">
      <c r="B43">
        <v>13</v>
      </c>
      <c r="D43">
        <v>0.76277491990000001</v>
      </c>
      <c r="E43">
        <v>0.30811780849999998</v>
      </c>
      <c r="F43">
        <v>0.52631344150000003</v>
      </c>
      <c r="G43">
        <v>0.51074967950000005</v>
      </c>
      <c r="I43">
        <v>1.9537059295000001</v>
      </c>
      <c r="J43">
        <v>1.5802483973999999</v>
      </c>
      <c r="K43">
        <v>1.2251101763000001</v>
      </c>
      <c r="L43">
        <v>1.0752804487000001</v>
      </c>
    </row>
    <row r="44" spans="1:12">
      <c r="A44" t="s">
        <v>22</v>
      </c>
      <c r="B44">
        <v>1</v>
      </c>
      <c r="D44">
        <v>3.7640359240999999</v>
      </c>
      <c r="E44">
        <v>2.1991500067</v>
      </c>
      <c r="F44">
        <v>1.9869032619</v>
      </c>
      <c r="G44">
        <v>3.8659101396</v>
      </c>
      <c r="I44">
        <v>4.2720152243999996</v>
      </c>
      <c r="J44">
        <v>4.0676482372000002</v>
      </c>
      <c r="K44">
        <v>2.0563201121999999</v>
      </c>
      <c r="L44">
        <v>2.0662159455000002</v>
      </c>
    </row>
    <row r="45" spans="1:12">
      <c r="B45">
        <v>5</v>
      </c>
      <c r="D45">
        <v>3.1054482838999999</v>
      </c>
      <c r="E45">
        <v>1.3692651575999999</v>
      </c>
      <c r="F45">
        <v>1.8148179419999999</v>
      </c>
      <c r="G45">
        <v>2.5775186465000002</v>
      </c>
      <c r="I45">
        <v>3.9316205928999999</v>
      </c>
      <c r="J45">
        <v>3.5966846955</v>
      </c>
      <c r="K45">
        <v>2.0076923077000002</v>
      </c>
      <c r="L45">
        <v>2.0385316506</v>
      </c>
    </row>
    <row r="46" spans="1:12">
      <c r="B46">
        <v>9</v>
      </c>
      <c r="D46">
        <v>2.2678546340999999</v>
      </c>
      <c r="E46">
        <v>0.78478874529999998</v>
      </c>
      <c r="F46">
        <v>1.4595989917000001</v>
      </c>
      <c r="G46">
        <v>1.5008394932</v>
      </c>
      <c r="I46">
        <v>3.3827824518999998</v>
      </c>
      <c r="J46">
        <v>2.8897235577</v>
      </c>
      <c r="K46">
        <v>1.8307692308000001</v>
      </c>
      <c r="L46">
        <v>1.8238181090000001</v>
      </c>
    </row>
    <row r="47" spans="1:12">
      <c r="B47">
        <v>13</v>
      </c>
      <c r="D47">
        <v>1.5256391225999999</v>
      </c>
      <c r="E47">
        <v>0.42369210740000002</v>
      </c>
      <c r="F47">
        <v>1.0833909255</v>
      </c>
      <c r="G47">
        <v>0.76766619930000002</v>
      </c>
      <c r="I47">
        <v>2.8299879807999999</v>
      </c>
      <c r="J47">
        <v>2.1909955928999998</v>
      </c>
      <c r="K47">
        <v>1.6057592146999999</v>
      </c>
      <c r="L47">
        <v>1.5191406249999999</v>
      </c>
    </row>
    <row r="48" spans="1:12">
      <c r="A48" t="s">
        <v>23</v>
      </c>
      <c r="B48">
        <v>1</v>
      </c>
      <c r="D48">
        <v>3.8937219551000002</v>
      </c>
      <c r="E48">
        <v>2.2585860577000001</v>
      </c>
      <c r="F48">
        <v>1.9955038462000001</v>
      </c>
      <c r="G48">
        <v>4.0867494791999999</v>
      </c>
      <c r="I48">
        <v>4.4306590545000004</v>
      </c>
      <c r="J48">
        <v>4.2711037660000004</v>
      </c>
      <c r="K48">
        <v>2.0332131410000001</v>
      </c>
      <c r="L48">
        <v>2.0968449519000001</v>
      </c>
    </row>
    <row r="49" spans="1:12">
      <c r="B49">
        <v>5</v>
      </c>
      <c r="D49">
        <v>3.2584692107</v>
      </c>
      <c r="E49">
        <v>1.4182790864999999</v>
      </c>
      <c r="F49">
        <v>1.8868429888</v>
      </c>
      <c r="G49">
        <v>2.7472491787000002</v>
      </c>
      <c r="I49">
        <v>4.1722255609000003</v>
      </c>
      <c r="J49">
        <v>3.8146434294999998</v>
      </c>
      <c r="K49">
        <v>2.0780949518999998</v>
      </c>
      <c r="L49">
        <v>2.0746694712</v>
      </c>
    </row>
    <row r="50" spans="1:12">
      <c r="B50">
        <v>9</v>
      </c>
      <c r="D50">
        <v>2.5060355167999999</v>
      </c>
      <c r="E50">
        <v>0.87427173479999998</v>
      </c>
      <c r="F50">
        <v>1.6457196113999999</v>
      </c>
      <c r="G50">
        <v>1.6022230368999999</v>
      </c>
      <c r="I50">
        <v>3.6714342949000001</v>
      </c>
      <c r="J50">
        <v>3.2051181890999998</v>
      </c>
      <c r="K50">
        <v>1.9727664263</v>
      </c>
      <c r="L50">
        <v>1.9385817308</v>
      </c>
    </row>
    <row r="51" spans="1:12">
      <c r="B51">
        <v>13</v>
      </c>
      <c r="D51">
        <v>1.7172489383</v>
      </c>
      <c r="E51">
        <v>0.48115004010000001</v>
      </c>
      <c r="F51">
        <v>1.2563803886</v>
      </c>
      <c r="G51">
        <v>0.79330110180000002</v>
      </c>
      <c r="I51">
        <v>3.0842848558</v>
      </c>
      <c r="J51">
        <v>2.5751302083000001</v>
      </c>
      <c r="K51">
        <v>1.7885917468000001</v>
      </c>
      <c r="L51">
        <v>1.7224759615</v>
      </c>
    </row>
    <row r="52" spans="1:12">
      <c r="A52" t="s">
        <v>24</v>
      </c>
      <c r="B52">
        <v>1</v>
      </c>
      <c r="D52">
        <v>3.3833743322999998</v>
      </c>
      <c r="E52">
        <v>2.0461086739000001</v>
      </c>
      <c r="F52">
        <v>1.8839809362</v>
      </c>
      <c r="G52">
        <v>3.3674277511000001</v>
      </c>
      <c r="I52">
        <v>4.0325620993999998</v>
      </c>
      <c r="J52">
        <v>4.0459234775999997</v>
      </c>
      <c r="K52">
        <v>1.9517127404000001</v>
      </c>
      <c r="L52">
        <v>2.0232071314</v>
      </c>
    </row>
    <row r="53" spans="1:12">
      <c r="B53">
        <v>5</v>
      </c>
      <c r="D53">
        <v>2.6433616786999998</v>
      </c>
      <c r="E53">
        <v>1.3234525574</v>
      </c>
      <c r="F53">
        <v>1.6007819845</v>
      </c>
      <c r="G53">
        <v>2.2284917868999998</v>
      </c>
      <c r="I53">
        <v>3.6672375801000001</v>
      </c>
      <c r="J53">
        <v>3.5561498397000002</v>
      </c>
      <c r="K53">
        <v>1.8907451923</v>
      </c>
      <c r="L53">
        <v>1.9405649037999999</v>
      </c>
    </row>
    <row r="54" spans="1:12">
      <c r="B54">
        <v>9</v>
      </c>
      <c r="D54">
        <v>1.8682649907</v>
      </c>
      <c r="E54">
        <v>0.79073644499999995</v>
      </c>
      <c r="F54">
        <v>1.2218286592000001</v>
      </c>
      <c r="G54">
        <v>1.3312890625</v>
      </c>
      <c r="I54">
        <v>3.1181690705</v>
      </c>
      <c r="J54">
        <v>2.9060697114999998</v>
      </c>
      <c r="K54">
        <v>1.6691907050999999</v>
      </c>
      <c r="L54">
        <v>1.7194010417000001</v>
      </c>
    </row>
    <row r="55" spans="1:12">
      <c r="B55">
        <v>13</v>
      </c>
      <c r="D55">
        <v>1.2180468082</v>
      </c>
      <c r="E55">
        <v>0.44797639560000002</v>
      </c>
      <c r="F55">
        <v>0.85050280450000004</v>
      </c>
      <c r="G55">
        <v>0.74022128740000004</v>
      </c>
      <c r="I55">
        <v>2.5378705929000001</v>
      </c>
      <c r="J55">
        <v>2.2394531249999998</v>
      </c>
      <c r="K55">
        <v>1.4175781249999999</v>
      </c>
      <c r="L55">
        <v>1.4744991987</v>
      </c>
    </row>
    <row r="56" spans="1:12">
      <c r="A56" t="s">
        <v>25</v>
      </c>
      <c r="B56">
        <v>1</v>
      </c>
      <c r="D56">
        <v>2.6253423087000001</v>
      </c>
      <c r="E56">
        <v>0.8877350061</v>
      </c>
      <c r="F56">
        <v>1.7309463975999999</v>
      </c>
      <c r="G56">
        <v>1.5990866573</v>
      </c>
      <c r="I56">
        <v>3.4715375434000002</v>
      </c>
      <c r="J56">
        <v>3.0919064669999998</v>
      </c>
      <c r="K56">
        <v>1.9068858506999999</v>
      </c>
      <c r="L56">
        <v>1.9408506943999999</v>
      </c>
    </row>
    <row r="57" spans="1:12">
      <c r="B57">
        <v>5</v>
      </c>
      <c r="D57">
        <v>1.5745455096000001</v>
      </c>
      <c r="E57">
        <v>0.45541516570000001</v>
      </c>
      <c r="F57">
        <v>1.1161042933</v>
      </c>
      <c r="G57">
        <v>0.78234392720000001</v>
      </c>
      <c r="I57">
        <v>2.9624750434</v>
      </c>
      <c r="J57">
        <v>2.4324468316000001</v>
      </c>
      <c r="K57">
        <v>1.8197395833000001</v>
      </c>
      <c r="L57">
        <v>1.6851378038</v>
      </c>
    </row>
    <row r="58" spans="1:12">
      <c r="B58">
        <v>9</v>
      </c>
      <c r="D58">
        <v>0.78920819949999998</v>
      </c>
      <c r="E58">
        <v>0.2012702438</v>
      </c>
      <c r="F58">
        <v>0.60770107780000004</v>
      </c>
      <c r="G58">
        <v>0.32532581739999999</v>
      </c>
      <c r="I58">
        <v>2.0623849825999998</v>
      </c>
      <c r="J58">
        <v>1.4636697049</v>
      </c>
      <c r="K58">
        <v>1.3795106337</v>
      </c>
      <c r="L58">
        <v>1.1180935329999999</v>
      </c>
    </row>
    <row r="59" spans="1:12">
      <c r="B59">
        <v>13</v>
      </c>
      <c r="D59">
        <v>0.35154991140000003</v>
      </c>
      <c r="E59">
        <v>7.8370131699999998E-2</v>
      </c>
      <c r="F59">
        <v>0.28433729930000001</v>
      </c>
      <c r="G59">
        <v>0.12042139759999999</v>
      </c>
      <c r="I59">
        <v>1.2827875434</v>
      </c>
      <c r="J59">
        <v>0.79519748260000001</v>
      </c>
      <c r="K59">
        <v>0.91256184900000004</v>
      </c>
      <c r="L59">
        <v>0.64943901910000001</v>
      </c>
    </row>
    <row r="60" spans="1:12">
      <c r="A60" t="s">
        <v>26</v>
      </c>
      <c r="B60">
        <v>1</v>
      </c>
      <c r="D60">
        <v>2.7591198295999999</v>
      </c>
      <c r="E60">
        <v>1.0168242314</v>
      </c>
      <c r="F60">
        <v>1.7639570276000001</v>
      </c>
      <c r="G60">
        <v>1.8240334563</v>
      </c>
      <c r="I60">
        <v>3.5069390190999998</v>
      </c>
      <c r="J60">
        <v>3.2036382377999999</v>
      </c>
      <c r="K60">
        <v>1.8979513888999999</v>
      </c>
      <c r="L60">
        <v>1.9579535589999999</v>
      </c>
    </row>
    <row r="61" spans="1:12">
      <c r="B61">
        <v>5</v>
      </c>
      <c r="D61">
        <v>1.6972866319</v>
      </c>
      <c r="E61">
        <v>0.53923624130000003</v>
      </c>
      <c r="F61">
        <v>1.1788128092000001</v>
      </c>
      <c r="G61">
        <v>0.92044511360000003</v>
      </c>
      <c r="I61">
        <v>2.996265191</v>
      </c>
      <c r="J61">
        <v>2.4745572917000001</v>
      </c>
      <c r="K61">
        <v>1.8029730903000001</v>
      </c>
      <c r="L61">
        <v>1.6699338107999999</v>
      </c>
    </row>
    <row r="62" spans="1:12">
      <c r="B62">
        <v>9</v>
      </c>
      <c r="D62">
        <v>0.84547421150000002</v>
      </c>
      <c r="E62">
        <v>0.23747436520000001</v>
      </c>
      <c r="F62">
        <v>0.62529413339999995</v>
      </c>
      <c r="G62">
        <v>0.39825659720000001</v>
      </c>
      <c r="I62">
        <v>2.0967144097000001</v>
      </c>
      <c r="J62">
        <v>1.4833930122000001</v>
      </c>
      <c r="K62">
        <v>1.3669314236000001</v>
      </c>
      <c r="L62">
        <v>1.105343967</v>
      </c>
    </row>
    <row r="63" spans="1:12">
      <c r="B63">
        <v>13</v>
      </c>
      <c r="D63">
        <v>0.38729942309999998</v>
      </c>
      <c r="E63">
        <v>9.6732369400000004E-2</v>
      </c>
      <c r="F63">
        <v>0.29874794380000003</v>
      </c>
      <c r="G63">
        <v>0.16189719329999999</v>
      </c>
      <c r="I63">
        <v>1.3691807726</v>
      </c>
      <c r="J63">
        <v>0.80098849829999996</v>
      </c>
      <c r="K63">
        <v>0.94248480899999998</v>
      </c>
      <c r="L63">
        <v>0.64283203119999999</v>
      </c>
    </row>
    <row r="64" spans="1:12">
      <c r="A64" t="s">
        <v>27</v>
      </c>
      <c r="B64">
        <v>1</v>
      </c>
      <c r="D64">
        <v>2.6083470848000001</v>
      </c>
      <c r="E64">
        <v>0.95541063550000005</v>
      </c>
      <c r="F64">
        <v>1.6929302083</v>
      </c>
      <c r="G64">
        <v>1.6844241662999999</v>
      </c>
      <c r="I64">
        <v>3.2726692707999998</v>
      </c>
      <c r="J64">
        <v>3.1472601996999998</v>
      </c>
      <c r="K64">
        <v>1.8442881944</v>
      </c>
      <c r="L64">
        <v>1.9365755207999999</v>
      </c>
    </row>
    <row r="65" spans="1:12">
      <c r="B65">
        <v>5</v>
      </c>
      <c r="D65">
        <v>1.5352831543000001</v>
      </c>
      <c r="E65">
        <v>0.49032136859999997</v>
      </c>
      <c r="F65">
        <v>1.0626756764</v>
      </c>
      <c r="G65">
        <v>0.85049434499999998</v>
      </c>
      <c r="I65">
        <v>2.7431022134999998</v>
      </c>
      <c r="J65">
        <v>2.4245735677</v>
      </c>
      <c r="K65">
        <v>1.7276334634999999</v>
      </c>
      <c r="L65">
        <v>1.6186827257</v>
      </c>
    </row>
    <row r="66" spans="1:12">
      <c r="B66">
        <v>9</v>
      </c>
      <c r="D66">
        <v>0.77673600440000001</v>
      </c>
      <c r="E66">
        <v>0.2193321795</v>
      </c>
      <c r="F66">
        <v>0.57135898799999996</v>
      </c>
      <c r="G66">
        <v>0.37708419599999998</v>
      </c>
      <c r="I66">
        <v>1.8244259983</v>
      </c>
      <c r="J66">
        <v>1.4549381509999999</v>
      </c>
      <c r="K66">
        <v>1.2437065972000001</v>
      </c>
      <c r="L66">
        <v>1.0491026476</v>
      </c>
    </row>
    <row r="67" spans="1:12">
      <c r="B67">
        <v>13</v>
      </c>
      <c r="D67">
        <v>0.38209644279999999</v>
      </c>
      <c r="E67">
        <v>9.4431879299999993E-2</v>
      </c>
      <c r="F67">
        <v>0.29457428749999998</v>
      </c>
      <c r="G67">
        <v>0.1547846806</v>
      </c>
      <c r="I67">
        <v>1.0985221354000001</v>
      </c>
      <c r="J67">
        <v>0.83107421869999998</v>
      </c>
      <c r="K67">
        <v>0.7706315104</v>
      </c>
      <c r="L67">
        <v>0.63437608509999999</v>
      </c>
    </row>
    <row r="68" spans="1:12">
      <c r="A68" s="3" t="s">
        <v>28</v>
      </c>
      <c r="B68" s="3">
        <v>1</v>
      </c>
      <c r="C68" s="3"/>
      <c r="D68" s="3">
        <v>3.2513164963999999</v>
      </c>
      <c r="E68" s="3">
        <v>1.5148141326</v>
      </c>
      <c r="F68" s="3">
        <v>1.8716348256999999</v>
      </c>
      <c r="G68" s="3">
        <v>2.8636821714999998</v>
      </c>
      <c r="H68" s="3"/>
      <c r="I68" s="3">
        <v>3.8609149639</v>
      </c>
      <c r="J68" s="3">
        <v>3.6134915864999999</v>
      </c>
      <c r="K68" s="3">
        <v>1.8937099359</v>
      </c>
      <c r="L68" s="3">
        <v>1.9706630609</v>
      </c>
    </row>
    <row r="69" spans="1:12">
      <c r="A69" s="3"/>
      <c r="B69" s="3">
        <v>5</v>
      </c>
      <c r="C69" s="3"/>
      <c r="D69" s="3">
        <v>2.5115623246999998</v>
      </c>
      <c r="E69" s="3">
        <v>0.96783042870000002</v>
      </c>
      <c r="F69" s="3">
        <v>1.635333744</v>
      </c>
      <c r="G69" s="3">
        <v>1.6913346404</v>
      </c>
      <c r="H69" s="3"/>
      <c r="I69" s="3">
        <v>3.5456981170000001</v>
      </c>
      <c r="J69" s="3">
        <v>3.0623397435999999</v>
      </c>
      <c r="K69" s="3">
        <v>1.9235677083</v>
      </c>
      <c r="L69" s="3">
        <v>1.9102438902000001</v>
      </c>
    </row>
    <row r="70" spans="1:12">
      <c r="A70" s="3"/>
      <c r="B70" s="3">
        <v>9</v>
      </c>
      <c r="C70" s="3"/>
      <c r="D70" s="3">
        <v>1.6619120543000001</v>
      </c>
      <c r="E70" s="3">
        <v>0.51455623500000003</v>
      </c>
      <c r="F70" s="3">
        <v>1.2202169421</v>
      </c>
      <c r="G70" s="3">
        <v>0.81362193510000003</v>
      </c>
      <c r="H70" s="3"/>
      <c r="I70" s="3">
        <v>2.9761192908999998</v>
      </c>
      <c r="J70" s="3">
        <v>2.3150641026000001</v>
      </c>
      <c r="K70" s="3">
        <v>1.7811548478000001</v>
      </c>
      <c r="L70" s="3">
        <v>1.6253255207999999</v>
      </c>
    </row>
    <row r="71" spans="1:12">
      <c r="A71" s="3"/>
      <c r="B71" s="3">
        <v>13</v>
      </c>
      <c r="C71" s="3"/>
      <c r="D71" s="3">
        <v>0.72595354570000004</v>
      </c>
      <c r="E71" s="3">
        <v>0.22118016830000001</v>
      </c>
      <c r="F71" s="3">
        <v>0.54901754810000003</v>
      </c>
      <c r="G71" s="3">
        <v>0.34761143329999999</v>
      </c>
      <c r="H71" s="3"/>
      <c r="I71" s="3">
        <v>2.2650315504999998</v>
      </c>
      <c r="J71" s="3">
        <v>1.5344050481</v>
      </c>
      <c r="K71" s="3">
        <v>1.4669521234</v>
      </c>
      <c r="L71" s="3">
        <v>1.2139473157</v>
      </c>
    </row>
    <row r="72" spans="1:12">
      <c r="A72" s="3" t="s">
        <v>29</v>
      </c>
      <c r="B72" s="3">
        <v>1</v>
      </c>
      <c r="C72" s="3"/>
      <c r="D72" s="3">
        <v>1.6861956684999999</v>
      </c>
      <c r="E72" s="3">
        <v>0.99296008560000004</v>
      </c>
      <c r="F72" s="3">
        <v>1.0398297728999999</v>
      </c>
      <c r="G72" s="3">
        <v>1.5025503667</v>
      </c>
      <c r="H72" s="3"/>
      <c r="I72" s="3">
        <v>2.7521540324</v>
      </c>
      <c r="J72" s="3">
        <v>2.3432235717999998</v>
      </c>
      <c r="K72" s="3">
        <v>1.5433756510000001</v>
      </c>
      <c r="L72" s="3">
        <v>1.4316584268999999</v>
      </c>
    </row>
    <row r="73" spans="1:12">
      <c r="A73" s="3"/>
      <c r="B73" s="3">
        <v>5</v>
      </c>
      <c r="C73" s="3"/>
      <c r="D73" s="3">
        <v>1.0997968318</v>
      </c>
      <c r="E73" s="3">
        <v>0.62757903540000004</v>
      </c>
      <c r="F73" s="3">
        <v>0.69122554520000001</v>
      </c>
      <c r="G73" s="3">
        <v>0.96779535169999997</v>
      </c>
      <c r="H73" s="3"/>
      <c r="I73" s="3">
        <v>2.1848615010999999</v>
      </c>
      <c r="J73" s="3">
        <v>1.7010027567999999</v>
      </c>
      <c r="K73" s="3">
        <v>1.2748336791999999</v>
      </c>
      <c r="L73" s="3">
        <v>1.0707422892</v>
      </c>
    </row>
    <row r="74" spans="1:12">
      <c r="A74" s="3"/>
      <c r="B74" s="3">
        <v>9</v>
      </c>
      <c r="C74" s="3"/>
      <c r="D74" s="3">
        <v>0.75628591919999999</v>
      </c>
      <c r="E74" s="3">
        <v>0.39330955000000001</v>
      </c>
      <c r="F74" s="3">
        <v>0.49116715999999999</v>
      </c>
      <c r="G74" s="3">
        <v>0.61853698729999995</v>
      </c>
      <c r="H74" s="3"/>
      <c r="I74" s="3">
        <v>1.5857836405000001</v>
      </c>
      <c r="J74" s="3">
        <v>1.1790046692</v>
      </c>
      <c r="K74" s="3">
        <v>0.90901311240000005</v>
      </c>
      <c r="L74" s="3">
        <v>0.75790913900000001</v>
      </c>
    </row>
    <row r="75" spans="1:12">
      <c r="A75" s="3"/>
      <c r="B75" s="3">
        <v>13</v>
      </c>
      <c r="C75" s="3"/>
      <c r="D75" s="3">
        <v>0.53074065650000002</v>
      </c>
      <c r="E75" s="3">
        <v>0.2460247726</v>
      </c>
      <c r="F75" s="3">
        <v>0.36011935169999998</v>
      </c>
      <c r="G75" s="3">
        <v>0.38948211919999998</v>
      </c>
      <c r="H75" s="3"/>
      <c r="I75" s="3">
        <v>1.2422688801999999</v>
      </c>
      <c r="J75" s="3">
        <v>0.88171513879999996</v>
      </c>
      <c r="K75" s="3">
        <v>0.72204335529999997</v>
      </c>
      <c r="L75" s="3">
        <v>0.57708485919999997</v>
      </c>
    </row>
    <row r="76" spans="1:12">
      <c r="A76" s="3" t="s">
        <v>30</v>
      </c>
      <c r="B76" s="3">
        <v>1</v>
      </c>
      <c r="C76" s="3"/>
      <c r="D76" s="3">
        <v>7.1624735999999994E-2</v>
      </c>
      <c r="E76" s="3">
        <v>3.6067444300000001E-2</v>
      </c>
      <c r="F76" s="3">
        <v>5.42529369E-2</v>
      </c>
      <c r="G76" s="3">
        <v>4.7332515899999997E-2</v>
      </c>
      <c r="H76" s="3"/>
      <c r="I76" s="3">
        <v>2.0493674044999999</v>
      </c>
      <c r="J76" s="3">
        <v>0.91825520829999996</v>
      </c>
      <c r="K76" s="3">
        <v>1.0991286892000001</v>
      </c>
      <c r="L76" s="3">
        <v>0.69835503470000004</v>
      </c>
    </row>
    <row r="77" spans="1:12">
      <c r="A77" s="3"/>
      <c r="B77" s="3">
        <v>5</v>
      </c>
      <c r="C77" s="3"/>
      <c r="D77" s="3">
        <v>4.2733116299999999E-2</v>
      </c>
      <c r="E77" s="3">
        <v>2.41029008E-2</v>
      </c>
      <c r="F77" s="3">
        <v>3.1956101700000003E-2</v>
      </c>
      <c r="G77" s="3">
        <v>3.10002206E-2</v>
      </c>
      <c r="H77" s="3"/>
      <c r="I77" s="3">
        <v>1.6836686197999999</v>
      </c>
      <c r="J77" s="3">
        <v>0.53216145829999995</v>
      </c>
      <c r="K77" s="3">
        <v>0.86983072920000004</v>
      </c>
      <c r="L77" s="3">
        <v>0.44471245659999997</v>
      </c>
    </row>
    <row r="78" spans="1:12">
      <c r="A78" s="3"/>
      <c r="B78" s="3">
        <v>9</v>
      </c>
      <c r="C78" s="3"/>
      <c r="D78" s="3">
        <v>2.4795992499999999E-2</v>
      </c>
      <c r="E78" s="3">
        <v>1.63454499E-2</v>
      </c>
      <c r="F78" s="3">
        <v>1.8032230199999999E-2</v>
      </c>
      <c r="G78" s="3">
        <v>2.1292729999999999E-2</v>
      </c>
      <c r="H78" s="3"/>
      <c r="I78" s="3">
        <v>1.4150379773999999</v>
      </c>
      <c r="J78" s="3">
        <v>0.32712239580000002</v>
      </c>
      <c r="K78" s="3">
        <v>0.74231662330000003</v>
      </c>
      <c r="L78" s="3">
        <v>0.20830837669999999</v>
      </c>
    </row>
    <row r="79" spans="1:12">
      <c r="A79" s="3"/>
      <c r="B79" s="3">
        <v>13</v>
      </c>
      <c r="C79" s="3"/>
      <c r="D79" s="3">
        <v>1.7530193900000001E-2</v>
      </c>
      <c r="E79" s="3">
        <v>1.18624204E-2</v>
      </c>
      <c r="F79" s="3">
        <v>1.21209635E-2</v>
      </c>
      <c r="G79" s="3">
        <v>1.56230975E-2</v>
      </c>
      <c r="H79" s="3"/>
      <c r="I79" s="3">
        <v>1.2776030815999999</v>
      </c>
      <c r="J79" s="3">
        <v>0.27678493920000002</v>
      </c>
      <c r="K79" s="3">
        <v>0.68787760419999999</v>
      </c>
      <c r="L79" s="3">
        <v>0.17092556419999999</v>
      </c>
    </row>
    <row r="80" spans="1:12">
      <c r="A80" s="3" t="s">
        <v>31</v>
      </c>
      <c r="B80" s="3">
        <v>1</v>
      </c>
      <c r="C80" s="3"/>
      <c r="D80" s="3">
        <v>0.17348765190000001</v>
      </c>
      <c r="E80" s="3">
        <v>0.1098580707</v>
      </c>
      <c r="F80" s="3">
        <v>0.11151141489999999</v>
      </c>
      <c r="G80" s="3">
        <v>0.1579212891</v>
      </c>
      <c r="H80" s="3"/>
      <c r="I80" s="3">
        <v>1.4057758247000001</v>
      </c>
      <c r="J80" s="3">
        <v>1.0404622396000001</v>
      </c>
      <c r="K80" s="3">
        <v>0.77015516490000002</v>
      </c>
      <c r="L80" s="3">
        <v>0.71292643229999997</v>
      </c>
    </row>
    <row r="81" spans="1:12">
      <c r="A81" s="3"/>
      <c r="B81" s="3">
        <v>5</v>
      </c>
      <c r="C81" s="3"/>
      <c r="D81" s="3">
        <v>0.1227479774</v>
      </c>
      <c r="E81" s="3">
        <v>7.3499047299999995E-2</v>
      </c>
      <c r="F81" s="3">
        <v>8.1244895799999994E-2</v>
      </c>
      <c r="G81" s="3">
        <v>0.1070703472</v>
      </c>
      <c r="H81" s="3"/>
      <c r="I81" s="3">
        <v>1.1457356771</v>
      </c>
      <c r="J81" s="3">
        <v>0.78102973090000005</v>
      </c>
      <c r="K81" s="3">
        <v>0.66003689239999996</v>
      </c>
      <c r="L81" s="3">
        <v>0.56235460069999998</v>
      </c>
    </row>
    <row r="82" spans="1:12">
      <c r="A82" s="3"/>
      <c r="B82" s="3">
        <v>9</v>
      </c>
      <c r="C82" s="3"/>
      <c r="D82" s="3">
        <v>8.9160959200000001E-2</v>
      </c>
      <c r="E82" s="3">
        <v>4.8609275200000003E-2</v>
      </c>
      <c r="F82" s="3">
        <v>6.0931458299999998E-2</v>
      </c>
      <c r="G82" s="3">
        <v>7.2451822900000004E-2</v>
      </c>
      <c r="H82" s="3"/>
      <c r="I82" s="3">
        <v>0.91115885419999998</v>
      </c>
      <c r="J82" s="3">
        <v>0.57476236979999995</v>
      </c>
      <c r="K82" s="3">
        <v>0.54925021699999999</v>
      </c>
      <c r="L82" s="3">
        <v>0.41325846350000001</v>
      </c>
    </row>
    <row r="83" spans="1:12">
      <c r="A83" s="3"/>
      <c r="B83" s="3">
        <v>13</v>
      </c>
      <c r="C83" s="3"/>
      <c r="D83" s="3">
        <v>6.6796071999999998E-2</v>
      </c>
      <c r="E83" s="3">
        <v>3.2003389799999997E-2</v>
      </c>
      <c r="F83" s="3">
        <v>4.7307152800000002E-2</v>
      </c>
      <c r="G83" s="3">
        <v>4.8763085900000003E-2</v>
      </c>
      <c r="H83" s="3"/>
      <c r="I83" s="3">
        <v>0.72731662330000002</v>
      </c>
      <c r="J83" s="3">
        <v>0.42403971350000003</v>
      </c>
      <c r="K83" s="3">
        <v>0.44631510419999998</v>
      </c>
      <c r="L83" s="3">
        <v>0.31166341149999999</v>
      </c>
    </row>
    <row r="85" spans="1:12">
      <c r="D85" s="1" t="s">
        <v>35</v>
      </c>
      <c r="F85" s="4"/>
      <c r="G85" s="4"/>
      <c r="I85" s="7" t="s">
        <v>36</v>
      </c>
      <c r="J85" s="4"/>
      <c r="K85" s="4"/>
      <c r="L85" s="4"/>
    </row>
    <row r="86" spans="1:12">
      <c r="A86" s="1"/>
      <c r="B86" s="1">
        <v>1</v>
      </c>
      <c r="D86" s="4">
        <f t="shared" ref="D86:G89" si="0">AVERAGE(D4,D8,D12,D16,D20,D24,D28,D32,D36,D40,D44,D48,D52,D56,D60,D64)</f>
        <v>3.4330673866625001</v>
      </c>
      <c r="E86" s="4">
        <f t="shared" si="0"/>
        <v>1.9274066964875005</v>
      </c>
      <c r="F86" s="4">
        <f t="shared" si="0"/>
        <v>1.8960586260625001</v>
      </c>
      <c r="G86" s="4">
        <f t="shared" si="0"/>
        <v>3.3401593471812503</v>
      </c>
      <c r="I86" s="4">
        <f>MAX(I4,I8,I12,I16,I20,I24,I28,I32,I36,I40,I44,I48,I52,I56,I60,I64)</f>
        <v>4.5595302483999998</v>
      </c>
      <c r="J86" s="4">
        <f t="shared" ref="J86:L86" si="1">MAX(J4,J8,J12,J16,J20,J24,J28,J32,J36,J40,J44,J48,J52,J56,J60,J64)</f>
        <v>4.2786188271999999</v>
      </c>
      <c r="K86" s="4">
        <f t="shared" si="1"/>
        <v>2.0563201121999999</v>
      </c>
      <c r="L86" s="4">
        <f t="shared" si="1"/>
        <v>2.0968449519000001</v>
      </c>
    </row>
    <row r="87" spans="1:12">
      <c r="B87" s="1">
        <f>B86+4</f>
        <v>5</v>
      </c>
      <c r="D87" s="4">
        <f t="shared" si="0"/>
        <v>2.6681741642250003</v>
      </c>
      <c r="E87" s="4">
        <f t="shared" si="0"/>
        <v>1.2004224217812498</v>
      </c>
      <c r="F87" s="4">
        <f t="shared" si="0"/>
        <v>1.6153488924062502</v>
      </c>
      <c r="G87" s="4">
        <f t="shared" si="0"/>
        <v>2.1651736786187503</v>
      </c>
      <c r="I87" s="4">
        <f t="shared" ref="I87:L89" si="2">MAX(I5,I9,I13,I17,I21,I25,I29,I33,I37,I41,I45,I49,I53,I57,I61,I65)</f>
        <v>4.3370868389000004</v>
      </c>
      <c r="J87" s="4">
        <f t="shared" si="2"/>
        <v>3.8982682292000002</v>
      </c>
      <c r="K87" s="4">
        <f t="shared" si="2"/>
        <v>2.0859775640999998</v>
      </c>
      <c r="L87" s="4">
        <f t="shared" si="2"/>
        <v>2.0770775463</v>
      </c>
    </row>
    <row r="88" spans="1:12">
      <c r="B88" s="1">
        <f t="shared" ref="B88:B89" si="3">B87+4</f>
        <v>9</v>
      </c>
      <c r="D88" s="4">
        <f t="shared" si="0"/>
        <v>1.8927177676875</v>
      </c>
      <c r="E88" s="4">
        <f t="shared" si="0"/>
        <v>0.69422587858125007</v>
      </c>
      <c r="F88" s="4">
        <f t="shared" si="0"/>
        <v>1.2588362763250001</v>
      </c>
      <c r="G88" s="4">
        <f t="shared" si="0"/>
        <v>1.24176587314375</v>
      </c>
      <c r="I88" s="4">
        <f t="shared" si="2"/>
        <v>3.9105443709999999</v>
      </c>
      <c r="J88" s="4">
        <f t="shared" si="2"/>
        <v>3.2355744191000002</v>
      </c>
      <c r="K88" s="4">
        <f t="shared" si="2"/>
        <v>2.0217954281999999</v>
      </c>
      <c r="L88" s="4">
        <f t="shared" si="2"/>
        <v>1.945036169</v>
      </c>
    </row>
    <row r="89" spans="1:12">
      <c r="B89" s="1">
        <f t="shared" si="3"/>
        <v>13</v>
      </c>
      <c r="D89" s="4">
        <f t="shared" si="0"/>
        <v>1.1990403619437502</v>
      </c>
      <c r="E89" s="4">
        <f t="shared" si="0"/>
        <v>0.36523882260624996</v>
      </c>
      <c r="F89" s="4">
        <f t="shared" si="0"/>
        <v>0.86622513338124996</v>
      </c>
      <c r="G89" s="4">
        <f t="shared" si="0"/>
        <v>0.62314171712499999</v>
      </c>
      <c r="I89" s="4">
        <f t="shared" si="2"/>
        <v>3.3935722154999999</v>
      </c>
      <c r="J89" s="4">
        <f t="shared" si="2"/>
        <v>2.6610827324000002</v>
      </c>
      <c r="K89" s="4">
        <f t="shared" si="2"/>
        <v>1.8422926683</v>
      </c>
      <c r="L89" s="4">
        <f t="shared" si="2"/>
        <v>1.7224759615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L45"/>
  <sheetViews>
    <sheetView topLeftCell="A19" zoomScale="85" zoomScaleNormal="85" workbookViewId="0">
      <selection activeCell="N33" sqref="N33"/>
    </sheetView>
  </sheetViews>
  <sheetFormatPr defaultRowHeight="15"/>
  <cols>
    <col min="1" max="1" width="17.28515625" bestFit="1" customWidth="1"/>
  </cols>
  <sheetData>
    <row r="1" spans="1:12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2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2">
      <c r="A4" t="s">
        <v>10</v>
      </c>
      <c r="B4">
        <v>1</v>
      </c>
      <c r="D4">
        <v>2.7493696614999998</v>
      </c>
      <c r="E4">
        <v>1.2597185791000001</v>
      </c>
      <c r="F4">
        <v>1.6299366991999999</v>
      </c>
      <c r="G4">
        <v>2.2960589175999999</v>
      </c>
      <c r="I4">
        <v>3.6187602539000001</v>
      </c>
      <c r="J4">
        <v>3.4331357422000002</v>
      </c>
      <c r="K4">
        <v>1.8027580566000001</v>
      </c>
      <c r="L4">
        <v>1.8369445800999999</v>
      </c>
    </row>
    <row r="5" spans="1:12">
      <c r="B5">
        <v>5</v>
      </c>
      <c r="D5">
        <v>1.9566133137999999</v>
      </c>
      <c r="E5">
        <v>0.72753640630000005</v>
      </c>
      <c r="F5">
        <v>1.2756594255</v>
      </c>
      <c r="G5">
        <v>1.2890307992000001</v>
      </c>
      <c r="I5">
        <v>3.2019113770000001</v>
      </c>
      <c r="J5">
        <v>2.9556389159999998</v>
      </c>
      <c r="K5">
        <v>1.7920156249999999</v>
      </c>
      <c r="L5">
        <v>1.7886647949000001</v>
      </c>
    </row>
    <row r="6" spans="1:12">
      <c r="B6">
        <v>9</v>
      </c>
      <c r="D6">
        <v>1.1489458317000001</v>
      </c>
      <c r="E6">
        <v>0.37028133790000001</v>
      </c>
      <c r="F6">
        <v>0.80419983070000001</v>
      </c>
      <c r="G6">
        <v>0.62248297850000001</v>
      </c>
      <c r="I6">
        <v>2.6285427245999999</v>
      </c>
      <c r="J6">
        <v>2.2733737793</v>
      </c>
      <c r="K6">
        <v>1.6094160155999999</v>
      </c>
      <c r="L6">
        <v>1.5033002929999999</v>
      </c>
    </row>
    <row r="7" spans="1:12">
      <c r="B7">
        <v>13</v>
      </c>
      <c r="D7">
        <v>0.57062409989999996</v>
      </c>
      <c r="E7">
        <v>0.16603760419999999</v>
      </c>
      <c r="F7">
        <v>0.42375312170000001</v>
      </c>
      <c r="G7">
        <v>0.26541683760000001</v>
      </c>
      <c r="I7">
        <v>1.9319560547000001</v>
      </c>
      <c r="J7">
        <v>1.5131650391</v>
      </c>
      <c r="K7">
        <v>1.2561982422</v>
      </c>
      <c r="L7">
        <v>1.0910222168000001</v>
      </c>
    </row>
    <row r="8" spans="1:12">
      <c r="A8" t="s">
        <v>11</v>
      </c>
      <c r="B8">
        <v>1</v>
      </c>
      <c r="D8">
        <v>2.7591490072</v>
      </c>
      <c r="E8">
        <v>1.6588212760000001</v>
      </c>
      <c r="F8">
        <v>1.5393552653</v>
      </c>
      <c r="G8">
        <v>2.7107514257999998</v>
      </c>
      <c r="I8">
        <v>3.4627714844000002</v>
      </c>
      <c r="J8">
        <v>3.3433613280999999</v>
      </c>
      <c r="K8">
        <v>1.7437275391</v>
      </c>
      <c r="L8">
        <v>1.7741137695</v>
      </c>
    </row>
    <row r="9" spans="1:12">
      <c r="B9">
        <v>5</v>
      </c>
      <c r="D9">
        <v>2.0501608919000001</v>
      </c>
      <c r="E9">
        <v>1.0357407829</v>
      </c>
      <c r="F9">
        <v>1.2328204460000001</v>
      </c>
      <c r="G9">
        <v>1.7337535889</v>
      </c>
      <c r="I9">
        <v>3.0367714844</v>
      </c>
      <c r="J9">
        <v>2.8388129883</v>
      </c>
      <c r="K9">
        <v>1.7082341309</v>
      </c>
      <c r="L9">
        <v>1.6648249512</v>
      </c>
    </row>
    <row r="10" spans="1:12">
      <c r="B10">
        <v>9</v>
      </c>
      <c r="D10">
        <v>1.3750434408000001</v>
      </c>
      <c r="E10">
        <v>0.61178766600000001</v>
      </c>
      <c r="F10">
        <v>0.88477401529999999</v>
      </c>
      <c r="G10">
        <v>1.02642375</v>
      </c>
      <c r="I10">
        <v>2.4439978027000002</v>
      </c>
      <c r="J10">
        <v>2.1800561523000002</v>
      </c>
      <c r="K10">
        <v>1.4826342773000001</v>
      </c>
      <c r="L10">
        <v>1.3652480468999999</v>
      </c>
    </row>
    <row r="11" spans="1:12">
      <c r="B11">
        <v>13</v>
      </c>
      <c r="D11">
        <v>0.85823117680000005</v>
      </c>
      <c r="E11">
        <v>0.34603410159999998</v>
      </c>
      <c r="F11">
        <v>0.58569240560000002</v>
      </c>
      <c r="G11">
        <v>0.55964645999999996</v>
      </c>
      <c r="I11">
        <v>1.7895068358999999</v>
      </c>
      <c r="J11">
        <v>1.5264453124999999</v>
      </c>
      <c r="K11">
        <v>1.1427583008</v>
      </c>
      <c r="L11">
        <v>1.009520752</v>
      </c>
    </row>
    <row r="12" spans="1:12">
      <c r="A12" t="s">
        <v>39</v>
      </c>
      <c r="B12">
        <v>1</v>
      </c>
      <c r="D12">
        <v>3.3086484424</v>
      </c>
      <c r="E12">
        <v>3.2764026245000002</v>
      </c>
      <c r="F12">
        <v>1.5375174007000001</v>
      </c>
      <c r="G12">
        <v>4.6982676107000003</v>
      </c>
      <c r="I12">
        <v>3.8135781249999998</v>
      </c>
      <c r="J12">
        <v>3.6790939941</v>
      </c>
      <c r="K12">
        <v>1.683829834</v>
      </c>
      <c r="L12">
        <v>1.627402832</v>
      </c>
    </row>
    <row r="13" spans="1:12">
      <c r="B13">
        <v>5</v>
      </c>
      <c r="D13">
        <v>2.7903152580000001</v>
      </c>
      <c r="E13">
        <v>2.3702666576999998</v>
      </c>
      <c r="F13">
        <v>1.4000069808</v>
      </c>
      <c r="G13">
        <v>3.4585458228000001</v>
      </c>
      <c r="I13">
        <v>3.5188488769999999</v>
      </c>
      <c r="J13">
        <v>3.3249565429999999</v>
      </c>
      <c r="K13">
        <v>1.691404541</v>
      </c>
      <c r="L13">
        <v>1.6221101073999999</v>
      </c>
    </row>
    <row r="14" spans="1:12">
      <c r="B14">
        <v>9</v>
      </c>
      <c r="D14">
        <v>2.1657246761</v>
      </c>
      <c r="E14">
        <v>1.6570129614</v>
      </c>
      <c r="F14">
        <v>1.1426227742999999</v>
      </c>
      <c r="G14">
        <v>2.4472637907000001</v>
      </c>
      <c r="I14">
        <v>3.0913662109</v>
      </c>
      <c r="J14">
        <v>2.886954834</v>
      </c>
      <c r="K14">
        <v>1.6252683105000001</v>
      </c>
      <c r="L14">
        <v>1.5328544922</v>
      </c>
    </row>
    <row r="15" spans="1:12">
      <c r="B15">
        <v>13</v>
      </c>
      <c r="D15">
        <v>1.5841652116</v>
      </c>
      <c r="E15">
        <v>1.0818937817000001</v>
      </c>
      <c r="F15">
        <v>0.86035589759999997</v>
      </c>
      <c r="G15">
        <v>1.6672949821</v>
      </c>
      <c r="I15">
        <v>2.5604658203000001</v>
      </c>
      <c r="J15">
        <v>2.2954511718999999</v>
      </c>
      <c r="K15">
        <v>1.4319121094</v>
      </c>
      <c r="L15">
        <v>1.3046271973000001</v>
      </c>
    </row>
    <row r="16" spans="1:12">
      <c r="A16" t="s">
        <v>40</v>
      </c>
      <c r="B16">
        <v>1</v>
      </c>
      <c r="D16">
        <v>2.3341933633999998</v>
      </c>
      <c r="E16">
        <v>1.3264831209000001</v>
      </c>
      <c r="F16">
        <v>1.2751822452999999</v>
      </c>
      <c r="G16">
        <v>2.3054256363999999</v>
      </c>
      <c r="I16">
        <v>3.475708252</v>
      </c>
      <c r="J16">
        <v>3.2723996581999999</v>
      </c>
      <c r="K16">
        <v>1.5910764159999999</v>
      </c>
      <c r="L16">
        <v>1.5563000488000001</v>
      </c>
    </row>
    <row r="17" spans="1:12">
      <c r="B17">
        <v>5</v>
      </c>
      <c r="D17">
        <v>1.6704022761999999</v>
      </c>
      <c r="E17">
        <v>0.78952431560000003</v>
      </c>
      <c r="F17">
        <v>0.99947586259999999</v>
      </c>
      <c r="G17">
        <v>1.4009180891999999</v>
      </c>
      <c r="I17">
        <v>3.1614934082000001</v>
      </c>
      <c r="J17">
        <v>2.8470273438000002</v>
      </c>
      <c r="K17">
        <v>1.6264521484000001</v>
      </c>
      <c r="L17">
        <v>1.5568486328</v>
      </c>
    </row>
    <row r="18" spans="1:12">
      <c r="B18">
        <v>9</v>
      </c>
      <c r="D18">
        <v>1.0417884701</v>
      </c>
      <c r="E18">
        <v>0.42337724529999998</v>
      </c>
      <c r="F18">
        <v>0.65925526199999995</v>
      </c>
      <c r="G18">
        <v>0.77424371010000004</v>
      </c>
      <c r="I18">
        <v>2.6867871094</v>
      </c>
      <c r="J18">
        <v>2.3540546875000001</v>
      </c>
      <c r="K18">
        <v>1.5416547852</v>
      </c>
      <c r="L18">
        <v>1.4262929687000001</v>
      </c>
    </row>
    <row r="19" spans="1:12">
      <c r="B19">
        <v>13</v>
      </c>
      <c r="D19">
        <v>0.59604422440000004</v>
      </c>
      <c r="E19">
        <v>0.21230587240000001</v>
      </c>
      <c r="F19">
        <v>0.39757818280000001</v>
      </c>
      <c r="G19">
        <v>0.3831459049</v>
      </c>
      <c r="I19">
        <v>2.0789694823999998</v>
      </c>
      <c r="J19">
        <v>1.7070073241999999</v>
      </c>
      <c r="K19">
        <v>1.2551333008000001</v>
      </c>
      <c r="L19">
        <v>1.1203251953</v>
      </c>
    </row>
    <row r="20" spans="1:12">
      <c r="A20" t="s">
        <v>12</v>
      </c>
      <c r="B20">
        <v>1</v>
      </c>
      <c r="D20">
        <v>2.9636719152</v>
      </c>
      <c r="E20">
        <v>1.5042428546</v>
      </c>
      <c r="F20">
        <v>1.6621575962999999</v>
      </c>
      <c r="G20">
        <v>2.8824612831</v>
      </c>
      <c r="I20">
        <v>3.5754383680999999</v>
      </c>
      <c r="J20">
        <v>3.4752657215</v>
      </c>
      <c r="K20">
        <v>1.6684886188000001</v>
      </c>
      <c r="L20">
        <v>1.7734847607999999</v>
      </c>
    </row>
    <row r="21" spans="1:12">
      <c r="B21">
        <v>5</v>
      </c>
      <c r="D21">
        <v>2.3370283766000002</v>
      </c>
      <c r="E21">
        <v>0.94074236229999997</v>
      </c>
      <c r="F21">
        <v>1.4991867023000001</v>
      </c>
      <c r="G21">
        <v>1.7277041056</v>
      </c>
      <c r="I21">
        <v>3.2694241898</v>
      </c>
      <c r="J21">
        <v>3.0945182292000002</v>
      </c>
      <c r="K21">
        <v>1.7667279128</v>
      </c>
      <c r="L21">
        <v>1.8311574074000001</v>
      </c>
    </row>
    <row r="22" spans="1:12">
      <c r="B22">
        <v>9</v>
      </c>
      <c r="D22">
        <v>1.5278817635999999</v>
      </c>
      <c r="E22">
        <v>0.52675399469999995</v>
      </c>
      <c r="F22">
        <v>1.0840595019999999</v>
      </c>
      <c r="G22">
        <v>0.84456946860000004</v>
      </c>
      <c r="I22">
        <v>2.8420862268999998</v>
      </c>
      <c r="J22">
        <v>2.5446547067999998</v>
      </c>
      <c r="K22">
        <v>1.7727117091</v>
      </c>
      <c r="L22">
        <v>1.6975588348999999</v>
      </c>
    </row>
    <row r="23" spans="1:12">
      <c r="B23">
        <v>13</v>
      </c>
      <c r="D23">
        <v>0.71207404590000001</v>
      </c>
      <c r="E23">
        <v>0.21918117649999999</v>
      </c>
      <c r="F23">
        <v>0.54823740109999997</v>
      </c>
      <c r="G23">
        <v>0.32378701090000001</v>
      </c>
      <c r="I23">
        <v>2.1836193094</v>
      </c>
      <c r="J23">
        <v>1.8487186535</v>
      </c>
      <c r="K23">
        <v>1.5078071952000001</v>
      </c>
      <c r="L23">
        <v>1.3863517554</v>
      </c>
    </row>
    <row r="24" spans="1:12">
      <c r="A24" t="s">
        <v>13</v>
      </c>
      <c r="B24">
        <v>1</v>
      </c>
      <c r="D24">
        <v>3.1505995912999998</v>
      </c>
      <c r="E24">
        <v>1.6458671070999999</v>
      </c>
      <c r="F24">
        <v>1.7500272131000001</v>
      </c>
      <c r="G24">
        <v>3.0941512506</v>
      </c>
      <c r="I24">
        <v>3.9039187886</v>
      </c>
      <c r="J24">
        <v>3.7439858217999999</v>
      </c>
      <c r="K24">
        <v>1.7725086806000001</v>
      </c>
      <c r="L24">
        <v>1.8553467400000001</v>
      </c>
    </row>
    <row r="25" spans="1:12">
      <c r="B25">
        <v>5</v>
      </c>
      <c r="D25">
        <v>2.5264698068999998</v>
      </c>
      <c r="E25">
        <v>1.0273971534999999</v>
      </c>
      <c r="F25">
        <v>1.5904174121000001</v>
      </c>
      <c r="G25">
        <v>1.8981350007</v>
      </c>
      <c r="I25">
        <v>3.6275540123000001</v>
      </c>
      <c r="J25">
        <v>3.3900641397000002</v>
      </c>
      <c r="K25">
        <v>1.8546031057000001</v>
      </c>
      <c r="L25">
        <v>1.9092891590000001</v>
      </c>
    </row>
    <row r="26" spans="1:12">
      <c r="B26">
        <v>9</v>
      </c>
      <c r="D26">
        <v>1.7308499026999999</v>
      </c>
      <c r="E26">
        <v>0.58922008219999999</v>
      </c>
      <c r="F26">
        <v>1.2008144129</v>
      </c>
      <c r="G26">
        <v>0.97034284780000002</v>
      </c>
      <c r="I26">
        <v>3.2392399690999998</v>
      </c>
      <c r="J26">
        <v>2.8709124228</v>
      </c>
      <c r="K26">
        <v>1.8728260030999999</v>
      </c>
      <c r="L26">
        <v>1.7978689236000001</v>
      </c>
    </row>
    <row r="27" spans="1:12">
      <c r="B27">
        <v>13</v>
      </c>
      <c r="D27">
        <v>0.87447527849999995</v>
      </c>
      <c r="E27">
        <v>0.26222014249999998</v>
      </c>
      <c r="F27">
        <v>0.65672785249999999</v>
      </c>
      <c r="G27">
        <v>0.40460895499999999</v>
      </c>
      <c r="I27">
        <v>2.6314539931000001</v>
      </c>
      <c r="J27">
        <v>2.1929605517000001</v>
      </c>
      <c r="K27">
        <v>1.6603954475</v>
      </c>
      <c r="L27">
        <v>1.525474537</v>
      </c>
    </row>
    <row r="28" spans="1:12">
      <c r="A28" t="s">
        <v>14</v>
      </c>
      <c r="B28">
        <v>1</v>
      </c>
      <c r="D28">
        <v>3.6702277787000002</v>
      </c>
      <c r="E28">
        <v>2.4187569165</v>
      </c>
      <c r="F28">
        <v>1.7747464120000001</v>
      </c>
      <c r="G28">
        <v>4.2669787721999999</v>
      </c>
      <c r="I28">
        <v>4.0650356866999999</v>
      </c>
      <c r="J28">
        <v>3.9442370755999998</v>
      </c>
      <c r="K28">
        <v>1.7484837962999999</v>
      </c>
      <c r="L28">
        <v>1.8049117477000001</v>
      </c>
    </row>
    <row r="29" spans="1:12">
      <c r="B29">
        <v>5</v>
      </c>
      <c r="D29">
        <v>3.1532059191999999</v>
      </c>
      <c r="E29">
        <v>1.4859763994999999</v>
      </c>
      <c r="F29">
        <v>1.7622227024999999</v>
      </c>
      <c r="G29">
        <v>2.9404373022999999</v>
      </c>
      <c r="I29">
        <v>3.8339959491000002</v>
      </c>
      <c r="J29">
        <v>3.7045134065999998</v>
      </c>
      <c r="K29">
        <v>1.8632065008000001</v>
      </c>
      <c r="L29">
        <v>1.9160397377</v>
      </c>
    </row>
    <row r="30" spans="1:12">
      <c r="B30">
        <v>9</v>
      </c>
      <c r="D30">
        <v>2.4238212952999998</v>
      </c>
      <c r="E30">
        <v>0.90949794949999996</v>
      </c>
      <c r="F30">
        <v>1.5500091001</v>
      </c>
      <c r="G30">
        <v>1.7658028028999999</v>
      </c>
      <c r="I30">
        <v>3.536598669</v>
      </c>
      <c r="J30">
        <v>3.2901726465999999</v>
      </c>
      <c r="K30">
        <v>2.0006071566000001</v>
      </c>
      <c r="L30">
        <v>1.9731192129999999</v>
      </c>
    </row>
    <row r="31" spans="1:12">
      <c r="B31">
        <v>13</v>
      </c>
      <c r="D31">
        <v>1.6309654919000001</v>
      </c>
      <c r="E31">
        <v>0.4937324682</v>
      </c>
      <c r="F31">
        <v>1.180931602</v>
      </c>
      <c r="G31">
        <v>0.81691805839999998</v>
      </c>
      <c r="I31">
        <v>2.9399141590000002</v>
      </c>
      <c r="J31">
        <v>2.5941295331999998</v>
      </c>
      <c r="K31">
        <v>1.8434182099</v>
      </c>
      <c r="L31">
        <v>1.7328785686999999</v>
      </c>
    </row>
    <row r="32" spans="1:12">
      <c r="A32" t="s">
        <v>15</v>
      </c>
      <c r="B32">
        <v>1</v>
      </c>
      <c r="D32">
        <v>3.1468100809999999</v>
      </c>
      <c r="E32">
        <v>2.0334256202000001</v>
      </c>
      <c r="F32">
        <v>1.7657961921000001</v>
      </c>
      <c r="G32">
        <v>3.3136485001999998</v>
      </c>
      <c r="I32">
        <v>3.6939279514000001</v>
      </c>
      <c r="J32">
        <v>3.6283531057</v>
      </c>
      <c r="K32">
        <v>1.8446522955</v>
      </c>
      <c r="L32">
        <v>1.8644275656</v>
      </c>
    </row>
    <row r="33" spans="1:12">
      <c r="B33">
        <v>5</v>
      </c>
      <c r="D33">
        <v>2.5786368162</v>
      </c>
      <c r="E33">
        <v>1.2239993016999999</v>
      </c>
      <c r="F33">
        <v>1.5846098957999999</v>
      </c>
      <c r="G33">
        <v>2.1664247656</v>
      </c>
      <c r="I33">
        <v>3.2884109761000002</v>
      </c>
      <c r="J33">
        <v>3.2110493827000002</v>
      </c>
      <c r="K33">
        <v>1.8366743827000001</v>
      </c>
      <c r="L33">
        <v>1.8458203124999999</v>
      </c>
    </row>
    <row r="34" spans="1:12">
      <c r="B34">
        <v>9</v>
      </c>
      <c r="D34">
        <v>2.0058067024000001</v>
      </c>
      <c r="E34">
        <v>0.71217858020000002</v>
      </c>
      <c r="F34">
        <v>1.3502672492000001</v>
      </c>
      <c r="G34">
        <v>1.3323896470000001</v>
      </c>
      <c r="I34">
        <v>2.8603631366000002</v>
      </c>
      <c r="J34">
        <v>2.7153216628000001</v>
      </c>
      <c r="K34">
        <v>1.7396267361</v>
      </c>
      <c r="L34">
        <v>1.7006428434</v>
      </c>
    </row>
    <row r="35" spans="1:12">
      <c r="B35">
        <v>13</v>
      </c>
      <c r="D35">
        <v>1.3680251842</v>
      </c>
      <c r="E35">
        <v>0.39601181810000002</v>
      </c>
      <c r="F35">
        <v>1.0079530363</v>
      </c>
      <c r="G35">
        <v>0.66299269969999997</v>
      </c>
      <c r="I35">
        <v>2.2946031056999998</v>
      </c>
      <c r="J35">
        <v>2.1140002893999998</v>
      </c>
      <c r="K35">
        <v>1.5060117669999999</v>
      </c>
      <c r="L35">
        <v>1.4402637923999999</v>
      </c>
    </row>
    <row r="36" spans="1:12">
      <c r="A36" t="s">
        <v>16</v>
      </c>
      <c r="B36">
        <v>1</v>
      </c>
      <c r="D36">
        <v>3.3852374405000001</v>
      </c>
      <c r="E36">
        <v>2.5555540011</v>
      </c>
      <c r="F36">
        <v>1.7718488281</v>
      </c>
      <c r="G36">
        <v>3.9851543940999998</v>
      </c>
      <c r="I36">
        <v>3.887349537</v>
      </c>
      <c r="J36">
        <v>3.858210841</v>
      </c>
      <c r="K36">
        <v>1.87496576</v>
      </c>
      <c r="L36">
        <v>1.8662051504999999</v>
      </c>
    </row>
    <row r="37" spans="1:12">
      <c r="B37">
        <v>5</v>
      </c>
      <c r="D37">
        <v>2.9238503022</v>
      </c>
      <c r="E37">
        <v>1.6600289431999999</v>
      </c>
      <c r="F37">
        <v>1.6717673917</v>
      </c>
      <c r="G37">
        <v>2.8010055869000001</v>
      </c>
      <c r="I37">
        <v>3.5088913002000002</v>
      </c>
      <c r="J37">
        <v>3.5093875386</v>
      </c>
      <c r="K37">
        <v>1.8481413966</v>
      </c>
      <c r="L37">
        <v>1.8734104938</v>
      </c>
    </row>
    <row r="38" spans="1:12">
      <c r="B38">
        <v>9</v>
      </c>
      <c r="D38">
        <v>2.3276145881999999</v>
      </c>
      <c r="E38">
        <v>0.95837189509999998</v>
      </c>
      <c r="F38">
        <v>1.4340373584999999</v>
      </c>
      <c r="G38">
        <v>1.8174397561</v>
      </c>
      <c r="I38">
        <v>3.1365499614000001</v>
      </c>
      <c r="J38">
        <v>3.0831225887000002</v>
      </c>
      <c r="K38">
        <v>1.7965369406</v>
      </c>
      <c r="L38">
        <v>1.8192076582000001</v>
      </c>
    </row>
    <row r="39" spans="1:12">
      <c r="B39">
        <v>13</v>
      </c>
      <c r="D39">
        <v>1.7142408492000001</v>
      </c>
      <c r="E39">
        <v>0.54092755270000004</v>
      </c>
      <c r="F39">
        <v>1.1618311053000001</v>
      </c>
      <c r="G39">
        <v>1.0586303072000001</v>
      </c>
      <c r="I39">
        <v>2.7164400077000002</v>
      </c>
      <c r="J39">
        <v>2.5470461998</v>
      </c>
      <c r="K39">
        <v>1.6655454282</v>
      </c>
      <c r="L39">
        <v>1.6365591241999999</v>
      </c>
    </row>
    <row r="41" spans="1:12">
      <c r="D41" s="1" t="s">
        <v>35</v>
      </c>
      <c r="F41" s="4"/>
      <c r="G41" s="4"/>
      <c r="I41" s="7" t="s">
        <v>36</v>
      </c>
      <c r="J41" s="4"/>
      <c r="K41" s="4"/>
      <c r="L41" s="4"/>
    </row>
    <row r="42" spans="1:12">
      <c r="B42" s="1">
        <v>1</v>
      </c>
      <c r="D42">
        <f>AVERAGE(D4,D8,D12,D16,D20,D24,D28,D32,D36)</f>
        <v>3.051989697911111</v>
      </c>
      <c r="E42">
        <f t="shared" ref="E42:G42" si="0">AVERAGE(E4,E8,E12,E16,E20,E24,E28,E32,E36)</f>
        <v>1.9643635666666666</v>
      </c>
      <c r="F42">
        <f t="shared" si="0"/>
        <v>1.6340630946777777</v>
      </c>
      <c r="G42">
        <f t="shared" si="0"/>
        <v>3.2836553100777777</v>
      </c>
      <c r="I42">
        <f>MAX(I4,I8,I12,I16,I20,I24,I28,I32,I36)</f>
        <v>4.0650356866999999</v>
      </c>
      <c r="J42">
        <f t="shared" ref="J42:L42" si="1">MAX(J4,J8,J12,J16,J20,J24,J28,J32,J36)</f>
        <v>3.9442370755999998</v>
      </c>
      <c r="K42">
        <f t="shared" si="1"/>
        <v>1.87496576</v>
      </c>
      <c r="L42">
        <f t="shared" si="1"/>
        <v>1.8662051504999999</v>
      </c>
    </row>
    <row r="43" spans="1:12">
      <c r="B43" s="1">
        <v>5</v>
      </c>
      <c r="D43">
        <f t="shared" ref="D43:G45" si="2">AVERAGE(D5,D9,D13,D17,D21,D25,D29,D33,D37)</f>
        <v>2.4429647734444444</v>
      </c>
      <c r="E43">
        <f t="shared" si="2"/>
        <v>1.2512458136333331</v>
      </c>
      <c r="F43">
        <f t="shared" si="2"/>
        <v>1.4462407576999998</v>
      </c>
      <c r="G43">
        <f t="shared" si="2"/>
        <v>2.1573283401333332</v>
      </c>
      <c r="I43">
        <f t="shared" ref="I43:L45" si="3">MAX(I5,I9,I13,I17,I21,I25,I29,I33,I37)</f>
        <v>3.8339959491000002</v>
      </c>
      <c r="J43">
        <f t="shared" si="3"/>
        <v>3.7045134065999998</v>
      </c>
      <c r="K43">
        <f t="shared" si="3"/>
        <v>1.8632065008000001</v>
      </c>
      <c r="L43">
        <f t="shared" si="3"/>
        <v>1.9160397377</v>
      </c>
    </row>
    <row r="44" spans="1:12">
      <c r="B44" s="1">
        <v>9</v>
      </c>
      <c r="D44">
        <f t="shared" si="2"/>
        <v>1.7497196301</v>
      </c>
      <c r="E44">
        <f t="shared" si="2"/>
        <v>0.75094241247777771</v>
      </c>
      <c r="F44">
        <f t="shared" si="2"/>
        <v>1.1233377227777777</v>
      </c>
      <c r="G44">
        <f t="shared" si="2"/>
        <v>1.2889954168555555</v>
      </c>
      <c r="I44">
        <f t="shared" si="3"/>
        <v>3.536598669</v>
      </c>
      <c r="J44">
        <f t="shared" si="3"/>
        <v>3.2901726465999999</v>
      </c>
      <c r="K44">
        <f t="shared" si="3"/>
        <v>2.0006071566000001</v>
      </c>
      <c r="L44">
        <f t="shared" si="3"/>
        <v>1.9731192129999999</v>
      </c>
    </row>
    <row r="45" spans="1:12">
      <c r="B45" s="1">
        <v>13</v>
      </c>
      <c r="D45">
        <f t="shared" si="2"/>
        <v>1.1009828402666666</v>
      </c>
      <c r="E45">
        <f t="shared" si="2"/>
        <v>0.41314939087777774</v>
      </c>
      <c r="F45">
        <f t="shared" si="2"/>
        <v>0.75811784498888879</v>
      </c>
      <c r="G45">
        <f t="shared" si="2"/>
        <v>0.68249346842222225</v>
      </c>
      <c r="I45">
        <f t="shared" si="3"/>
        <v>2.9399141590000002</v>
      </c>
      <c r="J45">
        <f t="shared" si="3"/>
        <v>2.5941295331999998</v>
      </c>
      <c r="K45">
        <f t="shared" si="3"/>
        <v>1.8434182099</v>
      </c>
      <c r="L45">
        <f t="shared" si="3"/>
        <v>1.7328785686999999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S69" sqref="S69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T68" sqref="T68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97"/>
  <sheetViews>
    <sheetView zoomScale="85" zoomScaleNormal="85" workbookViewId="0">
      <selection activeCell="H7" sqref="H7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10</v>
      </c>
      <c r="B4">
        <v>22</v>
      </c>
      <c r="D4" s="4">
        <v>0.67953114420000005</v>
      </c>
      <c r="E4" s="4">
        <v>0.29617846190000002</v>
      </c>
      <c r="F4" s="4">
        <v>0.47465897620000003</v>
      </c>
      <c r="G4" s="4">
        <v>0.46387777019999998</v>
      </c>
      <c r="I4">
        <v>0.68562817379999996</v>
      </c>
      <c r="J4">
        <v>0</v>
      </c>
      <c r="K4">
        <v>0.47015185549999999</v>
      </c>
      <c r="L4">
        <v>0</v>
      </c>
      <c r="N4">
        <f>K4-I4</f>
        <v>-0.21547631829999997</v>
      </c>
      <c r="O4">
        <f>L4-J4</f>
        <v>0</v>
      </c>
    </row>
    <row r="5" spans="1:15">
      <c r="B5">
        <f>B4+5</f>
        <v>27</v>
      </c>
      <c r="D5" s="4">
        <v>0.39479976890000001</v>
      </c>
      <c r="E5" s="4">
        <v>0.1574611263</v>
      </c>
      <c r="F5" s="4">
        <v>0.29249963540000001</v>
      </c>
      <c r="G5" s="4">
        <v>0.2419321354</v>
      </c>
      <c r="I5">
        <v>0.39804663089999998</v>
      </c>
      <c r="J5">
        <v>0</v>
      </c>
      <c r="K5">
        <v>0.30797900389999999</v>
      </c>
      <c r="L5">
        <v>0</v>
      </c>
      <c r="N5">
        <f t="shared" ref="N5:O39" si="0">K5-I5</f>
        <v>-9.0067626999999983E-2</v>
      </c>
      <c r="O5">
        <f t="shared" si="0"/>
        <v>0</v>
      </c>
    </row>
    <row r="6" spans="1:15">
      <c r="B6">
        <f>B5+5</f>
        <v>32</v>
      </c>
      <c r="D6" s="4">
        <v>0.23604528159999999</v>
      </c>
      <c r="E6" s="4">
        <v>8.5112962200000003E-2</v>
      </c>
      <c r="F6" s="4">
        <v>0.1862091162</v>
      </c>
      <c r="G6" s="4">
        <v>0.12583384280000001</v>
      </c>
      <c r="I6">
        <v>0.2386767578</v>
      </c>
      <c r="J6">
        <v>0</v>
      </c>
      <c r="K6">
        <v>0.2006916504</v>
      </c>
      <c r="L6">
        <v>0</v>
      </c>
      <c r="N6">
        <f t="shared" si="0"/>
        <v>-3.7985107399999996E-2</v>
      </c>
      <c r="O6">
        <f t="shared" si="0"/>
        <v>0</v>
      </c>
    </row>
    <row r="7" spans="1:15">
      <c r="B7">
        <f>B6+5</f>
        <v>37</v>
      </c>
      <c r="D7" s="4">
        <v>0.1406457975</v>
      </c>
      <c r="E7" s="4">
        <v>4.6069993500000003E-2</v>
      </c>
      <c r="F7" s="4">
        <v>0.1165071761</v>
      </c>
      <c r="G7" s="4">
        <v>6.5082989899999999E-2</v>
      </c>
      <c r="I7">
        <v>0.1425827637</v>
      </c>
      <c r="J7">
        <v>0</v>
      </c>
      <c r="K7">
        <v>0.1330905762</v>
      </c>
      <c r="L7">
        <v>0</v>
      </c>
      <c r="N7">
        <f t="shared" si="0"/>
        <v>-9.4921874999999989E-3</v>
      </c>
      <c r="O7">
        <f t="shared" si="0"/>
        <v>0</v>
      </c>
    </row>
    <row r="8" spans="1:15">
      <c r="A8" t="s">
        <v>11</v>
      </c>
      <c r="B8">
        <v>22</v>
      </c>
      <c r="D8" s="4">
        <v>0.68116691569999999</v>
      </c>
      <c r="E8" s="4">
        <v>0.32497516279999999</v>
      </c>
      <c r="F8" s="4">
        <v>0.46301396810000001</v>
      </c>
      <c r="G8" s="4">
        <v>0.50165012860000002</v>
      </c>
      <c r="I8">
        <v>0.6899133301</v>
      </c>
      <c r="J8">
        <v>0</v>
      </c>
      <c r="K8">
        <v>0.34544608409999999</v>
      </c>
      <c r="L8">
        <v>0</v>
      </c>
      <c r="N8">
        <f t="shared" si="0"/>
        <v>-0.344467246</v>
      </c>
      <c r="O8">
        <f t="shared" si="0"/>
        <v>0</v>
      </c>
    </row>
    <row r="9" spans="1:15">
      <c r="B9">
        <f>B8+5</f>
        <v>27</v>
      </c>
      <c r="D9" s="4">
        <v>0.41436218749999998</v>
      </c>
      <c r="E9" s="4">
        <v>0.1790397021</v>
      </c>
      <c r="F9" s="4">
        <v>0.3038445199</v>
      </c>
      <c r="G9" s="4">
        <v>0.26733882320000002</v>
      </c>
      <c r="I9">
        <v>0.42056542969999999</v>
      </c>
      <c r="J9">
        <v>0</v>
      </c>
      <c r="K9">
        <v>0.19648292819999999</v>
      </c>
      <c r="L9">
        <v>0</v>
      </c>
      <c r="N9">
        <f t="shared" si="0"/>
        <v>-0.2240825015</v>
      </c>
      <c r="O9">
        <f t="shared" si="0"/>
        <v>0</v>
      </c>
    </row>
    <row r="10" spans="1:15">
      <c r="B10">
        <f>B9+5</f>
        <v>32</v>
      </c>
      <c r="D10" s="4">
        <v>0.24783352859999999</v>
      </c>
      <c r="E10" s="4">
        <v>9.86012109E-2</v>
      </c>
      <c r="F10" s="4">
        <v>0.1967330176</v>
      </c>
      <c r="G10" s="4">
        <v>0.1393943262</v>
      </c>
      <c r="I10">
        <v>0.25302099610000001</v>
      </c>
      <c r="J10">
        <v>0</v>
      </c>
      <c r="K10">
        <v>0.11778308260000001</v>
      </c>
      <c r="L10">
        <v>0</v>
      </c>
      <c r="N10">
        <f t="shared" si="0"/>
        <v>-0.1352379135</v>
      </c>
      <c r="O10">
        <f t="shared" si="0"/>
        <v>0</v>
      </c>
    </row>
    <row r="11" spans="1:15">
      <c r="B11">
        <f>B10+5</f>
        <v>37</v>
      </c>
      <c r="D11" s="4">
        <v>0.1526140788</v>
      </c>
      <c r="E11" s="4">
        <v>5.65735417E-2</v>
      </c>
      <c r="F11" s="4">
        <v>0.12884666180000001</v>
      </c>
      <c r="G11" s="4">
        <v>7.5391272800000006E-2</v>
      </c>
      <c r="I11">
        <v>0.15771630859999999</v>
      </c>
      <c r="J11">
        <v>0</v>
      </c>
      <c r="K11">
        <v>6.8832465300000006E-2</v>
      </c>
      <c r="L11">
        <v>0</v>
      </c>
      <c r="N11">
        <f t="shared" si="0"/>
        <v>-8.8883843299999987E-2</v>
      </c>
      <c r="O11">
        <f t="shared" si="0"/>
        <v>0</v>
      </c>
    </row>
    <row r="12" spans="1:15">
      <c r="A12" t="s">
        <v>12</v>
      </c>
      <c r="B12">
        <v>22</v>
      </c>
      <c r="D12" s="4">
        <v>0.36423502400000002</v>
      </c>
      <c r="E12" s="4">
        <v>0.1702715467</v>
      </c>
      <c r="F12" s="4">
        <v>0.2489496608</v>
      </c>
      <c r="G12" s="4">
        <v>0.26210180560000002</v>
      </c>
      <c r="I12">
        <v>0.49857253089999998</v>
      </c>
      <c r="J12">
        <v>0</v>
      </c>
      <c r="K12">
        <v>0.62653115349999999</v>
      </c>
      <c r="L12">
        <v>0</v>
      </c>
      <c r="N12">
        <f t="shared" si="0"/>
        <v>0.12795862260000002</v>
      </c>
      <c r="O12">
        <f t="shared" si="0"/>
        <v>0</v>
      </c>
    </row>
    <row r="13" spans="1:15">
      <c r="B13">
        <f>B12+5</f>
        <v>27</v>
      </c>
      <c r="D13" s="4">
        <v>0.2038056942</v>
      </c>
      <c r="E13" s="4">
        <v>8.8147432799999995E-2</v>
      </c>
      <c r="F13" s="4">
        <v>0.1426058063</v>
      </c>
      <c r="G13" s="4">
        <v>0.1382011779</v>
      </c>
      <c r="I13">
        <v>0.27180362650000001</v>
      </c>
      <c r="J13">
        <v>0</v>
      </c>
      <c r="K13">
        <v>0.38265962580000001</v>
      </c>
      <c r="L13">
        <v>0</v>
      </c>
      <c r="N13">
        <f t="shared" si="0"/>
        <v>0.11085599930000001</v>
      </c>
      <c r="O13">
        <f t="shared" si="0"/>
        <v>0</v>
      </c>
    </row>
    <row r="14" spans="1:15">
      <c r="B14">
        <f>B13+5</f>
        <v>32</v>
      </c>
      <c r="D14" s="4">
        <v>0.12113627070000001</v>
      </c>
      <c r="E14" s="4">
        <v>4.6074713099999998E-2</v>
      </c>
      <c r="F14" s="4">
        <v>8.9108611399999996E-2</v>
      </c>
      <c r="G14" s="4">
        <v>7.2588043300000002E-2</v>
      </c>
      <c r="I14">
        <v>0.15326340660000001</v>
      </c>
      <c r="J14">
        <v>0</v>
      </c>
      <c r="K14">
        <v>0.22951244209999999</v>
      </c>
      <c r="L14">
        <v>0</v>
      </c>
      <c r="N14">
        <f t="shared" si="0"/>
        <v>7.6249035499999979E-2</v>
      </c>
      <c r="O14">
        <f t="shared" si="0"/>
        <v>0</v>
      </c>
    </row>
    <row r="15" spans="1:15">
      <c r="B15">
        <f>B14+5</f>
        <v>37</v>
      </c>
      <c r="D15" s="4">
        <v>7.1955031899999994E-2</v>
      </c>
      <c r="E15" s="4">
        <v>2.37919862E-2</v>
      </c>
      <c r="F15" s="4">
        <v>5.5690676799999998E-2</v>
      </c>
      <c r="G15" s="4">
        <v>3.6950880499999998E-2</v>
      </c>
      <c r="I15">
        <v>8.4188368099999994E-2</v>
      </c>
      <c r="J15">
        <v>0</v>
      </c>
      <c r="K15">
        <v>0.1279894869</v>
      </c>
      <c r="L15">
        <v>0</v>
      </c>
      <c r="N15">
        <f t="shared" si="0"/>
        <v>4.3801118800000011E-2</v>
      </c>
      <c r="O15">
        <f t="shared" si="0"/>
        <v>0</v>
      </c>
    </row>
    <row r="16" spans="1:15">
      <c r="A16" t="s">
        <v>13</v>
      </c>
      <c r="B16">
        <v>22</v>
      </c>
      <c r="D16" s="4">
        <v>0.86950042000000005</v>
      </c>
      <c r="E16" s="4">
        <v>0.37601280580000002</v>
      </c>
      <c r="F16" s="4">
        <v>0.59772911640000004</v>
      </c>
      <c r="G16" s="4">
        <v>0.6000911699</v>
      </c>
      <c r="I16">
        <v>0.91614293979999994</v>
      </c>
      <c r="J16">
        <v>0</v>
      </c>
      <c r="K16">
        <v>0.70983265819999997</v>
      </c>
      <c r="L16">
        <v>0</v>
      </c>
      <c r="N16">
        <f t="shared" si="0"/>
        <v>-0.20631028159999998</v>
      </c>
      <c r="O16">
        <f t="shared" si="0"/>
        <v>0</v>
      </c>
    </row>
    <row r="17" spans="1:15">
      <c r="B17">
        <f>B16+5</f>
        <v>27</v>
      </c>
      <c r="D17" s="4">
        <v>0.49100787880000002</v>
      </c>
      <c r="E17" s="4">
        <v>0.1886871685</v>
      </c>
      <c r="F17" s="4">
        <v>0.36221681700000002</v>
      </c>
      <c r="G17" s="4">
        <v>0.29436617279999999</v>
      </c>
      <c r="I17">
        <v>0.52042004239999995</v>
      </c>
      <c r="J17">
        <v>0</v>
      </c>
      <c r="K17">
        <v>0.32527247300000001</v>
      </c>
      <c r="L17">
        <v>0</v>
      </c>
      <c r="N17">
        <f t="shared" si="0"/>
        <v>-0.19514756939999994</v>
      </c>
      <c r="O17">
        <f t="shared" si="0"/>
        <v>0</v>
      </c>
    </row>
    <row r="18" spans="1:15">
      <c r="B18">
        <f>B17+5</f>
        <v>32</v>
      </c>
      <c r="D18" s="4">
        <v>0.27146723490000002</v>
      </c>
      <c r="E18" s="4">
        <v>9.1513312200000002E-2</v>
      </c>
      <c r="F18" s="4">
        <v>0.21518809480000001</v>
      </c>
      <c r="G18" s="4">
        <v>0.13664467990000001</v>
      </c>
      <c r="I18">
        <v>0.2900988619</v>
      </c>
      <c r="J18">
        <v>0</v>
      </c>
      <c r="K18">
        <v>0.19899546679999999</v>
      </c>
      <c r="L18">
        <v>0</v>
      </c>
      <c r="N18">
        <f t="shared" si="0"/>
        <v>-9.1103395100000012E-2</v>
      </c>
      <c r="O18">
        <f t="shared" si="0"/>
        <v>0</v>
      </c>
    </row>
    <row r="19" spans="1:15">
      <c r="B19">
        <f>B18+5</f>
        <v>37</v>
      </c>
      <c r="D19" s="4">
        <v>0.1427755855</v>
      </c>
      <c r="E19" s="4">
        <v>4.2176534799999998E-2</v>
      </c>
      <c r="F19" s="4">
        <v>0.1192887229</v>
      </c>
      <c r="G19" s="4">
        <v>6.0461451899999998E-2</v>
      </c>
      <c r="I19">
        <v>0.1534702932</v>
      </c>
      <c r="J19">
        <v>0</v>
      </c>
      <c r="K19">
        <v>0.11902054400000001</v>
      </c>
      <c r="L19">
        <v>0</v>
      </c>
      <c r="N19">
        <f t="shared" si="0"/>
        <v>-3.4449749199999991E-2</v>
      </c>
      <c r="O19">
        <f t="shared" si="0"/>
        <v>0</v>
      </c>
    </row>
    <row r="20" spans="1:15">
      <c r="A20" t="s">
        <v>14</v>
      </c>
      <c r="B20">
        <v>22</v>
      </c>
      <c r="D20" s="4">
        <v>0.91275157890000003</v>
      </c>
      <c r="E20" s="4">
        <v>0.3405765422</v>
      </c>
      <c r="F20" s="4">
        <v>0.67004312210000005</v>
      </c>
      <c r="G20" s="4">
        <v>0.5268569608</v>
      </c>
      <c r="I20">
        <v>0.97136718749999995</v>
      </c>
      <c r="J20">
        <v>0</v>
      </c>
      <c r="K20">
        <v>0.74659047069999995</v>
      </c>
      <c r="L20">
        <v>0</v>
      </c>
      <c r="N20">
        <f t="shared" si="0"/>
        <v>-0.2247767168</v>
      </c>
      <c r="O20">
        <f t="shared" si="0"/>
        <v>0</v>
      </c>
    </row>
    <row r="21" spans="1:15">
      <c r="B21">
        <f>B20+5</f>
        <v>27</v>
      </c>
      <c r="D21" s="4">
        <v>0.39940230710000002</v>
      </c>
      <c r="E21" s="4">
        <v>0.15484360050000001</v>
      </c>
      <c r="F21" s="4">
        <v>0.29728006559999998</v>
      </c>
      <c r="G21" s="4">
        <v>0.238205735</v>
      </c>
      <c r="I21">
        <v>0.43970341439999999</v>
      </c>
      <c r="J21">
        <v>0</v>
      </c>
      <c r="K21">
        <v>0.3021248071</v>
      </c>
      <c r="L21">
        <v>0</v>
      </c>
      <c r="N21">
        <f t="shared" si="0"/>
        <v>-0.13757860729999999</v>
      </c>
      <c r="O21">
        <f t="shared" si="0"/>
        <v>0</v>
      </c>
    </row>
    <row r="22" spans="1:15">
      <c r="B22">
        <f>B21+5</f>
        <v>32</v>
      </c>
      <c r="D22" s="4">
        <v>0.2254306935</v>
      </c>
      <c r="E22" s="4">
        <v>7.9653271600000006E-2</v>
      </c>
      <c r="F22" s="4">
        <v>0.17929353679999999</v>
      </c>
      <c r="G22" s="4">
        <v>0.11653526140000001</v>
      </c>
      <c r="I22">
        <v>0.25047019679999999</v>
      </c>
      <c r="J22">
        <v>0</v>
      </c>
      <c r="K22">
        <v>0.16326533560000001</v>
      </c>
      <c r="L22">
        <v>0</v>
      </c>
      <c r="N22">
        <f t="shared" si="0"/>
        <v>-8.7204861199999983E-2</v>
      </c>
      <c r="O22">
        <f t="shared" si="0"/>
        <v>0</v>
      </c>
    </row>
    <row r="23" spans="1:15">
      <c r="B23">
        <f>B22+5</f>
        <v>37</v>
      </c>
      <c r="D23" s="4">
        <v>0.1276792081</v>
      </c>
      <c r="E23" s="4">
        <v>4.1628800200000003E-2</v>
      </c>
      <c r="F23" s="4">
        <v>0.1073051292</v>
      </c>
      <c r="G23" s="4">
        <v>5.7238017000000002E-2</v>
      </c>
      <c r="I23">
        <v>0.1424445409</v>
      </c>
      <c r="J23">
        <v>0</v>
      </c>
      <c r="K23">
        <v>9.9807581000000006E-2</v>
      </c>
      <c r="L23">
        <v>0</v>
      </c>
      <c r="N23">
        <f t="shared" si="0"/>
        <v>-4.2636959899999993E-2</v>
      </c>
      <c r="O23">
        <f t="shared" si="0"/>
        <v>0</v>
      </c>
    </row>
    <row r="24" spans="1:15">
      <c r="A24" t="s">
        <v>15</v>
      </c>
      <c r="B24">
        <v>22</v>
      </c>
      <c r="D24" s="4">
        <v>0.67332774790000005</v>
      </c>
      <c r="E24" s="4">
        <v>0.21499160489999999</v>
      </c>
      <c r="F24" s="4">
        <v>0.51716844520000005</v>
      </c>
      <c r="G24" s="4">
        <v>0.3262501659</v>
      </c>
      <c r="I24">
        <v>0.96030623069999999</v>
      </c>
      <c r="J24">
        <v>0</v>
      </c>
      <c r="K24">
        <v>1.0415297068</v>
      </c>
      <c r="L24">
        <v>0</v>
      </c>
      <c r="N24">
        <f t="shared" si="0"/>
        <v>8.1223476100000025E-2</v>
      </c>
      <c r="O24">
        <f t="shared" si="0"/>
        <v>0</v>
      </c>
    </row>
    <row r="25" spans="1:15">
      <c r="B25">
        <f>B24+5</f>
        <v>27</v>
      </c>
      <c r="D25" s="4">
        <v>0.26334141109999998</v>
      </c>
      <c r="E25" s="4">
        <v>8.6963778000000005E-2</v>
      </c>
      <c r="F25" s="4">
        <v>0.2092576447</v>
      </c>
      <c r="G25" s="4">
        <v>0.12973480230000001</v>
      </c>
      <c r="I25">
        <v>0.37910011570000002</v>
      </c>
      <c r="J25">
        <v>0</v>
      </c>
      <c r="K25">
        <v>0.49519241899999999</v>
      </c>
      <c r="L25">
        <v>0</v>
      </c>
      <c r="N25">
        <f t="shared" si="0"/>
        <v>0.11609230329999998</v>
      </c>
      <c r="O25">
        <f t="shared" si="0"/>
        <v>0</v>
      </c>
    </row>
    <row r="26" spans="1:15">
      <c r="B26">
        <f>B25+5</f>
        <v>32</v>
      </c>
      <c r="D26" s="4">
        <v>0.14223913099999999</v>
      </c>
      <c r="E26" s="4">
        <v>4.44460484E-2</v>
      </c>
      <c r="F26" s="4">
        <v>0.1187096653</v>
      </c>
      <c r="G26" s="4">
        <v>6.3150984800000004E-2</v>
      </c>
      <c r="I26">
        <v>0.19515094520000001</v>
      </c>
      <c r="J26">
        <v>0</v>
      </c>
      <c r="K26">
        <v>0.28459056710000002</v>
      </c>
      <c r="L26">
        <v>0</v>
      </c>
      <c r="N26">
        <f t="shared" si="0"/>
        <v>8.9439621900000016E-2</v>
      </c>
      <c r="O26">
        <f t="shared" si="0"/>
        <v>0</v>
      </c>
    </row>
    <row r="27" spans="1:15">
      <c r="B27">
        <f>B26+5</f>
        <v>37</v>
      </c>
      <c r="D27" s="4">
        <v>8.37052556E-2</v>
      </c>
      <c r="E27" s="4">
        <v>2.43603038E-2</v>
      </c>
      <c r="F27" s="4">
        <v>7.3019115499999995E-2</v>
      </c>
      <c r="G27" s="4">
        <v>3.2500647200000003E-2</v>
      </c>
      <c r="I27">
        <v>0.1137663966</v>
      </c>
      <c r="J27">
        <v>0</v>
      </c>
      <c r="K27">
        <v>0.18131413969999999</v>
      </c>
      <c r="L27">
        <v>0</v>
      </c>
      <c r="N27">
        <f t="shared" si="0"/>
        <v>6.7547743099999988E-2</v>
      </c>
      <c r="O27">
        <f t="shared" si="0"/>
        <v>0</v>
      </c>
    </row>
    <row r="28" spans="1:15">
      <c r="A28" t="s">
        <v>16</v>
      </c>
      <c r="B28">
        <v>22</v>
      </c>
      <c r="D28" s="4">
        <v>1.3350222343</v>
      </c>
      <c r="E28" s="4">
        <v>0.49750500819999999</v>
      </c>
      <c r="F28" s="4">
        <v>0.94991398289999995</v>
      </c>
      <c r="G28" s="4">
        <v>0.79588011910000001</v>
      </c>
      <c r="I28">
        <v>1.4886385995</v>
      </c>
      <c r="J28">
        <v>0</v>
      </c>
      <c r="K28">
        <v>0.68915014019999998</v>
      </c>
      <c r="L28">
        <v>0</v>
      </c>
      <c r="N28">
        <f t="shared" si="0"/>
        <v>-0.79948845930000001</v>
      </c>
      <c r="O28">
        <f t="shared" si="0"/>
        <v>0</v>
      </c>
    </row>
    <row r="29" spans="1:15">
      <c r="B29">
        <f>B28+5</f>
        <v>27</v>
      </c>
      <c r="D29" s="4">
        <v>0.56077056650000001</v>
      </c>
      <c r="E29" s="4">
        <v>0.2110052775</v>
      </c>
      <c r="F29" s="4">
        <v>0.405448804</v>
      </c>
      <c r="G29" s="4">
        <v>0.33530061570000003</v>
      </c>
      <c r="I29">
        <v>0.69284336420000003</v>
      </c>
      <c r="J29">
        <v>0</v>
      </c>
      <c r="K29">
        <v>0.39856270030000002</v>
      </c>
      <c r="L29">
        <v>0</v>
      </c>
      <c r="N29">
        <f t="shared" si="0"/>
        <v>-0.29428066390000002</v>
      </c>
      <c r="O29">
        <f t="shared" si="0"/>
        <v>0</v>
      </c>
    </row>
    <row r="30" spans="1:15">
      <c r="B30">
        <f>B29+5</f>
        <v>32</v>
      </c>
      <c r="D30" s="4">
        <v>0.29351557280000001</v>
      </c>
      <c r="E30" s="4">
        <v>0.1015544649</v>
      </c>
      <c r="F30" s="4">
        <v>0.22667310069999999</v>
      </c>
      <c r="G30" s="4">
        <v>0.15617547500000001</v>
      </c>
      <c r="I30">
        <v>0.37416425539999998</v>
      </c>
      <c r="J30">
        <v>0</v>
      </c>
      <c r="K30">
        <v>0.2317833534</v>
      </c>
      <c r="L30">
        <v>0</v>
      </c>
      <c r="N30">
        <f t="shared" si="0"/>
        <v>-0.14238090199999998</v>
      </c>
      <c r="O30">
        <f t="shared" si="0"/>
        <v>0</v>
      </c>
    </row>
    <row r="31" spans="1:15">
      <c r="B31">
        <f>B30+5</f>
        <v>37</v>
      </c>
      <c r="D31" s="4">
        <v>0.1693603041</v>
      </c>
      <c r="E31" s="4">
        <v>5.2782703200000003E-2</v>
      </c>
      <c r="F31" s="4">
        <v>0.140665453</v>
      </c>
      <c r="G31" s="4">
        <v>7.4924731499999994E-2</v>
      </c>
      <c r="I31">
        <v>0.22067033180000001</v>
      </c>
      <c r="J31">
        <v>0</v>
      </c>
      <c r="K31">
        <v>0.1423477564</v>
      </c>
      <c r="L31">
        <v>0</v>
      </c>
      <c r="N31">
        <f t="shared" si="0"/>
        <v>-7.8322575400000011E-2</v>
      </c>
      <c r="O31">
        <f t="shared" si="0"/>
        <v>0</v>
      </c>
    </row>
    <row r="32" spans="1:15">
      <c r="A32" t="s">
        <v>17</v>
      </c>
      <c r="B32">
        <v>22</v>
      </c>
      <c r="D32" s="4">
        <v>0.88654001400000004</v>
      </c>
      <c r="E32" s="4">
        <v>0.34419229769999998</v>
      </c>
      <c r="F32" s="4">
        <v>0.65802252100000003</v>
      </c>
      <c r="G32" s="4">
        <v>0.52139950420000003</v>
      </c>
      <c r="I32">
        <v>0.93565204329999996</v>
      </c>
      <c r="J32">
        <v>0</v>
      </c>
      <c r="K32">
        <v>0.65740434699999994</v>
      </c>
      <c r="L32">
        <v>0</v>
      </c>
      <c r="N32">
        <f t="shared" si="0"/>
        <v>-0.27824769630000001</v>
      </c>
      <c r="O32">
        <f t="shared" si="0"/>
        <v>0</v>
      </c>
    </row>
    <row r="33" spans="1:15">
      <c r="B33">
        <f>B32+5</f>
        <v>27</v>
      </c>
      <c r="D33" s="4">
        <v>0.48050609480000001</v>
      </c>
      <c r="E33" s="4">
        <v>0.17654768130000001</v>
      </c>
      <c r="F33" s="4">
        <v>0.37490794770000002</v>
      </c>
      <c r="G33" s="4">
        <v>0.25794786159999999</v>
      </c>
      <c r="I33">
        <v>0.51422025240000002</v>
      </c>
      <c r="J33">
        <v>0</v>
      </c>
      <c r="K33">
        <v>0.4482321715</v>
      </c>
      <c r="L33">
        <v>0</v>
      </c>
      <c r="N33">
        <f t="shared" si="0"/>
        <v>-6.5988080900000023E-2</v>
      </c>
      <c r="O33">
        <f t="shared" si="0"/>
        <v>0</v>
      </c>
    </row>
    <row r="34" spans="1:15">
      <c r="B34">
        <f>B33+5</f>
        <v>32</v>
      </c>
      <c r="D34" s="4">
        <v>0.26000032550000002</v>
      </c>
      <c r="E34" s="4">
        <v>9.0347475999999996E-2</v>
      </c>
      <c r="F34" s="4">
        <v>0.21263693910000001</v>
      </c>
      <c r="G34" s="4">
        <v>0.1263609675</v>
      </c>
      <c r="I34">
        <v>0.2845277444</v>
      </c>
      <c r="J34">
        <v>0</v>
      </c>
      <c r="K34">
        <v>0.3105193309</v>
      </c>
      <c r="L34">
        <v>0</v>
      </c>
      <c r="N34">
        <f t="shared" si="0"/>
        <v>2.5991586499999997E-2</v>
      </c>
      <c r="O34">
        <f t="shared" si="0"/>
        <v>0</v>
      </c>
    </row>
    <row r="35" spans="1:15">
      <c r="B35">
        <f>B34+5</f>
        <v>37</v>
      </c>
      <c r="D35" s="4">
        <v>0.1453808093</v>
      </c>
      <c r="E35" s="4">
        <v>4.9226637599999998E-2</v>
      </c>
      <c r="F35" s="4">
        <v>0.1248962991</v>
      </c>
      <c r="G35" s="4">
        <v>6.3703540700000005E-2</v>
      </c>
      <c r="I35">
        <v>0.1625976562</v>
      </c>
      <c r="J35">
        <v>0</v>
      </c>
      <c r="K35">
        <v>0.21166366189999999</v>
      </c>
      <c r="L35">
        <v>0</v>
      </c>
      <c r="N35">
        <f t="shared" si="0"/>
        <v>4.9066005699999998E-2</v>
      </c>
      <c r="O35">
        <f t="shared" si="0"/>
        <v>0</v>
      </c>
    </row>
    <row r="36" spans="1:15">
      <c r="A36" t="s">
        <v>18</v>
      </c>
      <c r="B36">
        <v>22</v>
      </c>
      <c r="D36" s="4">
        <v>0.77239665130000001</v>
      </c>
      <c r="E36" s="4">
        <v>0.34858736480000002</v>
      </c>
      <c r="F36" s="4">
        <v>0.53595414330000002</v>
      </c>
      <c r="G36" s="4">
        <v>0.54460329860000001</v>
      </c>
      <c r="I36">
        <v>0.96719250800000001</v>
      </c>
      <c r="J36">
        <v>0</v>
      </c>
      <c r="K36">
        <v>1.2475836337999999</v>
      </c>
      <c r="L36">
        <v>0</v>
      </c>
      <c r="N36">
        <f t="shared" si="0"/>
        <v>0.28039112579999992</v>
      </c>
      <c r="O36">
        <f t="shared" si="0"/>
        <v>0</v>
      </c>
    </row>
    <row r="37" spans="1:15">
      <c r="B37">
        <f>B36+5</f>
        <v>27</v>
      </c>
      <c r="D37" s="4">
        <v>0.47926628440000002</v>
      </c>
      <c r="E37" s="4">
        <v>0.193568664</v>
      </c>
      <c r="F37" s="4">
        <v>0.35735027289999999</v>
      </c>
      <c r="G37" s="4">
        <v>0.29441248910000001</v>
      </c>
      <c r="I37">
        <v>0.62252353770000002</v>
      </c>
      <c r="J37">
        <v>0</v>
      </c>
      <c r="K37">
        <v>0.88903495590000003</v>
      </c>
      <c r="L37">
        <v>0</v>
      </c>
      <c r="N37">
        <f t="shared" si="0"/>
        <v>0.26651141820000002</v>
      </c>
      <c r="O37">
        <f t="shared" si="0"/>
        <v>0</v>
      </c>
    </row>
    <row r="38" spans="1:15">
      <c r="B38">
        <f>B37+5</f>
        <v>32</v>
      </c>
      <c r="D38" s="4">
        <v>0.29628634980000002</v>
      </c>
      <c r="E38" s="4">
        <v>0.1082944127</v>
      </c>
      <c r="F38" s="4">
        <v>0.23779533920000001</v>
      </c>
      <c r="G38" s="4">
        <v>0.15497339490000001</v>
      </c>
      <c r="I38">
        <v>0.39687249600000002</v>
      </c>
      <c r="J38">
        <v>0</v>
      </c>
      <c r="K38">
        <v>0.62153445510000005</v>
      </c>
      <c r="L38">
        <v>0</v>
      </c>
      <c r="N38">
        <f t="shared" si="0"/>
        <v>0.22466195910000003</v>
      </c>
      <c r="O38">
        <f t="shared" si="0"/>
        <v>0</v>
      </c>
    </row>
    <row r="39" spans="1:15">
      <c r="B39">
        <f>B38+5</f>
        <v>37</v>
      </c>
      <c r="D39" s="4">
        <v>0.1800441415</v>
      </c>
      <c r="E39" s="4">
        <v>5.9980873599999998E-2</v>
      </c>
      <c r="F39" s="4">
        <v>0.15371213519999999</v>
      </c>
      <c r="G39" s="4">
        <v>8.0014873799999997E-2</v>
      </c>
      <c r="I39">
        <v>0.24930388619999999</v>
      </c>
      <c r="J39">
        <v>0</v>
      </c>
      <c r="K39">
        <v>0.40116436300000002</v>
      </c>
      <c r="L39">
        <v>0</v>
      </c>
      <c r="N39">
        <f t="shared" si="0"/>
        <v>0.15186047680000003</v>
      </c>
      <c r="O39">
        <f t="shared" si="0"/>
        <v>0</v>
      </c>
    </row>
    <row r="40" spans="1:15">
      <c r="A40" t="s">
        <v>19</v>
      </c>
      <c r="B40">
        <v>22</v>
      </c>
      <c r="D40" s="4">
        <v>1.7324557791999999</v>
      </c>
      <c r="E40" s="4">
        <v>0.84604029449999996</v>
      </c>
      <c r="F40" s="4">
        <v>1.1005501101999999</v>
      </c>
      <c r="G40" s="4">
        <v>1.3867129858</v>
      </c>
      <c r="I40">
        <v>2.0146459335000002</v>
      </c>
      <c r="J40">
        <v>0</v>
      </c>
      <c r="K40">
        <v>1.1214317909</v>
      </c>
      <c r="L40">
        <v>0</v>
      </c>
      <c r="N40">
        <f t="shared" ref="N40:N91" si="1">K40-I40</f>
        <v>-0.8932141426000002</v>
      </c>
      <c r="O40">
        <f t="shared" ref="O40:O91" si="2">L40-J40</f>
        <v>0</v>
      </c>
    </row>
    <row r="41" spans="1:15">
      <c r="B41">
        <f>B40+5</f>
        <v>27</v>
      </c>
      <c r="D41" s="4">
        <v>1.1075579377</v>
      </c>
      <c r="E41" s="4">
        <v>0.46708961339999999</v>
      </c>
      <c r="F41" s="4">
        <v>0.75799671469999996</v>
      </c>
      <c r="G41" s="4">
        <v>0.76547643229999995</v>
      </c>
      <c r="I41">
        <v>1.3268404447</v>
      </c>
      <c r="J41">
        <v>0</v>
      </c>
      <c r="K41">
        <v>0.89195963540000001</v>
      </c>
      <c r="L41">
        <v>0</v>
      </c>
      <c r="N41">
        <f t="shared" si="1"/>
        <v>-0.43488080929999995</v>
      </c>
      <c r="O41">
        <f t="shared" si="2"/>
        <v>0</v>
      </c>
    </row>
    <row r="42" spans="1:15">
      <c r="B42">
        <f>B41+5</f>
        <v>32</v>
      </c>
      <c r="D42" s="4">
        <v>0.69309944909999999</v>
      </c>
      <c r="E42" s="4">
        <v>0.25952368790000002</v>
      </c>
      <c r="F42" s="4">
        <v>0.52027989779999995</v>
      </c>
      <c r="G42" s="4">
        <v>0.39340759720000001</v>
      </c>
      <c r="I42">
        <v>0.84307141429999999</v>
      </c>
      <c r="J42">
        <v>0</v>
      </c>
      <c r="K42">
        <v>0.66878756009999996</v>
      </c>
      <c r="L42">
        <v>0</v>
      </c>
      <c r="N42">
        <f t="shared" si="1"/>
        <v>-0.17428385420000003</v>
      </c>
      <c r="O42">
        <f t="shared" si="2"/>
        <v>0</v>
      </c>
    </row>
    <row r="43" spans="1:15">
      <c r="B43">
        <f>B42+5</f>
        <v>37</v>
      </c>
      <c r="D43" s="4">
        <v>0.39893782049999998</v>
      </c>
      <c r="E43" s="4">
        <v>0.13650868390000001</v>
      </c>
      <c r="F43" s="4">
        <v>0.32980981069999998</v>
      </c>
      <c r="G43" s="4">
        <v>0.18241939600000001</v>
      </c>
      <c r="I43">
        <v>0.49328425479999999</v>
      </c>
      <c r="J43">
        <v>0</v>
      </c>
      <c r="K43">
        <v>0.3896859976</v>
      </c>
      <c r="L43">
        <v>0</v>
      </c>
      <c r="N43">
        <f t="shared" si="1"/>
        <v>-0.10359825719999999</v>
      </c>
      <c r="O43">
        <f t="shared" si="2"/>
        <v>0</v>
      </c>
    </row>
    <row r="44" spans="1:15">
      <c r="A44" t="s">
        <v>20</v>
      </c>
      <c r="B44">
        <v>22</v>
      </c>
      <c r="D44" s="4">
        <v>0.99116385380000005</v>
      </c>
      <c r="E44" s="4">
        <v>0.45838162729999998</v>
      </c>
      <c r="F44" s="4">
        <v>0.64267538059999996</v>
      </c>
      <c r="G44" s="4">
        <v>0.77515323680000003</v>
      </c>
      <c r="I44">
        <v>1.8983999399</v>
      </c>
      <c r="J44">
        <v>0</v>
      </c>
      <c r="K44">
        <v>0.75007011219999997</v>
      </c>
      <c r="L44">
        <v>0</v>
      </c>
      <c r="N44">
        <f t="shared" si="1"/>
        <v>-1.1483298277</v>
      </c>
      <c r="O44">
        <f t="shared" si="2"/>
        <v>0</v>
      </c>
    </row>
    <row r="45" spans="1:15">
      <c r="B45">
        <f>B44+5</f>
        <v>27</v>
      </c>
      <c r="D45" s="4">
        <v>0.61810977560000002</v>
      </c>
      <c r="E45" s="4">
        <v>0.2418074503</v>
      </c>
      <c r="F45" s="4">
        <v>0.43544987810000002</v>
      </c>
      <c r="G45" s="4">
        <v>0.40975966549999998</v>
      </c>
      <c r="I45">
        <v>1.3358623798</v>
      </c>
      <c r="J45">
        <v>0</v>
      </c>
      <c r="K45">
        <v>0.50206330129999999</v>
      </c>
      <c r="L45">
        <v>0</v>
      </c>
      <c r="N45">
        <f t="shared" si="1"/>
        <v>-0.83379907850000001</v>
      </c>
      <c r="O45">
        <f t="shared" si="2"/>
        <v>0</v>
      </c>
    </row>
    <row r="46" spans="1:15">
      <c r="B46">
        <f>B45+5</f>
        <v>32</v>
      </c>
      <c r="D46" s="4">
        <v>0.37634775640000001</v>
      </c>
      <c r="E46" s="4">
        <v>0.12943881039999999</v>
      </c>
      <c r="F46" s="4">
        <v>0.29303867859999999</v>
      </c>
      <c r="G46" s="4">
        <v>0.1951350244</v>
      </c>
      <c r="I46">
        <v>0.88362379810000002</v>
      </c>
      <c r="J46">
        <v>0</v>
      </c>
      <c r="K46">
        <v>0.3239182692</v>
      </c>
      <c r="L46">
        <v>0</v>
      </c>
      <c r="N46">
        <f t="shared" si="1"/>
        <v>-0.55970552890000003</v>
      </c>
      <c r="O46">
        <f t="shared" si="2"/>
        <v>0</v>
      </c>
    </row>
    <row r="47" spans="1:15">
      <c r="B47">
        <f>B46+5</f>
        <v>37</v>
      </c>
      <c r="D47" s="4">
        <v>0.20271352500000001</v>
      </c>
      <c r="E47" s="4">
        <v>6.2456981199999997E-2</v>
      </c>
      <c r="F47" s="4">
        <v>0.17346188069999999</v>
      </c>
      <c r="G47" s="4">
        <v>8.1804328600000004E-2</v>
      </c>
      <c r="I47">
        <v>0.45351812899999999</v>
      </c>
      <c r="J47">
        <v>0</v>
      </c>
      <c r="K47">
        <v>0.19965945509999999</v>
      </c>
      <c r="L47">
        <v>0</v>
      </c>
      <c r="N47">
        <f t="shared" si="1"/>
        <v>-0.2538586739</v>
      </c>
      <c r="O47">
        <f t="shared" si="2"/>
        <v>0</v>
      </c>
    </row>
    <row r="48" spans="1:15">
      <c r="A48" t="s">
        <v>21</v>
      </c>
      <c r="B48">
        <v>22</v>
      </c>
      <c r="D48" s="4">
        <v>0.85071756809999999</v>
      </c>
      <c r="E48" s="4">
        <v>0.3684426482</v>
      </c>
      <c r="F48" s="4">
        <v>0.58951546470000005</v>
      </c>
      <c r="G48" s="4">
        <v>0.58867193510000004</v>
      </c>
      <c r="I48">
        <v>1.0942608172999999</v>
      </c>
      <c r="J48">
        <v>0</v>
      </c>
      <c r="K48">
        <v>1.1074619391</v>
      </c>
      <c r="L48">
        <v>0</v>
      </c>
      <c r="N48">
        <f t="shared" si="1"/>
        <v>1.3201121800000104E-2</v>
      </c>
      <c r="O48">
        <f t="shared" si="2"/>
        <v>0</v>
      </c>
    </row>
    <row r="49" spans="1:15">
      <c r="B49">
        <f>B48+5</f>
        <v>27</v>
      </c>
      <c r="D49" s="4">
        <v>0.52645212340000003</v>
      </c>
      <c r="E49" s="4">
        <v>0.20278050880000001</v>
      </c>
      <c r="F49" s="4">
        <v>0.39289589339999997</v>
      </c>
      <c r="G49" s="4">
        <v>0.31172712339999997</v>
      </c>
      <c r="I49">
        <v>0.68242187499999996</v>
      </c>
      <c r="J49">
        <v>0</v>
      </c>
      <c r="K49">
        <v>0.79229767630000003</v>
      </c>
      <c r="L49">
        <v>0</v>
      </c>
      <c r="N49">
        <f t="shared" si="1"/>
        <v>0.10987580130000008</v>
      </c>
      <c r="O49">
        <f t="shared" si="2"/>
        <v>0</v>
      </c>
    </row>
    <row r="50" spans="1:15">
      <c r="B50">
        <f>B49+5</f>
        <v>32</v>
      </c>
      <c r="D50" s="4">
        <v>0.31287522039999999</v>
      </c>
      <c r="E50" s="4">
        <v>0.1106682492</v>
      </c>
      <c r="F50" s="4">
        <v>0.25264256810000002</v>
      </c>
      <c r="G50" s="4">
        <v>0.1569900441</v>
      </c>
      <c r="I50">
        <v>0.40539863780000002</v>
      </c>
      <c r="J50">
        <v>0</v>
      </c>
      <c r="K50">
        <v>0.5823317308</v>
      </c>
      <c r="L50">
        <v>0</v>
      </c>
      <c r="N50">
        <f t="shared" si="1"/>
        <v>0.17693309299999999</v>
      </c>
      <c r="O50">
        <f t="shared" si="2"/>
        <v>0</v>
      </c>
    </row>
    <row r="51" spans="1:15">
      <c r="B51">
        <f>B50+5</f>
        <v>37</v>
      </c>
      <c r="D51" s="4">
        <v>0.17945751200000001</v>
      </c>
      <c r="E51" s="4">
        <v>5.9647095400000003E-2</v>
      </c>
      <c r="F51" s="4">
        <v>0.15472037259999999</v>
      </c>
      <c r="G51" s="4">
        <v>7.7374959899999998E-2</v>
      </c>
      <c r="I51">
        <v>0.23344350959999999</v>
      </c>
      <c r="J51">
        <v>0</v>
      </c>
      <c r="K51">
        <v>0.41703725959999999</v>
      </c>
      <c r="L51">
        <v>0</v>
      </c>
      <c r="N51">
        <f t="shared" si="1"/>
        <v>0.18359375</v>
      </c>
      <c r="O51">
        <f t="shared" si="2"/>
        <v>0</v>
      </c>
    </row>
    <row r="52" spans="1:15">
      <c r="A52" t="s">
        <v>22</v>
      </c>
      <c r="B52">
        <v>22</v>
      </c>
      <c r="D52" s="4">
        <v>1.6560668236</v>
      </c>
      <c r="E52" s="4">
        <v>0.92839533249999995</v>
      </c>
      <c r="F52" s="4">
        <v>1.0353943309</v>
      </c>
      <c r="G52" s="4">
        <v>1.4457668603</v>
      </c>
      <c r="I52">
        <v>1.8129907853</v>
      </c>
      <c r="J52">
        <v>0</v>
      </c>
      <c r="K52">
        <v>1.2756410255999999</v>
      </c>
      <c r="L52">
        <v>0</v>
      </c>
      <c r="N52">
        <f t="shared" si="1"/>
        <v>-0.5373497597000001</v>
      </c>
      <c r="O52">
        <f t="shared" si="2"/>
        <v>0</v>
      </c>
    </row>
    <row r="53" spans="1:15">
      <c r="B53">
        <f>B52+5</f>
        <v>27</v>
      </c>
      <c r="D53" s="4">
        <v>1.0919662627</v>
      </c>
      <c r="E53" s="4">
        <v>0.52504852759999998</v>
      </c>
      <c r="F53" s="4">
        <v>0.71698470889999999</v>
      </c>
      <c r="G53" s="4">
        <v>0.84776160190000005</v>
      </c>
      <c r="I53">
        <v>1.2329427083</v>
      </c>
      <c r="J53">
        <v>0</v>
      </c>
      <c r="K53">
        <v>0.92617187499999998</v>
      </c>
      <c r="L53">
        <v>0</v>
      </c>
      <c r="N53">
        <f t="shared" si="1"/>
        <v>-0.30677083329999999</v>
      </c>
      <c r="O53">
        <f t="shared" si="2"/>
        <v>0</v>
      </c>
    </row>
    <row r="54" spans="1:15">
      <c r="B54">
        <f>B53+5</f>
        <v>32</v>
      </c>
      <c r="D54" s="4">
        <v>0.69769898500000005</v>
      </c>
      <c r="E54" s="4">
        <v>0.29341190909999998</v>
      </c>
      <c r="F54" s="4">
        <v>0.48757590480000002</v>
      </c>
      <c r="G54" s="4">
        <v>0.46893729969999998</v>
      </c>
      <c r="I54">
        <v>0.84026442310000005</v>
      </c>
      <c r="J54">
        <v>0</v>
      </c>
      <c r="K54">
        <v>0.64220753210000003</v>
      </c>
      <c r="L54">
        <v>0</v>
      </c>
      <c r="N54">
        <f t="shared" si="1"/>
        <v>-0.19805689100000001</v>
      </c>
      <c r="O54">
        <f t="shared" si="2"/>
        <v>0</v>
      </c>
    </row>
    <row r="55" spans="1:15">
      <c r="B55">
        <f>B54+5</f>
        <v>37</v>
      </c>
      <c r="D55" s="4">
        <v>0.4296448651</v>
      </c>
      <c r="E55" s="4">
        <v>0.16495676419999999</v>
      </c>
      <c r="F55" s="4">
        <v>0.3276851462</v>
      </c>
      <c r="G55" s="4">
        <v>0.24151582529999999</v>
      </c>
      <c r="I55">
        <v>0.53718950320000003</v>
      </c>
      <c r="J55">
        <v>0</v>
      </c>
      <c r="K55">
        <v>0.40733173080000001</v>
      </c>
      <c r="L55">
        <v>0</v>
      </c>
      <c r="N55">
        <f t="shared" si="1"/>
        <v>-0.12985777240000002</v>
      </c>
      <c r="O55">
        <f t="shared" si="2"/>
        <v>0</v>
      </c>
    </row>
    <row r="56" spans="1:15">
      <c r="A56" t="s">
        <v>23</v>
      </c>
      <c r="B56">
        <v>22</v>
      </c>
      <c r="D56" s="4">
        <v>1.8248241385999999</v>
      </c>
      <c r="E56" s="4">
        <v>0.84502656249999997</v>
      </c>
      <c r="F56" s="4">
        <v>1.1734139223</v>
      </c>
      <c r="G56" s="4">
        <v>1.4080467348000001</v>
      </c>
      <c r="I56">
        <v>2.0505308493999999</v>
      </c>
      <c r="J56">
        <v>0</v>
      </c>
      <c r="K56">
        <v>1.0517728365000001</v>
      </c>
      <c r="L56">
        <v>0</v>
      </c>
      <c r="N56">
        <f t="shared" si="1"/>
        <v>-0.99875801289999977</v>
      </c>
      <c r="O56">
        <f t="shared" si="2"/>
        <v>0</v>
      </c>
    </row>
    <row r="57" spans="1:15">
      <c r="B57">
        <f>B56+5</f>
        <v>27</v>
      </c>
      <c r="D57" s="4">
        <v>1.1652713141</v>
      </c>
      <c r="E57" s="4">
        <v>0.46780318510000002</v>
      </c>
      <c r="F57" s="4">
        <v>0.81970546879999995</v>
      </c>
      <c r="G57" s="4">
        <v>0.75269399039999996</v>
      </c>
      <c r="I57">
        <v>1.3706830929</v>
      </c>
      <c r="J57">
        <v>0</v>
      </c>
      <c r="K57">
        <v>0.77271634619999996</v>
      </c>
      <c r="L57">
        <v>0</v>
      </c>
      <c r="N57">
        <f t="shared" si="1"/>
        <v>-0.59796674670000005</v>
      </c>
      <c r="O57">
        <f t="shared" si="2"/>
        <v>0</v>
      </c>
    </row>
    <row r="58" spans="1:15">
      <c r="B58">
        <f>B57+5</f>
        <v>32</v>
      </c>
      <c r="D58" s="4">
        <v>0.68701260019999999</v>
      </c>
      <c r="E58" s="4">
        <v>0.25247319709999999</v>
      </c>
      <c r="F58" s="4">
        <v>0.53175398640000004</v>
      </c>
      <c r="G58" s="4">
        <v>0.36637299680000002</v>
      </c>
      <c r="I58">
        <v>0.8623798077</v>
      </c>
      <c r="J58">
        <v>0</v>
      </c>
      <c r="K58">
        <v>0.49582331730000001</v>
      </c>
      <c r="L58">
        <v>0</v>
      </c>
      <c r="N58">
        <f t="shared" si="1"/>
        <v>-0.36655649039999999</v>
      </c>
      <c r="O58">
        <f t="shared" si="2"/>
        <v>0</v>
      </c>
    </row>
    <row r="59" spans="1:15">
      <c r="B59">
        <f>B58+5</f>
        <v>37</v>
      </c>
      <c r="D59" s="4">
        <v>0.36980116190000001</v>
      </c>
      <c r="E59" s="4">
        <v>0.12682516029999999</v>
      </c>
      <c r="F59" s="4">
        <v>0.31278076919999998</v>
      </c>
      <c r="G59" s="4">
        <v>0.1639936498</v>
      </c>
      <c r="I59">
        <v>0.48712940710000002</v>
      </c>
      <c r="J59">
        <v>0</v>
      </c>
      <c r="K59">
        <v>0.25113181089999997</v>
      </c>
      <c r="L59">
        <v>0</v>
      </c>
      <c r="N59">
        <f t="shared" si="1"/>
        <v>-0.23599759620000005</v>
      </c>
      <c r="O59">
        <f t="shared" si="2"/>
        <v>0</v>
      </c>
    </row>
    <row r="60" spans="1:15">
      <c r="A60" t="s">
        <v>24</v>
      </c>
      <c r="B60">
        <v>22</v>
      </c>
      <c r="D60" s="4">
        <v>1.1834305889000001</v>
      </c>
      <c r="E60" s="4">
        <v>0.52964149309999997</v>
      </c>
      <c r="F60" s="4">
        <v>0.77605271769999995</v>
      </c>
      <c r="G60" s="4">
        <v>0.88945733169999996</v>
      </c>
      <c r="I60">
        <v>1.6804587339999999</v>
      </c>
      <c r="J60">
        <v>0</v>
      </c>
      <c r="K60">
        <v>0.25821723089999998</v>
      </c>
      <c r="L60">
        <v>0</v>
      </c>
      <c r="N60">
        <f t="shared" si="1"/>
        <v>-1.4222415031</v>
      </c>
      <c r="O60">
        <f t="shared" si="2"/>
        <v>0</v>
      </c>
    </row>
    <row r="61" spans="1:15">
      <c r="B61">
        <f>B60+5</f>
        <v>27</v>
      </c>
      <c r="D61" s="4">
        <v>0.74735266430000002</v>
      </c>
      <c r="E61" s="4">
        <v>0.29084178020000001</v>
      </c>
      <c r="F61" s="4">
        <v>0.54136147840000004</v>
      </c>
      <c r="G61" s="4">
        <v>0.45807515360000001</v>
      </c>
      <c r="I61">
        <v>1.0936598557999999</v>
      </c>
      <c r="J61">
        <v>0</v>
      </c>
      <c r="K61">
        <v>0.1630566406</v>
      </c>
      <c r="L61">
        <v>0</v>
      </c>
      <c r="N61">
        <f t="shared" si="1"/>
        <v>-0.93060321519999989</v>
      </c>
      <c r="O61">
        <f t="shared" si="2"/>
        <v>0</v>
      </c>
    </row>
    <row r="62" spans="1:15">
      <c r="B62">
        <f>B61+5</f>
        <v>32</v>
      </c>
      <c r="D62" s="4">
        <v>0.43124061829999999</v>
      </c>
      <c r="E62" s="4">
        <v>0.15231964479999999</v>
      </c>
      <c r="F62" s="4">
        <v>0.3460712473</v>
      </c>
      <c r="G62" s="4">
        <v>0.21403872860000001</v>
      </c>
      <c r="I62">
        <v>0.61837940709999994</v>
      </c>
      <c r="J62">
        <v>0</v>
      </c>
      <c r="K62">
        <v>0.1070562066</v>
      </c>
      <c r="L62">
        <v>0</v>
      </c>
      <c r="N62">
        <f t="shared" si="1"/>
        <v>-0.51132320049999991</v>
      </c>
      <c r="O62">
        <f t="shared" si="2"/>
        <v>0</v>
      </c>
    </row>
    <row r="63" spans="1:15">
      <c r="B63">
        <f>B62+5</f>
        <v>37</v>
      </c>
      <c r="D63" s="4">
        <v>0.21840281119999999</v>
      </c>
      <c r="E63" s="4">
        <v>7.5345753200000004E-2</v>
      </c>
      <c r="F63" s="4">
        <v>0.18722816510000001</v>
      </c>
      <c r="G63" s="4">
        <v>9.6952390499999999E-2</v>
      </c>
      <c r="I63">
        <v>0.29445112179999999</v>
      </c>
      <c r="J63">
        <v>0</v>
      </c>
      <c r="K63">
        <v>7.0424262200000004E-2</v>
      </c>
      <c r="L63">
        <v>0</v>
      </c>
      <c r="N63">
        <f t="shared" si="1"/>
        <v>-0.22402685959999999</v>
      </c>
      <c r="O63">
        <f t="shared" si="2"/>
        <v>0</v>
      </c>
    </row>
    <row r="64" spans="1:15">
      <c r="A64" t="s">
        <v>25</v>
      </c>
      <c r="B64">
        <v>22</v>
      </c>
      <c r="D64" s="4">
        <v>0.32387445929999997</v>
      </c>
      <c r="E64" s="4">
        <v>0.13838136749999999</v>
      </c>
      <c r="F64" s="4">
        <v>0.24170947079999999</v>
      </c>
      <c r="G64" s="4">
        <v>0.204896195</v>
      </c>
      <c r="I64">
        <v>0.34455403649999999</v>
      </c>
      <c r="J64">
        <v>0</v>
      </c>
      <c r="K64">
        <v>0.26206163189999998</v>
      </c>
      <c r="L64">
        <v>0</v>
      </c>
      <c r="N64">
        <f t="shared" si="1"/>
        <v>-8.2492404600000013E-2</v>
      </c>
      <c r="O64">
        <f t="shared" si="2"/>
        <v>0</v>
      </c>
    </row>
    <row r="65" spans="1:15">
      <c r="B65">
        <f>B64+5</f>
        <v>27</v>
      </c>
      <c r="D65" s="4">
        <v>0.19709659830000001</v>
      </c>
      <c r="E65" s="4">
        <v>7.7420882199999999E-2</v>
      </c>
      <c r="F65" s="4">
        <v>0.15480396769999999</v>
      </c>
      <c r="G65" s="4">
        <v>0.1118469401</v>
      </c>
      <c r="I65">
        <v>0.20800889759999999</v>
      </c>
      <c r="J65">
        <v>0</v>
      </c>
      <c r="K65">
        <v>0.15741319440000001</v>
      </c>
      <c r="L65">
        <v>0</v>
      </c>
      <c r="N65">
        <f t="shared" si="1"/>
        <v>-5.0595703199999981E-2</v>
      </c>
      <c r="O65">
        <f t="shared" si="2"/>
        <v>0</v>
      </c>
    </row>
    <row r="66" spans="1:15">
      <c r="B66">
        <f>B65+5</f>
        <v>32</v>
      </c>
      <c r="D66" s="4">
        <v>0.1226849121</v>
      </c>
      <c r="E66" s="4">
        <v>4.4615418800000001E-2</v>
      </c>
      <c r="F66" s="4">
        <v>0.1016498481</v>
      </c>
      <c r="G66" s="4">
        <v>6.1500327299999998E-2</v>
      </c>
      <c r="I66">
        <v>0.12948025169999999</v>
      </c>
      <c r="J66">
        <v>0</v>
      </c>
      <c r="K66">
        <v>0.1098307292</v>
      </c>
      <c r="L66">
        <v>0</v>
      </c>
      <c r="N66">
        <f t="shared" si="1"/>
        <v>-1.9649522499999988E-2</v>
      </c>
      <c r="O66">
        <f t="shared" si="2"/>
        <v>0</v>
      </c>
    </row>
    <row r="67" spans="1:15">
      <c r="B67">
        <f>B66+5</f>
        <v>37</v>
      </c>
      <c r="D67" s="4">
        <v>7.7150775800000002E-2</v>
      </c>
      <c r="E67" s="4">
        <v>2.5991319400000001E-2</v>
      </c>
      <c r="F67" s="4">
        <v>6.6817710099999997E-2</v>
      </c>
      <c r="G67" s="4">
        <v>3.40109013E-2</v>
      </c>
      <c r="I67">
        <v>8.1055772600000006E-2</v>
      </c>
      <c r="J67">
        <v>0</v>
      </c>
      <c r="K67">
        <v>7.5835503499999998E-2</v>
      </c>
      <c r="L67">
        <v>0</v>
      </c>
      <c r="N67">
        <f t="shared" si="1"/>
        <v>-5.2202691000000079E-3</v>
      </c>
      <c r="O67">
        <f t="shared" si="2"/>
        <v>0</v>
      </c>
    </row>
    <row r="68" spans="1:15">
      <c r="A68" t="s">
        <v>26</v>
      </c>
      <c r="B68">
        <v>22</v>
      </c>
      <c r="D68" s="4">
        <v>0.31210926290000002</v>
      </c>
      <c r="E68" s="4">
        <v>0.15289456739999999</v>
      </c>
      <c r="F68" s="4">
        <v>0.22001132270000001</v>
      </c>
      <c r="G68" s="4">
        <v>0.2283884585</v>
      </c>
      <c r="I68">
        <v>0.362077908</v>
      </c>
      <c r="J68">
        <v>0</v>
      </c>
      <c r="K68">
        <v>0.28070203989999998</v>
      </c>
      <c r="L68">
        <v>0</v>
      </c>
      <c r="N68">
        <f t="shared" si="1"/>
        <v>-8.1375868100000026E-2</v>
      </c>
      <c r="O68">
        <f t="shared" si="2"/>
        <v>0</v>
      </c>
    </row>
    <row r="69" spans="1:15">
      <c r="B69">
        <f>B68+5</f>
        <v>27</v>
      </c>
      <c r="D69" s="4">
        <v>0.19995714519999999</v>
      </c>
      <c r="E69" s="4">
        <v>8.8052549899999999E-2</v>
      </c>
      <c r="F69" s="4">
        <v>0.14821012189999999</v>
      </c>
      <c r="G69" s="4">
        <v>0.1320407281</v>
      </c>
      <c r="I69">
        <v>0.213422309</v>
      </c>
      <c r="J69">
        <v>0</v>
      </c>
      <c r="K69">
        <v>0.181155599</v>
      </c>
      <c r="L69">
        <v>0</v>
      </c>
      <c r="N69">
        <f t="shared" si="1"/>
        <v>-3.2266710000000004E-2</v>
      </c>
      <c r="O69">
        <f t="shared" si="2"/>
        <v>0</v>
      </c>
    </row>
    <row r="70" spans="1:15">
      <c r="B70">
        <f>B69+5</f>
        <v>32</v>
      </c>
      <c r="D70" s="4">
        <v>0.1320894242</v>
      </c>
      <c r="E70" s="4">
        <v>5.1130933500000003E-2</v>
      </c>
      <c r="F70" s="4">
        <v>0.1038996618</v>
      </c>
      <c r="G70" s="4">
        <v>7.57131058E-2</v>
      </c>
      <c r="I70">
        <v>0.13925781249999999</v>
      </c>
      <c r="J70">
        <v>0</v>
      </c>
      <c r="K70">
        <v>0.11830295139999999</v>
      </c>
      <c r="L70">
        <v>0</v>
      </c>
      <c r="N70">
        <f t="shared" si="1"/>
        <v>-2.09548611E-2</v>
      </c>
      <c r="O70">
        <f t="shared" si="2"/>
        <v>0</v>
      </c>
    </row>
    <row r="71" spans="1:15">
      <c r="B71">
        <f>B70+5</f>
        <v>37</v>
      </c>
      <c r="D71" s="4">
        <v>8.5524987299999994E-2</v>
      </c>
      <c r="E71" s="4">
        <v>2.8974144600000001E-2</v>
      </c>
      <c r="F71" s="4">
        <v>7.1120600000000006E-2</v>
      </c>
      <c r="G71" s="4">
        <v>4.1424077699999999E-2</v>
      </c>
      <c r="I71">
        <v>9.0257161500000002E-2</v>
      </c>
      <c r="J71">
        <v>0</v>
      </c>
      <c r="K71">
        <v>7.6374783000000002E-2</v>
      </c>
      <c r="L71">
        <v>0</v>
      </c>
      <c r="N71">
        <f t="shared" si="1"/>
        <v>-1.3882378500000001E-2</v>
      </c>
      <c r="O71">
        <f t="shared" si="2"/>
        <v>0</v>
      </c>
    </row>
    <row r="72" spans="1:15">
      <c r="A72" t="s">
        <v>27</v>
      </c>
      <c r="B72">
        <v>22</v>
      </c>
      <c r="D72" s="4">
        <v>0.35010830440000001</v>
      </c>
      <c r="E72" s="4">
        <v>0.15093615630000001</v>
      </c>
      <c r="F72" s="4">
        <v>0.25230078849999998</v>
      </c>
      <c r="G72" s="4">
        <v>0.23238268049999999</v>
      </c>
      <c r="I72">
        <v>0.39441514760000002</v>
      </c>
      <c r="J72">
        <v>0</v>
      </c>
      <c r="K72">
        <v>0.72419370989999998</v>
      </c>
      <c r="L72">
        <v>0</v>
      </c>
      <c r="N72">
        <f t="shared" si="1"/>
        <v>0.32977856229999997</v>
      </c>
      <c r="O72">
        <f t="shared" si="2"/>
        <v>0</v>
      </c>
    </row>
    <row r="73" spans="1:15">
      <c r="B73">
        <f>B72+5</f>
        <v>27</v>
      </c>
      <c r="D73" s="4">
        <v>0.20946056499999999</v>
      </c>
      <c r="E73" s="4">
        <v>8.1493057399999999E-2</v>
      </c>
      <c r="F73" s="4">
        <v>0.15874092519999999</v>
      </c>
      <c r="G73" s="4">
        <v>0.1236466833</v>
      </c>
      <c r="I73">
        <v>0.2425640191</v>
      </c>
      <c r="J73">
        <v>0</v>
      </c>
      <c r="K73">
        <v>0.44305388620000002</v>
      </c>
      <c r="L73">
        <v>0</v>
      </c>
      <c r="N73">
        <f t="shared" si="1"/>
        <v>0.20048986710000002</v>
      </c>
      <c r="O73">
        <f t="shared" si="2"/>
        <v>0</v>
      </c>
    </row>
    <row r="74" spans="1:15">
      <c r="B74">
        <f>B73+5</f>
        <v>32</v>
      </c>
      <c r="D74" s="4">
        <v>0.12692302159999999</v>
      </c>
      <c r="E74" s="4">
        <v>4.4785300899999998E-2</v>
      </c>
      <c r="F74" s="4">
        <v>0.1030165636</v>
      </c>
      <c r="G74" s="4">
        <v>6.4270538599999996E-2</v>
      </c>
      <c r="I74">
        <v>0.14684678819999999</v>
      </c>
      <c r="J74">
        <v>0</v>
      </c>
      <c r="K74">
        <v>0.27843800079999997</v>
      </c>
      <c r="L74">
        <v>0</v>
      </c>
      <c r="N74">
        <f t="shared" si="1"/>
        <v>0.13159121259999998</v>
      </c>
      <c r="O74">
        <f t="shared" si="2"/>
        <v>0</v>
      </c>
    </row>
    <row r="75" spans="1:15">
      <c r="B75">
        <f>B74+5</f>
        <v>37</v>
      </c>
      <c r="D75" s="4">
        <v>7.5895797200000004E-2</v>
      </c>
      <c r="E75" s="4">
        <v>2.5009264699999999E-2</v>
      </c>
      <c r="F75" s="4">
        <v>6.5251161000000002E-2</v>
      </c>
      <c r="G75" s="4">
        <v>3.3330016599999998E-2</v>
      </c>
      <c r="I75">
        <v>8.8193359400000004E-2</v>
      </c>
      <c r="J75">
        <v>0</v>
      </c>
      <c r="K75">
        <v>0.18144030450000001</v>
      </c>
      <c r="L75">
        <v>0</v>
      </c>
      <c r="N75">
        <f t="shared" si="1"/>
        <v>9.3246945100000006E-2</v>
      </c>
      <c r="O75">
        <f t="shared" si="2"/>
        <v>0</v>
      </c>
    </row>
    <row r="76" spans="1:15">
      <c r="A76" s="3" t="s">
        <v>28</v>
      </c>
      <c r="B76" s="3">
        <v>22</v>
      </c>
      <c r="C76" s="3"/>
      <c r="D76" s="5">
        <v>0.93540965040000001</v>
      </c>
      <c r="E76" s="5">
        <v>0.39792708329999998</v>
      </c>
      <c r="F76" s="5">
        <v>0.6732684645</v>
      </c>
      <c r="G76" s="5">
        <v>0.6041522386</v>
      </c>
      <c r="H76" s="3"/>
      <c r="I76" s="3">
        <v>1.0204977964999999</v>
      </c>
      <c r="J76" s="3">
        <v>0</v>
      </c>
      <c r="K76" s="3">
        <v>0.56518173220000001</v>
      </c>
      <c r="L76" s="3">
        <v>0</v>
      </c>
      <c r="N76">
        <f t="shared" si="1"/>
        <v>-0.45531606429999993</v>
      </c>
      <c r="O76">
        <f t="shared" si="2"/>
        <v>0</v>
      </c>
    </row>
    <row r="77" spans="1:15">
      <c r="A77" s="3"/>
      <c r="B77" s="3">
        <f>B76+5</f>
        <v>27</v>
      </c>
      <c r="C77" s="3"/>
      <c r="D77" s="5">
        <v>0.53757626700000005</v>
      </c>
      <c r="E77" s="5">
        <v>0.2134173177</v>
      </c>
      <c r="F77" s="5">
        <v>0.40510721649999998</v>
      </c>
      <c r="G77" s="5">
        <v>0.3184829327</v>
      </c>
      <c r="H77" s="3"/>
      <c r="I77" s="3">
        <v>0.60031550479999995</v>
      </c>
      <c r="J77" s="3">
        <v>0</v>
      </c>
      <c r="K77" s="3">
        <v>0.43270365399999999</v>
      </c>
      <c r="L77" s="3">
        <v>0</v>
      </c>
      <c r="N77">
        <f t="shared" si="1"/>
        <v>-0.16761185079999996</v>
      </c>
      <c r="O77">
        <f t="shared" si="2"/>
        <v>0</v>
      </c>
    </row>
    <row r="78" spans="1:15">
      <c r="A78" s="3"/>
      <c r="B78" s="3">
        <f>B77+5</f>
        <v>32</v>
      </c>
      <c r="C78" s="3"/>
      <c r="D78" s="5">
        <v>0.31107009209999997</v>
      </c>
      <c r="E78" s="5">
        <v>0.1152778696</v>
      </c>
      <c r="F78" s="5">
        <v>0.24611706729999999</v>
      </c>
      <c r="G78" s="5">
        <v>0.16576782849999999</v>
      </c>
      <c r="H78" s="3"/>
      <c r="I78" s="3">
        <v>0.36102514019999998</v>
      </c>
      <c r="J78" s="3">
        <v>0</v>
      </c>
      <c r="K78" s="3">
        <v>0.31865946449999999</v>
      </c>
      <c r="L78" s="3">
        <v>0</v>
      </c>
      <c r="N78">
        <f t="shared" si="1"/>
        <v>-4.2365675699999994E-2</v>
      </c>
      <c r="O78">
        <f t="shared" si="2"/>
        <v>0</v>
      </c>
    </row>
    <row r="79" spans="1:15">
      <c r="A79" s="3"/>
      <c r="B79" s="3">
        <f>B78+5</f>
        <v>37</v>
      </c>
      <c r="C79" s="3"/>
      <c r="D79" s="5">
        <v>0.18533417969999999</v>
      </c>
      <c r="E79" s="5">
        <v>6.5775781199999994E-2</v>
      </c>
      <c r="F79" s="5">
        <v>0.1551559746</v>
      </c>
      <c r="G79" s="5">
        <v>8.7748768000000005E-2</v>
      </c>
      <c r="H79" s="3"/>
      <c r="I79" s="3">
        <v>0.21858723960000001</v>
      </c>
      <c r="J79" s="3">
        <v>0</v>
      </c>
      <c r="K79" s="3">
        <v>0.22911834719999999</v>
      </c>
      <c r="L79" s="3">
        <v>0</v>
      </c>
      <c r="N79">
        <f t="shared" si="1"/>
        <v>1.0531107599999978E-2</v>
      </c>
      <c r="O79">
        <f t="shared" si="2"/>
        <v>0</v>
      </c>
    </row>
    <row r="80" spans="1:15">
      <c r="A80" s="3" t="s">
        <v>29</v>
      </c>
      <c r="B80" s="3">
        <v>22</v>
      </c>
      <c r="C80" s="3"/>
      <c r="D80" s="5">
        <v>0.75807750190000001</v>
      </c>
      <c r="E80" s="5">
        <v>0.46683196770000002</v>
      </c>
      <c r="F80" s="5">
        <v>0.4751845194</v>
      </c>
      <c r="G80" s="5">
        <v>0.69430701189999999</v>
      </c>
      <c r="H80" s="3"/>
      <c r="I80" s="3">
        <v>0.91768010460000005</v>
      </c>
      <c r="J80" s="3">
        <v>0</v>
      </c>
      <c r="K80" s="3">
        <v>0.60256835939999998</v>
      </c>
      <c r="L80" s="3">
        <v>0</v>
      </c>
      <c r="N80">
        <f t="shared" si="1"/>
        <v>-0.31511174520000007</v>
      </c>
      <c r="O80">
        <f t="shared" si="2"/>
        <v>0</v>
      </c>
    </row>
    <row r="81" spans="1:15">
      <c r="A81" s="3"/>
      <c r="B81" s="3">
        <f>B80+5</f>
        <v>27</v>
      </c>
      <c r="C81" s="3"/>
      <c r="D81" s="5">
        <v>0.53205189259999996</v>
      </c>
      <c r="E81" s="5">
        <v>0.28315461990000002</v>
      </c>
      <c r="F81" s="5">
        <v>0.35010900880000001</v>
      </c>
      <c r="G81" s="5">
        <v>0.43271264390000003</v>
      </c>
      <c r="H81" s="3"/>
      <c r="I81" s="3">
        <v>0.66104253130000001</v>
      </c>
      <c r="J81" s="3">
        <v>0</v>
      </c>
      <c r="K81" s="3">
        <v>0.49510633679999999</v>
      </c>
      <c r="L81" s="3">
        <v>0</v>
      </c>
      <c r="N81">
        <f t="shared" si="1"/>
        <v>-0.16593619450000002</v>
      </c>
      <c r="O81">
        <f t="shared" si="2"/>
        <v>0</v>
      </c>
    </row>
    <row r="82" spans="1:15">
      <c r="A82" s="3"/>
      <c r="B82" s="3">
        <f>B81+5</f>
        <v>32</v>
      </c>
      <c r="C82" s="3"/>
      <c r="D82" s="5">
        <v>0.36414406840000002</v>
      </c>
      <c r="E82" s="5">
        <v>0.1651637192</v>
      </c>
      <c r="F82" s="5">
        <v>0.25290363310000002</v>
      </c>
      <c r="G82" s="5">
        <v>0.25889441680000003</v>
      </c>
      <c r="H82" s="3"/>
      <c r="I82" s="3">
        <v>0.45788319910000003</v>
      </c>
      <c r="J82" s="3">
        <v>0</v>
      </c>
      <c r="K82" s="3">
        <v>0.42127170139999998</v>
      </c>
      <c r="L82" s="3">
        <v>0</v>
      </c>
      <c r="N82">
        <f t="shared" si="1"/>
        <v>-3.6611497700000051E-2</v>
      </c>
      <c r="O82">
        <f t="shared" si="2"/>
        <v>0</v>
      </c>
    </row>
    <row r="83" spans="1:15">
      <c r="A83" s="3"/>
      <c r="B83" s="3">
        <f>B82+5</f>
        <v>37</v>
      </c>
      <c r="C83" s="3"/>
      <c r="D83" s="5">
        <v>0.2450646947</v>
      </c>
      <c r="E83" s="5">
        <v>9.4893053699999994E-2</v>
      </c>
      <c r="F83" s="5">
        <v>0.18093285880000001</v>
      </c>
      <c r="G83" s="5">
        <v>0.1488292313</v>
      </c>
      <c r="H83" s="3"/>
      <c r="I83" s="3">
        <v>0.3060913086</v>
      </c>
      <c r="J83" s="3">
        <v>0</v>
      </c>
      <c r="K83" s="3">
        <v>0.35401150170000001</v>
      </c>
      <c r="L83" s="3">
        <v>0</v>
      </c>
      <c r="N83">
        <f t="shared" si="1"/>
        <v>4.7920193100000008E-2</v>
      </c>
      <c r="O83">
        <f t="shared" si="2"/>
        <v>0</v>
      </c>
    </row>
    <row r="84" spans="1:15">
      <c r="A84" s="3" t="s">
        <v>30</v>
      </c>
      <c r="B84" s="3">
        <v>22</v>
      </c>
      <c r="C84" s="3"/>
      <c r="D84" s="5">
        <v>0.94470951609999998</v>
      </c>
      <c r="E84" s="5">
        <v>0.77968132960000003</v>
      </c>
      <c r="F84" s="5">
        <v>0.54422828779999999</v>
      </c>
      <c r="G84" s="5">
        <v>1.0618750868</v>
      </c>
      <c r="H84" s="3"/>
      <c r="I84" s="3">
        <v>1.0490017360999999</v>
      </c>
      <c r="J84" s="3">
        <v>0</v>
      </c>
      <c r="K84" s="3">
        <v>0.27300889760000002</v>
      </c>
      <c r="L84" s="3">
        <v>0</v>
      </c>
      <c r="N84">
        <f t="shared" si="1"/>
        <v>-0.77599283849999989</v>
      </c>
      <c r="O84">
        <f t="shared" si="2"/>
        <v>0</v>
      </c>
    </row>
    <row r="85" spans="1:15">
      <c r="A85" s="3"/>
      <c r="B85" s="3">
        <f>B84+5</f>
        <v>27</v>
      </c>
      <c r="C85" s="3"/>
      <c r="D85" s="5">
        <v>0.75172389319999999</v>
      </c>
      <c r="E85" s="5">
        <v>0.50834084199999996</v>
      </c>
      <c r="F85" s="5">
        <v>0.44438914930000001</v>
      </c>
      <c r="G85" s="5">
        <v>0.75872070670000002</v>
      </c>
      <c r="H85" s="3"/>
      <c r="I85" s="3">
        <v>0.83548611110000004</v>
      </c>
      <c r="J85" s="3">
        <v>0</v>
      </c>
      <c r="K85" s="3">
        <v>0.2016221788</v>
      </c>
      <c r="L85" s="3">
        <v>0</v>
      </c>
      <c r="N85">
        <f t="shared" si="1"/>
        <v>-0.63386393230000004</v>
      </c>
      <c r="O85">
        <f t="shared" si="2"/>
        <v>0</v>
      </c>
    </row>
    <row r="86" spans="1:15">
      <c r="A86" s="3"/>
      <c r="B86" s="3">
        <f>B85+5</f>
        <v>32</v>
      </c>
      <c r="C86" s="3"/>
      <c r="D86" s="5">
        <v>0.60735062569999998</v>
      </c>
      <c r="E86" s="5">
        <v>0.31480123700000001</v>
      </c>
      <c r="F86" s="5">
        <v>0.38012504699999999</v>
      </c>
      <c r="G86" s="5">
        <v>0.51798846929999998</v>
      </c>
      <c r="H86" s="3"/>
      <c r="I86" s="3">
        <v>0.67044053820000005</v>
      </c>
      <c r="J86" s="3">
        <v>0</v>
      </c>
      <c r="K86" s="3">
        <v>0.1679709201</v>
      </c>
      <c r="L86" s="3">
        <v>0</v>
      </c>
      <c r="N86">
        <f t="shared" si="1"/>
        <v>-0.50246961810000002</v>
      </c>
      <c r="O86">
        <f t="shared" si="2"/>
        <v>0</v>
      </c>
    </row>
    <row r="87" spans="1:15">
      <c r="A87" s="3"/>
      <c r="B87" s="3">
        <f>B86+5</f>
        <v>37</v>
      </c>
      <c r="C87" s="3"/>
      <c r="D87" s="5">
        <v>0.46874529799999998</v>
      </c>
      <c r="E87" s="5">
        <v>0.1912078089</v>
      </c>
      <c r="F87" s="5">
        <v>0.31937323499999998</v>
      </c>
      <c r="G87" s="5">
        <v>0.32136786389999999</v>
      </c>
      <c r="H87" s="3"/>
      <c r="I87" s="3">
        <v>0.51469292529999999</v>
      </c>
      <c r="J87" s="3">
        <v>0</v>
      </c>
      <c r="K87" s="3">
        <v>0.13763454859999999</v>
      </c>
      <c r="L87" s="3">
        <v>0</v>
      </c>
      <c r="N87">
        <f t="shared" si="1"/>
        <v>-0.37705837669999998</v>
      </c>
      <c r="O87">
        <f t="shared" si="2"/>
        <v>0</v>
      </c>
    </row>
    <row r="88" spans="1:15">
      <c r="A88" s="3" t="s">
        <v>31</v>
      </c>
      <c r="B88" s="3">
        <v>22</v>
      </c>
      <c r="C88" s="3"/>
      <c r="D88" s="5">
        <v>0.22153084849999999</v>
      </c>
      <c r="E88" s="5">
        <v>0.12805621740000001</v>
      </c>
      <c r="F88" s="5">
        <v>0.1446742882</v>
      </c>
      <c r="G88" s="5">
        <v>0.18959489369999999</v>
      </c>
      <c r="H88" s="3"/>
      <c r="I88" s="3">
        <v>0.43836154510000003</v>
      </c>
      <c r="J88" s="3">
        <v>0</v>
      </c>
      <c r="K88" s="3">
        <v>0.27300889760000002</v>
      </c>
      <c r="L88" s="3">
        <v>0</v>
      </c>
      <c r="N88">
        <f t="shared" si="1"/>
        <v>-0.16535264750000001</v>
      </c>
      <c r="O88">
        <f t="shared" si="2"/>
        <v>0</v>
      </c>
    </row>
    <row r="89" spans="1:15">
      <c r="A89" s="3"/>
      <c r="B89" s="3">
        <f>B88+5</f>
        <v>27</v>
      </c>
      <c r="C89" s="3"/>
      <c r="D89" s="5">
        <v>0.15644885419999999</v>
      </c>
      <c r="E89" s="5">
        <v>7.7964503000000004E-2</v>
      </c>
      <c r="F89" s="5">
        <v>0.10732138669999999</v>
      </c>
      <c r="G89" s="5">
        <v>0.11896183589999999</v>
      </c>
      <c r="H89" s="3"/>
      <c r="I89" s="3">
        <v>0.31519748260000002</v>
      </c>
      <c r="J89" s="3">
        <v>0</v>
      </c>
      <c r="K89" s="3">
        <v>0.2016221788</v>
      </c>
      <c r="L89" s="3">
        <v>0</v>
      </c>
      <c r="N89">
        <f t="shared" si="1"/>
        <v>-0.11357530380000003</v>
      </c>
      <c r="O89">
        <f t="shared" si="2"/>
        <v>0</v>
      </c>
    </row>
    <row r="90" spans="1:15">
      <c r="A90" s="3"/>
      <c r="B90" s="3">
        <f>B89+5</f>
        <v>32</v>
      </c>
      <c r="C90" s="3"/>
      <c r="D90" s="5">
        <v>0.1116157574</v>
      </c>
      <c r="E90" s="5">
        <v>4.7508760900000002E-2</v>
      </c>
      <c r="F90" s="5">
        <v>8.1817593300000005E-2</v>
      </c>
      <c r="G90" s="5">
        <v>7.2499650600000007E-2</v>
      </c>
      <c r="H90" s="3"/>
      <c r="I90" s="3">
        <v>0.2488530816</v>
      </c>
      <c r="J90" s="3">
        <v>0</v>
      </c>
      <c r="K90" s="3">
        <v>0.1679709201</v>
      </c>
      <c r="L90" s="3">
        <v>0</v>
      </c>
      <c r="N90">
        <f t="shared" si="1"/>
        <v>-8.0882161499999994E-2</v>
      </c>
      <c r="O90">
        <f t="shared" si="2"/>
        <v>0</v>
      </c>
    </row>
    <row r="91" spans="1:15">
      <c r="A91" s="3"/>
      <c r="B91" s="3">
        <f>B90+5</f>
        <v>37</v>
      </c>
      <c r="C91" s="3"/>
      <c r="D91" s="5">
        <v>7.87666905E-2</v>
      </c>
      <c r="E91" s="5">
        <v>2.9274789499999999E-2</v>
      </c>
      <c r="F91" s="5">
        <v>6.2077508699999999E-2</v>
      </c>
      <c r="G91" s="5">
        <v>4.2958923599999997E-2</v>
      </c>
      <c r="H91" s="3"/>
      <c r="I91" s="3">
        <v>0.19203667529999999</v>
      </c>
      <c r="J91" s="3">
        <v>0</v>
      </c>
      <c r="K91" s="3">
        <v>0.13763454859999999</v>
      </c>
      <c r="L91" s="3">
        <v>0</v>
      </c>
      <c r="N91">
        <f t="shared" si="1"/>
        <v>-5.4402126699999998E-2</v>
      </c>
      <c r="O91">
        <f t="shared" si="2"/>
        <v>0</v>
      </c>
    </row>
    <row r="93" spans="1:15">
      <c r="D93" s="1" t="s">
        <v>35</v>
      </c>
      <c r="F93" s="4"/>
      <c r="G93" s="4"/>
      <c r="I93" s="7" t="s">
        <v>36</v>
      </c>
      <c r="J93" s="4"/>
      <c r="K93" s="4"/>
      <c r="L93" s="4"/>
    </row>
    <row r="94" spans="1:15">
      <c r="B94" s="1">
        <v>22</v>
      </c>
      <c r="D94" s="4">
        <f t="shared" ref="D94:G97" si="3">AVERAGE(D4,D8,D12,D16,D20,D24,D28,D32,D36,D40,D44,D48,D52,D56,D60,D64,D68,D72)</f>
        <v>0.91106791717222235</v>
      </c>
      <c r="E94" s="4">
        <f t="shared" si="3"/>
        <v>0.40730171357222222</v>
      </c>
      <c r="F94" s="4">
        <f>AVERAGE(F4,F8,F12,F16,F20,F24,F28,F32,F36,F40,F44,F48,F52,F56,F60,F64,F68,F72)</f>
        <v>0.61928208024444442</v>
      </c>
      <c r="G94" s="4">
        <f t="shared" si="3"/>
        <v>0.65012151896666659</v>
      </c>
      <c r="I94" s="4">
        <f t="shared" ref="I94:L97" si="4">MAX(I4,I8,I12,I16,I20,I24,I28,I32,I36,I40,I44,I48,I52,I56,I60,I64,I68,I72)</f>
        <v>2.0505308493999999</v>
      </c>
      <c r="J94" s="4">
        <f t="shared" si="4"/>
        <v>0</v>
      </c>
      <c r="K94" s="4">
        <f t="shared" si="4"/>
        <v>1.2756410255999999</v>
      </c>
      <c r="L94" s="4">
        <f t="shared" si="4"/>
        <v>0</v>
      </c>
    </row>
    <row r="95" spans="1:15">
      <c r="B95" s="1">
        <f>B94+5</f>
        <v>27</v>
      </c>
      <c r="D95" s="4">
        <f t="shared" si="3"/>
        <v>0.53058258775555556</v>
      </c>
      <c r="E95" s="4">
        <f t="shared" si="3"/>
        <v>0.21547788810555557</v>
      </c>
      <c r="F95" s="4">
        <f t="shared" si="3"/>
        <v>0.38175337058888892</v>
      </c>
      <c r="G95" s="4">
        <f t="shared" si="3"/>
        <v>0.33947045175555557</v>
      </c>
      <c r="I95" s="4">
        <f t="shared" si="4"/>
        <v>1.3706830929</v>
      </c>
      <c r="J95" s="4">
        <f t="shared" si="4"/>
        <v>0</v>
      </c>
      <c r="K95" s="4">
        <f t="shared" si="4"/>
        <v>0.92617187499999998</v>
      </c>
      <c r="L95" s="4">
        <f t="shared" si="4"/>
        <v>0</v>
      </c>
    </row>
    <row r="96" spans="1:15">
      <c r="B96" s="1">
        <f>B95+5</f>
        <v>32</v>
      </c>
      <c r="D96" s="4">
        <f t="shared" si="3"/>
        <v>0.31521813198333337</v>
      </c>
      <c r="E96" s="4">
        <f t="shared" si="3"/>
        <v>0.11577583465000002</v>
      </c>
      <c r="F96" s="4">
        <f t="shared" si="3"/>
        <v>0.24457087653333331</v>
      </c>
      <c r="G96" s="4">
        <f t="shared" si="3"/>
        <v>0.17155681323888888</v>
      </c>
      <c r="I96" s="4">
        <f t="shared" si="4"/>
        <v>0.88362379810000002</v>
      </c>
      <c r="J96" s="4">
        <f t="shared" si="4"/>
        <v>0</v>
      </c>
      <c r="K96" s="4">
        <f t="shared" si="4"/>
        <v>0.66878756009999996</v>
      </c>
      <c r="L96" s="4">
        <f t="shared" si="4"/>
        <v>0</v>
      </c>
    </row>
    <row r="97" spans="2:12">
      <c r="B97" s="1">
        <f>B96+5</f>
        <v>37</v>
      </c>
      <c r="D97" s="4">
        <f t="shared" si="3"/>
        <v>0.18064941490555553</v>
      </c>
      <c r="E97" s="4">
        <f t="shared" si="3"/>
        <v>6.1239252305555568E-2</v>
      </c>
      <c r="F97" s="4">
        <f t="shared" si="3"/>
        <v>0.15048927695555553</v>
      </c>
      <c r="G97" s="4">
        <f t="shared" si="3"/>
        <v>8.3282997277777771E-2</v>
      </c>
      <c r="I97" s="4">
        <f t="shared" si="4"/>
        <v>0.53718950320000003</v>
      </c>
      <c r="J97" s="4">
        <f t="shared" si="4"/>
        <v>0</v>
      </c>
      <c r="K97" s="4">
        <f t="shared" si="4"/>
        <v>0.41703725959999999</v>
      </c>
      <c r="L97" s="4">
        <f t="shared" si="4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91"/>
  <sheetViews>
    <sheetView zoomScale="85" zoomScaleNormal="85" workbookViewId="0">
      <selection activeCell="K4" sqref="K4:L79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10</v>
      </c>
      <c r="B4">
        <v>22</v>
      </c>
      <c r="D4">
        <v>9.8398875299999994E-2</v>
      </c>
      <c r="E4">
        <v>2.6570657599999999E-2</v>
      </c>
      <c r="F4">
        <v>8.0075213199999995E-2</v>
      </c>
      <c r="G4">
        <v>3.9581661800000001E-2</v>
      </c>
      <c r="I4">
        <v>0.77342675780000003</v>
      </c>
      <c r="J4">
        <v>0.38821557620000002</v>
      </c>
      <c r="K4">
        <v>0.55630371089999997</v>
      </c>
      <c r="L4">
        <v>0.31797509769999999</v>
      </c>
      <c r="N4">
        <f>K4-I4</f>
        <v>-0.21712304690000006</v>
      </c>
      <c r="O4">
        <f>L4-J4</f>
        <v>-7.0240478500000036E-2</v>
      </c>
    </row>
    <row r="5" spans="1:15">
      <c r="B5">
        <f>B4+5</f>
        <v>27</v>
      </c>
      <c r="D5">
        <v>3.9990488300000002E-2</v>
      </c>
      <c r="E5">
        <v>1.0800091100000001E-2</v>
      </c>
      <c r="F5">
        <v>3.3700136700000001E-2</v>
      </c>
      <c r="G5">
        <v>1.5627823900000001E-2</v>
      </c>
      <c r="I5">
        <v>0.44944799800000002</v>
      </c>
      <c r="J5">
        <v>0.16381298829999999</v>
      </c>
      <c r="K5">
        <v>0.34263598629999997</v>
      </c>
      <c r="L5">
        <v>0.1427363281</v>
      </c>
      <c r="N5">
        <f t="shared" ref="N5:O39" si="0">K5-I5</f>
        <v>-0.10681201170000004</v>
      </c>
      <c r="O5">
        <f t="shared" si="0"/>
        <v>-2.1076660199999986E-2</v>
      </c>
    </row>
    <row r="6" spans="1:15">
      <c r="B6">
        <f>B5+5</f>
        <v>32</v>
      </c>
      <c r="D6">
        <v>1.98591602E-2</v>
      </c>
      <c r="E6">
        <v>5.1502440999999996E-3</v>
      </c>
      <c r="F6">
        <v>1.73756836E-2</v>
      </c>
      <c r="G6">
        <v>7.0783642999999999E-3</v>
      </c>
      <c r="I6">
        <v>0.27000732420000001</v>
      </c>
      <c r="J6">
        <v>7.6496093700000004E-2</v>
      </c>
      <c r="K6">
        <v>0.21913085939999999</v>
      </c>
      <c r="L6">
        <v>7.0538330100000005E-2</v>
      </c>
      <c r="N6">
        <f t="shared" si="0"/>
        <v>-5.0876464800000021E-2</v>
      </c>
      <c r="O6">
        <f t="shared" si="0"/>
        <v>-5.9577635999999989E-3</v>
      </c>
    </row>
    <row r="7" spans="1:15">
      <c r="B7">
        <f>B6+5</f>
        <v>37</v>
      </c>
      <c r="D7">
        <v>1.08554297E-2</v>
      </c>
      <c r="E7">
        <v>2.6357145000000001E-3</v>
      </c>
      <c r="F7">
        <v>9.8111767999999999E-3</v>
      </c>
      <c r="G7">
        <v>3.4202375999999998E-3</v>
      </c>
      <c r="I7">
        <v>0.1631540527</v>
      </c>
      <c r="J7">
        <v>3.7836425799999997E-2</v>
      </c>
      <c r="K7">
        <v>0.13922167969999999</v>
      </c>
      <c r="L7">
        <v>3.5475585900000002E-2</v>
      </c>
      <c r="N7">
        <f t="shared" si="0"/>
        <v>-2.3932373000000007E-2</v>
      </c>
      <c r="O7">
        <f t="shared" si="0"/>
        <v>-2.3608398999999947E-3</v>
      </c>
    </row>
    <row r="8" spans="1:15">
      <c r="A8" t="s">
        <v>11</v>
      </c>
      <c r="B8">
        <v>22</v>
      </c>
      <c r="D8">
        <v>0.22872061199999999</v>
      </c>
      <c r="E8">
        <v>8.3205914699999994E-2</v>
      </c>
      <c r="F8">
        <v>0.17772242999999999</v>
      </c>
      <c r="G8">
        <v>0.1222233105</v>
      </c>
      <c r="I8">
        <v>0.76676171869999998</v>
      </c>
      <c r="J8">
        <v>0.59951904300000003</v>
      </c>
      <c r="K8">
        <v>0.53781518549999996</v>
      </c>
      <c r="L8">
        <v>0.44505322269999997</v>
      </c>
      <c r="N8">
        <f t="shared" si="0"/>
        <v>-0.22894653320000002</v>
      </c>
      <c r="O8">
        <f t="shared" si="0"/>
        <v>-0.15446582030000006</v>
      </c>
    </row>
    <row r="9" spans="1:15">
      <c r="B9">
        <f>B8+5</f>
        <v>27</v>
      </c>
      <c r="D9">
        <v>0.1107285189</v>
      </c>
      <c r="E9">
        <v>3.9191673199999999E-2</v>
      </c>
      <c r="F9">
        <v>9.1804627299999997E-2</v>
      </c>
      <c r="G9">
        <v>5.4167662800000002E-2</v>
      </c>
      <c r="I9">
        <v>0.4694379883</v>
      </c>
      <c r="J9">
        <v>0.3277280273</v>
      </c>
      <c r="K9">
        <v>0.35022143550000001</v>
      </c>
      <c r="L9">
        <v>0.25490844730000001</v>
      </c>
      <c r="N9">
        <f t="shared" si="0"/>
        <v>-0.11921655279999999</v>
      </c>
      <c r="O9">
        <f t="shared" si="0"/>
        <v>-7.2819579999999995E-2</v>
      </c>
    </row>
    <row r="10" spans="1:15">
      <c r="B10">
        <f>B9+5</f>
        <v>32</v>
      </c>
      <c r="D10">
        <v>5.89984603E-2</v>
      </c>
      <c r="E10">
        <v>2.02731022E-2</v>
      </c>
      <c r="F10">
        <v>5.1557075199999997E-2</v>
      </c>
      <c r="G10">
        <v>2.6156131199999998E-2</v>
      </c>
      <c r="I10">
        <v>0.28529125979999997</v>
      </c>
      <c r="J10">
        <v>0.18679638670000001</v>
      </c>
      <c r="K10">
        <v>0.22975927730000001</v>
      </c>
      <c r="L10">
        <v>0.15414624020000001</v>
      </c>
      <c r="N10">
        <f t="shared" si="0"/>
        <v>-5.5531982499999966E-2</v>
      </c>
      <c r="O10">
        <f t="shared" si="0"/>
        <v>-3.2650146500000005E-2</v>
      </c>
    </row>
    <row r="11" spans="1:15">
      <c r="B11">
        <f>B10+5</f>
        <v>37</v>
      </c>
      <c r="D11">
        <v>3.39707536E-2</v>
      </c>
      <c r="E11">
        <v>1.1120263700000001E-2</v>
      </c>
      <c r="F11">
        <v>3.0771204399999998E-2</v>
      </c>
      <c r="G11">
        <v>1.35947607E-2</v>
      </c>
      <c r="I11">
        <v>0.17604687499999999</v>
      </c>
      <c r="J11">
        <v>0.1139765625</v>
      </c>
      <c r="K11">
        <v>0.15043652339999999</v>
      </c>
      <c r="L11">
        <v>9.84831543E-2</v>
      </c>
      <c r="N11">
        <f t="shared" si="0"/>
        <v>-2.5610351599999998E-2</v>
      </c>
      <c r="O11">
        <f t="shared" si="0"/>
        <v>-1.5493408200000003E-2</v>
      </c>
    </row>
    <row r="12" spans="1:15">
      <c r="A12" t="s">
        <v>12</v>
      </c>
      <c r="B12">
        <v>22</v>
      </c>
      <c r="D12">
        <v>8.5301372E-2</v>
      </c>
      <c r="E12">
        <v>3.05504939E-2</v>
      </c>
      <c r="F12">
        <v>6.4679225300000004E-2</v>
      </c>
      <c r="G12">
        <v>4.7119030100000001E-2</v>
      </c>
      <c r="I12">
        <v>0.60181568289999998</v>
      </c>
      <c r="J12">
        <v>0.31828414350000001</v>
      </c>
      <c r="K12">
        <v>0.44633101850000001</v>
      </c>
      <c r="L12">
        <v>0.26860628860000002</v>
      </c>
      <c r="N12">
        <f t="shared" si="0"/>
        <v>-0.15548466439999997</v>
      </c>
      <c r="O12">
        <f t="shared" si="0"/>
        <v>-4.9677854899999985E-2</v>
      </c>
    </row>
    <row r="13" spans="1:15">
      <c r="B13">
        <f>B12+5</f>
        <v>27</v>
      </c>
      <c r="D13">
        <v>3.9836082199999998E-2</v>
      </c>
      <c r="E13">
        <v>1.3477818399999999E-2</v>
      </c>
      <c r="F13">
        <v>3.0652834E-2</v>
      </c>
      <c r="G13">
        <v>2.1043336499999999E-2</v>
      </c>
      <c r="I13">
        <v>0.31180266200000001</v>
      </c>
      <c r="J13">
        <v>0.1570828511</v>
      </c>
      <c r="K13">
        <v>0.23599151230000001</v>
      </c>
      <c r="L13">
        <v>0.1167390046</v>
      </c>
      <c r="N13">
        <f t="shared" si="0"/>
        <v>-7.5811149699999997E-2</v>
      </c>
      <c r="O13">
        <f t="shared" si="0"/>
        <v>-4.0343846500000002E-2</v>
      </c>
    </row>
    <row r="14" spans="1:15">
      <c r="B14">
        <f>B13+5</f>
        <v>32</v>
      </c>
      <c r="D14">
        <v>2.0504591499999999E-2</v>
      </c>
      <c r="E14">
        <v>6.2447715999999999E-3</v>
      </c>
      <c r="F14">
        <v>1.6390898300000002E-2</v>
      </c>
      <c r="G14">
        <v>9.5097475000000004E-3</v>
      </c>
      <c r="I14">
        <v>0.17653452929999999</v>
      </c>
      <c r="J14">
        <v>9.6133294800000005E-2</v>
      </c>
      <c r="K14">
        <v>0.14081452550000001</v>
      </c>
      <c r="L14">
        <v>7.0768711400000003E-2</v>
      </c>
      <c r="N14">
        <f t="shared" si="0"/>
        <v>-3.5720003799999983E-2</v>
      </c>
      <c r="O14">
        <f t="shared" si="0"/>
        <v>-2.5364583400000001E-2</v>
      </c>
    </row>
    <row r="15" spans="1:15">
      <c r="B15">
        <f>B14+5</f>
        <v>37</v>
      </c>
      <c r="D15">
        <v>1.11308493E-2</v>
      </c>
      <c r="E15">
        <v>2.9601598999999998E-3</v>
      </c>
      <c r="F15">
        <v>9.3874762999999993E-3</v>
      </c>
      <c r="G15">
        <v>4.3128938000000002E-3</v>
      </c>
      <c r="I15">
        <v>9.8882137300000006E-2</v>
      </c>
      <c r="J15">
        <v>5.7790798599999998E-2</v>
      </c>
      <c r="K15">
        <v>8.3887924399999994E-2</v>
      </c>
      <c r="L15">
        <v>4.5092110300000002E-2</v>
      </c>
      <c r="N15">
        <f t="shared" si="0"/>
        <v>-1.4994212900000012E-2</v>
      </c>
      <c r="O15">
        <f t="shared" si="0"/>
        <v>-1.2698688299999997E-2</v>
      </c>
    </row>
    <row r="16" spans="1:15">
      <c r="A16" t="s">
        <v>13</v>
      </c>
      <c r="B16">
        <v>22</v>
      </c>
      <c r="D16">
        <v>0.14067867279999999</v>
      </c>
      <c r="E16">
        <v>4.2253190900000001E-2</v>
      </c>
      <c r="F16">
        <v>0.1114193693</v>
      </c>
      <c r="G16">
        <v>6.4297005599999998E-2</v>
      </c>
      <c r="I16">
        <v>1.043511767</v>
      </c>
      <c r="J16">
        <v>0.60882957179999997</v>
      </c>
      <c r="K16">
        <v>0.73644627699999998</v>
      </c>
      <c r="L16">
        <v>0.47676504629999999</v>
      </c>
      <c r="N16">
        <f t="shared" si="0"/>
        <v>-0.30706549000000005</v>
      </c>
      <c r="O16">
        <f t="shared" si="0"/>
        <v>-0.13206452549999997</v>
      </c>
    </row>
    <row r="17" spans="1:15">
      <c r="B17">
        <f>B16+5</f>
        <v>27</v>
      </c>
      <c r="D17">
        <v>6.1816792099999997E-2</v>
      </c>
      <c r="E17">
        <v>1.80295621E-2</v>
      </c>
      <c r="F17">
        <v>5.0978318699999997E-2</v>
      </c>
      <c r="G17">
        <v>2.62774884E-2</v>
      </c>
      <c r="I17">
        <v>0.59450135029999995</v>
      </c>
      <c r="J17">
        <v>0.28778983409999997</v>
      </c>
      <c r="K17">
        <v>0.45112268519999998</v>
      </c>
      <c r="L17">
        <v>0.2407986111</v>
      </c>
      <c r="N17">
        <f t="shared" si="0"/>
        <v>-0.14337866509999997</v>
      </c>
      <c r="O17">
        <f t="shared" si="0"/>
        <v>-4.6991222999999971E-2</v>
      </c>
    </row>
    <row r="18" spans="1:15">
      <c r="B18">
        <f>B17+5</f>
        <v>32</v>
      </c>
      <c r="D18">
        <v>2.97352169E-2</v>
      </c>
      <c r="E18">
        <v>8.0915838999999993E-3</v>
      </c>
      <c r="F18">
        <v>2.5842307299999999E-2</v>
      </c>
      <c r="G18">
        <v>1.10812416E-2</v>
      </c>
      <c r="I18">
        <v>0.33507040900000001</v>
      </c>
      <c r="J18">
        <v>0.14214409720000001</v>
      </c>
      <c r="K18">
        <v>0.27620756169999999</v>
      </c>
      <c r="L18">
        <v>0.1256090856</v>
      </c>
      <c r="N18">
        <f t="shared" si="0"/>
        <v>-5.8862847300000021E-2</v>
      </c>
      <c r="O18">
        <f t="shared" si="0"/>
        <v>-1.653501160000001E-2</v>
      </c>
    </row>
    <row r="19" spans="1:15">
      <c r="B19">
        <f>B18+5</f>
        <v>37</v>
      </c>
      <c r="D19">
        <v>1.4876454799999999E-2</v>
      </c>
      <c r="E19">
        <v>3.6079482999999998E-3</v>
      </c>
      <c r="F19">
        <v>1.34650346E-2</v>
      </c>
      <c r="G19">
        <v>4.7039087000000004E-3</v>
      </c>
      <c r="I19">
        <v>0.18366898149999999</v>
      </c>
      <c r="J19">
        <v>6.8108603399999995E-2</v>
      </c>
      <c r="K19">
        <v>0.15851369600000001</v>
      </c>
      <c r="L19">
        <v>6.3121624200000004E-2</v>
      </c>
      <c r="N19">
        <f t="shared" si="0"/>
        <v>-2.5155285499999985E-2</v>
      </c>
      <c r="O19">
        <f t="shared" si="0"/>
        <v>-4.9869791999999913E-3</v>
      </c>
    </row>
    <row r="20" spans="1:15">
      <c r="A20" t="s">
        <v>14</v>
      </c>
      <c r="B20">
        <v>22</v>
      </c>
      <c r="D20">
        <v>0.18099307680000001</v>
      </c>
      <c r="E20">
        <v>4.5977786499999999E-2</v>
      </c>
      <c r="F20">
        <v>0.1505396672</v>
      </c>
      <c r="G20">
        <v>6.6572354400000006E-2</v>
      </c>
      <c r="I20">
        <v>1.2806491126999999</v>
      </c>
      <c r="J20">
        <v>0.8578940008</v>
      </c>
      <c r="K20">
        <v>0.9839626736</v>
      </c>
      <c r="L20">
        <v>0.71454041280000002</v>
      </c>
      <c r="N20">
        <f t="shared" si="0"/>
        <v>-0.29668643909999992</v>
      </c>
      <c r="O20">
        <f t="shared" si="0"/>
        <v>-0.14335358799999998</v>
      </c>
    </row>
    <row r="21" spans="1:15">
      <c r="B21">
        <f>B20+5</f>
        <v>27</v>
      </c>
      <c r="D21">
        <v>5.1157302299999999E-2</v>
      </c>
      <c r="E21">
        <v>1.5214225499999999E-2</v>
      </c>
      <c r="F21">
        <v>4.2176023299999997E-2</v>
      </c>
      <c r="G21">
        <v>2.2176368599999999E-2</v>
      </c>
      <c r="I21">
        <v>0.51225597990000005</v>
      </c>
      <c r="J21">
        <v>0.24741560570000001</v>
      </c>
      <c r="K21">
        <v>0.39283950620000002</v>
      </c>
      <c r="L21">
        <v>0.20286458330000001</v>
      </c>
      <c r="N21">
        <f t="shared" si="0"/>
        <v>-0.11941647370000003</v>
      </c>
      <c r="O21">
        <f t="shared" si="0"/>
        <v>-4.4551022400000001E-2</v>
      </c>
    </row>
    <row r="22" spans="1:15">
      <c r="B22">
        <f>B21+5</f>
        <v>32</v>
      </c>
      <c r="D22">
        <v>2.4490350099999999E-2</v>
      </c>
      <c r="E22">
        <v>6.9021652999999997E-3</v>
      </c>
      <c r="F22">
        <v>2.1139102E-2</v>
      </c>
      <c r="G22">
        <v>9.5646749999999999E-3</v>
      </c>
      <c r="I22">
        <v>0.28562258870000001</v>
      </c>
      <c r="J22">
        <v>0.11361882719999999</v>
      </c>
      <c r="K22">
        <v>0.23300202549999999</v>
      </c>
      <c r="L22">
        <v>9.9073109600000001E-2</v>
      </c>
      <c r="N22">
        <f t="shared" si="0"/>
        <v>-5.2620563200000026E-2</v>
      </c>
      <c r="O22">
        <f t="shared" si="0"/>
        <v>-1.4545717599999994E-2</v>
      </c>
    </row>
    <row r="23" spans="1:15">
      <c r="B23">
        <f>B22+5</f>
        <v>37</v>
      </c>
      <c r="D23">
        <v>1.3237634999999999E-2</v>
      </c>
      <c r="E23">
        <v>3.361466E-3</v>
      </c>
      <c r="F23">
        <v>1.18975694E-2</v>
      </c>
      <c r="G23">
        <v>4.3846624000000002E-3</v>
      </c>
      <c r="I23">
        <v>0.16480999230000001</v>
      </c>
      <c r="J23">
        <v>6.0927372700000003E-2</v>
      </c>
      <c r="K23">
        <v>0.14242621529999999</v>
      </c>
      <c r="L23">
        <v>5.4642650500000001E-2</v>
      </c>
      <c r="N23">
        <f t="shared" si="0"/>
        <v>-2.2383777000000021E-2</v>
      </c>
      <c r="O23">
        <f t="shared" si="0"/>
        <v>-6.2847222000000022E-3</v>
      </c>
    </row>
    <row r="24" spans="1:15">
      <c r="A24" t="s">
        <v>15</v>
      </c>
      <c r="B24">
        <v>22</v>
      </c>
      <c r="D24">
        <v>0.16659483410000001</v>
      </c>
      <c r="E24">
        <v>4.7249856299999997E-2</v>
      </c>
      <c r="F24">
        <v>0.13575756459999999</v>
      </c>
      <c r="G24">
        <v>6.9448991099999996E-2</v>
      </c>
      <c r="I24">
        <v>1.1979345100000001</v>
      </c>
      <c r="J24">
        <v>0.85799768519999997</v>
      </c>
      <c r="K24">
        <v>0.96451340659999996</v>
      </c>
      <c r="L24">
        <v>0.72544560189999996</v>
      </c>
      <c r="N24">
        <f t="shared" si="0"/>
        <v>-0.23342110340000011</v>
      </c>
      <c r="O24">
        <f t="shared" si="0"/>
        <v>-0.13255208330000001</v>
      </c>
    </row>
    <row r="25" spans="1:15">
      <c r="B25">
        <f>B24+5</f>
        <v>27</v>
      </c>
      <c r="D25">
        <v>5.3740992500000001E-2</v>
      </c>
      <c r="E25">
        <v>1.6678885000000001E-2</v>
      </c>
      <c r="F25">
        <v>4.4811912600000003E-2</v>
      </c>
      <c r="G25">
        <v>2.3837093E-2</v>
      </c>
      <c r="I25">
        <v>0.43946614579999999</v>
      </c>
      <c r="J25">
        <v>0.31656684029999999</v>
      </c>
      <c r="K25">
        <v>0.35968123070000002</v>
      </c>
      <c r="L25">
        <v>0.2540885417</v>
      </c>
      <c r="N25">
        <f t="shared" si="0"/>
        <v>-7.9784915099999965E-2</v>
      </c>
      <c r="O25">
        <f t="shared" si="0"/>
        <v>-6.2478298599999982E-2</v>
      </c>
    </row>
    <row r="26" spans="1:15">
      <c r="B26">
        <f>B25+5</f>
        <v>32</v>
      </c>
      <c r="D26">
        <v>2.55219647E-2</v>
      </c>
      <c r="E26">
        <v>7.7050328E-3</v>
      </c>
      <c r="F26">
        <v>2.21798949E-2</v>
      </c>
      <c r="G26">
        <v>1.0409234200000001E-2</v>
      </c>
      <c r="I26">
        <v>0.2168142361</v>
      </c>
      <c r="J26">
        <v>0.1672646605</v>
      </c>
      <c r="K26">
        <v>0.1839983603</v>
      </c>
      <c r="L26">
        <v>0.1398042052</v>
      </c>
      <c r="N26">
        <f t="shared" si="0"/>
        <v>-3.2815875800000005E-2</v>
      </c>
      <c r="O26">
        <f t="shared" si="0"/>
        <v>-2.7460455299999992E-2</v>
      </c>
    </row>
    <row r="27" spans="1:15">
      <c r="B27">
        <f>B26+5</f>
        <v>37</v>
      </c>
      <c r="D27">
        <v>1.3965942300000001E-2</v>
      </c>
      <c r="E27">
        <v>3.9129051E-3</v>
      </c>
      <c r="F27">
        <v>1.26140509E-2</v>
      </c>
      <c r="G27">
        <v>4.9762827999999997E-3</v>
      </c>
      <c r="I27">
        <v>0.1238937114</v>
      </c>
      <c r="J27">
        <v>9.6481963700000006E-2</v>
      </c>
      <c r="K27">
        <v>0.1100935571</v>
      </c>
      <c r="L27">
        <v>8.5180844899999997E-2</v>
      </c>
      <c r="N27">
        <f t="shared" si="0"/>
        <v>-1.3800154299999992E-2</v>
      </c>
      <c r="O27">
        <f t="shared" si="0"/>
        <v>-1.130111880000001E-2</v>
      </c>
    </row>
    <row r="28" spans="1:15">
      <c r="A28" t="s">
        <v>16</v>
      </c>
      <c r="B28">
        <v>22</v>
      </c>
      <c r="D28">
        <v>0.38726769389999999</v>
      </c>
      <c r="E28">
        <v>7.7079072600000006E-2</v>
      </c>
      <c r="F28">
        <v>0.32813804899999999</v>
      </c>
      <c r="G28">
        <v>0.1093512643</v>
      </c>
      <c r="I28">
        <v>1.5889708719</v>
      </c>
      <c r="J28">
        <v>1.3199074073999999</v>
      </c>
      <c r="K28">
        <v>1.1236361882999999</v>
      </c>
      <c r="L28">
        <v>1.0280936535</v>
      </c>
      <c r="N28">
        <f t="shared" si="0"/>
        <v>-0.46533468360000008</v>
      </c>
      <c r="O28">
        <f t="shared" si="0"/>
        <v>-0.29181375389999986</v>
      </c>
    </row>
    <row r="29" spans="1:15">
      <c r="B29">
        <f>B28+5</f>
        <v>27</v>
      </c>
      <c r="D29">
        <v>6.6692549200000006E-2</v>
      </c>
      <c r="E29">
        <v>1.34131969E-2</v>
      </c>
      <c r="F29">
        <v>5.8327580900000002E-2</v>
      </c>
      <c r="G29">
        <v>1.8945140499999999E-2</v>
      </c>
      <c r="I29">
        <v>0.87258198300000001</v>
      </c>
      <c r="J29">
        <v>0.53194155089999995</v>
      </c>
      <c r="K29">
        <v>0.65691165119999995</v>
      </c>
      <c r="L29">
        <v>0.47152633100000002</v>
      </c>
      <c r="N29">
        <f t="shared" si="0"/>
        <v>-0.21567033180000006</v>
      </c>
      <c r="O29">
        <f t="shared" si="0"/>
        <v>-6.0415219899999928E-2</v>
      </c>
    </row>
    <row r="30" spans="1:15">
      <c r="B30">
        <f>B29+5</f>
        <v>32</v>
      </c>
      <c r="D30">
        <v>1.93721619E-2</v>
      </c>
      <c r="E30">
        <v>4.2364606999999999E-3</v>
      </c>
      <c r="F30">
        <v>1.71174061E-2</v>
      </c>
      <c r="G30">
        <v>5.9366085999999997E-3</v>
      </c>
      <c r="I30">
        <v>0.4216878858</v>
      </c>
      <c r="J30">
        <v>0.13787905089999999</v>
      </c>
      <c r="K30">
        <v>0.32656298230000003</v>
      </c>
      <c r="L30">
        <v>0.1223750965</v>
      </c>
      <c r="N30">
        <f t="shared" si="0"/>
        <v>-9.5124903499999969E-2</v>
      </c>
      <c r="O30">
        <f t="shared" si="0"/>
        <v>-1.5503954399999992E-2</v>
      </c>
    </row>
    <row r="31" spans="1:15">
      <c r="B31">
        <f>B30+5</f>
        <v>37</v>
      </c>
      <c r="D31">
        <v>8.4761187999999998E-3</v>
      </c>
      <c r="E31">
        <v>1.8486761999999999E-3</v>
      </c>
      <c r="F31">
        <v>7.7217175000000001E-3</v>
      </c>
      <c r="G31">
        <v>2.4290099000000001E-3</v>
      </c>
      <c r="I31">
        <v>0.25154417439999999</v>
      </c>
      <c r="J31">
        <v>5.6803144299999997E-2</v>
      </c>
      <c r="K31">
        <v>0.2106929977</v>
      </c>
      <c r="L31">
        <v>5.3336709099999997E-2</v>
      </c>
      <c r="N31">
        <f t="shared" si="0"/>
        <v>-4.0851176699999991E-2</v>
      </c>
      <c r="O31">
        <f t="shared" si="0"/>
        <v>-3.4664351999999996E-3</v>
      </c>
    </row>
    <row r="32" spans="1:15">
      <c r="A32" t="s">
        <v>17</v>
      </c>
      <c r="B32">
        <v>22</v>
      </c>
      <c r="D32">
        <v>0.14760458730000001</v>
      </c>
      <c r="E32">
        <v>4.9961132800000002E-2</v>
      </c>
      <c r="F32">
        <v>0.1174361729</v>
      </c>
      <c r="G32">
        <v>7.4309705500000003E-2</v>
      </c>
      <c r="I32">
        <v>1.0535556891</v>
      </c>
      <c r="J32">
        <v>0.45761468350000001</v>
      </c>
      <c r="K32">
        <v>0.78784555290000002</v>
      </c>
      <c r="L32">
        <v>0.36266025639999999</v>
      </c>
      <c r="N32">
        <f t="shared" si="0"/>
        <v>-0.26571013619999995</v>
      </c>
      <c r="O32">
        <f t="shared" si="0"/>
        <v>-9.4954427100000016E-2</v>
      </c>
    </row>
    <row r="33" spans="1:15">
      <c r="B33">
        <f>B32+5</f>
        <v>27</v>
      </c>
      <c r="D33">
        <v>7.1286979200000003E-2</v>
      </c>
      <c r="E33">
        <v>2.30675581E-2</v>
      </c>
      <c r="F33">
        <v>5.9623657900000002E-2</v>
      </c>
      <c r="G33">
        <v>3.2378114999999999E-2</v>
      </c>
      <c r="I33">
        <v>0.58375400639999997</v>
      </c>
      <c r="J33">
        <v>0.24330679089999999</v>
      </c>
      <c r="K33">
        <v>0.46071464340000001</v>
      </c>
      <c r="L33">
        <v>0.19848006809999999</v>
      </c>
      <c r="N33">
        <f t="shared" si="0"/>
        <v>-0.12303936299999996</v>
      </c>
      <c r="O33">
        <f t="shared" si="0"/>
        <v>-4.4826722799999996E-2</v>
      </c>
    </row>
    <row r="34" spans="1:15">
      <c r="B34">
        <f>B33+5</f>
        <v>32</v>
      </c>
      <c r="D34">
        <v>3.5605874400000001E-2</v>
      </c>
      <c r="E34">
        <v>1.0951817900000001E-2</v>
      </c>
      <c r="F34">
        <v>3.11190405E-2</v>
      </c>
      <c r="G34">
        <v>1.44969852E-2</v>
      </c>
      <c r="I34">
        <v>0.32065554889999998</v>
      </c>
      <c r="J34">
        <v>0.14363231169999999</v>
      </c>
      <c r="K34">
        <v>0.26627854569999998</v>
      </c>
      <c r="L34">
        <v>0.1154697516</v>
      </c>
      <c r="N34">
        <f t="shared" si="0"/>
        <v>-5.4377003199999996E-2</v>
      </c>
      <c r="O34">
        <f t="shared" si="0"/>
        <v>-2.8162560099999984E-2</v>
      </c>
    </row>
    <row r="35" spans="1:15">
      <c r="B35">
        <f>B34+5</f>
        <v>37</v>
      </c>
      <c r="D35">
        <v>1.92349359E-2</v>
      </c>
      <c r="E35">
        <v>5.5644181000000003E-3</v>
      </c>
      <c r="F35">
        <v>1.7436473399999999E-2</v>
      </c>
      <c r="G35">
        <v>6.9764572999999998E-3</v>
      </c>
      <c r="I35">
        <v>0.1813726963</v>
      </c>
      <c r="J35">
        <v>8.5762219599999995E-2</v>
      </c>
      <c r="K35">
        <v>0.15776492389999999</v>
      </c>
      <c r="L35">
        <v>7.5047576099999999E-2</v>
      </c>
      <c r="N35">
        <f t="shared" si="0"/>
        <v>-2.3607772400000004E-2</v>
      </c>
      <c r="O35">
        <f t="shared" si="0"/>
        <v>-1.0714643499999996E-2</v>
      </c>
    </row>
    <row r="36" spans="1:15">
      <c r="A36" t="s">
        <v>18</v>
      </c>
      <c r="B36">
        <v>22</v>
      </c>
      <c r="D36">
        <v>0.1352571531</v>
      </c>
      <c r="E36">
        <v>4.10749199E-2</v>
      </c>
      <c r="F36">
        <v>0.10853189269999999</v>
      </c>
      <c r="G36">
        <v>6.2215749399999999E-2</v>
      </c>
      <c r="I36">
        <v>1.0384415064000001</v>
      </c>
      <c r="J36">
        <v>0.69889072519999995</v>
      </c>
      <c r="K36">
        <v>0.71074218749999996</v>
      </c>
      <c r="L36">
        <v>0.53069911859999996</v>
      </c>
      <c r="N36">
        <f t="shared" si="0"/>
        <v>-0.32769931890000015</v>
      </c>
      <c r="O36">
        <f t="shared" si="0"/>
        <v>-0.16819160659999999</v>
      </c>
    </row>
    <row r="37" spans="1:15">
      <c r="B37">
        <f>B36+5</f>
        <v>27</v>
      </c>
      <c r="D37">
        <v>6.3386505900000001E-2</v>
      </c>
      <c r="E37">
        <v>1.8510341499999999E-2</v>
      </c>
      <c r="F37">
        <v>5.3305271799999998E-2</v>
      </c>
      <c r="G37">
        <v>2.6576893899999999E-2</v>
      </c>
      <c r="I37">
        <v>0.66833433490000005</v>
      </c>
      <c r="J37">
        <v>0.39159655450000003</v>
      </c>
      <c r="K37">
        <v>0.49065755210000001</v>
      </c>
      <c r="L37">
        <v>0.31700971550000001</v>
      </c>
      <c r="N37">
        <f t="shared" si="0"/>
        <v>-0.17767678280000004</v>
      </c>
      <c r="O37">
        <f t="shared" si="0"/>
        <v>-7.4586839000000016E-2</v>
      </c>
    </row>
    <row r="38" spans="1:15">
      <c r="B38">
        <f>B37+5</f>
        <v>32</v>
      </c>
      <c r="D38">
        <v>3.2610910799999997E-2</v>
      </c>
      <c r="E38">
        <v>8.9901967999999992E-3</v>
      </c>
      <c r="F38">
        <v>2.8751786200000001E-2</v>
      </c>
      <c r="G38">
        <v>1.19768463E-2</v>
      </c>
      <c r="I38">
        <v>0.42653745990000003</v>
      </c>
      <c r="J38">
        <v>0.22657501999999999</v>
      </c>
      <c r="K38">
        <v>0.34207481969999998</v>
      </c>
      <c r="L38">
        <v>0.1902644231</v>
      </c>
      <c r="N38">
        <f t="shared" si="0"/>
        <v>-8.446264020000005E-2</v>
      </c>
      <c r="O38">
        <f t="shared" si="0"/>
        <v>-3.6310596899999992E-2</v>
      </c>
    </row>
    <row r="39" spans="1:15">
      <c r="B39">
        <f>B38+5</f>
        <v>37</v>
      </c>
      <c r="D39">
        <v>1.7865159299999999E-2</v>
      </c>
      <c r="E39">
        <v>4.5607221999999998E-3</v>
      </c>
      <c r="F39">
        <v>1.6417154900000001E-2</v>
      </c>
      <c r="G39">
        <v>5.6410590000000004E-3</v>
      </c>
      <c r="I39">
        <v>0.26921324120000001</v>
      </c>
      <c r="J39">
        <v>0.1258163061</v>
      </c>
      <c r="K39">
        <v>0.23126001600000001</v>
      </c>
      <c r="L39">
        <v>0.107436899</v>
      </c>
      <c r="N39">
        <f t="shared" si="0"/>
        <v>-3.7953225199999996E-2</v>
      </c>
      <c r="O39">
        <f t="shared" si="0"/>
        <v>-1.8379407099999995E-2</v>
      </c>
    </row>
    <row r="40" spans="1:15">
      <c r="A40" t="s">
        <v>19</v>
      </c>
      <c r="B40">
        <v>22</v>
      </c>
      <c r="D40">
        <v>0.32152468449999999</v>
      </c>
      <c r="E40">
        <v>9.4946273999999997E-2</v>
      </c>
      <c r="F40">
        <v>0.2491941006</v>
      </c>
      <c r="G40">
        <v>0.15289808190000001</v>
      </c>
      <c r="I40">
        <v>2.1266851963</v>
      </c>
      <c r="J40">
        <v>1.3243564703999999</v>
      </c>
      <c r="K40">
        <v>1.3393279247000001</v>
      </c>
      <c r="L40">
        <v>1.0073492587999999</v>
      </c>
      <c r="N40">
        <f t="shared" ref="N40:O91" si="1">K40-I40</f>
        <v>-0.78735727159999991</v>
      </c>
      <c r="O40">
        <f t="shared" si="1"/>
        <v>-0.31700721160000001</v>
      </c>
    </row>
    <row r="41" spans="1:15">
      <c r="B41">
        <f>B40+5</f>
        <v>27</v>
      </c>
      <c r="D41">
        <v>0.14232859070000001</v>
      </c>
      <c r="E41">
        <v>4.06199119E-2</v>
      </c>
      <c r="F41">
        <v>0.114660647</v>
      </c>
      <c r="G41">
        <v>6.3011563500000006E-2</v>
      </c>
      <c r="I41">
        <v>1.4261493389</v>
      </c>
      <c r="J41">
        <v>0.75616736780000005</v>
      </c>
      <c r="K41">
        <v>0.97311197920000003</v>
      </c>
      <c r="L41">
        <v>0.59394030450000002</v>
      </c>
      <c r="N41">
        <f t="shared" si="1"/>
        <v>-0.45303735969999992</v>
      </c>
      <c r="O41">
        <f t="shared" si="1"/>
        <v>-0.16222706330000003</v>
      </c>
    </row>
    <row r="42" spans="1:15">
      <c r="B42">
        <f>B41+5</f>
        <v>32</v>
      </c>
      <c r="D42">
        <v>6.7071499399999998E-2</v>
      </c>
      <c r="E42">
        <v>1.8407221599999999E-2</v>
      </c>
      <c r="F42">
        <v>5.68310998E-2</v>
      </c>
      <c r="G42">
        <v>2.6191651600000001E-2</v>
      </c>
      <c r="I42">
        <v>0.91320863379999995</v>
      </c>
      <c r="J42">
        <v>0.39807942709999999</v>
      </c>
      <c r="K42">
        <v>0.68654346960000001</v>
      </c>
      <c r="L42">
        <v>0.33143780049999999</v>
      </c>
      <c r="N42">
        <f t="shared" si="1"/>
        <v>-0.22666516419999994</v>
      </c>
      <c r="O42">
        <f t="shared" si="1"/>
        <v>-6.6641626600000003E-2</v>
      </c>
    </row>
    <row r="43" spans="1:15">
      <c r="B43">
        <f>B42+5</f>
        <v>37</v>
      </c>
      <c r="D43">
        <v>3.2118294300000003E-2</v>
      </c>
      <c r="E43">
        <v>8.5461237999999995E-3</v>
      </c>
      <c r="F43">
        <v>2.8572090299999998E-2</v>
      </c>
      <c r="G43">
        <v>1.0958203099999999E-2</v>
      </c>
      <c r="I43">
        <v>0.5534104567</v>
      </c>
      <c r="J43">
        <v>0.19972455929999999</v>
      </c>
      <c r="K43">
        <v>0.45627253610000001</v>
      </c>
      <c r="L43">
        <v>0.1786032652</v>
      </c>
      <c r="N43">
        <f t="shared" si="1"/>
        <v>-9.7137920599999983E-2</v>
      </c>
      <c r="O43">
        <f t="shared" si="1"/>
        <v>-2.1121294099999993E-2</v>
      </c>
    </row>
    <row r="44" spans="1:15">
      <c r="A44" t="s">
        <v>20</v>
      </c>
      <c r="B44">
        <v>22</v>
      </c>
      <c r="D44">
        <v>0.35036095249999999</v>
      </c>
      <c r="E44">
        <v>0.11943387749999999</v>
      </c>
      <c r="F44">
        <v>0.26322694639999999</v>
      </c>
      <c r="G44">
        <v>0.18706518759999999</v>
      </c>
      <c r="I44">
        <v>1.9965569912000001</v>
      </c>
      <c r="J44">
        <v>1.6469926882999999</v>
      </c>
      <c r="K44">
        <v>1.2800430689</v>
      </c>
      <c r="L44">
        <v>1.1018830127999999</v>
      </c>
      <c r="N44">
        <f t="shared" si="1"/>
        <v>-0.71651392230000011</v>
      </c>
      <c r="O44">
        <f t="shared" si="1"/>
        <v>-0.5451096755</v>
      </c>
    </row>
    <row r="45" spans="1:15">
      <c r="B45">
        <f>B44+5</f>
        <v>27</v>
      </c>
      <c r="D45">
        <v>0.1473880793</v>
      </c>
      <c r="E45">
        <v>4.8780390299999997E-2</v>
      </c>
      <c r="F45">
        <v>0.1184043887</v>
      </c>
      <c r="G45">
        <v>7.1878622500000003E-2</v>
      </c>
      <c r="I45">
        <v>1.3862254607</v>
      </c>
      <c r="J45">
        <v>1.0985451722999999</v>
      </c>
      <c r="K45">
        <v>0.98808092950000004</v>
      </c>
      <c r="L45">
        <v>0.84444110579999998</v>
      </c>
      <c r="N45">
        <f t="shared" si="1"/>
        <v>-0.39814453119999993</v>
      </c>
      <c r="O45">
        <f t="shared" si="1"/>
        <v>-0.25410406649999995</v>
      </c>
    </row>
    <row r="46" spans="1:15">
      <c r="B46">
        <f>B45+5</f>
        <v>32</v>
      </c>
      <c r="D46">
        <v>7.0043561399999996E-2</v>
      </c>
      <c r="E46">
        <v>2.27952641E-2</v>
      </c>
      <c r="F46">
        <v>6.0124081900000001E-2</v>
      </c>
      <c r="G46">
        <v>3.0075838000000001E-2</v>
      </c>
      <c r="I46">
        <v>0.87977514020000003</v>
      </c>
      <c r="J46">
        <v>0.64195462739999998</v>
      </c>
      <c r="K46">
        <v>0.69564553289999997</v>
      </c>
      <c r="L46">
        <v>0.54807191509999997</v>
      </c>
      <c r="N46">
        <f t="shared" si="1"/>
        <v>-0.18412960730000005</v>
      </c>
      <c r="O46">
        <f t="shared" si="1"/>
        <v>-9.3882712300000004E-2</v>
      </c>
    </row>
    <row r="47" spans="1:15">
      <c r="B47">
        <f>B46+5</f>
        <v>37</v>
      </c>
      <c r="D47">
        <v>3.4930054799999999E-2</v>
      </c>
      <c r="E47">
        <v>1.10771067E-2</v>
      </c>
      <c r="F47">
        <v>3.1883355000000002E-2</v>
      </c>
      <c r="G47">
        <v>1.31501569E-2</v>
      </c>
      <c r="I47">
        <v>0.4462515024</v>
      </c>
      <c r="J47">
        <v>0.27488982369999998</v>
      </c>
      <c r="K47">
        <v>0.39143379410000001</v>
      </c>
      <c r="L47">
        <v>0.2532401843</v>
      </c>
      <c r="N47">
        <f t="shared" si="1"/>
        <v>-5.481770829999999E-2</v>
      </c>
      <c r="O47">
        <f t="shared" si="1"/>
        <v>-2.1649639399999976E-2</v>
      </c>
    </row>
    <row r="48" spans="1:15">
      <c r="A48" t="s">
        <v>21</v>
      </c>
      <c r="B48">
        <v>22</v>
      </c>
      <c r="D48">
        <v>0.24899389020000001</v>
      </c>
      <c r="E48">
        <v>9.0286318099999999E-2</v>
      </c>
      <c r="F48">
        <v>0.19050314500000001</v>
      </c>
      <c r="G48">
        <v>0.1393507212</v>
      </c>
      <c r="I48">
        <v>1.1824419071000001</v>
      </c>
      <c r="J48">
        <v>0.82428886219999997</v>
      </c>
      <c r="K48">
        <v>0.81203926280000005</v>
      </c>
      <c r="L48">
        <v>0.60251402239999996</v>
      </c>
      <c r="N48">
        <f t="shared" si="1"/>
        <v>-0.37040264430000003</v>
      </c>
      <c r="O48">
        <f t="shared" si="1"/>
        <v>-0.22177483980000001</v>
      </c>
    </row>
    <row r="49" spans="1:15">
      <c r="B49">
        <f>B48+5</f>
        <v>27</v>
      </c>
      <c r="D49">
        <v>0.12688459539999999</v>
      </c>
      <c r="E49">
        <v>4.2856710700000002E-2</v>
      </c>
      <c r="F49">
        <v>0.1038979567</v>
      </c>
      <c r="G49">
        <v>6.1624419100000001E-2</v>
      </c>
      <c r="I49">
        <v>0.74544270830000003</v>
      </c>
      <c r="J49">
        <v>0.51107772439999999</v>
      </c>
      <c r="K49">
        <v>0.56543469550000003</v>
      </c>
      <c r="L49">
        <v>0.39700520830000002</v>
      </c>
      <c r="N49">
        <f t="shared" si="1"/>
        <v>-0.18000801280000001</v>
      </c>
      <c r="O49">
        <f t="shared" si="1"/>
        <v>-0.11407251609999997</v>
      </c>
    </row>
    <row r="50" spans="1:15">
      <c r="B50">
        <f>B49+5</f>
        <v>32</v>
      </c>
      <c r="D50">
        <v>6.4249378999999995E-2</v>
      </c>
      <c r="E50">
        <v>2.0461718699999999E-2</v>
      </c>
      <c r="F50">
        <v>5.5791826900000001E-2</v>
      </c>
      <c r="G50">
        <v>2.7077744399999999E-2</v>
      </c>
      <c r="I50">
        <v>0.45171274039999998</v>
      </c>
      <c r="J50">
        <v>0.30697115380000001</v>
      </c>
      <c r="K50">
        <v>0.36609575319999998</v>
      </c>
      <c r="L50">
        <v>0.2548177083</v>
      </c>
      <c r="N50">
        <f t="shared" si="1"/>
        <v>-8.5616987199999994E-2</v>
      </c>
      <c r="O50">
        <f t="shared" si="1"/>
        <v>-5.2153445500000006E-2</v>
      </c>
    </row>
    <row r="51" spans="1:15">
      <c r="B51">
        <f>B50+5</f>
        <v>37</v>
      </c>
      <c r="D51">
        <v>3.4179186700000003E-2</v>
      </c>
      <c r="E51">
        <v>1.01876402E-2</v>
      </c>
      <c r="F51">
        <v>3.11600561E-2</v>
      </c>
      <c r="G51">
        <v>1.25221955E-2</v>
      </c>
      <c r="I51">
        <v>0.25843349360000001</v>
      </c>
      <c r="J51">
        <v>0.18492588139999999</v>
      </c>
      <c r="K51">
        <v>0.2257411859</v>
      </c>
      <c r="L51">
        <v>0.15982572119999999</v>
      </c>
      <c r="N51">
        <f t="shared" si="1"/>
        <v>-3.2692307700000006E-2</v>
      </c>
      <c r="O51">
        <f t="shared" si="1"/>
        <v>-2.5100160199999999E-2</v>
      </c>
    </row>
    <row r="52" spans="1:15">
      <c r="A52" t="s">
        <v>22</v>
      </c>
      <c r="B52">
        <v>22</v>
      </c>
      <c r="D52">
        <v>0.28064708529999999</v>
      </c>
      <c r="E52">
        <v>6.5166332800000004E-2</v>
      </c>
      <c r="F52">
        <v>0.22790543199999999</v>
      </c>
      <c r="G52">
        <v>0.10216084070000001</v>
      </c>
      <c r="I52">
        <v>1.8913862179000001</v>
      </c>
      <c r="J52">
        <v>1.1311798877999999</v>
      </c>
      <c r="K52">
        <v>1.2080128205</v>
      </c>
      <c r="L52">
        <v>0.8828125</v>
      </c>
      <c r="N52">
        <f t="shared" si="1"/>
        <v>-0.68337339740000003</v>
      </c>
      <c r="O52">
        <f t="shared" si="1"/>
        <v>-0.24836738779999989</v>
      </c>
    </row>
    <row r="53" spans="1:15">
      <c r="B53">
        <f>B52+5</f>
        <v>27</v>
      </c>
      <c r="D53">
        <v>0.1043803085</v>
      </c>
      <c r="E53">
        <v>2.3736611899999999E-2</v>
      </c>
      <c r="F53">
        <v>8.7730602300000002E-2</v>
      </c>
      <c r="G53">
        <v>3.5758780699999999E-2</v>
      </c>
      <c r="I53">
        <v>1.3001201923000001</v>
      </c>
      <c r="J53">
        <v>0.61714743589999999</v>
      </c>
      <c r="K53">
        <v>0.85004006409999999</v>
      </c>
      <c r="L53">
        <v>0.53737980770000005</v>
      </c>
      <c r="N53">
        <f t="shared" si="1"/>
        <v>-0.4500801282000001</v>
      </c>
      <c r="O53">
        <f t="shared" si="1"/>
        <v>-7.976762819999994E-2</v>
      </c>
    </row>
    <row r="54" spans="1:15">
      <c r="B54">
        <f>B53+5</f>
        <v>32</v>
      </c>
      <c r="D54">
        <v>4.48117154E-2</v>
      </c>
      <c r="E54">
        <v>1.0239433100000001E-2</v>
      </c>
      <c r="F54">
        <v>3.8486378199999997E-2</v>
      </c>
      <c r="G54">
        <v>1.51430956E-2</v>
      </c>
      <c r="I54">
        <v>0.86702724360000005</v>
      </c>
      <c r="J54">
        <v>0.31894030449999999</v>
      </c>
      <c r="K54">
        <v>0.61654647439999999</v>
      </c>
      <c r="L54">
        <v>0.28874198719999999</v>
      </c>
      <c r="N54">
        <f t="shared" si="1"/>
        <v>-0.25048076920000006</v>
      </c>
      <c r="O54">
        <f t="shared" si="1"/>
        <v>-3.0198317299999999E-2</v>
      </c>
    </row>
    <row r="55" spans="1:15">
      <c r="B55">
        <f>B54+5</f>
        <v>37</v>
      </c>
      <c r="D55">
        <v>2.1476495700000001E-2</v>
      </c>
      <c r="E55">
        <v>5.0411325E-3</v>
      </c>
      <c r="F55">
        <v>1.8818242499999999E-2</v>
      </c>
      <c r="G55">
        <v>6.9665298000000002E-3</v>
      </c>
      <c r="I55">
        <v>0.58088942310000002</v>
      </c>
      <c r="J55">
        <v>0.1389122596</v>
      </c>
      <c r="K55">
        <v>0.44494190709999998</v>
      </c>
      <c r="L55">
        <v>0.1248297276</v>
      </c>
      <c r="N55">
        <f t="shared" si="1"/>
        <v>-0.13594751600000005</v>
      </c>
      <c r="O55">
        <f t="shared" si="1"/>
        <v>-1.4082532000000009E-2</v>
      </c>
    </row>
    <row r="56" spans="1:15">
      <c r="A56" t="s">
        <v>23</v>
      </c>
      <c r="B56">
        <v>22</v>
      </c>
      <c r="D56">
        <v>0.30671594549999998</v>
      </c>
      <c r="E56">
        <v>8.7190725199999999E-2</v>
      </c>
      <c r="F56">
        <v>0.2401872196</v>
      </c>
      <c r="G56">
        <v>0.1404445913</v>
      </c>
      <c r="I56">
        <v>2.1362780449000001</v>
      </c>
      <c r="J56">
        <v>1.5759915865</v>
      </c>
      <c r="K56">
        <v>1.3493890224</v>
      </c>
      <c r="L56">
        <v>1.1257111378</v>
      </c>
      <c r="N56">
        <f t="shared" si="1"/>
        <v>-0.78688902250000003</v>
      </c>
      <c r="O56">
        <f t="shared" si="1"/>
        <v>-0.45028044870000006</v>
      </c>
    </row>
    <row r="57" spans="1:15">
      <c r="B57">
        <f>B56+5</f>
        <v>27</v>
      </c>
      <c r="D57">
        <v>0.138141246</v>
      </c>
      <c r="E57">
        <v>3.72420272E-2</v>
      </c>
      <c r="F57">
        <v>0.11279170669999999</v>
      </c>
      <c r="G57">
        <v>5.71496394E-2</v>
      </c>
      <c r="I57">
        <v>1.4611578526</v>
      </c>
      <c r="J57">
        <v>0.96661658650000004</v>
      </c>
      <c r="K57">
        <v>1.0087940705</v>
      </c>
      <c r="L57">
        <v>0.74634415060000003</v>
      </c>
      <c r="N57">
        <f t="shared" si="1"/>
        <v>-0.45236378209999994</v>
      </c>
      <c r="O57">
        <f t="shared" si="1"/>
        <v>-0.22027243590000001</v>
      </c>
    </row>
    <row r="58" spans="1:15">
      <c r="B58">
        <f>B57+5</f>
        <v>32</v>
      </c>
      <c r="D58">
        <v>6.4719290900000004E-2</v>
      </c>
      <c r="E58">
        <v>1.6629627399999999E-2</v>
      </c>
      <c r="F58">
        <v>5.5760116200000001E-2</v>
      </c>
      <c r="G58">
        <v>2.31099159E-2</v>
      </c>
      <c r="I58">
        <v>0.93861177880000002</v>
      </c>
      <c r="J58">
        <v>0.5608473558</v>
      </c>
      <c r="K58">
        <v>0.7079326923</v>
      </c>
      <c r="L58">
        <v>0.45635016029999997</v>
      </c>
      <c r="N58">
        <f t="shared" si="1"/>
        <v>-0.23067908650000002</v>
      </c>
      <c r="O58">
        <f t="shared" si="1"/>
        <v>-0.10449719550000003</v>
      </c>
    </row>
    <row r="59" spans="1:15">
      <c r="B59">
        <f>B58+5</f>
        <v>37</v>
      </c>
      <c r="D59">
        <v>3.0780328499999999E-2</v>
      </c>
      <c r="E59">
        <v>7.5138421000000002E-3</v>
      </c>
      <c r="F59">
        <v>2.7872836500000001E-2</v>
      </c>
      <c r="G59">
        <v>9.3742788000000001E-3</v>
      </c>
      <c r="I59">
        <v>0.55398637819999996</v>
      </c>
      <c r="J59">
        <v>0.29095552879999997</v>
      </c>
      <c r="K59">
        <v>0.46105769229999999</v>
      </c>
      <c r="L59">
        <v>0.2542167468</v>
      </c>
      <c r="N59">
        <f t="shared" si="1"/>
        <v>-9.2928685899999974E-2</v>
      </c>
      <c r="O59">
        <f t="shared" si="1"/>
        <v>-3.673878199999997E-2</v>
      </c>
    </row>
    <row r="60" spans="1:15">
      <c r="A60" t="s">
        <v>24</v>
      </c>
      <c r="B60">
        <v>22</v>
      </c>
      <c r="D60">
        <v>0.33835386620000002</v>
      </c>
      <c r="E60">
        <v>0.1186654981</v>
      </c>
      <c r="F60">
        <v>0.26091760149999998</v>
      </c>
      <c r="G60">
        <v>0.18133620459999999</v>
      </c>
      <c r="I60">
        <v>1.7487580128</v>
      </c>
      <c r="J60">
        <v>1.3291566506000001</v>
      </c>
      <c r="K60">
        <v>1.1658653846</v>
      </c>
      <c r="L60">
        <v>0.97090344549999996</v>
      </c>
      <c r="N60">
        <f t="shared" si="1"/>
        <v>-0.58289262819999998</v>
      </c>
      <c r="O60">
        <f t="shared" si="1"/>
        <v>-0.35825320510000014</v>
      </c>
    </row>
    <row r="61" spans="1:15">
      <c r="B61">
        <f>B60+5</f>
        <v>27</v>
      </c>
      <c r="D61">
        <v>0.16855669070000001</v>
      </c>
      <c r="E61">
        <v>5.6128939599999997E-2</v>
      </c>
      <c r="F61">
        <v>0.1392986779</v>
      </c>
      <c r="G61">
        <v>7.8590645000000001E-2</v>
      </c>
      <c r="I61">
        <v>1.1665564904000001</v>
      </c>
      <c r="J61">
        <v>0.78672876599999997</v>
      </c>
      <c r="K61">
        <v>0.84656450319999998</v>
      </c>
      <c r="L61">
        <v>0.63899238780000001</v>
      </c>
      <c r="N61">
        <f t="shared" si="1"/>
        <v>-0.31999198720000011</v>
      </c>
      <c r="O61">
        <f t="shared" si="1"/>
        <v>-0.14773637819999996</v>
      </c>
    </row>
    <row r="62" spans="1:15">
      <c r="B62">
        <f>B61+5</f>
        <v>32</v>
      </c>
      <c r="D62">
        <v>8.3158019499999999E-2</v>
      </c>
      <c r="E62">
        <v>2.70219685E-2</v>
      </c>
      <c r="F62">
        <v>7.3558092899999997E-2</v>
      </c>
      <c r="G62">
        <v>3.4087239599999999E-2</v>
      </c>
      <c r="I62">
        <v>0.67295673079999996</v>
      </c>
      <c r="J62">
        <v>0.3897335737</v>
      </c>
      <c r="K62">
        <v>0.55729166669999997</v>
      </c>
      <c r="L62">
        <v>0.35812299679999998</v>
      </c>
      <c r="N62">
        <f t="shared" si="1"/>
        <v>-0.11566506409999999</v>
      </c>
      <c r="O62">
        <f t="shared" si="1"/>
        <v>-3.161057690000002E-2</v>
      </c>
    </row>
    <row r="63" spans="1:15">
      <c r="B63">
        <f>B62+5</f>
        <v>37</v>
      </c>
      <c r="D63">
        <v>4.1136618600000001E-2</v>
      </c>
      <c r="E63">
        <v>1.3198985E-2</v>
      </c>
      <c r="F63">
        <v>3.8137052599999999E-2</v>
      </c>
      <c r="G63">
        <v>1.5404814399999999E-2</v>
      </c>
      <c r="I63">
        <v>0.33996394229999999</v>
      </c>
      <c r="J63">
        <v>0.2078525641</v>
      </c>
      <c r="K63">
        <v>0.2967047276</v>
      </c>
      <c r="L63">
        <v>0.18881209939999999</v>
      </c>
      <c r="N63">
        <f t="shared" si="1"/>
        <v>-4.3259214699999993E-2</v>
      </c>
      <c r="O63">
        <f t="shared" si="1"/>
        <v>-1.9040464700000009E-2</v>
      </c>
    </row>
    <row r="64" spans="1:15">
      <c r="A64" s="3" t="s">
        <v>28</v>
      </c>
      <c r="B64" s="3">
        <v>22</v>
      </c>
      <c r="C64" s="3"/>
      <c r="D64" s="3">
        <v>0.15283638820000001</v>
      </c>
      <c r="E64" s="3">
        <v>5.1680053099999998E-2</v>
      </c>
      <c r="F64" s="3">
        <v>0.12091875000000001</v>
      </c>
      <c r="G64" s="3">
        <v>7.76306841E-2</v>
      </c>
      <c r="H64" s="3"/>
      <c r="I64" s="3">
        <v>1.1262920673000001</v>
      </c>
      <c r="J64" s="3">
        <v>0.49741586539999999</v>
      </c>
      <c r="K64" s="3">
        <v>0.81391225960000002</v>
      </c>
      <c r="L64" s="3">
        <v>0.3837890625</v>
      </c>
      <c r="N64">
        <f t="shared" si="1"/>
        <v>-0.31237980770000007</v>
      </c>
      <c r="O64">
        <f t="shared" si="1"/>
        <v>-0.11362680289999999</v>
      </c>
    </row>
    <row r="65" spans="1:15">
      <c r="A65" s="3"/>
      <c r="B65" s="3">
        <f>B64+5</f>
        <v>27</v>
      </c>
      <c r="C65" s="3"/>
      <c r="D65" s="3">
        <v>7.6237074299999999E-2</v>
      </c>
      <c r="E65" s="3">
        <v>2.4180258400000001E-2</v>
      </c>
      <c r="F65" s="3">
        <v>6.35798578E-2</v>
      </c>
      <c r="G65" s="3">
        <v>3.4402013199999998E-2</v>
      </c>
      <c r="H65" s="3"/>
      <c r="I65" s="3">
        <v>0.65821564499999996</v>
      </c>
      <c r="J65" s="3">
        <v>0.28577223559999998</v>
      </c>
      <c r="K65" s="3">
        <v>0.49926131810000002</v>
      </c>
      <c r="L65" s="3">
        <v>0.22685296469999999</v>
      </c>
      <c r="N65">
        <f t="shared" si="1"/>
        <v>-0.15895432689999994</v>
      </c>
      <c r="O65">
        <f t="shared" si="1"/>
        <v>-5.8919270899999987E-2</v>
      </c>
    </row>
    <row r="66" spans="1:15">
      <c r="A66" s="3"/>
      <c r="B66" s="3">
        <f>B65+5</f>
        <v>32</v>
      </c>
      <c r="C66" s="3"/>
      <c r="D66" s="3">
        <v>3.9057677300000003E-2</v>
      </c>
      <c r="E66" s="3">
        <v>1.15819311E-2</v>
      </c>
      <c r="F66" s="3">
        <v>3.3975901400000001E-2</v>
      </c>
      <c r="G66" s="3">
        <v>1.5607091300000001E-2</v>
      </c>
      <c r="H66" s="3"/>
      <c r="I66" s="3">
        <v>0.39320162260000002</v>
      </c>
      <c r="J66" s="3">
        <v>0.16596554490000001</v>
      </c>
      <c r="K66" s="3">
        <v>0.30900440709999999</v>
      </c>
      <c r="L66" s="3">
        <v>0.1414888822</v>
      </c>
      <c r="N66">
        <f t="shared" si="1"/>
        <v>-8.4197215500000033E-2</v>
      </c>
      <c r="O66">
        <f t="shared" si="1"/>
        <v>-2.4476662700000013E-2</v>
      </c>
    </row>
    <row r="67" spans="1:15">
      <c r="A67" s="3"/>
      <c r="B67" s="3">
        <f>B66+5</f>
        <v>37</v>
      </c>
      <c r="C67" s="3"/>
      <c r="D67" s="3">
        <v>2.1539067499999998E-2</v>
      </c>
      <c r="E67" s="3">
        <v>5.9432792000000002E-3</v>
      </c>
      <c r="F67" s="3">
        <v>1.9486162899999999E-2</v>
      </c>
      <c r="G67" s="3">
        <v>7.5664612999999997E-3</v>
      </c>
      <c r="H67" s="3"/>
      <c r="I67" s="3">
        <v>0.23809595350000001</v>
      </c>
      <c r="J67" s="3">
        <v>9.4343449499999996E-2</v>
      </c>
      <c r="K67" s="3">
        <v>0.20102914660000001</v>
      </c>
      <c r="L67" s="3">
        <v>8.2411859000000004E-2</v>
      </c>
      <c r="N67">
        <f t="shared" si="1"/>
        <v>-3.7066806899999999E-2</v>
      </c>
      <c r="O67">
        <f t="shared" si="1"/>
        <v>-1.1931590499999992E-2</v>
      </c>
    </row>
    <row r="68" spans="1:15">
      <c r="A68" s="3" t="s">
        <v>29</v>
      </c>
      <c r="B68" s="3">
        <v>22</v>
      </c>
      <c r="C68" s="3"/>
      <c r="D68" s="3">
        <v>0.19142847700000001</v>
      </c>
      <c r="E68" s="3">
        <v>8.0180585200000001E-2</v>
      </c>
      <c r="F68" s="3">
        <v>0.13897424829999999</v>
      </c>
      <c r="G68" s="3">
        <v>0.12406280259999999</v>
      </c>
      <c r="H68" s="3"/>
      <c r="I68" s="3">
        <v>0.9064763387</v>
      </c>
      <c r="J68" s="3">
        <v>0.55919774369999997</v>
      </c>
      <c r="K68" s="3">
        <v>0.57665252690000002</v>
      </c>
      <c r="L68" s="3">
        <v>0.3842290243</v>
      </c>
      <c r="N68">
        <f t="shared" si="1"/>
        <v>-0.32982381179999998</v>
      </c>
      <c r="O68">
        <f t="shared" si="1"/>
        <v>-0.17496871939999997</v>
      </c>
    </row>
    <row r="69" spans="1:15">
      <c r="A69" s="3"/>
      <c r="B69" s="3">
        <f>B68+5</f>
        <v>27</v>
      </c>
      <c r="C69" s="3"/>
      <c r="D69" s="3">
        <v>0.1006630936</v>
      </c>
      <c r="E69" s="3">
        <v>3.8187909399999997E-2</v>
      </c>
      <c r="F69" s="3">
        <v>7.6412427300000002E-2</v>
      </c>
      <c r="G69" s="3">
        <v>5.8926132200000002E-2</v>
      </c>
      <c r="H69" s="3"/>
      <c r="I69" s="3">
        <v>0.65266418459999997</v>
      </c>
      <c r="J69" s="3">
        <v>0.3727022807</v>
      </c>
      <c r="K69" s="3">
        <v>0.43391927079999998</v>
      </c>
      <c r="L69" s="3">
        <v>0.27192052210000001</v>
      </c>
      <c r="N69">
        <f t="shared" si="1"/>
        <v>-0.2187449138</v>
      </c>
      <c r="O69">
        <f t="shared" si="1"/>
        <v>-0.10078175859999999</v>
      </c>
    </row>
    <row r="70" spans="1:15">
      <c r="A70" s="3"/>
      <c r="B70" s="3">
        <f>B69+5</f>
        <v>32</v>
      </c>
      <c r="C70" s="3"/>
      <c r="D70" s="3">
        <v>5.1181065900000003E-2</v>
      </c>
      <c r="E70" s="3">
        <v>1.7674171400000001E-2</v>
      </c>
      <c r="F70" s="3">
        <v>4.06399816E-2</v>
      </c>
      <c r="G70" s="3">
        <v>2.61327082E-2</v>
      </c>
      <c r="H70" s="3"/>
      <c r="I70" s="3">
        <v>0.45510482790000001</v>
      </c>
      <c r="J70" s="3">
        <v>0.23314666749999999</v>
      </c>
      <c r="K70" s="3">
        <v>0.31910451249999999</v>
      </c>
      <c r="L70" s="3">
        <v>0.18084589640000001</v>
      </c>
      <c r="N70">
        <f t="shared" si="1"/>
        <v>-0.13600031540000002</v>
      </c>
      <c r="O70">
        <f t="shared" si="1"/>
        <v>-5.2300771099999976E-2</v>
      </c>
    </row>
    <row r="71" spans="1:15">
      <c r="A71" s="3"/>
      <c r="B71" s="3">
        <f>B70+5</f>
        <v>37</v>
      </c>
      <c r="C71" s="3"/>
      <c r="D71" s="3">
        <v>2.6268994600000001E-2</v>
      </c>
      <c r="E71" s="3">
        <v>8.4557317E-3</v>
      </c>
      <c r="F71" s="3">
        <v>2.1918477400000001E-2</v>
      </c>
      <c r="G71" s="3">
        <v>1.17350388E-2</v>
      </c>
      <c r="H71" s="3"/>
      <c r="I71" s="3">
        <v>0.31301116940000001</v>
      </c>
      <c r="J71" s="3">
        <v>0.1345672607</v>
      </c>
      <c r="K71" s="3">
        <v>0.2351379395</v>
      </c>
      <c r="L71" s="3">
        <v>0.113243103</v>
      </c>
      <c r="N71">
        <f t="shared" si="1"/>
        <v>-7.7873229900000007E-2</v>
      </c>
      <c r="O71">
        <f t="shared" si="1"/>
        <v>-2.1324157699999999E-2</v>
      </c>
    </row>
    <row r="72" spans="1:15">
      <c r="A72" s="3" t="s">
        <v>30</v>
      </c>
      <c r="B72" s="3">
        <v>22</v>
      </c>
      <c r="C72" s="3"/>
      <c r="D72" s="3">
        <v>3.8719259999999998E-2</v>
      </c>
      <c r="E72" s="3">
        <v>2.9460503499999999E-2</v>
      </c>
      <c r="F72" s="3">
        <v>2.35062391E-2</v>
      </c>
      <c r="G72" s="3">
        <v>4.0214572499999997E-2</v>
      </c>
      <c r="H72" s="3"/>
      <c r="I72" s="3">
        <v>1.0810351563</v>
      </c>
      <c r="J72" s="3">
        <v>0.31497287330000001</v>
      </c>
      <c r="K72" s="3">
        <v>0.63009657119999996</v>
      </c>
      <c r="L72" s="3">
        <v>0.19993272570000001</v>
      </c>
      <c r="N72">
        <f t="shared" si="1"/>
        <v>-0.45093858510000007</v>
      </c>
      <c r="O72">
        <f t="shared" si="1"/>
        <v>-0.1150401476</v>
      </c>
    </row>
    <row r="73" spans="1:15">
      <c r="A73" s="3"/>
      <c r="B73" s="3">
        <f>B72+5</f>
        <v>27</v>
      </c>
      <c r="C73" s="3"/>
      <c r="D73" s="3">
        <v>3.0907646099999998E-2</v>
      </c>
      <c r="E73" s="3">
        <v>1.9220840600000001E-2</v>
      </c>
      <c r="F73" s="3">
        <v>1.9293359400000001E-2</v>
      </c>
      <c r="G73" s="3">
        <v>2.8543174899999999E-2</v>
      </c>
      <c r="H73" s="3"/>
      <c r="I73" s="3">
        <v>0.866781684</v>
      </c>
      <c r="J73" s="3">
        <v>0.2465386285</v>
      </c>
      <c r="K73" s="3">
        <v>0.51868381080000003</v>
      </c>
      <c r="L73" s="3">
        <v>0.1655273438</v>
      </c>
      <c r="N73">
        <f t="shared" si="1"/>
        <v>-0.34809787319999996</v>
      </c>
      <c r="O73">
        <f t="shared" si="1"/>
        <v>-8.1011284699999991E-2</v>
      </c>
    </row>
    <row r="74" spans="1:15">
      <c r="A74" s="3"/>
      <c r="B74" s="3">
        <f>B73+5</f>
        <v>32</v>
      </c>
      <c r="C74" s="3"/>
      <c r="D74" s="3">
        <v>2.4805063700000001E-2</v>
      </c>
      <c r="E74" s="3">
        <v>1.19755859E-2</v>
      </c>
      <c r="F74" s="3">
        <v>1.6330454300000002E-2</v>
      </c>
      <c r="G74" s="3">
        <v>1.9476446800000002E-2</v>
      </c>
      <c r="H74" s="3"/>
      <c r="I74" s="3">
        <v>0.69657552079999996</v>
      </c>
      <c r="J74" s="3">
        <v>0.20182617189999999</v>
      </c>
      <c r="K74" s="3">
        <v>0.44027994790000002</v>
      </c>
      <c r="L74" s="3">
        <v>0.1311480035</v>
      </c>
      <c r="N74">
        <f t="shared" si="1"/>
        <v>-0.25629557289999993</v>
      </c>
      <c r="O74">
        <f t="shared" si="1"/>
        <v>-7.0678168399999991E-2</v>
      </c>
    </row>
    <row r="75" spans="1:15">
      <c r="A75" s="3"/>
      <c r="B75" s="3">
        <f>B74+5</f>
        <v>37</v>
      </c>
      <c r="C75" s="3"/>
      <c r="D75" s="3">
        <v>1.9345594599999998E-2</v>
      </c>
      <c r="E75" s="3">
        <v>7.3660445999999997E-3</v>
      </c>
      <c r="F75" s="3">
        <v>1.38389793E-2</v>
      </c>
      <c r="G75" s="3">
        <v>1.22389431E-2</v>
      </c>
      <c r="H75" s="3"/>
      <c r="I75" s="3">
        <v>0.54046549479999995</v>
      </c>
      <c r="J75" s="3">
        <v>0.1450108507</v>
      </c>
      <c r="K75" s="3">
        <v>0.37251519100000002</v>
      </c>
      <c r="L75" s="3">
        <v>0.1068825955</v>
      </c>
      <c r="N75">
        <f t="shared" si="1"/>
        <v>-0.16795030379999992</v>
      </c>
      <c r="O75">
        <f t="shared" si="1"/>
        <v>-3.8128255200000002E-2</v>
      </c>
    </row>
    <row r="76" spans="1:15">
      <c r="A76" s="3" t="s">
        <v>31</v>
      </c>
      <c r="B76" s="3">
        <v>22</v>
      </c>
      <c r="C76" s="3"/>
      <c r="D76" s="3">
        <v>3.7457304699999999E-2</v>
      </c>
      <c r="E76" s="3">
        <v>1.7808619800000001E-2</v>
      </c>
      <c r="F76" s="3">
        <v>2.7319592E-2</v>
      </c>
      <c r="G76" s="3">
        <v>2.6111449700000001E-2</v>
      </c>
      <c r="H76" s="3"/>
      <c r="I76" s="3">
        <v>0.47070963539999999</v>
      </c>
      <c r="J76" s="3">
        <v>0.3300368924</v>
      </c>
      <c r="K76" s="3">
        <v>0.29991970489999997</v>
      </c>
      <c r="L76" s="3">
        <v>0.22669704860000001</v>
      </c>
      <c r="N76">
        <f t="shared" si="1"/>
        <v>-0.17078993050000002</v>
      </c>
      <c r="O76">
        <f t="shared" si="1"/>
        <v>-0.1033398438</v>
      </c>
    </row>
    <row r="77" spans="1:15">
      <c r="A77" s="3"/>
      <c r="B77" s="3">
        <f>B76+5</f>
        <v>27</v>
      </c>
      <c r="C77" s="3"/>
      <c r="D77" s="3">
        <v>2.4222495699999999E-2</v>
      </c>
      <c r="E77" s="3">
        <v>1.0356082900000001E-2</v>
      </c>
      <c r="F77" s="3">
        <v>1.8413569899999999E-2</v>
      </c>
      <c r="G77" s="3">
        <v>1.52176606E-2</v>
      </c>
      <c r="H77" s="3"/>
      <c r="I77" s="3">
        <v>0.33231770830000001</v>
      </c>
      <c r="J77" s="3">
        <v>0.22847547739999999</v>
      </c>
      <c r="K77" s="3">
        <v>0.2244390191</v>
      </c>
      <c r="L77" s="3">
        <v>0.16681966149999999</v>
      </c>
      <c r="N77">
        <f t="shared" si="1"/>
        <v>-0.10787868920000002</v>
      </c>
      <c r="O77">
        <f t="shared" si="1"/>
        <v>-6.1655815899999994E-2</v>
      </c>
    </row>
    <row r="78" spans="1:15">
      <c r="A78" s="3"/>
      <c r="B78" s="3">
        <f>B77+5</f>
        <v>32</v>
      </c>
      <c r="C78" s="3"/>
      <c r="D78" s="3">
        <v>1.6212189700000001E-2</v>
      </c>
      <c r="E78" s="3">
        <v>6.1515885000000001E-3</v>
      </c>
      <c r="F78" s="3">
        <v>1.29482292E-2</v>
      </c>
      <c r="G78" s="3">
        <v>8.8847569000000005E-3</v>
      </c>
      <c r="H78" s="3"/>
      <c r="I78" s="3">
        <v>0.26174262149999999</v>
      </c>
      <c r="J78" s="3">
        <v>0.15131510419999999</v>
      </c>
      <c r="K78" s="3">
        <v>0.1774761285</v>
      </c>
      <c r="L78" s="3">
        <v>0.11945312499999999</v>
      </c>
      <c r="N78">
        <f t="shared" si="1"/>
        <v>-8.4266492999999998E-2</v>
      </c>
      <c r="O78">
        <f t="shared" si="1"/>
        <v>-3.1861979200000001E-2</v>
      </c>
    </row>
    <row r="79" spans="1:15">
      <c r="A79" s="3"/>
      <c r="B79" s="3">
        <f>B78+5</f>
        <v>37</v>
      </c>
      <c r="C79" s="3"/>
      <c r="D79" s="3">
        <v>1.1287929699999999E-2</v>
      </c>
      <c r="E79" s="3">
        <v>3.7880469000000001E-3</v>
      </c>
      <c r="F79" s="3">
        <v>9.5841732000000006E-3</v>
      </c>
      <c r="G79" s="3">
        <v>5.2116688000000003E-3</v>
      </c>
      <c r="H79" s="3"/>
      <c r="I79" s="3">
        <v>0.20294487850000001</v>
      </c>
      <c r="J79" s="3">
        <v>0.1170811632</v>
      </c>
      <c r="K79" s="3">
        <v>0.1483018663</v>
      </c>
      <c r="L79" s="3">
        <v>9.8705512199999998E-2</v>
      </c>
      <c r="N79">
        <f t="shared" si="1"/>
        <v>-5.4643012200000007E-2</v>
      </c>
      <c r="O79">
        <f t="shared" si="1"/>
        <v>-1.8375651000000007E-2</v>
      </c>
    </row>
    <row r="80" spans="1:15">
      <c r="N80">
        <f t="shared" si="1"/>
        <v>0</v>
      </c>
      <c r="O80">
        <f t="shared" si="1"/>
        <v>0</v>
      </c>
    </row>
    <row r="81" spans="1:15">
      <c r="D81" s="1" t="s">
        <v>35</v>
      </c>
      <c r="F81" s="4"/>
      <c r="G81" s="4"/>
      <c r="I81" s="7" t="s">
        <v>36</v>
      </c>
      <c r="J81" s="4"/>
      <c r="K81" s="4"/>
      <c r="L81" s="4"/>
      <c r="N81" t="e">
        <f t="shared" si="1"/>
        <v>#VALUE!</v>
      </c>
      <c r="O81">
        <f t="shared" si="1"/>
        <v>0</v>
      </c>
    </row>
    <row r="82" spans="1:15">
      <c r="A82" s="1"/>
      <c r="B82" s="1">
        <v>22</v>
      </c>
      <c r="D82" s="4">
        <f t="shared" ref="D82:G85" si="2">AVERAGE(D4,D8,D12,D16,D20,D24,D28,D32,D36,D40,D44,D48,D52,D56,D60)</f>
        <v>0.22782755343333333</v>
      </c>
      <c r="E82" s="4">
        <f t="shared" si="2"/>
        <v>6.7974136726666676E-2</v>
      </c>
      <c r="F82" s="4">
        <f t="shared" si="2"/>
        <v>0.18041560195333337</v>
      </c>
      <c r="G82" s="4">
        <f t="shared" si="2"/>
        <v>0.10389164666666667</v>
      </c>
      <c r="I82" s="4">
        <f t="shared" ref="I82:L85" si="3">MAX(I4,I8,I12,I16,I20,I24,I28,I32,I36,I40,I44,I48,I52,I56,I60)</f>
        <v>2.1362780449000001</v>
      </c>
      <c r="J82" s="4">
        <f t="shared" si="3"/>
        <v>1.6469926882999999</v>
      </c>
      <c r="K82" s="4">
        <f t="shared" si="3"/>
        <v>1.3493890224</v>
      </c>
      <c r="L82" s="4">
        <f t="shared" si="3"/>
        <v>1.1257111378</v>
      </c>
      <c r="N82">
        <f t="shared" si="1"/>
        <v>-0.78688902250000003</v>
      </c>
      <c r="O82">
        <f t="shared" si="1"/>
        <v>-0.52128155049999991</v>
      </c>
    </row>
    <row r="83" spans="1:15">
      <c r="B83" s="1">
        <f>B82+5</f>
        <v>27</v>
      </c>
      <c r="D83" s="4">
        <f t="shared" si="2"/>
        <v>9.2421048079999998E-2</v>
      </c>
      <c r="E83" s="4">
        <f t="shared" si="2"/>
        <v>2.7849862893333334E-2</v>
      </c>
      <c r="F83" s="4">
        <f t="shared" si="2"/>
        <v>7.6144289500000004E-2</v>
      </c>
      <c r="G83" s="4">
        <f t="shared" si="2"/>
        <v>4.0602906186666662E-2</v>
      </c>
      <c r="I83" s="4">
        <f t="shared" si="3"/>
        <v>1.4611578526</v>
      </c>
      <c r="J83" s="4">
        <f t="shared" si="3"/>
        <v>1.0985451722999999</v>
      </c>
      <c r="K83" s="4">
        <f t="shared" si="3"/>
        <v>1.0087940705</v>
      </c>
      <c r="L83" s="4">
        <f t="shared" si="3"/>
        <v>0.84444110579999998</v>
      </c>
      <c r="N83">
        <f t="shared" si="1"/>
        <v>-0.45236378209999994</v>
      </c>
      <c r="O83">
        <f t="shared" si="1"/>
        <v>-0.25410406649999995</v>
      </c>
    </row>
    <row r="84" spans="1:15">
      <c r="B84" s="1">
        <f>B83+5</f>
        <v>32</v>
      </c>
      <c r="D84" s="4">
        <f t="shared" si="2"/>
        <v>4.405014376E-2</v>
      </c>
      <c r="E84" s="4">
        <f t="shared" si="2"/>
        <v>1.2940040580000001E-2</v>
      </c>
      <c r="F84" s="4">
        <f t="shared" si="2"/>
        <v>3.8134985999999996E-2</v>
      </c>
      <c r="G84" s="4">
        <f t="shared" si="2"/>
        <v>1.7459687933333332E-2</v>
      </c>
      <c r="I84" s="4">
        <f t="shared" si="3"/>
        <v>0.93861177880000002</v>
      </c>
      <c r="J84" s="4">
        <f t="shared" si="3"/>
        <v>0.64195462739999998</v>
      </c>
      <c r="K84" s="4">
        <f t="shared" si="3"/>
        <v>0.7079326923</v>
      </c>
      <c r="L84" s="4">
        <f t="shared" si="3"/>
        <v>0.54807191509999997</v>
      </c>
      <c r="N84">
        <f t="shared" si="1"/>
        <v>-0.23067908650000002</v>
      </c>
      <c r="O84">
        <f t="shared" si="1"/>
        <v>-9.3882712300000004E-2</v>
      </c>
    </row>
    <row r="85" spans="1:15">
      <c r="B85" s="1">
        <f>B84+5</f>
        <v>37</v>
      </c>
      <c r="D85" s="4">
        <f t="shared" si="2"/>
        <v>2.254895048666667E-2</v>
      </c>
      <c r="E85" s="4">
        <f t="shared" si="2"/>
        <v>6.3424736199999996E-3</v>
      </c>
      <c r="F85" s="4">
        <f t="shared" si="2"/>
        <v>2.0397699413333335E-2</v>
      </c>
      <c r="G85" s="4">
        <f t="shared" si="2"/>
        <v>7.9210300466666661E-3</v>
      </c>
      <c r="I85" s="4">
        <f t="shared" si="3"/>
        <v>0.58088942310000002</v>
      </c>
      <c r="J85" s="4">
        <f t="shared" si="3"/>
        <v>0.29095552879999997</v>
      </c>
      <c r="K85" s="4">
        <f t="shared" si="3"/>
        <v>0.46105769229999999</v>
      </c>
      <c r="L85" s="4">
        <f t="shared" si="3"/>
        <v>0.2542167468</v>
      </c>
      <c r="N85">
        <f t="shared" si="1"/>
        <v>-0.11983173080000004</v>
      </c>
      <c r="O85">
        <f t="shared" si="1"/>
        <v>-3.673878199999997E-2</v>
      </c>
    </row>
    <row r="86" spans="1:15">
      <c r="N86">
        <f t="shared" si="1"/>
        <v>0</v>
      </c>
      <c r="O86">
        <f t="shared" si="1"/>
        <v>0</v>
      </c>
    </row>
    <row r="87" spans="1:15">
      <c r="N87">
        <f t="shared" si="1"/>
        <v>0</v>
      </c>
      <c r="O87">
        <f t="shared" si="1"/>
        <v>0</v>
      </c>
    </row>
    <row r="88" spans="1:15">
      <c r="N88">
        <f t="shared" si="1"/>
        <v>0</v>
      </c>
      <c r="O88">
        <f t="shared" si="1"/>
        <v>0</v>
      </c>
    </row>
    <row r="89" spans="1:15">
      <c r="N89">
        <f t="shared" si="1"/>
        <v>0</v>
      </c>
      <c r="O89">
        <f t="shared" si="1"/>
        <v>0</v>
      </c>
    </row>
    <row r="90" spans="1:15">
      <c r="N90">
        <f t="shared" si="1"/>
        <v>0</v>
      </c>
      <c r="O90">
        <f t="shared" si="1"/>
        <v>0</v>
      </c>
    </row>
    <row r="91" spans="1:15">
      <c r="N91">
        <f t="shared" si="1"/>
        <v>0</v>
      </c>
      <c r="O91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91"/>
  <sheetViews>
    <sheetView zoomScale="85" zoomScaleNormal="85" workbookViewId="0">
      <selection activeCell="I9" sqref="I9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12</v>
      </c>
      <c r="B4">
        <v>22</v>
      </c>
      <c r="D4">
        <v>9.9712669599999998E-2</v>
      </c>
      <c r="E4">
        <v>2.8427648E-2</v>
      </c>
      <c r="F4">
        <v>7.77498051E-2</v>
      </c>
      <c r="G4">
        <v>4.5209348099999998E-2</v>
      </c>
      <c r="I4">
        <v>0.29869743440000002</v>
      </c>
      <c r="J4">
        <v>0.4431847994</v>
      </c>
      <c r="K4">
        <v>0.19901716820000001</v>
      </c>
      <c r="L4">
        <v>0.3106216242</v>
      </c>
      <c r="N4">
        <f>K4-I4</f>
        <v>-9.9680266200000006E-2</v>
      </c>
      <c r="O4">
        <f>L4-J4</f>
        <v>-0.13256317519999999</v>
      </c>
    </row>
    <row r="5" spans="1:15">
      <c r="B5">
        <f>B4+5</f>
        <v>27</v>
      </c>
      <c r="D5">
        <v>4.73944107E-2</v>
      </c>
      <c r="E5">
        <v>1.2323220100000001E-2</v>
      </c>
      <c r="F5">
        <v>3.7545470400000003E-2</v>
      </c>
      <c r="G5">
        <v>1.9786607000000001E-2</v>
      </c>
      <c r="I5">
        <v>0.1718986304</v>
      </c>
      <c r="J5">
        <v>0.2463835841</v>
      </c>
      <c r="K5">
        <v>0.1136747685</v>
      </c>
      <c r="L5">
        <v>0.1799522569</v>
      </c>
      <c r="N5">
        <f t="shared" ref="N5:O39" si="0">K5-I5</f>
        <v>-5.8223861900000007E-2</v>
      </c>
      <c r="O5">
        <f t="shared" si="0"/>
        <v>-6.6431327200000001E-2</v>
      </c>
    </row>
    <row r="6" spans="1:15">
      <c r="B6">
        <f>B5+5</f>
        <v>32</v>
      </c>
      <c r="D6">
        <v>2.3917404100000001E-2</v>
      </c>
      <c r="E6">
        <v>5.3829732999999998E-3</v>
      </c>
      <c r="F6">
        <v>2.0030142800000001E-2</v>
      </c>
      <c r="G6">
        <v>8.3293185999999998E-3</v>
      </c>
      <c r="I6">
        <v>0.1105565201</v>
      </c>
      <c r="J6">
        <v>0.13816647379999999</v>
      </c>
      <c r="K6">
        <v>7.6514274699999996E-2</v>
      </c>
      <c r="L6">
        <v>0.1084645062</v>
      </c>
      <c r="N6">
        <f t="shared" si="0"/>
        <v>-3.4042245400000004E-2</v>
      </c>
      <c r="O6">
        <f t="shared" si="0"/>
        <v>-2.970196759999999E-2</v>
      </c>
    </row>
    <row r="7" spans="1:15">
      <c r="B7">
        <f>B6+5</f>
        <v>37</v>
      </c>
      <c r="D7">
        <v>1.2469226200000001E-2</v>
      </c>
      <c r="E7">
        <v>2.4176230999999999E-3</v>
      </c>
      <c r="F7">
        <v>1.0909856900000001E-2</v>
      </c>
      <c r="G7">
        <v>3.5167925000000001E-3</v>
      </c>
      <c r="I7">
        <v>7.1907311000000002E-2</v>
      </c>
      <c r="J7">
        <v>7.4730420500000005E-2</v>
      </c>
      <c r="K7">
        <v>5.3388792400000003E-2</v>
      </c>
      <c r="L7">
        <v>6.1690779299999998E-2</v>
      </c>
      <c r="N7">
        <f t="shared" si="0"/>
        <v>-1.8518518599999999E-2</v>
      </c>
      <c r="O7">
        <f t="shared" si="0"/>
        <v>-1.3039641200000007E-2</v>
      </c>
    </row>
    <row r="8" spans="1:15">
      <c r="A8" t="s">
        <v>13</v>
      </c>
      <c r="B8">
        <v>22</v>
      </c>
      <c r="D8">
        <v>0.16184677210000001</v>
      </c>
      <c r="E8">
        <v>3.4138264000000001E-2</v>
      </c>
      <c r="F8">
        <v>0.1364625209</v>
      </c>
      <c r="G8">
        <v>4.92602418E-2</v>
      </c>
      <c r="I8">
        <v>0.84862895449999998</v>
      </c>
      <c r="J8">
        <v>0.4092023534</v>
      </c>
      <c r="K8">
        <v>0.59085792820000005</v>
      </c>
      <c r="L8">
        <v>0.34558738430000002</v>
      </c>
      <c r="N8">
        <f t="shared" si="0"/>
        <v>-0.25777102629999993</v>
      </c>
      <c r="O8">
        <f t="shared" si="0"/>
        <v>-6.3614969099999974E-2</v>
      </c>
    </row>
    <row r="9" spans="1:15">
      <c r="B9">
        <f>B8+5</f>
        <v>27</v>
      </c>
      <c r="D9">
        <v>6.5254720099999997E-2</v>
      </c>
      <c r="E9">
        <v>1.2717138500000001E-2</v>
      </c>
      <c r="F9">
        <v>5.7095460000000001E-2</v>
      </c>
      <c r="G9">
        <v>1.7654083899999999E-2</v>
      </c>
      <c r="I9">
        <v>0.47663194440000001</v>
      </c>
      <c r="J9">
        <v>0.20420814039999999</v>
      </c>
      <c r="K9">
        <v>0.35519049000000003</v>
      </c>
      <c r="L9">
        <v>0.1783487654</v>
      </c>
      <c r="N9">
        <f t="shared" si="0"/>
        <v>-0.12144145439999998</v>
      </c>
      <c r="O9">
        <f t="shared" si="0"/>
        <v>-2.585937499999999E-2</v>
      </c>
    </row>
    <row r="10" spans="1:15">
      <c r="B10">
        <f>B9+5</f>
        <v>32</v>
      </c>
      <c r="D10">
        <v>2.8348433900000001E-2</v>
      </c>
      <c r="E10">
        <v>4.9774948999999997E-3</v>
      </c>
      <c r="F10">
        <v>2.5884150799999998E-2</v>
      </c>
      <c r="G10">
        <v>6.5323311000000002E-3</v>
      </c>
      <c r="I10">
        <v>0.2674233218</v>
      </c>
      <c r="J10">
        <v>9.9821566400000006E-2</v>
      </c>
      <c r="K10">
        <v>0.21606336809999999</v>
      </c>
      <c r="L10">
        <v>9.0197723800000004E-2</v>
      </c>
      <c r="N10">
        <f t="shared" si="0"/>
        <v>-5.1359953700000016E-2</v>
      </c>
      <c r="O10">
        <f t="shared" si="0"/>
        <v>-9.6238426000000016E-3</v>
      </c>
    </row>
    <row r="11" spans="1:15">
      <c r="B11">
        <f>B10+5</f>
        <v>37</v>
      </c>
      <c r="D11">
        <v>1.2798416199999999E-2</v>
      </c>
      <c r="E11">
        <v>2.0545025999999999E-3</v>
      </c>
      <c r="F11">
        <v>1.1940039899999999E-2</v>
      </c>
      <c r="G11">
        <v>2.5455448000000001E-3</v>
      </c>
      <c r="I11">
        <v>0.14390528550000001</v>
      </c>
      <c r="J11">
        <v>4.7584876499999998E-2</v>
      </c>
      <c r="K11">
        <v>0.1203824267</v>
      </c>
      <c r="L11">
        <v>4.39510995E-2</v>
      </c>
      <c r="N11">
        <f t="shared" si="0"/>
        <v>-2.3522858800000004E-2</v>
      </c>
      <c r="O11">
        <f t="shared" si="0"/>
        <v>-3.6337769999999978E-3</v>
      </c>
    </row>
    <row r="12" spans="1:15">
      <c r="A12" t="s">
        <v>14</v>
      </c>
      <c r="B12">
        <v>22</v>
      </c>
      <c r="D12">
        <v>0.2072120486</v>
      </c>
      <c r="E12">
        <v>4.2793680600000002E-2</v>
      </c>
      <c r="F12">
        <v>0.174722091</v>
      </c>
      <c r="G12">
        <v>6.0610629800000003E-2</v>
      </c>
      <c r="I12">
        <v>1.0795418595999999</v>
      </c>
      <c r="J12">
        <v>0.56227141199999997</v>
      </c>
      <c r="K12">
        <v>0.81772762349999994</v>
      </c>
      <c r="L12">
        <v>0.4909862076</v>
      </c>
      <c r="N12">
        <f t="shared" si="0"/>
        <v>-0.26181423609999999</v>
      </c>
      <c r="O12">
        <f t="shared" si="0"/>
        <v>-7.1285204399999968E-2</v>
      </c>
    </row>
    <row r="13" spans="1:15">
      <c r="B13">
        <f>B12+5</f>
        <v>27</v>
      </c>
      <c r="D13">
        <v>5.5092651399999998E-2</v>
      </c>
      <c r="E13">
        <v>1.21420187E-2</v>
      </c>
      <c r="F13">
        <v>4.67867795E-2</v>
      </c>
      <c r="G13">
        <v>1.7769509100000001E-2</v>
      </c>
      <c r="I13">
        <v>0.43978491510000001</v>
      </c>
      <c r="J13">
        <v>0.14853877309999999</v>
      </c>
      <c r="K13">
        <v>0.32992235730000002</v>
      </c>
      <c r="L13">
        <v>0.1283719136</v>
      </c>
      <c r="N13">
        <f t="shared" si="0"/>
        <v>-0.10986255779999998</v>
      </c>
      <c r="O13">
        <f t="shared" si="0"/>
        <v>-2.0166859499999995E-2</v>
      </c>
    </row>
    <row r="14" spans="1:15">
      <c r="B14">
        <f>B13+5</f>
        <v>32</v>
      </c>
      <c r="D14">
        <v>2.5639009500000001E-2</v>
      </c>
      <c r="E14">
        <v>5.0666927E-3</v>
      </c>
      <c r="F14">
        <v>2.2798456799999998E-2</v>
      </c>
      <c r="G14">
        <v>7.1002566000000003E-3</v>
      </c>
      <c r="I14">
        <v>0.24965470679999999</v>
      </c>
      <c r="J14">
        <v>7.6236014699999993E-2</v>
      </c>
      <c r="K14">
        <v>0.2009857253</v>
      </c>
      <c r="L14">
        <v>6.6206597199999995E-2</v>
      </c>
      <c r="N14">
        <f t="shared" si="0"/>
        <v>-4.8668981499999986E-2</v>
      </c>
      <c r="O14">
        <f t="shared" si="0"/>
        <v>-1.0029417499999999E-2</v>
      </c>
    </row>
    <row r="15" spans="1:15">
      <c r="B15">
        <f>B14+5</f>
        <v>37</v>
      </c>
      <c r="D15">
        <v>1.3259640200000001E-2</v>
      </c>
      <c r="E15">
        <v>2.3512259000000001E-3</v>
      </c>
      <c r="F15">
        <v>1.21645322E-2</v>
      </c>
      <c r="G15">
        <v>3.1123359999999998E-3</v>
      </c>
      <c r="I15">
        <v>0.1433333333</v>
      </c>
      <c r="J15">
        <v>3.92038002E-2</v>
      </c>
      <c r="K15">
        <v>0.1211304012</v>
      </c>
      <c r="L15">
        <v>3.5620659700000001E-2</v>
      </c>
      <c r="N15">
        <f t="shared" si="0"/>
        <v>-2.2202932100000003E-2</v>
      </c>
      <c r="O15">
        <f t="shared" si="0"/>
        <v>-3.5831404999999983E-3</v>
      </c>
    </row>
    <row r="16" spans="1:15">
      <c r="A16" t="s">
        <v>15</v>
      </c>
      <c r="B16">
        <v>22</v>
      </c>
      <c r="D16">
        <v>0.19519670720000001</v>
      </c>
      <c r="E16">
        <v>4.8829474300000002E-2</v>
      </c>
      <c r="F16">
        <v>0.15919549860000001</v>
      </c>
      <c r="G16">
        <v>7.2141444799999996E-2</v>
      </c>
      <c r="I16">
        <v>0.51572337960000003</v>
      </c>
      <c r="J16">
        <v>0.61697434409999996</v>
      </c>
      <c r="K16">
        <v>0.40132185570000001</v>
      </c>
      <c r="L16">
        <v>0.51731288580000001</v>
      </c>
      <c r="N16">
        <f t="shared" si="0"/>
        <v>-0.11440152390000002</v>
      </c>
      <c r="O16">
        <f t="shared" si="0"/>
        <v>-9.966145829999995E-2</v>
      </c>
    </row>
    <row r="17" spans="1:15">
      <c r="B17">
        <f>B16+5</f>
        <v>27</v>
      </c>
      <c r="D17">
        <v>6.2361862499999997E-2</v>
      </c>
      <c r="E17">
        <v>1.6202544400000001E-2</v>
      </c>
      <c r="F17">
        <v>5.2553316000000003E-2</v>
      </c>
      <c r="G17">
        <v>2.3812244400000002E-2</v>
      </c>
      <c r="I17">
        <v>0.21551504630000001</v>
      </c>
      <c r="J17">
        <v>0.22120804399999999</v>
      </c>
      <c r="K17">
        <v>0.17394868829999999</v>
      </c>
      <c r="L17">
        <v>0.18754050929999999</v>
      </c>
      <c r="N17">
        <f t="shared" si="0"/>
        <v>-4.1566358000000025E-2</v>
      </c>
      <c r="O17">
        <f t="shared" si="0"/>
        <v>-3.3667534700000001E-2</v>
      </c>
    </row>
    <row r="18" spans="1:15">
      <c r="B18">
        <f>B17+5</f>
        <v>32</v>
      </c>
      <c r="D18">
        <v>2.9527892600000001E-2</v>
      </c>
      <c r="E18">
        <v>7.0941001000000004E-3</v>
      </c>
      <c r="F18">
        <v>2.60241454E-2</v>
      </c>
      <c r="G18">
        <v>9.8610880000000005E-3</v>
      </c>
      <c r="I18">
        <v>0.1177044753</v>
      </c>
      <c r="J18">
        <v>0.1164033565</v>
      </c>
      <c r="K18">
        <v>9.9783950600000004E-2</v>
      </c>
      <c r="L18">
        <v>9.9821084099999999E-2</v>
      </c>
      <c r="N18">
        <f t="shared" si="0"/>
        <v>-1.7920524699999996E-2</v>
      </c>
      <c r="O18">
        <f t="shared" si="0"/>
        <v>-1.65822724E-2</v>
      </c>
    </row>
    <row r="19" spans="1:15">
      <c r="B19">
        <f>B18+5</f>
        <v>37</v>
      </c>
      <c r="D19">
        <v>1.5617908E-2</v>
      </c>
      <c r="E19">
        <v>3.4110975999999999E-3</v>
      </c>
      <c r="F19">
        <v>1.42818181E-2</v>
      </c>
      <c r="G19">
        <v>4.4049401999999996E-3</v>
      </c>
      <c r="I19">
        <v>6.8486207600000001E-2</v>
      </c>
      <c r="J19">
        <v>6.7017746899999994E-2</v>
      </c>
      <c r="K19">
        <v>6.0066550900000001E-2</v>
      </c>
      <c r="L19">
        <v>5.9473379600000001E-2</v>
      </c>
      <c r="N19">
        <f t="shared" si="0"/>
        <v>-8.4196567E-3</v>
      </c>
      <c r="O19">
        <f t="shared" si="0"/>
        <v>-7.5443672999999933E-3</v>
      </c>
    </row>
    <row r="20" spans="1:15">
      <c r="A20" t="s">
        <v>16</v>
      </c>
      <c r="B20">
        <v>22</v>
      </c>
      <c r="D20">
        <v>0.52438408160000005</v>
      </c>
      <c r="E20">
        <v>9.5912634199999999E-2</v>
      </c>
      <c r="F20">
        <v>0.4417942467</v>
      </c>
      <c r="G20">
        <v>0.1303007266</v>
      </c>
      <c r="I20">
        <v>1.3023963156</v>
      </c>
      <c r="J20">
        <v>1.143248939</v>
      </c>
      <c r="K20">
        <v>0.88827015819999999</v>
      </c>
      <c r="L20">
        <v>0.95012393900000003</v>
      </c>
      <c r="N20">
        <f t="shared" si="0"/>
        <v>-0.41412615740000003</v>
      </c>
      <c r="O20">
        <f t="shared" si="0"/>
        <v>-0.19312499999999999</v>
      </c>
    </row>
    <row r="21" spans="1:15">
      <c r="B21">
        <f>B20+5</f>
        <v>27</v>
      </c>
      <c r="D21">
        <v>7.3814224100000006E-2</v>
      </c>
      <c r="E21">
        <v>1.10088566E-2</v>
      </c>
      <c r="F21">
        <v>6.6909879800000002E-2</v>
      </c>
      <c r="G21">
        <v>1.45945546E-2</v>
      </c>
      <c r="I21">
        <v>0.69783420139999996</v>
      </c>
      <c r="J21">
        <v>0.34063175150000002</v>
      </c>
      <c r="K21">
        <v>0.49403308260000001</v>
      </c>
      <c r="L21">
        <v>0.29585021220000002</v>
      </c>
      <c r="N21">
        <f t="shared" si="0"/>
        <v>-0.20380111879999996</v>
      </c>
      <c r="O21">
        <f t="shared" si="0"/>
        <v>-4.4781539300000006E-2</v>
      </c>
    </row>
    <row r="22" spans="1:15">
      <c r="B22">
        <f>B21+5</f>
        <v>32</v>
      </c>
      <c r="D22">
        <v>1.80095872E-2</v>
      </c>
      <c r="E22">
        <v>2.6679823999999999E-3</v>
      </c>
      <c r="F22">
        <v>1.6672523599999999E-2</v>
      </c>
      <c r="G22">
        <v>3.5382225999999999E-3</v>
      </c>
      <c r="I22">
        <v>0.39095920140000001</v>
      </c>
      <c r="J22">
        <v>8.8606288599999999E-2</v>
      </c>
      <c r="K22">
        <v>0.30005497689999999</v>
      </c>
      <c r="L22">
        <v>8.1505111899999996E-2</v>
      </c>
      <c r="N22">
        <f t="shared" si="0"/>
        <v>-9.0904224500000019E-2</v>
      </c>
      <c r="O22">
        <f t="shared" si="0"/>
        <v>-7.1011767000000031E-3</v>
      </c>
    </row>
    <row r="23" spans="1:15">
      <c r="B23">
        <f>B22+5</f>
        <v>37</v>
      </c>
      <c r="D23">
        <v>6.9323229999999998E-3</v>
      </c>
      <c r="E23">
        <v>9.6871299999999995E-4</v>
      </c>
      <c r="F23">
        <v>6.5260216000000001E-3</v>
      </c>
      <c r="G23">
        <v>1.1999268999999999E-3</v>
      </c>
      <c r="I23">
        <v>0.232806713</v>
      </c>
      <c r="J23">
        <v>3.1836419800000001E-2</v>
      </c>
      <c r="K23">
        <v>0.19212480709999999</v>
      </c>
      <c r="L23">
        <v>2.95452353E-2</v>
      </c>
      <c r="N23">
        <f t="shared" si="0"/>
        <v>-4.0681905900000009E-2</v>
      </c>
      <c r="O23">
        <f t="shared" si="0"/>
        <v>-2.2911845000000014E-3</v>
      </c>
    </row>
    <row r="24" spans="1:15">
      <c r="A24" t="s">
        <v>17</v>
      </c>
      <c r="B24">
        <v>22</v>
      </c>
      <c r="D24">
        <v>0.1633105118</v>
      </c>
      <c r="E24">
        <v>4.8047731400000002E-2</v>
      </c>
      <c r="F24">
        <v>0.13119391529999999</v>
      </c>
      <c r="G24">
        <v>7.2691471399999999E-2</v>
      </c>
      <c r="I24">
        <v>0.91898036859999999</v>
      </c>
      <c r="J24">
        <v>0.32457431889999999</v>
      </c>
      <c r="K24">
        <v>0.69380258409999995</v>
      </c>
      <c r="L24">
        <v>0.26339142630000001</v>
      </c>
      <c r="N24">
        <f t="shared" si="0"/>
        <v>-0.22517778450000003</v>
      </c>
      <c r="O24">
        <f t="shared" si="0"/>
        <v>-6.1182892599999983E-2</v>
      </c>
    </row>
    <row r="25" spans="1:15">
      <c r="B25">
        <f>B24+5</f>
        <v>27</v>
      </c>
      <c r="D25">
        <v>7.7257542100000007E-2</v>
      </c>
      <c r="E25">
        <v>2.0736683700000001E-2</v>
      </c>
      <c r="F25">
        <v>6.5514748600000006E-2</v>
      </c>
      <c r="G25">
        <v>2.99944111E-2</v>
      </c>
      <c r="I25">
        <v>0.49695262420000003</v>
      </c>
      <c r="J25">
        <v>0.1897110377</v>
      </c>
      <c r="K25">
        <v>0.39326672680000002</v>
      </c>
      <c r="L25">
        <v>0.14867538059999999</v>
      </c>
      <c r="N25">
        <f t="shared" si="0"/>
        <v>-0.1036858974</v>
      </c>
      <c r="O25">
        <f t="shared" si="0"/>
        <v>-4.1035657100000011E-2</v>
      </c>
    </row>
    <row r="26" spans="1:15">
      <c r="B26">
        <f>B25+5</f>
        <v>32</v>
      </c>
      <c r="D26">
        <v>3.7800370600000001E-2</v>
      </c>
      <c r="E26">
        <v>9.1985326999999995E-3</v>
      </c>
      <c r="F26">
        <v>3.3601857999999998E-2</v>
      </c>
      <c r="G26">
        <v>1.24537159E-2</v>
      </c>
      <c r="I26">
        <v>0.26628104969999999</v>
      </c>
      <c r="J26">
        <v>0.1047576122</v>
      </c>
      <c r="K26">
        <v>0.22009214739999999</v>
      </c>
      <c r="L26">
        <v>9.0327023199999995E-2</v>
      </c>
      <c r="N26">
        <f t="shared" si="0"/>
        <v>-4.6188902300000001E-2</v>
      </c>
      <c r="O26">
        <f t="shared" si="0"/>
        <v>-1.4430589000000008E-2</v>
      </c>
    </row>
    <row r="27" spans="1:15">
      <c r="B27">
        <f>B26+5</f>
        <v>37</v>
      </c>
      <c r="D27">
        <v>2.0036663699999999E-2</v>
      </c>
      <c r="E27">
        <v>4.4085636999999997E-3</v>
      </c>
      <c r="F27">
        <v>1.8456936100000002E-2</v>
      </c>
      <c r="G27">
        <v>5.5813451999999998E-3</v>
      </c>
      <c r="I27">
        <v>0.14410306489999999</v>
      </c>
      <c r="J27">
        <v>6.1608573700000002E-2</v>
      </c>
      <c r="K27">
        <v>0.1279872796</v>
      </c>
      <c r="L27">
        <v>5.3705929499999999E-2</v>
      </c>
      <c r="N27">
        <f t="shared" si="0"/>
        <v>-1.6115785299999991E-2</v>
      </c>
      <c r="O27">
        <f t="shared" si="0"/>
        <v>-7.902644200000003E-3</v>
      </c>
    </row>
    <row r="28" spans="1:15">
      <c r="A28" t="s">
        <v>18</v>
      </c>
      <c r="B28">
        <v>22</v>
      </c>
      <c r="D28">
        <v>0.16979087370000001</v>
      </c>
      <c r="E28">
        <v>3.89078359E-2</v>
      </c>
      <c r="F28">
        <v>0.1417354851</v>
      </c>
      <c r="G28">
        <v>5.85279405E-2</v>
      </c>
      <c r="I28">
        <v>0.97709835739999995</v>
      </c>
      <c r="J28">
        <v>0.49026692710000003</v>
      </c>
      <c r="K28">
        <v>0.66342147439999999</v>
      </c>
      <c r="L28">
        <v>0.40547375800000002</v>
      </c>
      <c r="N28">
        <f t="shared" si="0"/>
        <v>-0.31367688299999996</v>
      </c>
      <c r="O28">
        <f t="shared" si="0"/>
        <v>-8.479316910000001E-2</v>
      </c>
    </row>
    <row r="29" spans="1:15">
      <c r="B29">
        <f>B28+5</f>
        <v>27</v>
      </c>
      <c r="D29">
        <v>7.5203020699999998E-2</v>
      </c>
      <c r="E29">
        <v>1.60753706E-2</v>
      </c>
      <c r="F29">
        <v>6.5456033799999994E-2</v>
      </c>
      <c r="G29">
        <v>2.3108602900000001E-2</v>
      </c>
      <c r="I29">
        <v>0.62690054090000003</v>
      </c>
      <c r="J29">
        <v>0.27401842949999999</v>
      </c>
      <c r="K29">
        <v>0.45973056890000003</v>
      </c>
      <c r="L29">
        <v>0.234755609</v>
      </c>
      <c r="N29">
        <f t="shared" si="0"/>
        <v>-0.167169972</v>
      </c>
      <c r="O29">
        <f t="shared" si="0"/>
        <v>-3.926282049999999E-2</v>
      </c>
    </row>
    <row r="30" spans="1:15">
      <c r="B30">
        <f>B29+5</f>
        <v>32</v>
      </c>
      <c r="D30">
        <v>3.6817387E-2</v>
      </c>
      <c r="E30">
        <v>7.2644231000000004E-3</v>
      </c>
      <c r="F30">
        <v>3.33710812E-2</v>
      </c>
      <c r="G30">
        <v>9.6894614999999996E-3</v>
      </c>
      <c r="I30">
        <v>0.39899589340000002</v>
      </c>
      <c r="J30">
        <v>0.15289212739999999</v>
      </c>
      <c r="K30">
        <v>0.31912560099999998</v>
      </c>
      <c r="L30">
        <v>0.1348357372</v>
      </c>
      <c r="N30">
        <f t="shared" si="0"/>
        <v>-7.9870292400000042E-2</v>
      </c>
      <c r="O30">
        <f t="shared" si="0"/>
        <v>-1.8056390199999994E-2</v>
      </c>
    </row>
    <row r="31" spans="1:15">
      <c r="B31">
        <f>B30+5</f>
        <v>37</v>
      </c>
      <c r="D31">
        <v>1.92152986E-2</v>
      </c>
      <c r="E31">
        <v>3.4816790000000001E-3</v>
      </c>
      <c r="F31">
        <v>1.7930267600000001E-2</v>
      </c>
      <c r="G31">
        <v>4.3170281000000001E-3</v>
      </c>
      <c r="I31">
        <v>0.24119340950000001</v>
      </c>
      <c r="J31">
        <v>8.10171274E-2</v>
      </c>
      <c r="K31">
        <v>0.20560897440000001</v>
      </c>
      <c r="L31">
        <v>7.7671774799999996E-2</v>
      </c>
      <c r="N31">
        <f t="shared" si="0"/>
        <v>-3.5584435100000006E-2</v>
      </c>
      <c r="O31">
        <f t="shared" si="0"/>
        <v>-3.3453526000000039E-3</v>
      </c>
    </row>
    <row r="32" spans="1:15">
      <c r="A32" t="s">
        <v>19</v>
      </c>
      <c r="B32">
        <v>22</v>
      </c>
      <c r="D32">
        <v>0.4096305489</v>
      </c>
      <c r="E32">
        <v>9.4510556900000001E-2</v>
      </c>
      <c r="F32">
        <v>0.3333595553</v>
      </c>
      <c r="G32">
        <v>0.14924784150000001</v>
      </c>
      <c r="I32">
        <v>2.0455428686000001</v>
      </c>
      <c r="J32">
        <v>1.0406275039999999</v>
      </c>
      <c r="K32">
        <v>1.2777719351000001</v>
      </c>
      <c r="L32">
        <v>0.82834034459999994</v>
      </c>
      <c r="N32">
        <f t="shared" si="0"/>
        <v>-0.76777093350000003</v>
      </c>
      <c r="O32">
        <f t="shared" si="0"/>
        <v>-0.21228715939999998</v>
      </c>
    </row>
    <row r="33" spans="1:15">
      <c r="B33">
        <f>B32+5</f>
        <v>27</v>
      </c>
      <c r="D33">
        <v>0.17012334230000001</v>
      </c>
      <c r="E33">
        <v>3.6751086699999998E-2</v>
      </c>
      <c r="F33">
        <v>0.14434644429999999</v>
      </c>
      <c r="G33">
        <v>5.5758568699999997E-2</v>
      </c>
      <c r="I33">
        <v>1.3540815304</v>
      </c>
      <c r="J33">
        <v>0.57818008809999999</v>
      </c>
      <c r="K33">
        <v>0.91759064499999998</v>
      </c>
      <c r="L33">
        <v>0.47762920669999998</v>
      </c>
      <c r="N33">
        <f t="shared" si="0"/>
        <v>-0.43649088540000003</v>
      </c>
      <c r="O33">
        <f t="shared" si="0"/>
        <v>-0.10055088140000001</v>
      </c>
    </row>
    <row r="34" spans="1:15">
      <c r="B34">
        <f>B33+5</f>
        <v>32</v>
      </c>
      <c r="D34">
        <v>7.3032607200000002E-2</v>
      </c>
      <c r="E34">
        <v>1.4694551300000001E-2</v>
      </c>
      <c r="F34">
        <v>6.4712605199999995E-2</v>
      </c>
      <c r="G34">
        <v>2.0481645600000001E-2</v>
      </c>
      <c r="I34">
        <v>0.8604091546</v>
      </c>
      <c r="J34">
        <v>0.29836738779999999</v>
      </c>
      <c r="K34">
        <v>0.6417518029</v>
      </c>
      <c r="L34">
        <v>0.25471504410000001</v>
      </c>
      <c r="N34">
        <f t="shared" si="0"/>
        <v>-0.2186573517</v>
      </c>
      <c r="O34">
        <f t="shared" si="0"/>
        <v>-4.3652343699999985E-2</v>
      </c>
    </row>
    <row r="35" spans="1:15">
      <c r="B35">
        <f>B34+5</f>
        <v>37</v>
      </c>
      <c r="D35">
        <v>3.1685642E-2</v>
      </c>
      <c r="E35">
        <v>6.0333734E-3</v>
      </c>
      <c r="F35">
        <v>2.9196123800000001E-2</v>
      </c>
      <c r="G35">
        <v>7.6016126E-3</v>
      </c>
      <c r="I35">
        <v>0.50956780850000005</v>
      </c>
      <c r="J35">
        <v>0.14469901839999999</v>
      </c>
      <c r="K35">
        <v>0.41843199120000002</v>
      </c>
      <c r="L35">
        <v>0.12837289660000001</v>
      </c>
      <c r="N35">
        <f t="shared" si="0"/>
        <v>-9.1135817300000033E-2</v>
      </c>
      <c r="O35">
        <f t="shared" si="0"/>
        <v>-1.6326121799999982E-2</v>
      </c>
    </row>
    <row r="36" spans="1:15">
      <c r="A36" t="s">
        <v>20</v>
      </c>
      <c r="B36">
        <v>22</v>
      </c>
      <c r="D36">
        <v>0.4396794121</v>
      </c>
      <c r="E36">
        <v>0.13050005840000001</v>
      </c>
      <c r="F36">
        <v>0.33561807220000001</v>
      </c>
      <c r="G36">
        <v>0.20362455760000001</v>
      </c>
      <c r="I36">
        <v>1.1878455529</v>
      </c>
      <c r="J36">
        <v>1.4107822515999999</v>
      </c>
      <c r="K36">
        <v>0.77823768029999996</v>
      </c>
      <c r="L36">
        <v>0.99854016430000003</v>
      </c>
      <c r="N36">
        <f t="shared" si="0"/>
        <v>-0.40960787260000009</v>
      </c>
      <c r="O36">
        <f t="shared" si="0"/>
        <v>-0.41224208729999989</v>
      </c>
    </row>
    <row r="37" spans="1:15">
      <c r="B37">
        <f>B36+5</f>
        <v>27</v>
      </c>
      <c r="D37">
        <v>0.1756327875</v>
      </c>
      <c r="E37">
        <v>4.8106103099999999E-2</v>
      </c>
      <c r="F37">
        <v>0.14439838739999999</v>
      </c>
      <c r="G37">
        <v>6.9416224299999996E-2</v>
      </c>
      <c r="I37">
        <v>0.76301582530000001</v>
      </c>
      <c r="J37">
        <v>0.90610476760000003</v>
      </c>
      <c r="K37">
        <v>0.53933794069999996</v>
      </c>
      <c r="L37">
        <v>0.73265975559999996</v>
      </c>
      <c r="N37">
        <f t="shared" si="0"/>
        <v>-0.22367788460000004</v>
      </c>
      <c r="O37">
        <f t="shared" si="0"/>
        <v>-0.17344501200000007</v>
      </c>
    </row>
    <row r="38" spans="1:15">
      <c r="B38">
        <f>B37+5</f>
        <v>32</v>
      </c>
      <c r="D38">
        <v>7.8492187500000005E-2</v>
      </c>
      <c r="E38">
        <v>2.01675264E-2</v>
      </c>
      <c r="F38">
        <v>6.9395449400000003E-2</v>
      </c>
      <c r="G38">
        <v>2.6237989100000001E-2</v>
      </c>
      <c r="I38">
        <v>0.47567858569999999</v>
      </c>
      <c r="J38">
        <v>0.48539663459999999</v>
      </c>
      <c r="K38">
        <v>0.37260116189999998</v>
      </c>
      <c r="L38">
        <v>0.42627704329999999</v>
      </c>
      <c r="N38">
        <f t="shared" si="0"/>
        <v>-0.10307742380000001</v>
      </c>
      <c r="O38">
        <f t="shared" si="0"/>
        <v>-5.9119591299999996E-2</v>
      </c>
    </row>
    <row r="39" spans="1:15">
      <c r="B39">
        <f>B38+5</f>
        <v>37</v>
      </c>
      <c r="D39">
        <v>3.6072048600000003E-2</v>
      </c>
      <c r="E39">
        <v>9.0428768999999999E-3</v>
      </c>
      <c r="F39">
        <v>3.3476504099999999E-2</v>
      </c>
      <c r="G39">
        <v>1.06301499E-2</v>
      </c>
      <c r="I39">
        <v>0.26674929889999999</v>
      </c>
      <c r="J39">
        <v>0.16769831730000001</v>
      </c>
      <c r="K39">
        <v>0.23180588939999999</v>
      </c>
      <c r="L39">
        <v>0.15461989179999999</v>
      </c>
      <c r="N39">
        <f t="shared" si="0"/>
        <v>-3.4943409499999994E-2</v>
      </c>
      <c r="O39">
        <f t="shared" si="0"/>
        <v>-1.3078425500000018E-2</v>
      </c>
    </row>
    <row r="40" spans="1:15">
      <c r="A40" t="s">
        <v>21</v>
      </c>
      <c r="B40">
        <v>22</v>
      </c>
      <c r="D40">
        <v>0.30337956729999999</v>
      </c>
      <c r="E40">
        <v>9.3130508799999998E-2</v>
      </c>
      <c r="F40">
        <v>0.23571630609999999</v>
      </c>
      <c r="G40">
        <v>0.14663339340000001</v>
      </c>
      <c r="I40">
        <v>0.90166266029999997</v>
      </c>
      <c r="J40">
        <v>0.69520232370000001</v>
      </c>
      <c r="K40">
        <v>0.64236778849999998</v>
      </c>
      <c r="L40">
        <v>0.52257612180000002</v>
      </c>
      <c r="N40">
        <f t="shared" ref="N40:O91" si="1">K40-I40</f>
        <v>-0.25929487179999999</v>
      </c>
      <c r="O40">
        <f t="shared" si="1"/>
        <v>-0.1726262019</v>
      </c>
    </row>
    <row r="41" spans="1:15">
      <c r="B41">
        <f>B40+5</f>
        <v>27</v>
      </c>
      <c r="D41">
        <v>0.15346852959999999</v>
      </c>
      <c r="E41">
        <v>4.2158012799999998E-2</v>
      </c>
      <c r="F41">
        <v>0.1278110777</v>
      </c>
      <c r="G41">
        <v>6.2013381399999998E-2</v>
      </c>
      <c r="I41">
        <v>0.56407251599999997</v>
      </c>
      <c r="J41">
        <v>0.42988782050000002</v>
      </c>
      <c r="K41">
        <v>0.42719350960000002</v>
      </c>
      <c r="L41">
        <v>0.33817107369999999</v>
      </c>
      <c r="N41">
        <f t="shared" si="1"/>
        <v>-0.13687900639999995</v>
      </c>
      <c r="O41">
        <f t="shared" si="1"/>
        <v>-9.1716746800000026E-2</v>
      </c>
    </row>
    <row r="42" spans="1:15">
      <c r="B42">
        <f>B41+5</f>
        <v>32</v>
      </c>
      <c r="D42">
        <v>7.6357251599999995E-2</v>
      </c>
      <c r="E42">
        <v>1.9039242800000002E-2</v>
      </c>
      <c r="F42">
        <v>6.7521955100000003E-2</v>
      </c>
      <c r="G42">
        <v>2.5756450300000001E-2</v>
      </c>
      <c r="I42">
        <v>0.33059895830000002</v>
      </c>
      <c r="J42">
        <v>0.25124198720000002</v>
      </c>
      <c r="K42">
        <v>0.2702824519</v>
      </c>
      <c r="L42">
        <v>0.2095753205</v>
      </c>
      <c r="N42">
        <f t="shared" si="1"/>
        <v>-6.0316506400000025E-2</v>
      </c>
      <c r="O42">
        <f t="shared" si="1"/>
        <v>-4.1666666700000021E-2</v>
      </c>
    </row>
    <row r="43" spans="1:15">
      <c r="B43">
        <f>B42+5</f>
        <v>37</v>
      </c>
      <c r="D43">
        <v>3.9699238800000002E-2</v>
      </c>
      <c r="E43">
        <v>8.8992188000000007E-3</v>
      </c>
      <c r="F43">
        <v>3.6460697100000002E-2</v>
      </c>
      <c r="G43">
        <v>1.1083914300000001E-2</v>
      </c>
      <c r="I43">
        <v>0.18029847760000001</v>
      </c>
      <c r="J43">
        <v>0.1434695513</v>
      </c>
      <c r="K43">
        <v>0.16005608969999999</v>
      </c>
      <c r="L43">
        <v>0.12888621789999999</v>
      </c>
      <c r="N43">
        <f t="shared" si="1"/>
        <v>-2.024238790000002E-2</v>
      </c>
      <c r="O43">
        <f t="shared" si="1"/>
        <v>-1.4583333400000009E-2</v>
      </c>
    </row>
    <row r="44" spans="1:15">
      <c r="A44" t="s">
        <v>22</v>
      </c>
      <c r="B44">
        <v>22</v>
      </c>
      <c r="D44">
        <v>0.4070417167</v>
      </c>
      <c r="E44">
        <v>6.9846070400000002E-2</v>
      </c>
      <c r="F44">
        <v>0.34519896830000002</v>
      </c>
      <c r="G44">
        <v>0.1056002103</v>
      </c>
      <c r="I44">
        <v>1.6167167468000001</v>
      </c>
      <c r="J44">
        <v>0.89220753210000003</v>
      </c>
      <c r="K44">
        <v>1.0249198718000001</v>
      </c>
      <c r="L44">
        <v>0.75312500000000004</v>
      </c>
      <c r="N44">
        <f t="shared" si="1"/>
        <v>-0.591796875</v>
      </c>
      <c r="O44">
        <f t="shared" si="1"/>
        <v>-0.13908253209999999</v>
      </c>
    </row>
    <row r="45" spans="1:15">
      <c r="B45">
        <f>B44+5</f>
        <v>27</v>
      </c>
      <c r="D45">
        <v>0.14167055619999999</v>
      </c>
      <c r="E45">
        <v>1.9465795300000002E-2</v>
      </c>
      <c r="F45">
        <v>0.12787770430000001</v>
      </c>
      <c r="G45">
        <v>2.7428735999999999E-2</v>
      </c>
      <c r="I45">
        <v>1.1168669872000001</v>
      </c>
      <c r="J45">
        <v>0.48320312500000001</v>
      </c>
      <c r="K45">
        <v>0.73158052880000002</v>
      </c>
      <c r="L45">
        <v>0.4344951923</v>
      </c>
      <c r="N45">
        <f t="shared" si="1"/>
        <v>-0.38528645840000009</v>
      </c>
      <c r="O45">
        <f t="shared" si="1"/>
        <v>-4.8707932700000012E-2</v>
      </c>
    </row>
    <row r="46" spans="1:15">
      <c r="B46">
        <f>B45+5</f>
        <v>32</v>
      </c>
      <c r="D46">
        <v>5.1451655999999998E-2</v>
      </c>
      <c r="E46">
        <v>6.6787861000000004E-3</v>
      </c>
      <c r="F46">
        <v>4.7618272599999997E-2</v>
      </c>
      <c r="G46">
        <v>8.9699519000000002E-3</v>
      </c>
      <c r="I46">
        <v>0.71848958330000001</v>
      </c>
      <c r="J46">
        <v>0.2166466346</v>
      </c>
      <c r="K46">
        <v>0.49612379810000001</v>
      </c>
      <c r="L46">
        <v>0.20358573720000001</v>
      </c>
      <c r="N46">
        <f t="shared" si="1"/>
        <v>-0.2223657852</v>
      </c>
      <c r="O46">
        <f t="shared" si="1"/>
        <v>-1.3060897399999993E-2</v>
      </c>
    </row>
    <row r="47" spans="1:15">
      <c r="B47">
        <f>B46+5</f>
        <v>37</v>
      </c>
      <c r="D47">
        <v>2.0861061E-2</v>
      </c>
      <c r="E47">
        <v>2.7229400000000001E-3</v>
      </c>
      <c r="F47">
        <v>1.96488381E-2</v>
      </c>
      <c r="G47">
        <v>3.4336605E-3</v>
      </c>
      <c r="I47">
        <v>0.46792868589999997</v>
      </c>
      <c r="J47">
        <v>9.0094150600000006E-2</v>
      </c>
      <c r="K47">
        <v>0.35700120190000001</v>
      </c>
      <c r="L47">
        <v>8.2431890999999993E-2</v>
      </c>
      <c r="N47">
        <f t="shared" si="1"/>
        <v>-0.11092748399999997</v>
      </c>
      <c r="O47">
        <f t="shared" si="1"/>
        <v>-7.6622596000000126E-3</v>
      </c>
    </row>
    <row r="48" spans="1:15">
      <c r="A48" t="s">
        <v>23</v>
      </c>
      <c r="B48">
        <v>22</v>
      </c>
      <c r="D48">
        <v>0.40038379410000002</v>
      </c>
      <c r="E48">
        <v>8.3859996000000006E-2</v>
      </c>
      <c r="F48">
        <v>0.33270046069999998</v>
      </c>
      <c r="G48">
        <v>0.12995102159999999</v>
      </c>
      <c r="I48">
        <v>1.5845352563999999</v>
      </c>
      <c r="J48">
        <v>1.2155649038</v>
      </c>
      <c r="K48">
        <v>1.0663862179000001</v>
      </c>
      <c r="L48">
        <v>0.95336538459999998</v>
      </c>
      <c r="N48">
        <f t="shared" si="1"/>
        <v>-0.51814903849999983</v>
      </c>
      <c r="O48">
        <f t="shared" si="1"/>
        <v>-0.26219951920000006</v>
      </c>
    </row>
    <row r="49" spans="1:15">
      <c r="B49">
        <f>B48+5</f>
        <v>27</v>
      </c>
      <c r="D49">
        <v>0.16523269230000001</v>
      </c>
      <c r="E49">
        <v>3.1806330100000002E-2</v>
      </c>
      <c r="F49">
        <v>0.14309200720000001</v>
      </c>
      <c r="G49">
        <v>4.7355528799999998E-2</v>
      </c>
      <c r="I49">
        <v>0.96997195510000001</v>
      </c>
      <c r="J49">
        <v>0.72219551280000005</v>
      </c>
      <c r="K49">
        <v>0.7062800481</v>
      </c>
      <c r="L49">
        <v>0.60027043270000002</v>
      </c>
      <c r="N49">
        <f t="shared" si="1"/>
        <v>-0.263691907</v>
      </c>
      <c r="O49">
        <f t="shared" si="1"/>
        <v>-0.12192508010000003</v>
      </c>
    </row>
    <row r="50" spans="1:15">
      <c r="B50">
        <f>B49+5</f>
        <v>32</v>
      </c>
      <c r="D50">
        <v>6.9748978399999995E-2</v>
      </c>
      <c r="E50">
        <v>1.23396635E-2</v>
      </c>
      <c r="F50">
        <v>6.2780528799999999E-2</v>
      </c>
      <c r="G50">
        <v>1.68083934E-2</v>
      </c>
      <c r="I50">
        <v>0.55899439100000003</v>
      </c>
      <c r="J50">
        <v>0.39466145829999999</v>
      </c>
      <c r="K50">
        <v>0.44388020830000002</v>
      </c>
      <c r="L50">
        <v>0.34679487180000002</v>
      </c>
      <c r="N50">
        <f t="shared" si="1"/>
        <v>-0.11511418270000001</v>
      </c>
      <c r="O50">
        <f t="shared" si="1"/>
        <v>-4.7866586499999975E-2</v>
      </c>
    </row>
    <row r="51" spans="1:15">
      <c r="B51">
        <f>B50+5</f>
        <v>37</v>
      </c>
      <c r="D51">
        <v>2.9850480799999999E-2</v>
      </c>
      <c r="E51">
        <v>4.8850159999999998E-3</v>
      </c>
      <c r="F51">
        <v>2.77200521E-2</v>
      </c>
      <c r="G51">
        <v>6.1136819E-3</v>
      </c>
      <c r="I51">
        <v>0.30969551280000002</v>
      </c>
      <c r="J51">
        <v>0.2006510417</v>
      </c>
      <c r="K51">
        <v>0.26331129809999998</v>
      </c>
      <c r="L51">
        <v>0.1790064103</v>
      </c>
      <c r="N51">
        <f t="shared" si="1"/>
        <v>-4.6384214700000037E-2</v>
      </c>
      <c r="O51">
        <f t="shared" si="1"/>
        <v>-2.1644631400000003E-2</v>
      </c>
    </row>
    <row r="52" spans="1:15">
      <c r="A52" t="s">
        <v>24</v>
      </c>
      <c r="B52">
        <v>22</v>
      </c>
      <c r="D52">
        <v>0.40411428290000001</v>
      </c>
      <c r="E52">
        <v>0.1166421274</v>
      </c>
      <c r="F52">
        <v>0.32081647299999999</v>
      </c>
      <c r="G52">
        <v>0.1771759148</v>
      </c>
      <c r="I52">
        <v>1.4021133814</v>
      </c>
      <c r="J52">
        <v>1.014463141</v>
      </c>
      <c r="K52">
        <v>0.91289062499999996</v>
      </c>
      <c r="L52">
        <v>0.82150440709999994</v>
      </c>
      <c r="N52">
        <f t="shared" si="1"/>
        <v>-0.48922275640000001</v>
      </c>
      <c r="O52">
        <f t="shared" si="1"/>
        <v>-0.19295873390000007</v>
      </c>
    </row>
    <row r="53" spans="1:15">
      <c r="B53">
        <f>B52+5</f>
        <v>27</v>
      </c>
      <c r="D53">
        <v>0.1951302083</v>
      </c>
      <c r="E53">
        <v>5.1482104700000003E-2</v>
      </c>
      <c r="F53">
        <v>0.16621030319999999</v>
      </c>
      <c r="G53">
        <v>7.1342013900000001E-2</v>
      </c>
      <c r="I53">
        <v>0.93100961540000005</v>
      </c>
      <c r="J53">
        <v>0.52408854169999997</v>
      </c>
      <c r="K53">
        <v>0.67624198719999995</v>
      </c>
      <c r="L53">
        <v>0.47394831729999998</v>
      </c>
      <c r="N53">
        <f t="shared" si="1"/>
        <v>-0.2547676282000001</v>
      </c>
      <c r="O53">
        <f t="shared" si="1"/>
        <v>-5.0140224399999989E-2</v>
      </c>
    </row>
    <row r="54" spans="1:15">
      <c r="B54">
        <f>B53+5</f>
        <v>32</v>
      </c>
      <c r="D54">
        <v>9.2586238000000001E-2</v>
      </c>
      <c r="E54">
        <v>2.2837540100000001E-2</v>
      </c>
      <c r="F54">
        <v>8.3593816799999998E-2</v>
      </c>
      <c r="G54">
        <v>2.8745826700000001E-2</v>
      </c>
      <c r="I54">
        <v>0.57931690709999994</v>
      </c>
      <c r="J54">
        <v>0.27457932689999998</v>
      </c>
      <c r="K54">
        <v>0.4577824519</v>
      </c>
      <c r="L54">
        <v>0.23637820509999999</v>
      </c>
      <c r="N54">
        <f t="shared" si="1"/>
        <v>-0.12153445519999995</v>
      </c>
      <c r="O54">
        <f t="shared" si="1"/>
        <v>-3.8201121799999987E-2</v>
      </c>
    </row>
    <row r="55" spans="1:15">
      <c r="B55">
        <f>B54+5</f>
        <v>37</v>
      </c>
      <c r="D55">
        <v>4.4559428399999997E-2</v>
      </c>
      <c r="E55">
        <v>1.0616887E-2</v>
      </c>
      <c r="F55">
        <v>4.1799946599999999E-2</v>
      </c>
      <c r="G55">
        <v>1.2317407900000001E-2</v>
      </c>
      <c r="I55">
        <v>0.30922475960000001</v>
      </c>
      <c r="J55">
        <v>0.14487179489999999</v>
      </c>
      <c r="K55">
        <v>0.27116386219999999</v>
      </c>
      <c r="L55">
        <v>0.13320312500000001</v>
      </c>
      <c r="N55">
        <f t="shared" si="1"/>
        <v>-3.8060897400000016E-2</v>
      </c>
      <c r="O55">
        <f t="shared" si="1"/>
        <v>-1.1668669899999984E-2</v>
      </c>
    </row>
    <row r="56" spans="1:15">
      <c r="A56" t="s">
        <v>25</v>
      </c>
      <c r="B56">
        <v>22</v>
      </c>
      <c r="D56">
        <v>3.9248598500000002E-2</v>
      </c>
      <c r="E56">
        <v>6.5399016000000001E-3</v>
      </c>
      <c r="F56">
        <v>3.4559051299999997E-2</v>
      </c>
      <c r="G56">
        <v>8.9916052000000007E-3</v>
      </c>
      <c r="I56">
        <v>0.3707530382</v>
      </c>
      <c r="J56">
        <v>0.11094509549999999</v>
      </c>
      <c r="K56">
        <v>0.27951605899999998</v>
      </c>
      <c r="L56">
        <v>9.8034939200000004E-2</v>
      </c>
      <c r="N56">
        <f t="shared" si="1"/>
        <v>-9.1236979200000012E-2</v>
      </c>
      <c r="O56">
        <f t="shared" si="1"/>
        <v>-1.2910156299999989E-2</v>
      </c>
    </row>
    <row r="57" spans="1:15">
      <c r="B57">
        <f>B56+5</f>
        <v>27</v>
      </c>
      <c r="D57">
        <v>1.43427246E-2</v>
      </c>
      <c r="E57">
        <v>2.0901675000000002E-3</v>
      </c>
      <c r="F57">
        <v>1.32647949E-2</v>
      </c>
      <c r="G57">
        <v>2.7634132999999998E-3</v>
      </c>
      <c r="I57">
        <v>0.20893554689999999</v>
      </c>
      <c r="J57">
        <v>5.1245659700000001E-2</v>
      </c>
      <c r="K57">
        <v>0.163030599</v>
      </c>
      <c r="L57">
        <v>4.7011718799999998E-2</v>
      </c>
      <c r="N57">
        <f t="shared" si="1"/>
        <v>-4.5904947899999993E-2</v>
      </c>
      <c r="O57">
        <f t="shared" si="1"/>
        <v>-4.2339409000000036E-3</v>
      </c>
    </row>
    <row r="58" spans="1:15">
      <c r="B58">
        <f>B57+5</f>
        <v>32</v>
      </c>
      <c r="D58">
        <v>7.1246564000000002E-3</v>
      </c>
      <c r="E58">
        <v>9.4947010000000004E-4</v>
      </c>
      <c r="F58">
        <v>6.7558304000000001E-3</v>
      </c>
      <c r="G58">
        <v>1.1826225999999999E-3</v>
      </c>
      <c r="I58">
        <v>0.12907552080000001</v>
      </c>
      <c r="J58">
        <v>2.6985677100000001E-2</v>
      </c>
      <c r="K58">
        <v>0.1070236545</v>
      </c>
      <c r="L58">
        <v>2.5473090300000001E-2</v>
      </c>
      <c r="N58">
        <f t="shared" si="1"/>
        <v>-2.2051866300000014E-2</v>
      </c>
      <c r="O58">
        <f t="shared" si="1"/>
        <v>-1.5125868000000001E-3</v>
      </c>
    </row>
    <row r="59" spans="1:15">
      <c r="B59">
        <f>B58+5</f>
        <v>37</v>
      </c>
      <c r="D59">
        <v>4.0574996000000002E-3</v>
      </c>
      <c r="E59">
        <v>4.9127060000000002E-4</v>
      </c>
      <c r="F59">
        <v>3.9171060999999997E-3</v>
      </c>
      <c r="G59">
        <v>5.7014610000000003E-4</v>
      </c>
      <c r="I59">
        <v>8.0304904499999996E-2</v>
      </c>
      <c r="J59">
        <v>1.6053602399999999E-2</v>
      </c>
      <c r="K59">
        <v>6.9440104200000005E-2</v>
      </c>
      <c r="L59">
        <v>1.4925130199999999E-2</v>
      </c>
      <c r="N59">
        <f t="shared" si="1"/>
        <v>-1.0864800299999991E-2</v>
      </c>
      <c r="O59">
        <f t="shared" si="1"/>
        <v>-1.1284721999999994E-3</v>
      </c>
    </row>
    <row r="60" spans="1:15">
      <c r="A60" t="s">
        <v>26</v>
      </c>
      <c r="B60">
        <v>22</v>
      </c>
      <c r="D60">
        <v>5.3860735E-2</v>
      </c>
      <c r="E60">
        <v>9.8182110999999999E-3</v>
      </c>
      <c r="F60">
        <v>4.6129152200000002E-2</v>
      </c>
      <c r="G60">
        <v>1.3947583899999999E-2</v>
      </c>
      <c r="I60">
        <v>0.40029405379999999</v>
      </c>
      <c r="J60">
        <v>0.13267035590000001</v>
      </c>
      <c r="K60">
        <v>0.30042751740000001</v>
      </c>
      <c r="L60">
        <v>0.1121354167</v>
      </c>
      <c r="N60">
        <f t="shared" si="1"/>
        <v>-9.9866536399999983E-2</v>
      </c>
      <c r="O60">
        <f t="shared" si="1"/>
        <v>-2.0534939200000005E-2</v>
      </c>
    </row>
    <row r="61" spans="1:15">
      <c r="B61">
        <f>B60+5</f>
        <v>27</v>
      </c>
      <c r="D61">
        <v>1.76011285E-2</v>
      </c>
      <c r="E61">
        <v>2.6025807E-3</v>
      </c>
      <c r="F61">
        <v>1.5984521500000001E-2</v>
      </c>
      <c r="G61">
        <v>3.5825991000000001E-3</v>
      </c>
      <c r="I61">
        <v>0.2041048177</v>
      </c>
      <c r="J61">
        <v>6.0738932299999999E-2</v>
      </c>
      <c r="K61">
        <v>0.15341362850000001</v>
      </c>
      <c r="L61">
        <v>5.2462022599999998E-2</v>
      </c>
      <c r="N61">
        <f t="shared" si="1"/>
        <v>-5.0691189199999986E-2</v>
      </c>
      <c r="O61">
        <f t="shared" si="1"/>
        <v>-8.2769097000000014E-3</v>
      </c>
    </row>
    <row r="62" spans="1:15">
      <c r="B62">
        <f>B61+5</f>
        <v>32</v>
      </c>
      <c r="D62">
        <v>8.4626301999999997E-3</v>
      </c>
      <c r="E62">
        <v>1.0585576000000001E-3</v>
      </c>
      <c r="F62">
        <v>7.9397226000000008E-3</v>
      </c>
      <c r="G62">
        <v>1.3702564E-3</v>
      </c>
      <c r="I62">
        <v>0.1311512587</v>
      </c>
      <c r="J62">
        <v>3.2945963500000001E-2</v>
      </c>
      <c r="K62">
        <v>0.10516818579999999</v>
      </c>
      <c r="L62">
        <v>2.9965277799999999E-2</v>
      </c>
      <c r="N62">
        <f t="shared" si="1"/>
        <v>-2.5983072900000001E-2</v>
      </c>
      <c r="O62">
        <f t="shared" si="1"/>
        <v>-2.9806857000000027E-3</v>
      </c>
    </row>
    <row r="63" spans="1:15">
      <c r="B63">
        <f>B62+5</f>
        <v>37</v>
      </c>
      <c r="D63">
        <v>4.7870821999999999E-3</v>
      </c>
      <c r="E63">
        <v>5.1578599999999996E-4</v>
      </c>
      <c r="F63">
        <v>4.6004883000000003E-3</v>
      </c>
      <c r="G63">
        <v>6.2399989999999995E-4</v>
      </c>
      <c r="I63">
        <v>8.4332682300000003E-2</v>
      </c>
      <c r="J63">
        <v>1.95887587E-2</v>
      </c>
      <c r="K63">
        <v>7.1514756900000004E-2</v>
      </c>
      <c r="L63">
        <v>1.7577039900000001E-2</v>
      </c>
      <c r="N63">
        <f t="shared" si="1"/>
        <v>-1.2817925399999999E-2</v>
      </c>
      <c r="O63">
        <f t="shared" si="1"/>
        <v>-2.0117187999999994E-3</v>
      </c>
    </row>
    <row r="64" spans="1:15">
      <c r="A64" t="s">
        <v>27</v>
      </c>
      <c r="B64">
        <v>22</v>
      </c>
      <c r="D64">
        <v>4.5953363699999999E-2</v>
      </c>
      <c r="E64">
        <v>8.0971553000000005E-3</v>
      </c>
      <c r="F64">
        <v>4.0176168300000002E-2</v>
      </c>
      <c r="G64">
        <v>1.09918041E-2</v>
      </c>
      <c r="I64">
        <v>0.34454318579999998</v>
      </c>
      <c r="J64">
        <v>0.15022352429999999</v>
      </c>
      <c r="K64">
        <v>0.2558116319</v>
      </c>
      <c r="L64">
        <v>0.13305881080000001</v>
      </c>
      <c r="N64">
        <f t="shared" si="1"/>
        <v>-8.8731553899999982E-2</v>
      </c>
      <c r="O64">
        <f t="shared" si="1"/>
        <v>-1.7164713499999984E-2</v>
      </c>
    </row>
    <row r="65" spans="1:15">
      <c r="B65">
        <f>B64+5</f>
        <v>27</v>
      </c>
      <c r="D65">
        <v>1.43616627E-2</v>
      </c>
      <c r="E65">
        <v>2.2653537000000001E-3</v>
      </c>
      <c r="F65">
        <v>1.31639106E-2</v>
      </c>
      <c r="G65">
        <v>2.9878074E-3</v>
      </c>
      <c r="I65">
        <v>0.1977604167</v>
      </c>
      <c r="J65">
        <v>7.0897352400000002E-2</v>
      </c>
      <c r="K65">
        <v>0.1539322917</v>
      </c>
      <c r="L65">
        <v>6.3182508700000001E-2</v>
      </c>
      <c r="N65">
        <f t="shared" si="1"/>
        <v>-4.3828124999999996E-2</v>
      </c>
      <c r="O65">
        <f t="shared" si="1"/>
        <v>-7.7148437000000014E-3</v>
      </c>
    </row>
    <row r="66" spans="1:15">
      <c r="B66">
        <f>B65+5</f>
        <v>32</v>
      </c>
      <c r="D66">
        <v>6.3503055999999999E-3</v>
      </c>
      <c r="E66">
        <v>9.4067559999999996E-4</v>
      </c>
      <c r="F66">
        <v>5.9796513000000004E-3</v>
      </c>
      <c r="G66">
        <v>1.1931984000000001E-3</v>
      </c>
      <c r="I66">
        <v>0.11727647569999999</v>
      </c>
      <c r="J66">
        <v>3.3108723999999999E-2</v>
      </c>
      <c r="K66">
        <v>9.7366536500000003E-2</v>
      </c>
      <c r="L66">
        <v>3.0188802099999999E-2</v>
      </c>
      <c r="N66">
        <f t="shared" si="1"/>
        <v>-1.990993919999999E-2</v>
      </c>
      <c r="O66">
        <f t="shared" si="1"/>
        <v>-2.9199219000000005E-3</v>
      </c>
    </row>
    <row r="67" spans="1:15">
      <c r="B67">
        <f>B66+5</f>
        <v>37</v>
      </c>
      <c r="D67">
        <v>3.5516203999999998E-3</v>
      </c>
      <c r="E67">
        <v>4.7092739999999997E-4</v>
      </c>
      <c r="F67">
        <v>3.4145887999999999E-3</v>
      </c>
      <c r="G67">
        <v>5.6672090000000003E-4</v>
      </c>
      <c r="I67">
        <v>6.8838975699999999E-2</v>
      </c>
      <c r="J67">
        <v>1.6148003500000001E-2</v>
      </c>
      <c r="K67">
        <v>5.9810112800000002E-2</v>
      </c>
      <c r="L67">
        <v>1.5016276E-2</v>
      </c>
      <c r="N67">
        <f t="shared" si="1"/>
        <v>-9.0288628999999967E-3</v>
      </c>
      <c r="O67">
        <f t="shared" si="1"/>
        <v>-1.1317275000000005E-3</v>
      </c>
    </row>
    <row r="68" spans="1:15">
      <c r="A68" s="3" t="s">
        <v>28</v>
      </c>
      <c r="B68" s="3">
        <v>22</v>
      </c>
      <c r="C68" s="3"/>
      <c r="D68" s="3">
        <v>0.17190065099999999</v>
      </c>
      <c r="E68" s="3">
        <v>4.9497696299999998E-2</v>
      </c>
      <c r="F68" s="3">
        <v>0.13890052080000001</v>
      </c>
      <c r="G68" s="3">
        <v>7.5071734799999998E-2</v>
      </c>
      <c r="H68" s="3"/>
      <c r="I68" s="3">
        <v>0.90977313699999995</v>
      </c>
      <c r="J68" s="3">
        <v>0.35313251200000001</v>
      </c>
      <c r="K68" s="3">
        <v>0.67560096150000004</v>
      </c>
      <c r="L68" s="3">
        <v>0.28114483169999999</v>
      </c>
      <c r="N68">
        <f t="shared" si="1"/>
        <v>-0.23417217549999991</v>
      </c>
      <c r="O68">
        <f t="shared" si="1"/>
        <v>-7.1987680300000023E-2</v>
      </c>
    </row>
    <row r="69" spans="1:15">
      <c r="A69" s="3"/>
      <c r="B69" s="3">
        <f>B68+5</f>
        <v>27</v>
      </c>
      <c r="C69" s="3"/>
      <c r="D69" s="3">
        <v>8.1001687700000005E-2</v>
      </c>
      <c r="E69" s="3">
        <v>2.1362229600000001E-2</v>
      </c>
      <c r="F69" s="3">
        <v>6.8862575100000004E-2</v>
      </c>
      <c r="G69" s="3">
        <v>3.0742983799999998E-2</v>
      </c>
      <c r="H69" s="3"/>
      <c r="I69" s="3">
        <v>0.51009364980000005</v>
      </c>
      <c r="J69" s="3">
        <v>0.19540514819999999</v>
      </c>
      <c r="K69" s="3">
        <v>0.39439603369999998</v>
      </c>
      <c r="L69" s="3">
        <v>0.16253756010000001</v>
      </c>
      <c r="N69">
        <f t="shared" si="1"/>
        <v>-0.11569761610000007</v>
      </c>
      <c r="O69">
        <f t="shared" si="1"/>
        <v>-3.2867588099999984E-2</v>
      </c>
    </row>
    <row r="70" spans="1:15">
      <c r="A70" s="3"/>
      <c r="B70" s="3">
        <f>B69+5</f>
        <v>32</v>
      </c>
      <c r="C70" s="3"/>
      <c r="D70" s="3">
        <v>4.0129126600000002E-2</v>
      </c>
      <c r="E70" s="3">
        <v>9.5403195E-3</v>
      </c>
      <c r="F70" s="3">
        <v>3.5820993600000003E-2</v>
      </c>
      <c r="G70" s="3">
        <v>1.2900596E-2</v>
      </c>
      <c r="H70" s="3"/>
      <c r="I70" s="3">
        <v>0.28487079329999998</v>
      </c>
      <c r="J70" s="3">
        <v>0.1111828926</v>
      </c>
      <c r="K70" s="3">
        <v>0.23241937100000001</v>
      </c>
      <c r="L70" s="3">
        <v>9.4536257999999998E-2</v>
      </c>
      <c r="N70">
        <f t="shared" si="1"/>
        <v>-5.2451422299999967E-2</v>
      </c>
      <c r="O70">
        <f t="shared" si="1"/>
        <v>-1.6646634600000002E-2</v>
      </c>
    </row>
    <row r="71" spans="1:15">
      <c r="A71" s="3"/>
      <c r="B71" s="3">
        <f>B70+5</f>
        <v>37</v>
      </c>
      <c r="C71" s="3"/>
      <c r="D71" s="3">
        <v>2.1675631000000001E-2</v>
      </c>
      <c r="E71" s="3">
        <v>4.5972555999999999E-3</v>
      </c>
      <c r="F71" s="3">
        <v>1.99992238E-2</v>
      </c>
      <c r="G71" s="3">
        <v>5.8595853000000002E-3</v>
      </c>
      <c r="H71" s="3"/>
      <c r="I71" s="3">
        <v>0.15866887020000001</v>
      </c>
      <c r="J71" s="3">
        <v>6.5409655400000002E-2</v>
      </c>
      <c r="K71" s="3">
        <v>0.14084785659999999</v>
      </c>
      <c r="L71" s="3">
        <v>5.8526141800000001E-2</v>
      </c>
      <c r="N71">
        <f t="shared" si="1"/>
        <v>-1.7821013600000019E-2</v>
      </c>
      <c r="O71">
        <f t="shared" si="1"/>
        <v>-6.8835136000000019E-3</v>
      </c>
    </row>
    <row r="72" spans="1:15">
      <c r="A72" s="3" t="s">
        <v>29</v>
      </c>
      <c r="B72" s="3">
        <v>22</v>
      </c>
      <c r="C72" s="3"/>
      <c r="D72" s="3">
        <v>0.20892399340000001</v>
      </c>
      <c r="E72" s="3">
        <v>7.6908925399999994E-2</v>
      </c>
      <c r="F72" s="3">
        <v>0.155202535</v>
      </c>
      <c r="G72" s="3">
        <v>0.12072714230000001</v>
      </c>
      <c r="H72" s="3"/>
      <c r="I72" s="3">
        <v>0.74494679770000005</v>
      </c>
      <c r="J72" s="3">
        <v>0.43688456219999999</v>
      </c>
      <c r="K72" s="3">
        <v>0.46239089970000002</v>
      </c>
      <c r="L72" s="3">
        <v>0.31368891399999999</v>
      </c>
      <c r="N72">
        <f t="shared" si="1"/>
        <v>-0.28255589800000003</v>
      </c>
      <c r="O72">
        <f t="shared" si="1"/>
        <v>-0.12319564820000001</v>
      </c>
    </row>
    <row r="73" spans="1:15">
      <c r="A73" s="3"/>
      <c r="B73" s="3">
        <f>B72+5</f>
        <v>27</v>
      </c>
      <c r="C73" s="3"/>
      <c r="D73" s="3">
        <v>0.106479187</v>
      </c>
      <c r="E73" s="3">
        <v>3.4998975100000003E-2</v>
      </c>
      <c r="F73" s="3">
        <v>8.2509317999999998E-2</v>
      </c>
      <c r="G73" s="3">
        <v>5.43768133E-2</v>
      </c>
      <c r="H73" s="3"/>
      <c r="I73" s="3">
        <v>0.54111099240000005</v>
      </c>
      <c r="J73" s="3">
        <v>0.28532791140000002</v>
      </c>
      <c r="K73" s="3">
        <v>0.3552945455</v>
      </c>
      <c r="L73" s="3">
        <v>0.21494547529999999</v>
      </c>
      <c r="N73">
        <f t="shared" si="1"/>
        <v>-0.18581644690000004</v>
      </c>
      <c r="O73">
        <f t="shared" si="1"/>
        <v>-7.0382436100000029E-2</v>
      </c>
    </row>
    <row r="74" spans="1:15">
      <c r="A74" s="3"/>
      <c r="B74" s="3">
        <f>B73+5</f>
        <v>32</v>
      </c>
      <c r="C74" s="3"/>
      <c r="D74" s="3">
        <v>5.2462590500000003E-2</v>
      </c>
      <c r="E74" s="3">
        <v>1.5025973E-2</v>
      </c>
      <c r="F74" s="3">
        <v>4.3213282300000003E-2</v>
      </c>
      <c r="G74" s="3">
        <v>2.2026517200000002E-2</v>
      </c>
      <c r="H74" s="3"/>
      <c r="I74" s="3">
        <v>0.38219197589999998</v>
      </c>
      <c r="J74" s="3">
        <v>0.1765658061</v>
      </c>
      <c r="K74" s="3">
        <v>0.26316579179999999</v>
      </c>
      <c r="L74" s="3">
        <v>0.14119338989999999</v>
      </c>
      <c r="N74">
        <f t="shared" si="1"/>
        <v>-0.11902618409999999</v>
      </c>
      <c r="O74">
        <f t="shared" si="1"/>
        <v>-3.5372416200000006E-2</v>
      </c>
    </row>
    <row r="75" spans="1:15">
      <c r="A75" s="3"/>
      <c r="B75" s="3">
        <f>B74+5</f>
        <v>37</v>
      </c>
      <c r="C75" s="3"/>
      <c r="D75" s="3">
        <v>2.4979362500000001E-2</v>
      </c>
      <c r="E75" s="3">
        <v>6.2318725999999996E-3</v>
      </c>
      <c r="F75" s="3">
        <v>2.20288976E-2</v>
      </c>
      <c r="G75" s="3">
        <v>8.2892634E-3</v>
      </c>
      <c r="H75" s="3"/>
      <c r="I75" s="3">
        <v>0.2613919576</v>
      </c>
      <c r="J75" s="3">
        <v>0.1026763916</v>
      </c>
      <c r="K75" s="3">
        <v>0.1917114258</v>
      </c>
      <c r="L75" s="3">
        <v>8.7281545000000002E-2</v>
      </c>
      <c r="N75">
        <f t="shared" si="1"/>
        <v>-6.9680531800000001E-2</v>
      </c>
      <c r="O75">
        <f t="shared" si="1"/>
        <v>-1.5394846599999998E-2</v>
      </c>
    </row>
    <row r="76" spans="1:15">
      <c r="A76" s="3" t="s">
        <v>30</v>
      </c>
      <c r="B76" s="3">
        <v>22</v>
      </c>
      <c r="C76" s="3"/>
      <c r="D76" s="3">
        <v>1.03224826E-2</v>
      </c>
      <c r="E76" s="3">
        <v>5.6964119999999997E-3</v>
      </c>
      <c r="F76" s="3">
        <v>7.2073386999999996E-3</v>
      </c>
      <c r="G76" s="3">
        <v>8.1018337999999995E-3</v>
      </c>
      <c r="H76" s="3"/>
      <c r="I76" s="3">
        <v>0.94851996530000005</v>
      </c>
      <c r="J76" s="3">
        <v>0.17884223090000001</v>
      </c>
      <c r="K76" s="3">
        <v>0.55006293399999995</v>
      </c>
      <c r="L76" s="3">
        <v>0.1153710938</v>
      </c>
      <c r="N76">
        <f t="shared" si="1"/>
        <v>-0.3984570313000001</v>
      </c>
      <c r="O76">
        <f t="shared" si="1"/>
        <v>-6.3471137100000005E-2</v>
      </c>
    </row>
    <row r="77" spans="1:15">
      <c r="A77" s="3"/>
      <c r="B77" s="3">
        <f>B76+5</f>
        <v>27</v>
      </c>
      <c r="C77" s="3"/>
      <c r="D77" s="3">
        <v>8.1879303999999997E-3</v>
      </c>
      <c r="E77" s="3">
        <v>3.6101525999999999E-3</v>
      </c>
      <c r="F77" s="3">
        <v>5.9247757999999996E-3</v>
      </c>
      <c r="G77" s="3">
        <v>5.4048140999999996E-3</v>
      </c>
      <c r="H77" s="3"/>
      <c r="I77" s="3">
        <v>0.75120551219999998</v>
      </c>
      <c r="J77" s="3">
        <v>0.14943901909999999</v>
      </c>
      <c r="K77" s="3">
        <v>0.4494390191</v>
      </c>
      <c r="L77" s="3">
        <v>8.9442274299999999E-2</v>
      </c>
      <c r="N77">
        <f t="shared" si="1"/>
        <v>-0.30176649309999998</v>
      </c>
      <c r="O77">
        <f t="shared" si="1"/>
        <v>-5.9996744799999988E-2</v>
      </c>
    </row>
    <row r="78" spans="1:15">
      <c r="A78" s="3"/>
      <c r="B78" s="3">
        <f>B77+5</f>
        <v>32</v>
      </c>
      <c r="C78" s="3"/>
      <c r="D78" s="3">
        <v>6.5996709000000001E-3</v>
      </c>
      <c r="E78" s="3">
        <v>2.1653899000000001E-3</v>
      </c>
      <c r="F78" s="3">
        <v>5.1568539999999998E-3</v>
      </c>
      <c r="G78" s="3">
        <v>3.440795E-3</v>
      </c>
      <c r="H78" s="3"/>
      <c r="I78" s="3">
        <v>0.60385525169999998</v>
      </c>
      <c r="J78" s="3">
        <v>9.5393880200000003E-2</v>
      </c>
      <c r="K78" s="3">
        <v>0.37979926219999999</v>
      </c>
      <c r="L78" s="3">
        <v>6.7900390599999999E-2</v>
      </c>
      <c r="N78">
        <f t="shared" si="1"/>
        <v>-0.2240559895</v>
      </c>
      <c r="O78">
        <f t="shared" si="1"/>
        <v>-2.7493489600000004E-2</v>
      </c>
    </row>
    <row r="79" spans="1:15">
      <c r="A79" s="3"/>
      <c r="B79" s="3">
        <f>B78+5</f>
        <v>37</v>
      </c>
      <c r="C79" s="3"/>
      <c r="D79" s="3">
        <v>5.1304469999999998E-3</v>
      </c>
      <c r="E79" s="3">
        <v>1.3166052000000001E-3</v>
      </c>
      <c r="F79" s="3">
        <v>4.2543510999999996E-3</v>
      </c>
      <c r="G79" s="3">
        <v>2.0369936000000002E-3</v>
      </c>
      <c r="H79" s="3"/>
      <c r="I79" s="3">
        <v>0.46624565969999998</v>
      </c>
      <c r="J79" s="3">
        <v>6.3809678800000005E-2</v>
      </c>
      <c r="K79" s="3">
        <v>0.31910590280000001</v>
      </c>
      <c r="L79" s="3">
        <v>5.6521267399999998E-2</v>
      </c>
      <c r="N79">
        <f t="shared" si="1"/>
        <v>-0.14713975689999997</v>
      </c>
      <c r="O79">
        <f t="shared" si="1"/>
        <v>-7.2884114000000069E-3</v>
      </c>
    </row>
    <row r="80" spans="1:15">
      <c r="A80" s="3" t="s">
        <v>31</v>
      </c>
      <c r="B80" s="3">
        <v>22</v>
      </c>
      <c r="C80" s="3"/>
      <c r="D80" s="3">
        <v>3.3656625400000001E-2</v>
      </c>
      <c r="E80" s="3">
        <v>1.1950160600000001E-2</v>
      </c>
      <c r="F80" s="3">
        <v>2.6244446599999999E-2</v>
      </c>
      <c r="G80" s="3">
        <v>1.8254333800000001E-2</v>
      </c>
      <c r="H80" s="3"/>
      <c r="I80" s="3">
        <v>0.41624457469999998</v>
      </c>
      <c r="J80" s="3">
        <v>0.2178559028</v>
      </c>
      <c r="K80" s="3">
        <v>0.2646006944</v>
      </c>
      <c r="L80" s="3">
        <v>0.1743077257</v>
      </c>
      <c r="N80">
        <f t="shared" si="1"/>
        <v>-0.15164388029999998</v>
      </c>
      <c r="O80">
        <f t="shared" si="1"/>
        <v>-4.3548177100000002E-2</v>
      </c>
    </row>
    <row r="81" spans="1:15">
      <c r="A81" s="3"/>
      <c r="B81" s="3">
        <f>B80+5</f>
        <v>27</v>
      </c>
      <c r="C81" s="3"/>
      <c r="D81" s="3">
        <v>2.07607444E-2</v>
      </c>
      <c r="E81" s="3">
        <v>6.4793467999999998E-3</v>
      </c>
      <c r="F81" s="3">
        <v>1.7137274300000001E-2</v>
      </c>
      <c r="G81" s="3">
        <v>9.4336718999999992E-3</v>
      </c>
      <c r="H81" s="3"/>
      <c r="I81" s="3">
        <v>0.32099934899999999</v>
      </c>
      <c r="J81" s="3">
        <v>0.1497905816</v>
      </c>
      <c r="K81" s="3">
        <v>0.2063194444</v>
      </c>
      <c r="L81" s="3">
        <v>0.120281033</v>
      </c>
      <c r="N81">
        <f t="shared" si="1"/>
        <v>-0.11467990459999999</v>
      </c>
      <c r="O81">
        <f t="shared" si="1"/>
        <v>-2.9509548600000005E-2</v>
      </c>
    </row>
    <row r="82" spans="1:15">
      <c r="A82" s="3"/>
      <c r="B82" s="3">
        <f>B81+5</f>
        <v>32</v>
      </c>
      <c r="C82" s="3"/>
      <c r="D82" s="3">
        <v>1.2869824199999999E-2</v>
      </c>
      <c r="E82" s="3">
        <v>3.5842383000000001E-3</v>
      </c>
      <c r="F82" s="3">
        <v>1.1259702700000001E-2</v>
      </c>
      <c r="G82" s="3">
        <v>4.9034982999999997E-3</v>
      </c>
      <c r="H82" s="3"/>
      <c r="I82" s="3">
        <v>0.2547764757</v>
      </c>
      <c r="J82" s="3">
        <v>9.2836371500000001E-2</v>
      </c>
      <c r="K82" s="3">
        <v>0.16985894100000001</v>
      </c>
      <c r="L82" s="3">
        <v>7.8476562499999999E-2</v>
      </c>
      <c r="N82">
        <f t="shared" si="1"/>
        <v>-8.4917534699999991E-2</v>
      </c>
      <c r="O82">
        <f t="shared" si="1"/>
        <v>-1.4359809000000001E-2</v>
      </c>
    </row>
    <row r="83" spans="1:15">
      <c r="A83" s="3"/>
      <c r="B83" s="3">
        <f>B82+5</f>
        <v>37</v>
      </c>
      <c r="C83" s="3"/>
      <c r="D83" s="3">
        <v>8.3945919999999993E-3</v>
      </c>
      <c r="E83" s="3">
        <v>2.1206988000000001E-3</v>
      </c>
      <c r="F83" s="3">
        <v>7.6570681E-3</v>
      </c>
      <c r="G83" s="3">
        <v>2.6664127999999998E-3</v>
      </c>
      <c r="H83" s="3"/>
      <c r="I83" s="3">
        <v>0.1978776042</v>
      </c>
      <c r="J83" s="3">
        <v>6.9067925299999999E-2</v>
      </c>
      <c r="K83" s="3">
        <v>0.1423133681</v>
      </c>
      <c r="L83" s="3">
        <v>5.8799913199999998E-2</v>
      </c>
      <c r="N83">
        <f t="shared" si="1"/>
        <v>-5.5564236099999997E-2</v>
      </c>
      <c r="O83">
        <f t="shared" si="1"/>
        <v>-1.0268012100000001E-2</v>
      </c>
    </row>
    <row r="84" spans="1:15">
      <c r="N84">
        <f t="shared" si="1"/>
        <v>0</v>
      </c>
      <c r="O84">
        <f t="shared" si="1"/>
        <v>0</v>
      </c>
    </row>
    <row r="85" spans="1:15">
      <c r="D85" s="1" t="s">
        <v>35</v>
      </c>
      <c r="F85" s="4"/>
      <c r="G85" s="4"/>
      <c r="I85" s="7" t="s">
        <v>36</v>
      </c>
      <c r="J85" s="4"/>
      <c r="K85" s="4"/>
      <c r="L85" s="4"/>
      <c r="N85" t="e">
        <f t="shared" si="1"/>
        <v>#VALUE!</v>
      </c>
      <c r="O85">
        <f t="shared" si="1"/>
        <v>0</v>
      </c>
    </row>
    <row r="86" spans="1:15">
      <c r="A86" s="1"/>
      <c r="B86" s="1">
        <v>22</v>
      </c>
      <c r="D86" s="4">
        <f t="shared" ref="D86:G89" si="2">AVERAGE(D4,D8,D12,D16,D20,D24,D28,D32,D36,D40,D44,D48,D52,D56,D60,D64)</f>
        <v>0.25154660523750005</v>
      </c>
      <c r="E86" s="4">
        <f t="shared" si="2"/>
        <v>5.9375115893750004E-2</v>
      </c>
      <c r="F86" s="4">
        <f t="shared" si="2"/>
        <v>0.20544548563124998</v>
      </c>
      <c r="G86" s="4">
        <f t="shared" si="2"/>
        <v>8.9681608462499993E-2</v>
      </c>
      <c r="I86" s="4">
        <f>MAX(I4,I8,I12,I16,I20,I24,I28,I32,I36,I40,I44,I48,I52,I56,I60,I64)</f>
        <v>2.0455428686000001</v>
      </c>
      <c r="J86" s="4">
        <f t="shared" ref="J86:L86" si="3">MAX(J4,J8,J12,J16,J20,J24,J28,J32,J36,J40,J44,J48,J52,J56,J60,J64)</f>
        <v>1.4107822515999999</v>
      </c>
      <c r="K86" s="4">
        <f t="shared" si="3"/>
        <v>1.2777719351000001</v>
      </c>
      <c r="L86" s="4">
        <f t="shared" si="3"/>
        <v>0.99854016430000003</v>
      </c>
      <c r="N86">
        <f t="shared" si="1"/>
        <v>-0.76777093350000003</v>
      </c>
      <c r="O86">
        <f t="shared" si="1"/>
        <v>-0.41224208729999989</v>
      </c>
    </row>
    <row r="87" spans="1:15">
      <c r="B87" s="1">
        <f>B86+5</f>
        <v>27</v>
      </c>
      <c r="D87" s="4">
        <f t="shared" si="2"/>
        <v>9.3996378975000003E-2</v>
      </c>
      <c r="E87" s="4">
        <f t="shared" si="2"/>
        <v>2.112083545E-2</v>
      </c>
      <c r="F87" s="4">
        <f t="shared" si="2"/>
        <v>8.0500677450000002E-2</v>
      </c>
      <c r="G87" s="4">
        <f t="shared" si="2"/>
        <v>3.0585517868749999E-2</v>
      </c>
      <c r="I87" s="4">
        <f t="shared" ref="I87:L89" si="4">MAX(I5,I9,I13,I17,I21,I25,I29,I33,I37,I41,I45,I49,I53,I57,I61,I65)</f>
        <v>1.3540815304</v>
      </c>
      <c r="J87" s="4">
        <f t="shared" si="4"/>
        <v>0.90610476760000003</v>
      </c>
      <c r="K87" s="4">
        <f t="shared" si="4"/>
        <v>0.91759064499999998</v>
      </c>
      <c r="L87" s="4">
        <f t="shared" si="4"/>
        <v>0.73265975559999996</v>
      </c>
      <c r="N87">
        <f t="shared" si="1"/>
        <v>-0.43649088540000003</v>
      </c>
      <c r="O87">
        <f t="shared" si="1"/>
        <v>-0.17344501200000007</v>
      </c>
    </row>
    <row r="88" spans="1:15">
      <c r="B88" s="1">
        <f>B87+5</f>
        <v>32</v>
      </c>
      <c r="D88" s="4">
        <f t="shared" si="2"/>
        <v>4.1479162237500013E-2</v>
      </c>
      <c r="E88" s="4">
        <f t="shared" si="2"/>
        <v>8.7723882937500008E-3</v>
      </c>
      <c r="F88" s="4">
        <f t="shared" si="2"/>
        <v>3.7167511925000007E-2</v>
      </c>
      <c r="G88" s="4">
        <f t="shared" si="2"/>
        <v>1.1765670543750001E-2</v>
      </c>
      <c r="I88" s="4">
        <f t="shared" si="4"/>
        <v>0.8604091546</v>
      </c>
      <c r="J88" s="4">
        <f t="shared" si="4"/>
        <v>0.48539663459999999</v>
      </c>
      <c r="K88" s="4">
        <f t="shared" si="4"/>
        <v>0.6417518029</v>
      </c>
      <c r="L88" s="4">
        <f t="shared" si="4"/>
        <v>0.42627704329999999</v>
      </c>
      <c r="N88">
        <f t="shared" si="1"/>
        <v>-0.2186573517</v>
      </c>
      <c r="O88">
        <f t="shared" si="1"/>
        <v>-5.9119591299999996E-2</v>
      </c>
    </row>
    <row r="89" spans="1:15">
      <c r="B89" s="1">
        <f>B88+5</f>
        <v>37</v>
      </c>
      <c r="D89" s="4">
        <f t="shared" si="2"/>
        <v>1.9715848606250003E-2</v>
      </c>
      <c r="E89" s="4">
        <f t="shared" si="2"/>
        <v>3.9232313124999991E-3</v>
      </c>
      <c r="F89" s="4">
        <f t="shared" si="2"/>
        <v>1.8277738587500002E-2</v>
      </c>
      <c r="G89" s="4">
        <f t="shared" si="2"/>
        <v>4.851200481249999E-3</v>
      </c>
      <c r="I89" s="4">
        <f t="shared" si="4"/>
        <v>0.50956780850000005</v>
      </c>
      <c r="J89" s="4">
        <f t="shared" si="4"/>
        <v>0.2006510417</v>
      </c>
      <c r="K89" s="4">
        <f t="shared" si="4"/>
        <v>0.41843199120000002</v>
      </c>
      <c r="L89" s="4">
        <f t="shared" si="4"/>
        <v>0.1790064103</v>
      </c>
      <c r="N89">
        <f t="shared" si="1"/>
        <v>-9.1135817300000033E-2</v>
      </c>
      <c r="O89">
        <f t="shared" si="1"/>
        <v>-2.1644631400000003E-2</v>
      </c>
    </row>
    <row r="90" spans="1:15">
      <c r="N90">
        <f t="shared" si="1"/>
        <v>0</v>
      </c>
      <c r="O90">
        <f t="shared" si="1"/>
        <v>0</v>
      </c>
    </row>
    <row r="91" spans="1:15">
      <c r="N91">
        <f t="shared" si="1"/>
        <v>0</v>
      </c>
      <c r="O91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R45"/>
  <sheetViews>
    <sheetView zoomScale="85" zoomScaleNormal="85" workbookViewId="0">
      <selection activeCell="F4" sqref="F4:G39"/>
    </sheetView>
  </sheetViews>
  <sheetFormatPr defaultRowHeight="15"/>
  <cols>
    <col min="1" max="1" width="17.28515625" bestFit="1" customWidth="1"/>
  </cols>
  <sheetData>
    <row r="1" spans="1:18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8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8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8">
      <c r="A4" t="s">
        <v>10</v>
      </c>
      <c r="B4">
        <v>22</v>
      </c>
      <c r="D4">
        <v>9.7495789400000005E-2</v>
      </c>
      <c r="E4">
        <v>2.6326466499999999E-2</v>
      </c>
      <c r="F4">
        <v>9.1750156299999996E-2</v>
      </c>
      <c r="G4">
        <v>3.1325318999999997E-2</v>
      </c>
      <c r="I4">
        <v>0.76625024409999998</v>
      </c>
      <c r="J4">
        <v>0.38634277340000001</v>
      </c>
      <c r="K4">
        <v>0.6792836914</v>
      </c>
      <c r="L4">
        <v>0.36499609370000002</v>
      </c>
      <c r="N4">
        <f>K4-I4</f>
        <v>-8.6966552699999977E-2</v>
      </c>
      <c r="O4">
        <f>L4-J4</f>
        <v>-2.1346679699999982E-2</v>
      </c>
      <c r="Q4">
        <f>F4-D4</f>
        <v>-5.7456331000000083E-3</v>
      </c>
      <c r="R4">
        <f>G4-E4</f>
        <v>4.9988524999999978E-3</v>
      </c>
    </row>
    <row r="5" spans="1:18">
      <c r="B5">
        <f>B4+5</f>
        <v>27</v>
      </c>
      <c r="D5">
        <v>3.9895226200000002E-2</v>
      </c>
      <c r="E5">
        <v>1.0768029E-2</v>
      </c>
      <c r="F5">
        <v>3.7903951800000002E-2</v>
      </c>
      <c r="G5">
        <v>1.25379264E-2</v>
      </c>
      <c r="I5">
        <v>0.44785595700000003</v>
      </c>
      <c r="J5">
        <v>0.1617409668</v>
      </c>
      <c r="K5">
        <v>0.40803637700000001</v>
      </c>
      <c r="L5">
        <v>0.15683886720000001</v>
      </c>
      <c r="N5">
        <f t="shared" ref="N5:N39" si="0">K5-I5</f>
        <v>-3.9819580000000021E-2</v>
      </c>
      <c r="O5">
        <f t="shared" ref="O5:O39" si="1">L5-J5</f>
        <v>-4.9020995999999872E-3</v>
      </c>
      <c r="Q5">
        <f t="shared" ref="Q5:Q39" si="2">F5-D5</f>
        <v>-1.9912743999999996E-3</v>
      </c>
      <c r="R5">
        <f t="shared" ref="R5:R39" si="3">G5-E5</f>
        <v>1.7698973999999996E-3</v>
      </c>
    </row>
    <row r="6" spans="1:18">
      <c r="B6">
        <f t="shared" ref="B6:B7" si="4">B5+5</f>
        <v>32</v>
      </c>
      <c r="D6">
        <v>1.9848020800000001E-2</v>
      </c>
      <c r="E6">
        <v>5.1325553000000001E-3</v>
      </c>
      <c r="F6">
        <v>1.90888281E-2</v>
      </c>
      <c r="G6">
        <v>5.8265544000000004E-3</v>
      </c>
      <c r="I6">
        <v>0.26939916990000001</v>
      </c>
      <c r="J6">
        <v>7.6983886700000004E-2</v>
      </c>
      <c r="K6">
        <v>0.25024951169999998</v>
      </c>
      <c r="L6">
        <v>7.5427734400000002E-2</v>
      </c>
      <c r="N6">
        <f t="shared" si="0"/>
        <v>-1.914965820000003E-2</v>
      </c>
      <c r="O6">
        <f t="shared" si="1"/>
        <v>-1.5561523000000022E-3</v>
      </c>
      <c r="Q6">
        <f t="shared" si="2"/>
        <v>-7.5919270000000122E-4</v>
      </c>
      <c r="R6">
        <f t="shared" si="3"/>
        <v>6.939991000000003E-4</v>
      </c>
    </row>
    <row r="7" spans="1:18">
      <c r="B7">
        <f t="shared" si="4"/>
        <v>37</v>
      </c>
      <c r="D7">
        <v>1.08446289E-2</v>
      </c>
      <c r="E7">
        <v>2.6321223999999999E-3</v>
      </c>
      <c r="F7">
        <v>1.05235238E-2</v>
      </c>
      <c r="G7">
        <v>2.9111442000000001E-3</v>
      </c>
      <c r="I7">
        <v>0.16301635740000001</v>
      </c>
      <c r="J7">
        <v>3.8111084000000003E-2</v>
      </c>
      <c r="K7">
        <v>0.15450537110000001</v>
      </c>
      <c r="L7">
        <v>3.7889404299999999E-2</v>
      </c>
      <c r="N7">
        <f t="shared" si="0"/>
        <v>-8.5109862999999952E-3</v>
      </c>
      <c r="O7">
        <f t="shared" si="1"/>
        <v>-2.2167970000000481E-4</v>
      </c>
      <c r="Q7">
        <f t="shared" si="2"/>
        <v>-3.2110509999999995E-4</v>
      </c>
      <c r="R7">
        <f t="shared" si="3"/>
        <v>2.7902180000000023E-4</v>
      </c>
    </row>
    <row r="8" spans="1:18">
      <c r="A8" t="s">
        <v>11</v>
      </c>
      <c r="B8">
        <v>22</v>
      </c>
      <c r="D8">
        <v>0.22809785320000001</v>
      </c>
      <c r="E8">
        <v>8.2850138300000001E-2</v>
      </c>
      <c r="F8">
        <v>0.2070821729</v>
      </c>
      <c r="G8">
        <v>0.10075144530000001</v>
      </c>
      <c r="I8">
        <v>0.75900146479999997</v>
      </c>
      <c r="J8">
        <v>0.59497607419999998</v>
      </c>
      <c r="K8">
        <v>0.64564453119999998</v>
      </c>
      <c r="L8">
        <v>0.52746801759999995</v>
      </c>
      <c r="N8">
        <f t="shared" si="0"/>
        <v>-0.11335693359999999</v>
      </c>
      <c r="O8">
        <f t="shared" si="1"/>
        <v>-6.7508056600000033E-2</v>
      </c>
      <c r="Q8">
        <f t="shared" si="2"/>
        <v>-2.1015680300000006E-2</v>
      </c>
      <c r="R8">
        <f t="shared" si="3"/>
        <v>1.7901307000000005E-2</v>
      </c>
    </row>
    <row r="9" spans="1:18">
      <c r="B9">
        <f>B8+5</f>
        <v>27</v>
      </c>
      <c r="D9">
        <v>0.110732417</v>
      </c>
      <c r="E9">
        <v>3.9092931300000001E-2</v>
      </c>
      <c r="F9">
        <v>0.104080625</v>
      </c>
      <c r="G9">
        <v>4.4853644200000001E-2</v>
      </c>
      <c r="I9">
        <v>0.46927392579999999</v>
      </c>
      <c r="J9">
        <v>0.32678271479999998</v>
      </c>
      <c r="K9">
        <v>0.4224665527</v>
      </c>
      <c r="L9">
        <v>0.29933325199999999</v>
      </c>
      <c r="N9">
        <f t="shared" si="0"/>
        <v>-4.6807373099999994E-2</v>
      </c>
      <c r="O9">
        <f t="shared" si="1"/>
        <v>-2.7449462799999991E-2</v>
      </c>
      <c r="Q9">
        <f t="shared" si="2"/>
        <v>-6.6517920000000036E-3</v>
      </c>
      <c r="R9">
        <f t="shared" si="3"/>
        <v>5.7607128999999993E-3</v>
      </c>
    </row>
    <row r="10" spans="1:18">
      <c r="B10">
        <f t="shared" ref="B10:B11" si="5">B9+5</f>
        <v>32</v>
      </c>
      <c r="D10">
        <v>5.9032465800000003E-2</v>
      </c>
      <c r="E10">
        <v>2.0214466100000002E-2</v>
      </c>
      <c r="F10">
        <v>5.6621420899999997E-2</v>
      </c>
      <c r="G10">
        <v>2.2330223E-2</v>
      </c>
      <c r="I10">
        <v>0.28512451170000003</v>
      </c>
      <c r="J10">
        <v>0.18716796869999999</v>
      </c>
      <c r="K10">
        <v>0.26582983399999999</v>
      </c>
      <c r="L10">
        <v>0.1760830078</v>
      </c>
      <c r="N10">
        <f t="shared" si="0"/>
        <v>-1.929467770000004E-2</v>
      </c>
      <c r="O10">
        <f t="shared" si="1"/>
        <v>-1.1084960899999996E-2</v>
      </c>
      <c r="Q10">
        <f t="shared" si="2"/>
        <v>-2.4110449000000062E-3</v>
      </c>
      <c r="R10">
        <f t="shared" si="3"/>
        <v>2.115756899999998E-3</v>
      </c>
    </row>
    <row r="11" spans="1:18">
      <c r="B11">
        <f t="shared" si="5"/>
        <v>37</v>
      </c>
      <c r="D11">
        <v>3.3956505499999998E-2</v>
      </c>
      <c r="E11">
        <v>1.1108068E-2</v>
      </c>
      <c r="F11">
        <v>3.2964991899999997E-2</v>
      </c>
      <c r="G11">
        <v>1.19511458E-2</v>
      </c>
      <c r="I11">
        <v>0.1753647461</v>
      </c>
      <c r="J11">
        <v>0.1133515625</v>
      </c>
      <c r="K11">
        <v>0.1673737793</v>
      </c>
      <c r="L11">
        <v>0.10905419919999999</v>
      </c>
      <c r="N11">
        <f t="shared" si="0"/>
        <v>-7.9909667999999989E-3</v>
      </c>
      <c r="O11">
        <f t="shared" si="1"/>
        <v>-4.2973633000000094E-3</v>
      </c>
      <c r="Q11">
        <f t="shared" si="2"/>
        <v>-9.9151360000000049E-4</v>
      </c>
      <c r="R11">
        <f t="shared" si="3"/>
        <v>8.4307779999999964E-4</v>
      </c>
    </row>
    <row r="12" spans="1:18">
      <c r="A12" t="s">
        <v>39</v>
      </c>
      <c r="B12">
        <v>22</v>
      </c>
      <c r="D12">
        <v>0.68987244299999995</v>
      </c>
      <c r="E12">
        <v>0.29932570149999999</v>
      </c>
      <c r="F12">
        <v>0.43621936519999999</v>
      </c>
      <c r="G12">
        <v>0.57191805659999995</v>
      </c>
      <c r="I12">
        <v>1.3077978515999999</v>
      </c>
      <c r="J12">
        <v>1.1182155761999999</v>
      </c>
      <c r="K12">
        <v>0.87089038090000004</v>
      </c>
      <c r="L12">
        <v>0.75624487299999998</v>
      </c>
      <c r="N12">
        <f t="shared" si="0"/>
        <v>-0.43690747069999991</v>
      </c>
      <c r="O12">
        <f t="shared" si="1"/>
        <v>-0.36197070319999991</v>
      </c>
      <c r="Q12">
        <f t="shared" si="2"/>
        <v>-0.25365307779999996</v>
      </c>
      <c r="R12">
        <f t="shared" si="3"/>
        <v>0.27259235509999996</v>
      </c>
    </row>
    <row r="13" spans="1:18">
      <c r="B13">
        <f>B12+5</f>
        <v>27</v>
      </c>
      <c r="D13">
        <v>0.39188424150000001</v>
      </c>
      <c r="E13">
        <v>0.1064034521</v>
      </c>
      <c r="F13">
        <v>0.32674070799999999</v>
      </c>
      <c r="G13">
        <v>0.17243979819999999</v>
      </c>
      <c r="I13">
        <v>0.8875454102</v>
      </c>
      <c r="J13">
        <v>0.6840773926</v>
      </c>
      <c r="K13">
        <v>0.61628295899999996</v>
      </c>
      <c r="L13">
        <v>0.48551928709999997</v>
      </c>
      <c r="N13">
        <f t="shared" si="0"/>
        <v>-0.27126245120000003</v>
      </c>
      <c r="O13">
        <f t="shared" si="1"/>
        <v>-0.19855810550000003</v>
      </c>
      <c r="Q13">
        <f t="shared" si="2"/>
        <v>-6.5143533500000017E-2</v>
      </c>
      <c r="R13">
        <f t="shared" si="3"/>
        <v>6.603634609999999E-2</v>
      </c>
    </row>
    <row r="14" spans="1:18">
      <c r="B14">
        <f t="shared" ref="B14:B15" si="6">B13+5</f>
        <v>32</v>
      </c>
      <c r="D14">
        <v>0.13414577959999999</v>
      </c>
      <c r="E14">
        <v>3.0823265799999999E-2</v>
      </c>
      <c r="F14">
        <v>0.12655102130000001</v>
      </c>
      <c r="G14">
        <v>3.7124980500000002E-2</v>
      </c>
      <c r="I14">
        <v>0.60607690430000005</v>
      </c>
      <c r="J14">
        <v>0.43866845700000001</v>
      </c>
      <c r="K14">
        <v>0.46902954099999999</v>
      </c>
      <c r="L14">
        <v>0.3855358887</v>
      </c>
      <c r="N14">
        <f t="shared" si="0"/>
        <v>-0.13704736330000006</v>
      </c>
      <c r="O14">
        <f t="shared" si="1"/>
        <v>-5.3132568300000016E-2</v>
      </c>
      <c r="Q14">
        <f t="shared" si="2"/>
        <v>-7.5947582999999763E-3</v>
      </c>
      <c r="R14">
        <f t="shared" si="3"/>
        <v>6.3017147000000023E-3</v>
      </c>
    </row>
    <row r="15" spans="1:18">
      <c r="B15">
        <f t="shared" si="6"/>
        <v>37</v>
      </c>
      <c r="D15">
        <v>3.5592604999999999E-2</v>
      </c>
      <c r="E15">
        <v>6.8334887999999998E-3</v>
      </c>
      <c r="F15">
        <v>3.4731823699999997E-2</v>
      </c>
      <c r="G15">
        <v>7.6115575999999999E-3</v>
      </c>
      <c r="I15">
        <v>0.40045751950000003</v>
      </c>
      <c r="J15">
        <v>0.26298974609999998</v>
      </c>
      <c r="K15">
        <v>0.35039428709999998</v>
      </c>
      <c r="L15">
        <v>0.25965185549999997</v>
      </c>
      <c r="N15">
        <f t="shared" si="0"/>
        <v>-5.0063232400000046E-2</v>
      </c>
      <c r="O15">
        <f t="shared" si="1"/>
        <v>-3.3378906000000041E-3</v>
      </c>
      <c r="Q15">
        <f t="shared" si="2"/>
        <v>-8.6078130000000197E-4</v>
      </c>
      <c r="R15">
        <f t="shared" si="3"/>
        <v>7.7806880000000009E-4</v>
      </c>
    </row>
    <row r="16" spans="1:18">
      <c r="A16" t="s">
        <v>40</v>
      </c>
      <c r="B16">
        <v>22</v>
      </c>
      <c r="D16">
        <v>9.82907113E-2</v>
      </c>
      <c r="E16">
        <v>2.5876223100000002E-2</v>
      </c>
      <c r="F16">
        <v>9.1098545700000005E-2</v>
      </c>
      <c r="G16">
        <v>3.2002408000000003E-2</v>
      </c>
      <c r="I16">
        <v>0.87327294919999998</v>
      </c>
      <c r="J16">
        <v>0.55127734380000004</v>
      </c>
      <c r="K16">
        <v>0.60231762700000002</v>
      </c>
      <c r="L16">
        <v>0.46464404300000001</v>
      </c>
      <c r="N16">
        <f t="shared" si="0"/>
        <v>-0.27095532219999996</v>
      </c>
      <c r="O16">
        <f t="shared" si="1"/>
        <v>-8.6633300800000035E-2</v>
      </c>
      <c r="Q16">
        <f t="shared" si="2"/>
        <v>-7.1921655999999945E-3</v>
      </c>
      <c r="R16">
        <f t="shared" si="3"/>
        <v>6.1261849000000014E-3</v>
      </c>
    </row>
    <row r="17" spans="1:18">
      <c r="B17">
        <f>B16+5</f>
        <v>27</v>
      </c>
      <c r="D17">
        <v>2.4569094199999999E-2</v>
      </c>
      <c r="E17">
        <v>6.8102327000000001E-3</v>
      </c>
      <c r="F17">
        <v>2.2716140999999999E-2</v>
      </c>
      <c r="G17">
        <v>8.4712442999999998E-3</v>
      </c>
      <c r="I17">
        <v>0.5430344238</v>
      </c>
      <c r="J17">
        <v>0.31074047849999997</v>
      </c>
      <c r="K17">
        <v>0.37715307619999999</v>
      </c>
      <c r="L17">
        <v>0.29709033200000001</v>
      </c>
      <c r="N17">
        <f t="shared" si="0"/>
        <v>-0.16588134760000001</v>
      </c>
      <c r="O17">
        <f t="shared" si="1"/>
        <v>-1.365014649999996E-2</v>
      </c>
      <c r="Q17">
        <f t="shared" si="2"/>
        <v>-1.8529532000000001E-3</v>
      </c>
      <c r="R17">
        <f t="shared" si="3"/>
        <v>1.6610115999999998E-3</v>
      </c>
    </row>
    <row r="18" spans="1:18">
      <c r="B18">
        <f t="shared" ref="B18:B19" si="7">B17+5</f>
        <v>32</v>
      </c>
      <c r="D18">
        <v>1.0706575499999999E-2</v>
      </c>
      <c r="E18">
        <v>2.7443913000000002E-3</v>
      </c>
      <c r="F18">
        <v>1.00634049E-2</v>
      </c>
      <c r="G18">
        <v>3.4055004999999998E-3</v>
      </c>
      <c r="I18">
        <v>0.35903247069999999</v>
      </c>
      <c r="J18">
        <v>0.13182592770000001</v>
      </c>
      <c r="K18">
        <v>0.27119653319999998</v>
      </c>
      <c r="L18">
        <v>0.13068969729999999</v>
      </c>
      <c r="N18">
        <f t="shared" si="0"/>
        <v>-8.7835937500000016E-2</v>
      </c>
      <c r="O18">
        <f t="shared" si="1"/>
        <v>-1.1362304000000212E-3</v>
      </c>
      <c r="Q18">
        <f t="shared" si="2"/>
        <v>-6.4317059999999954E-4</v>
      </c>
      <c r="R18">
        <f t="shared" si="3"/>
        <v>6.6110919999999964E-4</v>
      </c>
    </row>
    <row r="19" spans="1:18">
      <c r="B19">
        <f t="shared" si="7"/>
        <v>37</v>
      </c>
      <c r="D19">
        <v>5.3696760999999999E-3</v>
      </c>
      <c r="E19">
        <v>1.2634090000000001E-3</v>
      </c>
      <c r="F19">
        <v>5.1576985999999998E-3</v>
      </c>
      <c r="G19">
        <v>1.484974E-3</v>
      </c>
      <c r="I19">
        <v>0.2321674805</v>
      </c>
      <c r="J19">
        <v>2.9634765600000001E-2</v>
      </c>
      <c r="K19">
        <v>0.1979321289</v>
      </c>
      <c r="L19">
        <v>2.9640869100000002E-2</v>
      </c>
      <c r="N19">
        <f t="shared" si="0"/>
        <v>-3.4235351599999991E-2</v>
      </c>
      <c r="O19">
        <f t="shared" si="1"/>
        <v>6.103500000000095E-6</v>
      </c>
      <c r="Q19">
        <f t="shared" si="2"/>
        <v>-2.1197750000000008E-4</v>
      </c>
      <c r="R19">
        <f t="shared" si="3"/>
        <v>2.2156499999999996E-4</v>
      </c>
    </row>
    <row r="20" spans="1:18">
      <c r="A20" t="s">
        <v>12</v>
      </c>
      <c r="B20">
        <v>22</v>
      </c>
      <c r="D20">
        <v>8.4150908999999996E-2</v>
      </c>
      <c r="E20">
        <v>3.0088925499999999E-2</v>
      </c>
      <c r="F20">
        <v>7.2145437500000006E-2</v>
      </c>
      <c r="G20">
        <v>4.07935876E-2</v>
      </c>
      <c r="I20">
        <v>0.58999855320000005</v>
      </c>
      <c r="J20">
        <v>0.31344859180000001</v>
      </c>
      <c r="K20">
        <v>0.50708960260000002</v>
      </c>
      <c r="L20">
        <v>0.29374903549999998</v>
      </c>
      <c r="N20">
        <f t="shared" si="0"/>
        <v>-8.2908950600000031E-2</v>
      </c>
      <c r="O20">
        <f t="shared" si="1"/>
        <v>-1.9699556300000032E-2</v>
      </c>
      <c r="Q20">
        <f t="shared" si="2"/>
        <v>-1.200547149999999E-2</v>
      </c>
      <c r="R20">
        <f t="shared" si="3"/>
        <v>1.0704662100000002E-2</v>
      </c>
    </row>
    <row r="21" spans="1:18">
      <c r="B21">
        <f>B20+5</f>
        <v>27</v>
      </c>
      <c r="D21">
        <v>3.9744652999999998E-2</v>
      </c>
      <c r="E21">
        <v>1.34185655E-2</v>
      </c>
      <c r="F21">
        <v>3.4614374400000002E-2</v>
      </c>
      <c r="G21">
        <v>1.8074218699999998E-2</v>
      </c>
      <c r="I21">
        <v>0.31095727239999998</v>
      </c>
      <c r="J21">
        <v>0.15554301700000001</v>
      </c>
      <c r="K21">
        <v>0.26974440589999998</v>
      </c>
      <c r="L21">
        <v>0.12888840660000001</v>
      </c>
      <c r="N21">
        <f t="shared" si="0"/>
        <v>-4.1212866500000001E-2</v>
      </c>
      <c r="O21">
        <f t="shared" si="1"/>
        <v>-2.6654610400000001E-2</v>
      </c>
      <c r="Q21">
        <f t="shared" si="2"/>
        <v>-5.1302785999999961E-3</v>
      </c>
      <c r="R21">
        <f t="shared" si="3"/>
        <v>4.6556531999999984E-3</v>
      </c>
    </row>
    <row r="22" spans="1:18">
      <c r="B22">
        <f t="shared" ref="B22:B23" si="8">B21+5</f>
        <v>32</v>
      </c>
      <c r="D22">
        <v>2.0495014700000001E-2</v>
      </c>
      <c r="E22">
        <v>6.2256422E-3</v>
      </c>
      <c r="F22">
        <v>1.8374873399999998E-2</v>
      </c>
      <c r="G22">
        <v>8.1553818999999996E-3</v>
      </c>
      <c r="I22">
        <v>0.17693576389999999</v>
      </c>
      <c r="J22">
        <v>9.6064814799999995E-2</v>
      </c>
      <c r="K22">
        <v>0.1592346644</v>
      </c>
      <c r="L22">
        <v>8.0535300899999995E-2</v>
      </c>
      <c r="N22">
        <f t="shared" si="0"/>
        <v>-1.7701099499999984E-2</v>
      </c>
      <c r="O22">
        <f t="shared" si="1"/>
        <v>-1.55295139E-2</v>
      </c>
      <c r="Q22">
        <f t="shared" si="2"/>
        <v>-2.120141300000003E-3</v>
      </c>
      <c r="R22">
        <f t="shared" si="3"/>
        <v>1.9297396999999996E-3</v>
      </c>
    </row>
    <row r="23" spans="1:18">
      <c r="B23">
        <f t="shared" si="8"/>
        <v>37</v>
      </c>
      <c r="D23">
        <v>1.11216544E-2</v>
      </c>
      <c r="E23">
        <v>2.9541719000000001E-3</v>
      </c>
      <c r="F23">
        <v>1.02904912E-2</v>
      </c>
      <c r="G23">
        <v>3.6820465000000002E-3</v>
      </c>
      <c r="I23">
        <v>9.9231288599999995E-2</v>
      </c>
      <c r="J23">
        <v>5.7818769300000003E-2</v>
      </c>
      <c r="K23">
        <v>9.3808352600000006E-2</v>
      </c>
      <c r="L23">
        <v>5.1164159000000001E-2</v>
      </c>
      <c r="N23">
        <f t="shared" si="0"/>
        <v>-5.4229359999999893E-3</v>
      </c>
      <c r="O23">
        <f t="shared" si="1"/>
        <v>-6.6546103000000023E-3</v>
      </c>
      <c r="Q23">
        <f t="shared" si="2"/>
        <v>-8.3116320000000028E-4</v>
      </c>
      <c r="R23">
        <f t="shared" si="3"/>
        <v>7.2787460000000009E-4</v>
      </c>
    </row>
    <row r="24" spans="1:18">
      <c r="A24" t="s">
        <v>13</v>
      </c>
      <c r="B24">
        <v>22</v>
      </c>
      <c r="D24">
        <v>0.1397151693</v>
      </c>
      <c r="E24">
        <v>4.1753572699999998E-2</v>
      </c>
      <c r="F24">
        <v>0.12913849499999999</v>
      </c>
      <c r="G24">
        <v>5.1210764700000001E-2</v>
      </c>
      <c r="I24">
        <v>1.0358989197999999</v>
      </c>
      <c r="J24">
        <v>0.60407118059999998</v>
      </c>
      <c r="K24">
        <v>0.90076919369999997</v>
      </c>
      <c r="L24">
        <v>0.5527391975</v>
      </c>
      <c r="N24">
        <f t="shared" si="0"/>
        <v>-0.13512972609999996</v>
      </c>
      <c r="O24">
        <f t="shared" si="1"/>
        <v>-5.1331983099999978E-2</v>
      </c>
      <c r="Q24">
        <f t="shared" si="2"/>
        <v>-1.0576674300000005E-2</v>
      </c>
      <c r="R24">
        <f t="shared" si="3"/>
        <v>9.4571920000000032E-3</v>
      </c>
    </row>
    <row r="25" spans="1:18">
      <c r="B25">
        <f>B24+5</f>
        <v>27</v>
      </c>
      <c r="D25">
        <v>6.1668987500000001E-2</v>
      </c>
      <c r="E25">
        <v>1.79305274E-2</v>
      </c>
      <c r="F25">
        <v>5.84465282E-2</v>
      </c>
      <c r="G25">
        <v>2.0973952300000001E-2</v>
      </c>
      <c r="I25">
        <v>0.59194347989999996</v>
      </c>
      <c r="J25">
        <v>0.286015625</v>
      </c>
      <c r="K25">
        <v>0.54401957950000002</v>
      </c>
      <c r="L25">
        <v>0.27195939429999999</v>
      </c>
      <c r="N25">
        <f t="shared" si="0"/>
        <v>-4.7923900399999941E-2</v>
      </c>
      <c r="O25">
        <f t="shared" si="1"/>
        <v>-1.4056230700000005E-2</v>
      </c>
      <c r="Q25">
        <f t="shared" si="2"/>
        <v>-3.222459300000001E-3</v>
      </c>
      <c r="R25">
        <f t="shared" si="3"/>
        <v>3.043424900000001E-3</v>
      </c>
    </row>
    <row r="26" spans="1:18">
      <c r="B26">
        <f t="shared" ref="B26:B27" si="9">B25+5</f>
        <v>32</v>
      </c>
      <c r="D26">
        <v>2.97685286E-2</v>
      </c>
      <c r="E26">
        <v>8.0643888000000007E-3</v>
      </c>
      <c r="F26">
        <v>2.8712615300000001E-2</v>
      </c>
      <c r="G26">
        <v>9.0843220000000006E-3</v>
      </c>
      <c r="I26">
        <v>0.33527970680000002</v>
      </c>
      <c r="J26">
        <v>0.14284336419999999</v>
      </c>
      <c r="K26">
        <v>0.3169979745</v>
      </c>
      <c r="L26">
        <v>0.13822627309999999</v>
      </c>
      <c r="N26">
        <f t="shared" si="0"/>
        <v>-1.828173230000002E-2</v>
      </c>
      <c r="O26">
        <f t="shared" si="1"/>
        <v>-4.6170910999999981E-3</v>
      </c>
      <c r="Q26">
        <f t="shared" si="2"/>
        <v>-1.0559132999999991E-3</v>
      </c>
      <c r="R26">
        <f t="shared" si="3"/>
        <v>1.0199331999999998E-3</v>
      </c>
    </row>
    <row r="27" spans="1:18">
      <c r="B27">
        <f t="shared" si="9"/>
        <v>37</v>
      </c>
      <c r="D27">
        <v>1.49390392E-2</v>
      </c>
      <c r="E27">
        <v>3.5987472999999999E-3</v>
      </c>
      <c r="F27">
        <v>1.4552565599999999E-2</v>
      </c>
      <c r="G27">
        <v>3.9684786999999999E-3</v>
      </c>
      <c r="I27">
        <v>0.18372154709999999</v>
      </c>
      <c r="J27">
        <v>6.8559027800000005E-2</v>
      </c>
      <c r="K27">
        <v>0.17632908950000001</v>
      </c>
      <c r="L27">
        <v>6.7252604199999996E-2</v>
      </c>
      <c r="N27">
        <f t="shared" si="0"/>
        <v>-7.3924575999999853E-3</v>
      </c>
      <c r="O27">
        <f t="shared" si="1"/>
        <v>-1.306423600000009E-3</v>
      </c>
      <c r="Q27">
        <f t="shared" si="2"/>
        <v>-3.864736000000011E-4</v>
      </c>
      <c r="R27">
        <f t="shared" si="3"/>
        <v>3.6973140000000002E-4</v>
      </c>
    </row>
    <row r="28" spans="1:18">
      <c r="A28" t="s">
        <v>14</v>
      </c>
      <c r="B28">
        <v>22</v>
      </c>
      <c r="D28">
        <v>0.17854012729999999</v>
      </c>
      <c r="E28">
        <v>4.5189281400000003E-2</v>
      </c>
      <c r="F28">
        <v>0.16987009550000001</v>
      </c>
      <c r="G28">
        <v>5.3206712000000003E-2</v>
      </c>
      <c r="I28">
        <v>1.2728698881</v>
      </c>
      <c r="J28">
        <v>0.84544415510000004</v>
      </c>
      <c r="K28">
        <v>1.1565518904000001</v>
      </c>
      <c r="L28">
        <v>0.81031394680000002</v>
      </c>
      <c r="N28">
        <f t="shared" si="0"/>
        <v>-0.11631799769999995</v>
      </c>
      <c r="O28">
        <f t="shared" si="1"/>
        <v>-3.5130208300000021E-2</v>
      </c>
      <c r="Q28">
        <f t="shared" si="2"/>
        <v>-8.6700317999999776E-3</v>
      </c>
      <c r="R28">
        <f t="shared" si="3"/>
        <v>8.0174306000000001E-3</v>
      </c>
    </row>
    <row r="29" spans="1:18">
      <c r="B29">
        <f>B28+5</f>
        <v>27</v>
      </c>
      <c r="D29">
        <v>5.0850031800000001E-2</v>
      </c>
      <c r="E29">
        <v>1.51146653E-2</v>
      </c>
      <c r="F29">
        <v>4.7853307300000002E-2</v>
      </c>
      <c r="G29">
        <v>1.79032841E-2</v>
      </c>
      <c r="I29">
        <v>0.50971739969999996</v>
      </c>
      <c r="J29">
        <v>0.24545669370000001</v>
      </c>
      <c r="K29">
        <v>0.47052517360000001</v>
      </c>
      <c r="L29">
        <v>0.22853153940000001</v>
      </c>
      <c r="N29">
        <f t="shared" si="0"/>
        <v>-3.9192226099999949E-2</v>
      </c>
      <c r="O29">
        <f t="shared" si="1"/>
        <v>-1.6925154299999995E-2</v>
      </c>
      <c r="Q29">
        <f t="shared" si="2"/>
        <v>-2.996724499999999E-3</v>
      </c>
      <c r="R29">
        <f t="shared" si="3"/>
        <v>2.7886187999999999E-3</v>
      </c>
    </row>
    <row r="30" spans="1:18">
      <c r="B30">
        <f t="shared" ref="B30:B31" si="10">B29+5</f>
        <v>32</v>
      </c>
      <c r="D30">
        <v>2.4458712399999999E-2</v>
      </c>
      <c r="E30">
        <v>6.8907600000000001E-3</v>
      </c>
      <c r="F30">
        <v>2.3402901199999999E-2</v>
      </c>
      <c r="G30">
        <v>7.8533179000000002E-3</v>
      </c>
      <c r="I30">
        <v>0.28433159720000001</v>
      </c>
      <c r="J30">
        <v>0.1134645062</v>
      </c>
      <c r="K30">
        <v>0.27013792440000001</v>
      </c>
      <c r="L30">
        <v>0.10942660110000001</v>
      </c>
      <c r="N30">
        <f t="shared" si="0"/>
        <v>-1.4193672800000001E-2</v>
      </c>
      <c r="O30">
        <f t="shared" si="1"/>
        <v>-4.0379050999999888E-3</v>
      </c>
      <c r="Q30">
        <f t="shared" si="2"/>
        <v>-1.0558111999999995E-3</v>
      </c>
      <c r="R30">
        <f t="shared" si="3"/>
        <v>9.6255790000000004E-4</v>
      </c>
    </row>
    <row r="31" spans="1:18">
      <c r="B31">
        <f t="shared" si="10"/>
        <v>37</v>
      </c>
      <c r="D31">
        <v>1.3218972799999999E-2</v>
      </c>
      <c r="E31">
        <v>3.3526089999999999E-3</v>
      </c>
      <c r="F31">
        <v>1.28787413E-2</v>
      </c>
      <c r="G31">
        <v>3.6500039000000001E-3</v>
      </c>
      <c r="I31">
        <v>0.1652150849</v>
      </c>
      <c r="J31">
        <v>6.1766975299999999E-2</v>
      </c>
      <c r="K31">
        <v>0.16069299770000001</v>
      </c>
      <c r="L31">
        <v>5.9464216799999997E-2</v>
      </c>
      <c r="N31">
        <f t="shared" si="0"/>
        <v>-4.5220871999999968E-3</v>
      </c>
      <c r="O31">
        <f t="shared" si="1"/>
        <v>-2.3027585000000017E-3</v>
      </c>
      <c r="Q31">
        <f t="shared" si="2"/>
        <v>-3.402314999999996E-4</v>
      </c>
      <c r="R31">
        <f t="shared" si="3"/>
        <v>2.9739490000000018E-4</v>
      </c>
    </row>
    <row r="32" spans="1:18">
      <c r="A32" t="s">
        <v>15</v>
      </c>
      <c r="B32">
        <v>22</v>
      </c>
      <c r="D32">
        <v>0.1638802701</v>
      </c>
      <c r="E32">
        <v>4.6326959899999999E-2</v>
      </c>
      <c r="F32">
        <v>0.15491960460000001</v>
      </c>
      <c r="G32">
        <v>5.4339220700000003E-2</v>
      </c>
      <c r="I32">
        <v>1.1964670139</v>
      </c>
      <c r="J32">
        <v>0.847463831</v>
      </c>
      <c r="K32">
        <v>1.1039322917000001</v>
      </c>
      <c r="L32">
        <v>0.81355275849999997</v>
      </c>
      <c r="N32">
        <f t="shared" si="0"/>
        <v>-9.2534722199999919E-2</v>
      </c>
      <c r="O32">
        <f t="shared" si="1"/>
        <v>-3.3911072500000028E-2</v>
      </c>
      <c r="Q32">
        <f t="shared" si="2"/>
        <v>-8.9606654999999924E-3</v>
      </c>
      <c r="R32">
        <f t="shared" si="3"/>
        <v>8.012260800000004E-3</v>
      </c>
    </row>
    <row r="33" spans="1:18">
      <c r="B33">
        <f>B32+5</f>
        <v>27</v>
      </c>
      <c r="D33">
        <v>5.3432071800000001E-2</v>
      </c>
      <c r="E33">
        <v>1.6530201599999999E-2</v>
      </c>
      <c r="F33">
        <v>5.0956041700000003E-2</v>
      </c>
      <c r="G33">
        <v>1.8765857399999999E-2</v>
      </c>
      <c r="I33">
        <v>0.43727092979999999</v>
      </c>
      <c r="J33">
        <v>0.31696711030000002</v>
      </c>
      <c r="K33">
        <v>0.41613233020000001</v>
      </c>
      <c r="L33">
        <v>0.29786265429999997</v>
      </c>
      <c r="N33">
        <f t="shared" si="0"/>
        <v>-2.1138599599999974E-2</v>
      </c>
      <c r="O33">
        <f t="shared" si="1"/>
        <v>-1.9104456000000047E-2</v>
      </c>
      <c r="Q33">
        <f t="shared" si="2"/>
        <v>-2.4760300999999985E-3</v>
      </c>
      <c r="R33">
        <f t="shared" si="3"/>
        <v>2.2356557999999999E-3</v>
      </c>
    </row>
    <row r="34" spans="1:18">
      <c r="B34">
        <f t="shared" ref="B34:B35" si="11">B33+5</f>
        <v>32</v>
      </c>
      <c r="D34">
        <v>2.5472366900000001E-2</v>
      </c>
      <c r="E34">
        <v>7.6688349000000001E-3</v>
      </c>
      <c r="F34">
        <v>2.4662030299999999E-2</v>
      </c>
      <c r="G34">
        <v>8.4102246999999998E-3</v>
      </c>
      <c r="I34">
        <v>0.21646026230000001</v>
      </c>
      <c r="J34">
        <v>0.16682918599999999</v>
      </c>
      <c r="K34">
        <v>0.2096522955</v>
      </c>
      <c r="L34">
        <v>0.16151186340000001</v>
      </c>
      <c r="N34">
        <f t="shared" si="0"/>
        <v>-6.8079668000000093E-3</v>
      </c>
      <c r="O34">
        <f t="shared" si="1"/>
        <v>-5.3173225999999796E-3</v>
      </c>
      <c r="Q34">
        <f t="shared" si="2"/>
        <v>-8.1033660000000285E-4</v>
      </c>
      <c r="R34">
        <f t="shared" si="3"/>
        <v>7.4138979999999969E-4</v>
      </c>
    </row>
    <row r="35" spans="1:18">
      <c r="B35">
        <f t="shared" si="11"/>
        <v>37</v>
      </c>
      <c r="D35">
        <v>1.39504726E-2</v>
      </c>
      <c r="E35">
        <v>3.9098147999999996E-3</v>
      </c>
      <c r="F35">
        <v>1.36602498E-2</v>
      </c>
      <c r="G35">
        <v>4.1632687000000002E-3</v>
      </c>
      <c r="I35">
        <v>0.12407503860000001</v>
      </c>
      <c r="J35">
        <v>9.6763599500000005E-2</v>
      </c>
      <c r="K35">
        <v>0.121945409</v>
      </c>
      <c r="L35">
        <v>9.5220389700000005E-2</v>
      </c>
      <c r="N35">
        <f t="shared" si="0"/>
        <v>-2.129629600000002E-3</v>
      </c>
      <c r="O35">
        <f t="shared" si="1"/>
        <v>-1.5432098000000005E-3</v>
      </c>
      <c r="Q35">
        <f t="shared" si="2"/>
        <v>-2.9022279999999998E-4</v>
      </c>
      <c r="R35">
        <f t="shared" si="3"/>
        <v>2.5345390000000058E-4</v>
      </c>
    </row>
    <row r="36" spans="1:18">
      <c r="A36" t="s">
        <v>16</v>
      </c>
      <c r="B36">
        <v>22</v>
      </c>
      <c r="D36">
        <v>0.38579294460000002</v>
      </c>
      <c r="E36">
        <v>7.6258429000000003E-2</v>
      </c>
      <c r="F36">
        <v>0.37393606289999998</v>
      </c>
      <c r="G36">
        <v>8.6451640499999996E-2</v>
      </c>
      <c r="I36">
        <v>1.5858912036999999</v>
      </c>
      <c r="J36">
        <v>1.3137630208</v>
      </c>
      <c r="K36">
        <v>1.3029528356</v>
      </c>
      <c r="L36">
        <v>1.2145023148</v>
      </c>
      <c r="N36">
        <f t="shared" si="0"/>
        <v>-0.28293836809999995</v>
      </c>
      <c r="O36">
        <f t="shared" si="1"/>
        <v>-9.9260705999999921E-2</v>
      </c>
      <c r="Q36">
        <f t="shared" si="2"/>
        <v>-1.1856881700000044E-2</v>
      </c>
      <c r="R36">
        <f t="shared" si="3"/>
        <v>1.0193211499999993E-2</v>
      </c>
    </row>
    <row r="37" spans="1:18">
      <c r="B37">
        <f>B36+5</f>
        <v>27</v>
      </c>
      <c r="D37">
        <v>6.6472810600000001E-2</v>
      </c>
      <c r="E37">
        <v>1.3335153000000001E-2</v>
      </c>
      <c r="F37">
        <v>6.4259247199999994E-2</v>
      </c>
      <c r="G37">
        <v>1.54498159E-2</v>
      </c>
      <c r="I37">
        <v>0.87327498069999998</v>
      </c>
      <c r="J37">
        <v>0.52992814430000001</v>
      </c>
      <c r="K37">
        <v>0.76346064810000003</v>
      </c>
      <c r="L37">
        <v>0.52208622689999995</v>
      </c>
      <c r="N37">
        <f t="shared" si="0"/>
        <v>-0.10981433259999995</v>
      </c>
      <c r="O37">
        <f t="shared" si="1"/>
        <v>-7.8419174000000647E-3</v>
      </c>
      <c r="Q37">
        <f t="shared" si="2"/>
        <v>-2.2135634000000071E-3</v>
      </c>
      <c r="R37">
        <f t="shared" si="3"/>
        <v>2.1146628999999997E-3</v>
      </c>
    </row>
    <row r="38" spans="1:18">
      <c r="B38">
        <f t="shared" ref="B38:B39" si="12">B37+5</f>
        <v>32</v>
      </c>
      <c r="D38">
        <v>1.93789914E-2</v>
      </c>
      <c r="E38">
        <v>4.2281853000000003E-3</v>
      </c>
      <c r="F38">
        <v>1.8896533399999998E-2</v>
      </c>
      <c r="G38">
        <v>4.7210285999999997E-3</v>
      </c>
      <c r="I38">
        <v>0.42076292440000002</v>
      </c>
      <c r="J38">
        <v>0.13564766589999999</v>
      </c>
      <c r="K38">
        <v>0.39555169750000002</v>
      </c>
      <c r="L38">
        <v>0.1357060185</v>
      </c>
      <c r="N38">
        <f t="shared" si="0"/>
        <v>-2.5211226899999994E-2</v>
      </c>
      <c r="O38">
        <f t="shared" si="1"/>
        <v>5.8352600000005639E-5</v>
      </c>
      <c r="Q38">
        <f t="shared" si="2"/>
        <v>-4.8245800000000158E-4</v>
      </c>
      <c r="R38">
        <f t="shared" si="3"/>
        <v>4.9284329999999942E-4</v>
      </c>
    </row>
    <row r="39" spans="1:18">
      <c r="B39">
        <f t="shared" si="12"/>
        <v>37</v>
      </c>
      <c r="D39">
        <v>8.4922421999999997E-3</v>
      </c>
      <c r="E39">
        <v>1.8452474000000001E-3</v>
      </c>
      <c r="F39">
        <v>8.3781218000000008E-3</v>
      </c>
      <c r="G39">
        <v>1.9765866E-3</v>
      </c>
      <c r="I39">
        <v>0.25105565200000002</v>
      </c>
      <c r="J39">
        <v>5.7057291699999999E-2</v>
      </c>
      <c r="K39">
        <v>0.24476514269999999</v>
      </c>
      <c r="L39">
        <v>5.6840759999999997E-2</v>
      </c>
      <c r="N39">
        <f t="shared" si="0"/>
        <v>-6.2905093000000245E-3</v>
      </c>
      <c r="O39">
        <f t="shared" si="1"/>
        <v>-2.1653170000000138E-4</v>
      </c>
      <c r="Q39">
        <f t="shared" si="2"/>
        <v>-1.1412039999999894E-4</v>
      </c>
      <c r="R39">
        <f t="shared" si="3"/>
        <v>1.3133919999999992E-4</v>
      </c>
    </row>
    <row r="41" spans="1:18">
      <c r="D41" s="1" t="s">
        <v>35</v>
      </c>
      <c r="F41" s="4"/>
      <c r="G41" s="4"/>
      <c r="I41" s="7" t="s">
        <v>36</v>
      </c>
      <c r="J41" s="4"/>
      <c r="K41" s="4"/>
      <c r="L41" s="4"/>
    </row>
    <row r="42" spans="1:18">
      <c r="B42" s="1">
        <v>22</v>
      </c>
      <c r="D42">
        <f>AVERAGE(D4,D8,D12,D16,D20,D24,D28,D32,D36)</f>
        <v>0.2295373574666667</v>
      </c>
      <c r="E42">
        <f t="shared" ref="E42:G42" si="13">AVERAGE(E4,E8,E12,E16,E20,E24,E28,E32,E36)</f>
        <v>7.488841087777777E-2</v>
      </c>
      <c r="F42">
        <f t="shared" si="13"/>
        <v>0.19179554840000002</v>
      </c>
      <c r="G42">
        <f t="shared" si="13"/>
        <v>0.1135554616</v>
      </c>
      <c r="I42">
        <f>MAX(I4,I8,I12,I16,I20,I24,I28,I32,I36)</f>
        <v>1.5858912036999999</v>
      </c>
      <c r="J42">
        <f t="shared" ref="J42:L42" si="14">MAX(J4,J8,J12,J16,J20,J24,J28,J32,J36)</f>
        <v>1.3137630208</v>
      </c>
      <c r="K42">
        <f t="shared" si="14"/>
        <v>1.3029528356</v>
      </c>
      <c r="L42">
        <f t="shared" si="14"/>
        <v>1.2145023148</v>
      </c>
    </row>
    <row r="43" spans="1:18">
      <c r="B43" s="1">
        <f>B42+5</f>
        <v>27</v>
      </c>
      <c r="D43">
        <f t="shared" ref="D43:G45" si="15">AVERAGE(D5,D9,D13,D17,D21,D25,D29,D33,D37)</f>
        <v>9.3249948177777778E-2</v>
      </c>
      <c r="E43">
        <f t="shared" si="15"/>
        <v>2.6600417544444442E-2</v>
      </c>
      <c r="F43">
        <f t="shared" si="15"/>
        <v>8.3063436066666663E-2</v>
      </c>
      <c r="G43">
        <f t="shared" si="15"/>
        <v>3.6607749055555555E-2</v>
      </c>
      <c r="I43">
        <f t="shared" ref="I43:L45" si="16">MAX(I5,I9,I13,I17,I21,I25,I29,I33,I37)</f>
        <v>0.8875454102</v>
      </c>
      <c r="J43">
        <f t="shared" si="16"/>
        <v>0.6840773926</v>
      </c>
      <c r="K43">
        <f t="shared" si="16"/>
        <v>0.76346064810000003</v>
      </c>
      <c r="L43">
        <f t="shared" si="16"/>
        <v>0.52208622689999995</v>
      </c>
    </row>
    <row r="44" spans="1:18">
      <c r="B44" s="1">
        <f t="shared" ref="B44:B45" si="17">B43+5</f>
        <v>32</v>
      </c>
      <c r="D44">
        <f t="shared" si="15"/>
        <v>3.814516174444444E-2</v>
      </c>
      <c r="E44">
        <f t="shared" si="15"/>
        <v>1.0221387744444446E-2</v>
      </c>
      <c r="F44">
        <f t="shared" si="15"/>
        <v>3.6263736533333334E-2</v>
      </c>
      <c r="G44">
        <f t="shared" si="15"/>
        <v>1.1879059277777777E-2</v>
      </c>
      <c r="I44">
        <f t="shared" si="16"/>
        <v>0.60607690430000005</v>
      </c>
      <c r="J44">
        <f t="shared" si="16"/>
        <v>0.43866845700000001</v>
      </c>
      <c r="K44">
        <f t="shared" si="16"/>
        <v>0.46902954099999999</v>
      </c>
      <c r="L44">
        <f t="shared" si="16"/>
        <v>0.3855358887</v>
      </c>
    </row>
    <row r="45" spans="1:18">
      <c r="B45" s="1">
        <f t="shared" si="17"/>
        <v>37</v>
      </c>
      <c r="D45">
        <f t="shared" si="15"/>
        <v>1.6387310744444446E-2</v>
      </c>
      <c r="E45">
        <f t="shared" si="15"/>
        <v>4.1664087333333332E-3</v>
      </c>
      <c r="F45">
        <f t="shared" si="15"/>
        <v>1.5904245299999998E-2</v>
      </c>
      <c r="G45">
        <f t="shared" si="15"/>
        <v>4.599911777777777E-3</v>
      </c>
      <c r="I45">
        <f t="shared" si="16"/>
        <v>0.40045751950000003</v>
      </c>
      <c r="J45">
        <f t="shared" si="16"/>
        <v>0.26298974609999998</v>
      </c>
      <c r="K45">
        <f t="shared" si="16"/>
        <v>0.35039428709999998</v>
      </c>
      <c r="L45">
        <f t="shared" si="16"/>
        <v>0.25965185549999997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97"/>
  <sheetViews>
    <sheetView zoomScale="85" zoomScaleNormal="85" workbookViewId="0">
      <selection activeCell="K4" sqref="K4:L91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10</v>
      </c>
      <c r="B4">
        <v>1</v>
      </c>
      <c r="D4" s="4">
        <v>3.7995101187999998</v>
      </c>
      <c r="E4" s="4">
        <v>3.0461050505</v>
      </c>
      <c r="F4" s="4">
        <v>1.961664235</v>
      </c>
      <c r="G4" s="4">
        <v>4.5154318310999999</v>
      </c>
      <c r="I4" s="4">
        <v>3.8097360839999999</v>
      </c>
      <c r="J4" s="4">
        <v>0</v>
      </c>
      <c r="K4" s="4">
        <v>1.9666503905999999</v>
      </c>
      <c r="L4" s="4">
        <v>0</v>
      </c>
      <c r="N4">
        <f>K4-I4</f>
        <v>-1.8430856933999999</v>
      </c>
      <c r="O4">
        <f>L4-J4</f>
        <v>0</v>
      </c>
    </row>
    <row r="5" spans="1:15">
      <c r="B5">
        <f>B4+4</f>
        <v>5</v>
      </c>
      <c r="D5" s="4">
        <v>3.3389861165000001</v>
      </c>
      <c r="E5" s="4">
        <v>2.1866014795000002</v>
      </c>
      <c r="F5" s="4">
        <v>1.8935387077000001</v>
      </c>
      <c r="G5" s="4">
        <v>3.3571445311999999</v>
      </c>
      <c r="I5" s="4">
        <v>3.3485878906000002</v>
      </c>
      <c r="J5" s="4">
        <v>0</v>
      </c>
      <c r="K5" s="4">
        <v>1.8985102539000001</v>
      </c>
      <c r="L5" s="4">
        <v>0</v>
      </c>
      <c r="N5">
        <f t="shared" ref="N5:O39" si="0">K5-I5</f>
        <v>-1.4500776367000001</v>
      </c>
      <c r="O5">
        <f t="shared" si="0"/>
        <v>0</v>
      </c>
    </row>
    <row r="6" spans="1:15">
      <c r="B6">
        <f t="shared" ref="B6:B7" si="1">B5+4</f>
        <v>9</v>
      </c>
      <c r="D6" s="4">
        <v>2.5621726496999999</v>
      </c>
      <c r="E6" s="4">
        <v>1.4390668669</v>
      </c>
      <c r="F6" s="4">
        <v>1.5554715673999999</v>
      </c>
      <c r="G6" s="4">
        <v>2.2465331429000002</v>
      </c>
      <c r="I6" s="4">
        <v>2.5770109862999999</v>
      </c>
      <c r="J6" s="4">
        <v>0</v>
      </c>
      <c r="K6" s="4">
        <v>1.5633339844</v>
      </c>
      <c r="L6" s="4">
        <v>0</v>
      </c>
      <c r="N6">
        <f t="shared" si="0"/>
        <v>-1.0136770018999999</v>
      </c>
      <c r="O6">
        <f t="shared" si="0"/>
        <v>0</v>
      </c>
    </row>
    <row r="7" spans="1:15">
      <c r="B7">
        <f t="shared" si="1"/>
        <v>13</v>
      </c>
      <c r="D7" s="4">
        <v>1.7824497087</v>
      </c>
      <c r="E7" s="4">
        <v>0.90982511880000005</v>
      </c>
      <c r="F7" s="4">
        <v>1.1384163607</v>
      </c>
      <c r="G7" s="4">
        <v>1.4283585693</v>
      </c>
      <c r="I7" s="4">
        <v>1.7931867676</v>
      </c>
      <c r="J7" s="4">
        <v>0</v>
      </c>
      <c r="K7" s="4">
        <v>1.1457263183999999</v>
      </c>
      <c r="L7" s="4">
        <v>0</v>
      </c>
      <c r="N7">
        <f t="shared" si="0"/>
        <v>-0.64746044920000001</v>
      </c>
      <c r="O7">
        <f t="shared" si="0"/>
        <v>0</v>
      </c>
    </row>
    <row r="8" spans="1:15">
      <c r="A8" t="s">
        <v>11</v>
      </c>
      <c r="B8">
        <v>1</v>
      </c>
      <c r="D8" s="4">
        <v>3.6397462548999999</v>
      </c>
      <c r="E8" s="4">
        <v>2.9891676578999999</v>
      </c>
      <c r="F8" s="4">
        <v>1.8924412809</v>
      </c>
      <c r="G8" s="4">
        <v>4.3674422998000004</v>
      </c>
      <c r="I8" s="4">
        <v>3.6599245604999999</v>
      </c>
      <c r="J8" s="4">
        <v>0</v>
      </c>
      <c r="K8" s="4">
        <v>1.9053283691</v>
      </c>
      <c r="L8" s="4">
        <v>0</v>
      </c>
      <c r="N8">
        <f t="shared" si="0"/>
        <v>-1.7545961913999999</v>
      </c>
      <c r="O8">
        <f t="shared" si="0"/>
        <v>0</v>
      </c>
    </row>
    <row r="9" spans="1:15">
      <c r="B9">
        <f>B8+4</f>
        <v>5</v>
      </c>
      <c r="D9" s="4">
        <v>3.1974021468</v>
      </c>
      <c r="E9" s="4">
        <v>2.1567409260999999</v>
      </c>
      <c r="F9" s="4">
        <v>1.8202377571999999</v>
      </c>
      <c r="G9" s="4">
        <v>3.2492869824000001</v>
      </c>
      <c r="I9" s="4">
        <v>3.2123249511999998</v>
      </c>
      <c r="J9" s="4">
        <v>0</v>
      </c>
      <c r="K9" s="4">
        <v>1.8275991211</v>
      </c>
      <c r="L9" s="4">
        <v>0</v>
      </c>
      <c r="N9">
        <f t="shared" si="0"/>
        <v>-1.3847258300999998</v>
      </c>
      <c r="O9">
        <f t="shared" si="0"/>
        <v>0</v>
      </c>
    </row>
    <row r="10" spans="1:15">
      <c r="B10">
        <f t="shared" ref="B10:B11" si="2">B9+4</f>
        <v>9</v>
      </c>
      <c r="D10" s="4">
        <v>2.3813658170999998</v>
      </c>
      <c r="E10" s="4">
        <v>1.4203212907</v>
      </c>
      <c r="F10" s="4">
        <v>1.4340306737999999</v>
      </c>
      <c r="G10" s="4">
        <v>2.1744548551</v>
      </c>
      <c r="I10" s="4">
        <v>2.3950332031000001</v>
      </c>
      <c r="J10" s="4">
        <v>0</v>
      </c>
      <c r="K10" s="4">
        <v>1.4442416992</v>
      </c>
      <c r="L10" s="4">
        <v>0</v>
      </c>
      <c r="N10">
        <f t="shared" si="0"/>
        <v>-0.95079150390000011</v>
      </c>
      <c r="O10">
        <f t="shared" si="0"/>
        <v>0</v>
      </c>
    </row>
    <row r="11" spans="1:15">
      <c r="B11">
        <f t="shared" si="2"/>
        <v>13</v>
      </c>
      <c r="D11" s="4">
        <v>1.6497552116</v>
      </c>
      <c r="E11" s="4">
        <v>0.91583023109999995</v>
      </c>
      <c r="F11" s="4">
        <v>1.0339096468</v>
      </c>
      <c r="G11" s="4">
        <v>1.4132051431999999</v>
      </c>
      <c r="I11" s="4">
        <v>1.663217041</v>
      </c>
      <c r="J11" s="4">
        <v>0</v>
      </c>
      <c r="K11" s="4">
        <v>1.0436535645</v>
      </c>
      <c r="L11" s="4">
        <v>0</v>
      </c>
      <c r="N11">
        <f t="shared" si="0"/>
        <v>-0.61956347649999999</v>
      </c>
      <c r="O11">
        <f t="shared" si="0"/>
        <v>0</v>
      </c>
    </row>
    <row r="12" spans="1:15">
      <c r="A12" t="s">
        <v>12</v>
      </c>
      <c r="B12">
        <v>1</v>
      </c>
      <c r="D12" s="4">
        <v>3.8401797317000002</v>
      </c>
      <c r="E12" s="4">
        <v>2.7434434597999999</v>
      </c>
      <c r="F12" s="4">
        <v>1.9201950131000001</v>
      </c>
      <c r="G12" s="4">
        <v>4.4681470149000004</v>
      </c>
      <c r="I12" s="4">
        <v>3.9251697531</v>
      </c>
      <c r="J12" s="4">
        <v>0</v>
      </c>
      <c r="K12" s="4">
        <v>1.9384268903999999</v>
      </c>
      <c r="L12" s="4">
        <v>0</v>
      </c>
      <c r="N12">
        <f t="shared" si="0"/>
        <v>-1.9867428627000001</v>
      </c>
      <c r="O12">
        <f t="shared" si="0"/>
        <v>0</v>
      </c>
    </row>
    <row r="13" spans="1:15">
      <c r="B13">
        <f>B12+4</f>
        <v>5</v>
      </c>
      <c r="D13" s="4">
        <v>3.4572678836000001</v>
      </c>
      <c r="E13" s="4">
        <v>1.8977486236000001</v>
      </c>
      <c r="F13" s="4">
        <v>1.9664189152</v>
      </c>
      <c r="G13" s="4">
        <v>3.2851641851000002</v>
      </c>
      <c r="I13" s="4">
        <v>3.5637119020000001</v>
      </c>
      <c r="J13" s="4">
        <v>0</v>
      </c>
      <c r="K13" s="4">
        <v>1.9867939815</v>
      </c>
      <c r="L13" s="4">
        <v>0</v>
      </c>
      <c r="N13">
        <f t="shared" si="0"/>
        <v>-1.5769179205000001</v>
      </c>
      <c r="O13">
        <f t="shared" si="0"/>
        <v>0</v>
      </c>
    </row>
    <row r="14" spans="1:15">
      <c r="B14">
        <f t="shared" ref="B14:B15" si="3">B13+4</f>
        <v>9</v>
      </c>
      <c r="D14" s="4">
        <v>2.6841776882000001</v>
      </c>
      <c r="E14" s="4">
        <v>1.2300692274</v>
      </c>
      <c r="F14" s="4">
        <v>1.7155451248</v>
      </c>
      <c r="G14" s="4">
        <v>2.0805073965999998</v>
      </c>
      <c r="I14" s="4">
        <v>2.8344227431000002</v>
      </c>
      <c r="J14" s="4">
        <v>0</v>
      </c>
      <c r="K14" s="4">
        <v>1.7633053626999999</v>
      </c>
      <c r="L14" s="4">
        <v>0</v>
      </c>
      <c r="N14">
        <f t="shared" si="0"/>
        <v>-1.0711173804000003</v>
      </c>
      <c r="O14">
        <f t="shared" si="0"/>
        <v>0</v>
      </c>
    </row>
    <row r="15" spans="1:15">
      <c r="B15">
        <f t="shared" si="3"/>
        <v>13</v>
      </c>
      <c r="D15" s="4">
        <v>1.8767990270999999</v>
      </c>
      <c r="E15" s="4">
        <v>0.75853700690000003</v>
      </c>
      <c r="F15" s="4">
        <v>1.3365067254</v>
      </c>
      <c r="G15" s="4">
        <v>1.1719550018</v>
      </c>
      <c r="I15" s="4">
        <v>2.0430092593000002</v>
      </c>
      <c r="J15" s="4">
        <v>0</v>
      </c>
      <c r="K15" s="4">
        <v>1.4055623071000001</v>
      </c>
      <c r="L15" s="4">
        <v>0</v>
      </c>
      <c r="N15">
        <f t="shared" si="0"/>
        <v>-0.63744695220000014</v>
      </c>
      <c r="O15">
        <f t="shared" si="0"/>
        <v>0</v>
      </c>
    </row>
    <row r="16" spans="1:15">
      <c r="A16" t="s">
        <v>13</v>
      </c>
      <c r="B16">
        <v>1</v>
      </c>
      <c r="D16" s="4">
        <v>4.1405613687000002</v>
      </c>
      <c r="E16" s="4">
        <v>3.8211446437999999</v>
      </c>
      <c r="F16" s="4">
        <v>1.9798453234</v>
      </c>
      <c r="G16" s="4">
        <v>5.525217466</v>
      </c>
      <c r="I16" s="4">
        <v>4.1743243634000002</v>
      </c>
      <c r="J16" s="4">
        <v>0</v>
      </c>
      <c r="K16" s="4">
        <v>1.9915981867000001</v>
      </c>
      <c r="L16" s="4">
        <v>0</v>
      </c>
      <c r="N16">
        <f t="shared" si="0"/>
        <v>-2.1827261767000001</v>
      </c>
      <c r="O16">
        <f t="shared" si="0"/>
        <v>0</v>
      </c>
    </row>
    <row r="17" spans="1:15">
      <c r="B17">
        <f>B16+4</f>
        <v>5</v>
      </c>
      <c r="D17" s="4">
        <v>3.8109039311999999</v>
      </c>
      <c r="E17" s="4">
        <v>2.7468529951999998</v>
      </c>
      <c r="F17" s="4">
        <v>2.0198873396999999</v>
      </c>
      <c r="G17" s="4">
        <v>4.2708923409999997</v>
      </c>
      <c r="I17" s="4">
        <v>3.8490779321000002</v>
      </c>
      <c r="J17" s="4">
        <v>0</v>
      </c>
      <c r="K17" s="4">
        <v>2.0282450810000001</v>
      </c>
      <c r="L17" s="4">
        <v>0</v>
      </c>
      <c r="N17">
        <f t="shared" si="0"/>
        <v>-1.8208328511</v>
      </c>
      <c r="O17">
        <f t="shared" si="0"/>
        <v>0</v>
      </c>
    </row>
    <row r="18" spans="1:15">
      <c r="B18">
        <f t="shared" ref="B18:B19" si="4">B17+4</f>
        <v>9</v>
      </c>
      <c r="D18" s="4">
        <v>3.1847101538000002</v>
      </c>
      <c r="E18" s="4">
        <v>1.8732597214</v>
      </c>
      <c r="F18" s="4">
        <v>1.8494815779</v>
      </c>
      <c r="G18" s="4">
        <v>3.0032887631</v>
      </c>
      <c r="I18" s="4">
        <v>3.2350361689999998</v>
      </c>
      <c r="J18" s="4">
        <v>0</v>
      </c>
      <c r="K18" s="4">
        <v>1.8678559027999999</v>
      </c>
      <c r="L18" s="4">
        <v>0</v>
      </c>
      <c r="N18">
        <f t="shared" si="0"/>
        <v>-1.3671802661999999</v>
      </c>
      <c r="O18">
        <f t="shared" si="0"/>
        <v>0</v>
      </c>
    </row>
    <row r="19" spans="1:15">
      <c r="B19">
        <f t="shared" si="4"/>
        <v>13</v>
      </c>
      <c r="D19" s="4">
        <v>2.4470880333</v>
      </c>
      <c r="E19" s="4">
        <v>1.2372176147</v>
      </c>
      <c r="F19" s="4">
        <v>1.5456701589999999</v>
      </c>
      <c r="G19" s="4">
        <v>1.9688756209</v>
      </c>
      <c r="I19" s="4">
        <v>2.5071788194</v>
      </c>
      <c r="J19" s="4">
        <v>0</v>
      </c>
      <c r="K19" s="4">
        <v>1.5755237269</v>
      </c>
      <c r="L19" s="4">
        <v>0</v>
      </c>
      <c r="N19">
        <f t="shared" si="0"/>
        <v>-0.9316550925</v>
      </c>
      <c r="O19">
        <f t="shared" si="0"/>
        <v>0</v>
      </c>
    </row>
    <row r="20" spans="1:15">
      <c r="A20" t="s">
        <v>14</v>
      </c>
      <c r="B20">
        <v>1</v>
      </c>
      <c r="D20" s="4">
        <v>4.3229284808999999</v>
      </c>
      <c r="E20" s="4">
        <v>4.1482115364999999</v>
      </c>
      <c r="F20" s="4">
        <v>1.9778440953</v>
      </c>
      <c r="G20" s="4">
        <v>6.0248558102000001</v>
      </c>
      <c r="I20" s="4">
        <v>4.3440108988999997</v>
      </c>
      <c r="J20" s="4">
        <v>0</v>
      </c>
      <c r="K20" s="4">
        <v>1.9939014275</v>
      </c>
      <c r="L20" s="4">
        <v>0</v>
      </c>
      <c r="N20">
        <f t="shared" si="0"/>
        <v>-2.3501094713999997</v>
      </c>
      <c r="O20">
        <f t="shared" si="0"/>
        <v>0</v>
      </c>
    </row>
    <row r="21" spans="1:15">
      <c r="B21">
        <f>B20+4</f>
        <v>5</v>
      </c>
      <c r="D21" s="4">
        <v>4.0629194492999998</v>
      </c>
      <c r="E21" s="4">
        <v>2.9231585233000001</v>
      </c>
      <c r="F21" s="4">
        <v>2.0767158660999998</v>
      </c>
      <c r="G21" s="4">
        <v>4.7230694107</v>
      </c>
      <c r="I21" s="4">
        <v>4.0873910108000002</v>
      </c>
      <c r="J21" s="4">
        <v>0</v>
      </c>
      <c r="K21" s="4">
        <v>2.0804335455</v>
      </c>
      <c r="L21" s="4">
        <v>0</v>
      </c>
      <c r="N21">
        <f t="shared" si="0"/>
        <v>-2.0069574653000002</v>
      </c>
      <c r="O21">
        <f t="shared" si="0"/>
        <v>0</v>
      </c>
    </row>
    <row r="22" spans="1:15">
      <c r="B22">
        <f t="shared" ref="B22:B23" si="5">B21+4</f>
        <v>9</v>
      </c>
      <c r="D22" s="4">
        <v>3.5109618798</v>
      </c>
      <c r="E22" s="4">
        <v>1.9411847618</v>
      </c>
      <c r="F22" s="4">
        <v>1.9981388812</v>
      </c>
      <c r="G22" s="4">
        <v>3.3663198060999999</v>
      </c>
      <c r="I22" s="4">
        <v>3.5458130787000002</v>
      </c>
      <c r="J22" s="4">
        <v>0</v>
      </c>
      <c r="K22" s="4">
        <v>2.0062321565999999</v>
      </c>
      <c r="L22" s="4">
        <v>0</v>
      </c>
      <c r="N22">
        <f t="shared" si="0"/>
        <v>-1.5395809221000003</v>
      </c>
      <c r="O22">
        <f t="shared" si="0"/>
        <v>0</v>
      </c>
    </row>
    <row r="23" spans="1:15">
      <c r="B23">
        <f t="shared" si="5"/>
        <v>13</v>
      </c>
      <c r="D23" s="4">
        <v>2.7574274228000002</v>
      </c>
      <c r="E23" s="4">
        <v>1.2723214920999999</v>
      </c>
      <c r="F23" s="4">
        <v>1.744794347</v>
      </c>
      <c r="G23" s="4">
        <v>2.1769329909000001</v>
      </c>
      <c r="I23" s="4">
        <v>2.8064048032</v>
      </c>
      <c r="J23" s="4">
        <v>0</v>
      </c>
      <c r="K23" s="4">
        <v>1.7658478009</v>
      </c>
      <c r="L23" s="4">
        <v>0</v>
      </c>
      <c r="N23">
        <f t="shared" si="0"/>
        <v>-1.0405570022999999</v>
      </c>
      <c r="O23">
        <f t="shared" si="0"/>
        <v>0</v>
      </c>
    </row>
    <row r="24" spans="1:15">
      <c r="A24" t="s">
        <v>15</v>
      </c>
      <c r="B24">
        <v>1</v>
      </c>
      <c r="D24" s="4">
        <v>3.7330095428000001</v>
      </c>
      <c r="E24" s="4">
        <v>3.1216206510000002</v>
      </c>
      <c r="F24" s="4">
        <v>1.9154758044</v>
      </c>
      <c r="G24" s="4">
        <v>4.7451462750999998</v>
      </c>
      <c r="I24" s="4">
        <v>3.8074324846000001</v>
      </c>
      <c r="J24" s="4">
        <v>0</v>
      </c>
      <c r="K24" s="4">
        <v>1.9265788965999999</v>
      </c>
      <c r="L24" s="4">
        <v>0</v>
      </c>
      <c r="N24">
        <f t="shared" si="0"/>
        <v>-1.8808535880000001</v>
      </c>
      <c r="O24">
        <f t="shared" si="0"/>
        <v>0</v>
      </c>
    </row>
    <row r="25" spans="1:15">
      <c r="B25">
        <f>B24+4</f>
        <v>5</v>
      </c>
      <c r="D25" s="4">
        <v>3.3687913686000002</v>
      </c>
      <c r="E25" s="4">
        <v>2.1722165016999999</v>
      </c>
      <c r="F25" s="4">
        <v>1.9039811988999999</v>
      </c>
      <c r="G25" s="4">
        <v>3.5555941493000001</v>
      </c>
      <c r="I25" s="4">
        <v>3.4520534336000002</v>
      </c>
      <c r="J25" s="4">
        <v>0</v>
      </c>
      <c r="K25" s="4">
        <v>1.9257233796</v>
      </c>
      <c r="L25" s="4">
        <v>0</v>
      </c>
      <c r="N25">
        <f t="shared" si="0"/>
        <v>-1.5263300540000002</v>
      </c>
      <c r="O25">
        <f t="shared" si="0"/>
        <v>0</v>
      </c>
    </row>
    <row r="26" spans="1:15">
      <c r="B26">
        <f t="shared" ref="B26:B27" si="6">B25+4</f>
        <v>9</v>
      </c>
      <c r="D26" s="4">
        <v>2.7181521846000001</v>
      </c>
      <c r="E26" s="4">
        <v>1.3061347994000001</v>
      </c>
      <c r="F26" s="4">
        <v>1.6795336661</v>
      </c>
      <c r="G26" s="4">
        <v>2.2858808188999999</v>
      </c>
      <c r="I26" s="4">
        <v>2.8272781635999999</v>
      </c>
      <c r="J26" s="4">
        <v>0</v>
      </c>
      <c r="K26" s="4">
        <v>1.7178390239000001</v>
      </c>
      <c r="L26" s="4">
        <v>0</v>
      </c>
      <c r="N26">
        <f t="shared" si="0"/>
        <v>-1.1094391396999999</v>
      </c>
      <c r="O26">
        <f t="shared" si="0"/>
        <v>0</v>
      </c>
    </row>
    <row r="27" spans="1:15">
      <c r="B27">
        <f t="shared" si="6"/>
        <v>13</v>
      </c>
      <c r="D27" s="4">
        <v>2.0685526032000001</v>
      </c>
      <c r="E27" s="4">
        <v>0.78991753279999999</v>
      </c>
      <c r="F27" s="4">
        <v>1.387503342</v>
      </c>
      <c r="G27" s="4">
        <v>1.4184792563999999</v>
      </c>
      <c r="I27" s="4">
        <v>2.2047781635999999</v>
      </c>
      <c r="J27" s="4">
        <v>0</v>
      </c>
      <c r="K27" s="4">
        <v>1.4394656636000001</v>
      </c>
      <c r="L27" s="4">
        <v>0</v>
      </c>
      <c r="N27">
        <f t="shared" si="0"/>
        <v>-0.76531249999999984</v>
      </c>
      <c r="O27">
        <f t="shared" si="0"/>
        <v>0</v>
      </c>
    </row>
    <row r="28" spans="1:15">
      <c r="A28" t="s">
        <v>16</v>
      </c>
      <c r="B28">
        <v>1</v>
      </c>
      <c r="D28" s="4">
        <v>3.8786152632999999</v>
      </c>
      <c r="E28" s="4">
        <v>4.1060813529000004</v>
      </c>
      <c r="F28" s="4">
        <v>1.9072264323000001</v>
      </c>
      <c r="G28" s="4">
        <v>5.7014067305999996</v>
      </c>
      <c r="I28" s="4">
        <v>3.9884447338000002</v>
      </c>
      <c r="J28" s="4">
        <v>0</v>
      </c>
      <c r="K28" s="4">
        <v>1.9393730709999999</v>
      </c>
      <c r="L28" s="4">
        <v>0</v>
      </c>
      <c r="N28">
        <f t="shared" si="0"/>
        <v>-2.0490716628000003</v>
      </c>
      <c r="O28">
        <f t="shared" si="0"/>
        <v>0</v>
      </c>
    </row>
    <row r="29" spans="1:15">
      <c r="B29">
        <f>B28+4</f>
        <v>5</v>
      </c>
      <c r="D29" s="4">
        <v>3.5392133720999999</v>
      </c>
      <c r="E29" s="4">
        <v>3.0001062243000001</v>
      </c>
      <c r="F29" s="4">
        <v>1.8752631341999999</v>
      </c>
      <c r="G29" s="4">
        <v>4.4233754170999999</v>
      </c>
      <c r="I29" s="4">
        <v>3.6739062499999999</v>
      </c>
      <c r="J29" s="4">
        <v>0</v>
      </c>
      <c r="K29" s="4">
        <v>1.9260686728</v>
      </c>
      <c r="L29" s="4">
        <v>0</v>
      </c>
      <c r="N29">
        <f t="shared" si="0"/>
        <v>-1.7478375771999999</v>
      </c>
      <c r="O29">
        <f t="shared" si="0"/>
        <v>0</v>
      </c>
    </row>
    <row r="30" spans="1:15">
      <c r="B30">
        <f t="shared" ref="B30:B31" si="7">B29+4</f>
        <v>9</v>
      </c>
      <c r="D30" s="4">
        <v>2.9931341146000001</v>
      </c>
      <c r="E30" s="4">
        <v>2.0356303884</v>
      </c>
      <c r="F30" s="4">
        <v>1.7324406290000001</v>
      </c>
      <c r="G30" s="4">
        <v>3.1147226659</v>
      </c>
      <c r="I30" s="4">
        <v>3.1265133102</v>
      </c>
      <c r="J30" s="4">
        <v>0</v>
      </c>
      <c r="K30" s="4">
        <v>1.7932682292</v>
      </c>
      <c r="L30" s="4">
        <v>0</v>
      </c>
      <c r="N30">
        <f t="shared" si="0"/>
        <v>-1.3332450810000001</v>
      </c>
      <c r="O30">
        <f t="shared" si="0"/>
        <v>0</v>
      </c>
    </row>
    <row r="31" spans="1:15">
      <c r="B31">
        <f t="shared" si="7"/>
        <v>13</v>
      </c>
      <c r="D31" s="4">
        <v>2.4826816116999999</v>
      </c>
      <c r="E31" s="4">
        <v>1.3113999758999999</v>
      </c>
      <c r="F31" s="4">
        <v>1.5306461267</v>
      </c>
      <c r="G31" s="4">
        <v>2.1411809276999998</v>
      </c>
      <c r="I31" s="4">
        <v>2.6296614583000002</v>
      </c>
      <c r="J31" s="4">
        <v>0</v>
      </c>
      <c r="K31" s="4">
        <v>1.6089110725</v>
      </c>
      <c r="L31" s="4">
        <v>0</v>
      </c>
      <c r="N31">
        <f t="shared" si="0"/>
        <v>-1.0207503858000002</v>
      </c>
      <c r="O31">
        <f t="shared" si="0"/>
        <v>0</v>
      </c>
    </row>
    <row r="32" spans="1:15">
      <c r="A32" t="s">
        <v>17</v>
      </c>
      <c r="B32">
        <v>1</v>
      </c>
      <c r="D32" s="4">
        <v>4.1392837289999997</v>
      </c>
      <c r="E32" s="4">
        <v>3.5434967948999998</v>
      </c>
      <c r="F32" s="4">
        <v>2.0318781050000001</v>
      </c>
      <c r="G32" s="4">
        <v>5.3571917868999996</v>
      </c>
      <c r="I32" s="4">
        <v>4.1677584134999996</v>
      </c>
      <c r="J32" s="4">
        <v>0</v>
      </c>
      <c r="K32" s="4">
        <v>2.0398061899000002</v>
      </c>
      <c r="L32" s="4">
        <v>0</v>
      </c>
      <c r="N32">
        <f t="shared" si="0"/>
        <v>-2.1279522235999995</v>
      </c>
      <c r="O32">
        <f t="shared" si="0"/>
        <v>0</v>
      </c>
    </row>
    <row r="33" spans="1:15">
      <c r="B33">
        <f>B32+4</f>
        <v>5</v>
      </c>
      <c r="D33" s="4">
        <v>3.7667460536999999</v>
      </c>
      <c r="E33" s="4">
        <v>2.5305147837000002</v>
      </c>
      <c r="F33" s="4">
        <v>2.05101252</v>
      </c>
      <c r="G33" s="4">
        <v>4.0709317507999998</v>
      </c>
      <c r="I33" s="4">
        <v>3.8043694912000001</v>
      </c>
      <c r="J33" s="4">
        <v>0</v>
      </c>
      <c r="K33" s="4">
        <v>2.0590870393</v>
      </c>
      <c r="L33" s="4">
        <v>0</v>
      </c>
      <c r="N33">
        <f t="shared" si="0"/>
        <v>-1.7452824519000001</v>
      </c>
      <c r="O33">
        <f t="shared" si="0"/>
        <v>0</v>
      </c>
    </row>
    <row r="34" spans="1:15">
      <c r="B34">
        <f t="shared" ref="B34:B35" si="8">B33+4</f>
        <v>9</v>
      </c>
      <c r="D34" s="4">
        <v>3.1242772686000002</v>
      </c>
      <c r="E34" s="4">
        <v>1.67167811</v>
      </c>
      <c r="F34" s="4">
        <v>1.8764730068</v>
      </c>
      <c r="G34" s="4">
        <v>2.7584634415</v>
      </c>
      <c r="I34" s="4">
        <v>3.1718975360999999</v>
      </c>
      <c r="J34" s="4">
        <v>0</v>
      </c>
      <c r="K34" s="4">
        <v>1.8915264423</v>
      </c>
      <c r="L34" s="4">
        <v>0</v>
      </c>
      <c r="N34">
        <f t="shared" si="0"/>
        <v>-1.2803710937999999</v>
      </c>
      <c r="O34">
        <f t="shared" si="0"/>
        <v>0</v>
      </c>
    </row>
    <row r="35" spans="1:15">
      <c r="B35">
        <f t="shared" si="8"/>
        <v>13</v>
      </c>
      <c r="D35" s="4">
        <v>2.334388777</v>
      </c>
      <c r="E35" s="4">
        <v>1.0732316406</v>
      </c>
      <c r="F35" s="4">
        <v>1.5128367087000001</v>
      </c>
      <c r="G35" s="4">
        <v>1.7448424479</v>
      </c>
      <c r="I35" s="4">
        <v>2.3943935295999998</v>
      </c>
      <c r="J35" s="4">
        <v>0</v>
      </c>
      <c r="K35" s="4">
        <v>1.5384815704999999</v>
      </c>
      <c r="L35" s="4">
        <v>0</v>
      </c>
      <c r="N35">
        <f t="shared" si="0"/>
        <v>-0.85591195909999995</v>
      </c>
      <c r="O35">
        <f t="shared" si="0"/>
        <v>0</v>
      </c>
    </row>
    <row r="36" spans="1:15">
      <c r="A36" t="s">
        <v>18</v>
      </c>
      <c r="B36">
        <v>1</v>
      </c>
      <c r="D36" s="4">
        <v>4.0743329577000003</v>
      </c>
      <c r="E36" s="4">
        <v>3.5328868106</v>
      </c>
      <c r="F36" s="4">
        <v>1.9939989734000001</v>
      </c>
      <c r="G36" s="4">
        <v>5.2770844184000003</v>
      </c>
      <c r="I36" s="4">
        <v>4.2221354166999996</v>
      </c>
      <c r="J36" s="4">
        <v>0</v>
      </c>
      <c r="K36" s="4">
        <v>2.0255659054000001</v>
      </c>
      <c r="L36" s="4">
        <v>0</v>
      </c>
      <c r="N36">
        <f t="shared" si="0"/>
        <v>-2.1965695112999994</v>
      </c>
      <c r="O36">
        <f t="shared" si="0"/>
        <v>0</v>
      </c>
    </row>
    <row r="37" spans="1:15">
      <c r="B37">
        <f>B36+4</f>
        <v>5</v>
      </c>
      <c r="D37" s="4">
        <v>3.7018161141000001</v>
      </c>
      <c r="E37" s="4">
        <v>2.5417240126</v>
      </c>
      <c r="F37" s="4">
        <v>2.0204304971</v>
      </c>
      <c r="G37" s="4">
        <v>4.0102816799000003</v>
      </c>
      <c r="I37" s="4">
        <v>3.8791892027000001</v>
      </c>
      <c r="J37" s="4">
        <v>0</v>
      </c>
      <c r="K37" s="4">
        <v>2.0560346554</v>
      </c>
      <c r="L37" s="4">
        <v>0</v>
      </c>
      <c r="N37">
        <f t="shared" si="0"/>
        <v>-1.8231545473000002</v>
      </c>
      <c r="O37">
        <f t="shared" si="0"/>
        <v>0</v>
      </c>
    </row>
    <row r="38" spans="1:15">
      <c r="B38">
        <f t="shared" ref="B38:B39" si="9">B37+4</f>
        <v>9</v>
      </c>
      <c r="D38" s="4">
        <v>3.0186624099000001</v>
      </c>
      <c r="E38" s="4">
        <v>1.7235618989999999</v>
      </c>
      <c r="F38" s="4">
        <v>1.8087988365000001</v>
      </c>
      <c r="G38" s="4">
        <v>2.7351912101</v>
      </c>
      <c r="I38" s="4">
        <v>3.2486253005000001</v>
      </c>
      <c r="J38" s="4">
        <v>0</v>
      </c>
      <c r="K38" s="4">
        <v>1.8809870793000001</v>
      </c>
      <c r="L38" s="4">
        <v>0</v>
      </c>
      <c r="N38">
        <f t="shared" si="0"/>
        <v>-1.3676382212</v>
      </c>
      <c r="O38">
        <f t="shared" si="0"/>
        <v>0</v>
      </c>
    </row>
    <row r="39" spans="1:15">
      <c r="B39">
        <f t="shared" si="9"/>
        <v>13</v>
      </c>
      <c r="D39" s="4">
        <v>2.292669058</v>
      </c>
      <c r="E39" s="4">
        <v>1.131985698</v>
      </c>
      <c r="F39" s="4">
        <v>1.4916729850999999</v>
      </c>
      <c r="G39" s="4">
        <v>1.7524435263</v>
      </c>
      <c r="I39" s="4">
        <v>2.5367838541999999</v>
      </c>
      <c r="J39" s="4">
        <v>0</v>
      </c>
      <c r="K39" s="4">
        <v>1.5899639423</v>
      </c>
      <c r="L39" s="4">
        <v>0</v>
      </c>
      <c r="N39">
        <f t="shared" si="0"/>
        <v>-0.94681991189999981</v>
      </c>
      <c r="O39">
        <f t="shared" si="0"/>
        <v>0</v>
      </c>
    </row>
    <row r="40" spans="1:15">
      <c r="A40" t="s">
        <v>19</v>
      </c>
      <c r="B40">
        <v>1</v>
      </c>
      <c r="D40" s="4">
        <v>4.4404450421000004</v>
      </c>
      <c r="E40" s="4">
        <v>5.6310983422999996</v>
      </c>
      <c r="F40" s="4">
        <v>2.0352702724</v>
      </c>
      <c r="G40" s="4">
        <v>7.2973367238</v>
      </c>
      <c r="I40" s="4">
        <v>4.5642978766000004</v>
      </c>
      <c r="J40" s="4">
        <v>0</v>
      </c>
      <c r="K40" s="4">
        <v>2.0600185296000002</v>
      </c>
      <c r="L40" s="4">
        <v>0</v>
      </c>
      <c r="N40">
        <f t="shared" ref="N40:O91" si="10">K40-I40</f>
        <v>-2.5042793470000002</v>
      </c>
      <c r="O40">
        <f t="shared" si="10"/>
        <v>0</v>
      </c>
    </row>
    <row r="41" spans="1:15">
      <c r="B41">
        <f>B40+4</f>
        <v>5</v>
      </c>
      <c r="D41" s="4">
        <v>4.1709814052</v>
      </c>
      <c r="E41" s="4">
        <v>4.2637936998999999</v>
      </c>
      <c r="F41" s="4">
        <v>2.0511630409000001</v>
      </c>
      <c r="G41" s="4">
        <v>5.8512692958999999</v>
      </c>
      <c r="I41" s="4">
        <v>4.3310421674999997</v>
      </c>
      <c r="J41" s="4">
        <v>0</v>
      </c>
      <c r="K41" s="4">
        <v>2.0801582532</v>
      </c>
      <c r="L41" s="4">
        <v>0</v>
      </c>
      <c r="N41">
        <f t="shared" si="10"/>
        <v>-2.2508839142999997</v>
      </c>
      <c r="O41">
        <f t="shared" si="10"/>
        <v>0</v>
      </c>
    </row>
    <row r="42" spans="1:15">
      <c r="B42">
        <f t="shared" ref="B42:B43" si="11">B41+4</f>
        <v>9</v>
      </c>
      <c r="D42" s="4">
        <v>3.6609497495999999</v>
      </c>
      <c r="E42" s="4">
        <v>3.0672094301000001</v>
      </c>
      <c r="F42" s="4">
        <v>1.9133917218000001</v>
      </c>
      <c r="G42" s="4">
        <v>4.4575972054999999</v>
      </c>
      <c r="I42" s="4">
        <v>3.8939378004999998</v>
      </c>
      <c r="J42" s="4">
        <v>0</v>
      </c>
      <c r="K42" s="4">
        <v>1.9809695513000001</v>
      </c>
      <c r="L42" s="4">
        <v>0</v>
      </c>
      <c r="N42">
        <f t="shared" si="10"/>
        <v>-1.9129682491999997</v>
      </c>
      <c r="O42">
        <f t="shared" si="10"/>
        <v>0</v>
      </c>
    </row>
    <row r="43" spans="1:15">
      <c r="B43">
        <f t="shared" si="11"/>
        <v>13</v>
      </c>
      <c r="D43" s="4">
        <v>3.109889999</v>
      </c>
      <c r="E43" s="4">
        <v>2.1669572917000002</v>
      </c>
      <c r="F43" s="4">
        <v>1.7328476062</v>
      </c>
      <c r="G43" s="4">
        <v>3.2972478215000001</v>
      </c>
      <c r="I43" s="4">
        <v>3.3763897236</v>
      </c>
      <c r="J43" s="4">
        <v>0</v>
      </c>
      <c r="K43" s="4">
        <v>1.8296349159</v>
      </c>
      <c r="L43" s="4">
        <v>0</v>
      </c>
      <c r="N43">
        <f t="shared" si="10"/>
        <v>-1.5467548077</v>
      </c>
      <c r="O43">
        <f t="shared" si="10"/>
        <v>0</v>
      </c>
    </row>
    <row r="44" spans="1:15">
      <c r="A44" t="s">
        <v>20</v>
      </c>
      <c r="B44">
        <v>1</v>
      </c>
      <c r="D44" s="4">
        <v>3.8830155916</v>
      </c>
      <c r="E44" s="4">
        <v>3.8718293353000002</v>
      </c>
      <c r="F44" s="4">
        <v>1.8903081096000001</v>
      </c>
      <c r="G44" s="4">
        <v>5.3489575571000003</v>
      </c>
      <c r="I44" s="4">
        <v>4.4146284054000002</v>
      </c>
      <c r="J44" s="4">
        <v>0</v>
      </c>
      <c r="K44" s="4">
        <v>1.9597080329000001</v>
      </c>
      <c r="L44" s="4">
        <v>0</v>
      </c>
      <c r="N44">
        <f t="shared" si="10"/>
        <v>-2.4549203725000002</v>
      </c>
      <c r="O44">
        <f t="shared" si="10"/>
        <v>0</v>
      </c>
    </row>
    <row r="45" spans="1:15">
      <c r="B45">
        <f>B44+4</f>
        <v>5</v>
      </c>
      <c r="D45" s="4">
        <v>3.5162686966000001</v>
      </c>
      <c r="E45" s="4">
        <v>2.8575462322999998</v>
      </c>
      <c r="F45" s="4">
        <v>1.8712802400999999</v>
      </c>
      <c r="G45" s="4">
        <v>4.1479029864000001</v>
      </c>
      <c r="I45" s="4">
        <v>4.1965544872000002</v>
      </c>
      <c r="J45" s="4">
        <v>0</v>
      </c>
      <c r="K45" s="4">
        <v>2.0041491385999999</v>
      </c>
      <c r="L45" s="4">
        <v>0</v>
      </c>
      <c r="N45">
        <f t="shared" si="10"/>
        <v>-2.1924053486000004</v>
      </c>
      <c r="O45">
        <f t="shared" si="10"/>
        <v>0</v>
      </c>
    </row>
    <row r="46" spans="1:15">
      <c r="B46">
        <f t="shared" ref="B46:B47" si="12">B45+4</f>
        <v>9</v>
      </c>
      <c r="D46" s="4">
        <v>2.8759428919999999</v>
      </c>
      <c r="E46" s="4">
        <v>1.9846627020000001</v>
      </c>
      <c r="F46" s="4">
        <v>1.6375716145999999</v>
      </c>
      <c r="G46" s="4">
        <v>2.9911866819999999</v>
      </c>
      <c r="I46" s="4">
        <v>3.7977488982000001</v>
      </c>
      <c r="J46" s="4">
        <v>0</v>
      </c>
      <c r="K46" s="4">
        <v>1.8932341747000001</v>
      </c>
      <c r="L46" s="4">
        <v>0</v>
      </c>
      <c r="N46">
        <f t="shared" si="10"/>
        <v>-1.9045147235</v>
      </c>
      <c r="O46">
        <f t="shared" si="10"/>
        <v>0</v>
      </c>
    </row>
    <row r="47" spans="1:15">
      <c r="B47">
        <f t="shared" si="12"/>
        <v>13</v>
      </c>
      <c r="D47" s="4">
        <v>2.2260790765</v>
      </c>
      <c r="E47" s="4">
        <v>1.3416845202000001</v>
      </c>
      <c r="F47" s="4">
        <v>1.3219221171</v>
      </c>
      <c r="G47" s="4">
        <v>2.0724531000000002</v>
      </c>
      <c r="I47" s="4">
        <v>3.2427759415000001</v>
      </c>
      <c r="J47" s="4">
        <v>0</v>
      </c>
      <c r="K47" s="4">
        <v>1.6661984175</v>
      </c>
      <c r="L47" s="4">
        <v>0</v>
      </c>
      <c r="N47">
        <f t="shared" si="10"/>
        <v>-1.5765775240000002</v>
      </c>
      <c r="O47">
        <f t="shared" si="10"/>
        <v>0</v>
      </c>
    </row>
    <row r="48" spans="1:15">
      <c r="A48" t="s">
        <v>21</v>
      </c>
      <c r="B48">
        <v>1</v>
      </c>
      <c r="D48" s="4">
        <v>3.7318518029000001</v>
      </c>
      <c r="E48" s="4">
        <v>3.2351022636</v>
      </c>
      <c r="F48" s="4">
        <v>1.9509890825</v>
      </c>
      <c r="G48" s="4">
        <v>4.5934241587000004</v>
      </c>
      <c r="I48" s="4">
        <v>3.9844050481000002</v>
      </c>
      <c r="J48" s="4">
        <v>0</v>
      </c>
      <c r="K48" s="4">
        <v>1.9970853365000001</v>
      </c>
      <c r="L48" s="4">
        <v>0</v>
      </c>
      <c r="N48">
        <f t="shared" si="10"/>
        <v>-1.9873197116000001</v>
      </c>
      <c r="O48">
        <f t="shared" si="10"/>
        <v>0</v>
      </c>
    </row>
    <row r="49" spans="1:15">
      <c r="B49">
        <f>B48+4</f>
        <v>5</v>
      </c>
      <c r="D49" s="4">
        <v>3.2134338141000001</v>
      </c>
      <c r="E49" s="4">
        <v>2.341313762</v>
      </c>
      <c r="F49" s="4">
        <v>1.8068037260000001</v>
      </c>
      <c r="G49" s="4">
        <v>3.4466147636</v>
      </c>
      <c r="I49" s="4">
        <v>3.5264723558000002</v>
      </c>
      <c r="J49" s="4">
        <v>0</v>
      </c>
      <c r="K49" s="4">
        <v>1.9006410255999999</v>
      </c>
      <c r="L49" s="4">
        <v>0</v>
      </c>
      <c r="N49">
        <f t="shared" si="10"/>
        <v>-1.6258313302000003</v>
      </c>
      <c r="O49">
        <f t="shared" si="10"/>
        <v>0</v>
      </c>
    </row>
    <row r="50" spans="1:15">
      <c r="B50">
        <f t="shared" ref="B50:B51" si="13">B49+4</f>
        <v>9</v>
      </c>
      <c r="D50" s="4">
        <v>2.4241318309</v>
      </c>
      <c r="E50" s="4">
        <v>1.5551509214999999</v>
      </c>
      <c r="F50" s="4">
        <v>1.4232744191</v>
      </c>
      <c r="G50" s="4">
        <v>2.3634655849000001</v>
      </c>
      <c r="I50" s="4">
        <v>2.8538361378000001</v>
      </c>
      <c r="J50" s="4">
        <v>0</v>
      </c>
      <c r="K50" s="4">
        <v>1.6289763622</v>
      </c>
      <c r="L50" s="4">
        <v>0</v>
      </c>
      <c r="N50">
        <f t="shared" si="10"/>
        <v>-1.2248597756000001</v>
      </c>
      <c r="O50">
        <f t="shared" si="10"/>
        <v>0</v>
      </c>
    </row>
    <row r="51" spans="1:15">
      <c r="B51">
        <f t="shared" si="13"/>
        <v>13</v>
      </c>
      <c r="D51" s="4">
        <v>1.7988033053000001</v>
      </c>
      <c r="E51" s="4">
        <v>1.0217346955</v>
      </c>
      <c r="F51" s="4">
        <v>1.1024332532000001</v>
      </c>
      <c r="G51" s="4">
        <v>1.5995879207000001</v>
      </c>
      <c r="I51" s="4">
        <v>2.2062499999999998</v>
      </c>
      <c r="J51" s="4">
        <v>0</v>
      </c>
      <c r="K51" s="4">
        <v>1.3206129808</v>
      </c>
      <c r="L51" s="4">
        <v>0</v>
      </c>
      <c r="N51">
        <f t="shared" si="10"/>
        <v>-0.88563701919999982</v>
      </c>
      <c r="O51">
        <f t="shared" si="10"/>
        <v>0</v>
      </c>
    </row>
    <row r="52" spans="1:15">
      <c r="A52" t="s">
        <v>22</v>
      </c>
      <c r="B52">
        <v>1</v>
      </c>
      <c r="D52" s="4">
        <v>4.3562506343000003</v>
      </c>
      <c r="E52" s="4">
        <v>5.6609637085999998</v>
      </c>
      <c r="F52" s="4">
        <v>2.0389990986000002</v>
      </c>
      <c r="G52" s="4">
        <v>7.3293660190000001</v>
      </c>
      <c r="I52" s="4">
        <v>4.4286959135000004</v>
      </c>
      <c r="J52" s="4">
        <v>0</v>
      </c>
      <c r="K52" s="4">
        <v>2.0632512019</v>
      </c>
      <c r="L52" s="4">
        <v>0</v>
      </c>
      <c r="N52">
        <f t="shared" si="10"/>
        <v>-2.3654447116000004</v>
      </c>
      <c r="O52">
        <f t="shared" si="10"/>
        <v>0</v>
      </c>
    </row>
    <row r="53" spans="1:15">
      <c r="B53">
        <f>B52+4</f>
        <v>5</v>
      </c>
      <c r="D53" s="4">
        <v>4.0537583634000001</v>
      </c>
      <c r="E53" s="4">
        <v>4.2708702424</v>
      </c>
      <c r="F53" s="4">
        <v>2.0337139924000001</v>
      </c>
      <c r="G53" s="4">
        <v>5.7959716212999997</v>
      </c>
      <c r="I53" s="4">
        <v>4.1569010417000003</v>
      </c>
      <c r="J53" s="4">
        <v>0</v>
      </c>
      <c r="K53" s="4">
        <v>2.0624399038000001</v>
      </c>
      <c r="L53" s="4">
        <v>0</v>
      </c>
      <c r="N53">
        <f t="shared" si="10"/>
        <v>-2.0944611379000002</v>
      </c>
      <c r="O53">
        <f t="shared" si="10"/>
        <v>0</v>
      </c>
    </row>
    <row r="54" spans="1:15">
      <c r="B54">
        <f t="shared" ref="B54:B55" si="14">B53+4</f>
        <v>9</v>
      </c>
      <c r="D54" s="4">
        <v>3.5309093382999999</v>
      </c>
      <c r="E54" s="4">
        <v>3.0912903979999999</v>
      </c>
      <c r="F54" s="4">
        <v>1.8788638988999999</v>
      </c>
      <c r="G54" s="4">
        <v>4.3794285356999998</v>
      </c>
      <c r="I54" s="4">
        <v>3.6630008012999999</v>
      </c>
      <c r="J54" s="4">
        <v>0</v>
      </c>
      <c r="K54" s="4">
        <v>1.9255508814</v>
      </c>
      <c r="L54" s="4">
        <v>0</v>
      </c>
      <c r="N54">
        <f t="shared" si="10"/>
        <v>-1.7374499199</v>
      </c>
      <c r="O54">
        <f t="shared" si="10"/>
        <v>0</v>
      </c>
    </row>
    <row r="55" spans="1:15">
      <c r="B55">
        <f t="shared" si="14"/>
        <v>13</v>
      </c>
      <c r="D55" s="4">
        <v>2.9412252938000001</v>
      </c>
      <c r="E55" s="4">
        <v>2.2072811331</v>
      </c>
      <c r="F55" s="4">
        <v>1.6485275274</v>
      </c>
      <c r="G55" s="4">
        <v>3.2381877336999998</v>
      </c>
      <c r="I55" s="4">
        <v>3.0906650641</v>
      </c>
      <c r="J55" s="4">
        <v>0</v>
      </c>
      <c r="K55" s="4">
        <v>1.7166766827</v>
      </c>
      <c r="L55" s="4">
        <v>0</v>
      </c>
      <c r="N55">
        <f t="shared" si="10"/>
        <v>-1.3739883814</v>
      </c>
      <c r="O55">
        <f t="shared" si="10"/>
        <v>0</v>
      </c>
    </row>
    <row r="56" spans="1:15">
      <c r="A56" t="s">
        <v>23</v>
      </c>
      <c r="B56">
        <v>1</v>
      </c>
      <c r="D56" s="4">
        <v>4.5347548878000001</v>
      </c>
      <c r="E56" s="4">
        <v>5.7826788662000004</v>
      </c>
      <c r="F56" s="4">
        <v>2.0521468550000002</v>
      </c>
      <c r="G56" s="4">
        <v>7.4895065704999997</v>
      </c>
      <c r="I56" s="4">
        <v>4.6025440704999996</v>
      </c>
      <c r="J56" s="4">
        <v>0</v>
      </c>
      <c r="K56" s="4">
        <v>2.0737079327000001</v>
      </c>
      <c r="L56" s="4">
        <v>0</v>
      </c>
      <c r="N56">
        <f t="shared" si="10"/>
        <v>-2.5288361377999995</v>
      </c>
      <c r="O56">
        <f t="shared" si="10"/>
        <v>0</v>
      </c>
    </row>
    <row r="57" spans="1:15">
      <c r="B57">
        <f>B56+4</f>
        <v>5</v>
      </c>
      <c r="D57" s="4">
        <v>4.2896364984000002</v>
      </c>
      <c r="E57" s="4">
        <v>4.4017685896999996</v>
      </c>
      <c r="F57" s="4">
        <v>2.0851869591000001</v>
      </c>
      <c r="G57" s="4">
        <v>6.0562591346000003</v>
      </c>
      <c r="I57" s="4">
        <v>4.3717147436000001</v>
      </c>
      <c r="J57" s="4">
        <v>0</v>
      </c>
      <c r="K57" s="4">
        <v>2.1047676281999999</v>
      </c>
      <c r="L57" s="4">
        <v>0</v>
      </c>
      <c r="N57">
        <f t="shared" si="10"/>
        <v>-2.2669471154000003</v>
      </c>
      <c r="O57">
        <f t="shared" si="10"/>
        <v>0</v>
      </c>
    </row>
    <row r="58" spans="1:15">
      <c r="B58">
        <f t="shared" ref="B58:B59" si="15">B57+4</f>
        <v>9</v>
      </c>
      <c r="D58" s="4">
        <v>3.8373503405</v>
      </c>
      <c r="E58" s="4">
        <v>3.1665950120000002</v>
      </c>
      <c r="F58" s="4">
        <v>1.9963949919999999</v>
      </c>
      <c r="G58" s="4">
        <v>4.6463426282000002</v>
      </c>
      <c r="I58" s="4">
        <v>3.9513521635000002</v>
      </c>
      <c r="J58" s="4">
        <v>0</v>
      </c>
      <c r="K58" s="4">
        <v>2.0252904646999998</v>
      </c>
      <c r="L58" s="4">
        <v>0</v>
      </c>
      <c r="N58">
        <f t="shared" si="10"/>
        <v>-1.9260616988000003</v>
      </c>
      <c r="O58">
        <f t="shared" si="10"/>
        <v>0</v>
      </c>
    </row>
    <row r="59" spans="1:15">
      <c r="B59">
        <f t="shared" si="15"/>
        <v>13</v>
      </c>
      <c r="D59" s="4">
        <v>3.2813311699000001</v>
      </c>
      <c r="E59" s="4">
        <v>2.2135928686000002</v>
      </c>
      <c r="F59" s="4">
        <v>1.8259789463</v>
      </c>
      <c r="G59" s="4">
        <v>3.4302975962</v>
      </c>
      <c r="I59" s="4">
        <v>3.4426382212000002</v>
      </c>
      <c r="J59" s="4">
        <v>0</v>
      </c>
      <c r="K59" s="4">
        <v>1.8765124199000001</v>
      </c>
      <c r="L59" s="4">
        <v>0</v>
      </c>
      <c r="N59">
        <f t="shared" si="10"/>
        <v>-1.5661258013000001</v>
      </c>
      <c r="O59">
        <f t="shared" si="10"/>
        <v>0</v>
      </c>
    </row>
    <row r="60" spans="1:15">
      <c r="A60" t="s">
        <v>24</v>
      </c>
      <c r="B60">
        <v>1</v>
      </c>
      <c r="D60" s="4">
        <v>3.9268221487999999</v>
      </c>
      <c r="E60" s="4">
        <v>4.1627060629999999</v>
      </c>
      <c r="F60" s="4">
        <v>1.9183690904999999</v>
      </c>
      <c r="G60" s="4">
        <v>5.5549141960000004</v>
      </c>
      <c r="I60" s="4">
        <v>4.3623697916999999</v>
      </c>
      <c r="J60" s="4">
        <v>0</v>
      </c>
      <c r="K60" s="4">
        <v>1.9665865385000001</v>
      </c>
      <c r="L60" s="4">
        <v>0</v>
      </c>
      <c r="N60">
        <f t="shared" si="10"/>
        <v>-2.3957832531999999</v>
      </c>
      <c r="O60">
        <f t="shared" si="10"/>
        <v>0</v>
      </c>
    </row>
    <row r="61" spans="1:15">
      <c r="B61">
        <f>B60+4</f>
        <v>5</v>
      </c>
      <c r="D61" s="4">
        <v>3.5306882344999999</v>
      </c>
      <c r="E61" s="4">
        <v>3.1084875467000002</v>
      </c>
      <c r="F61" s="4">
        <v>1.8479231437000001</v>
      </c>
      <c r="G61" s="4">
        <v>4.3609809695999999</v>
      </c>
      <c r="I61" s="4">
        <v>4.1240685095999998</v>
      </c>
      <c r="J61" s="4">
        <v>0</v>
      </c>
      <c r="K61" s="4">
        <v>1.9904146635</v>
      </c>
      <c r="L61" s="4">
        <v>0</v>
      </c>
      <c r="N61">
        <f t="shared" si="10"/>
        <v>-2.1336538460999996</v>
      </c>
      <c r="O61">
        <f t="shared" si="10"/>
        <v>0</v>
      </c>
    </row>
    <row r="62" spans="1:15">
      <c r="B62">
        <f t="shared" ref="B62:B63" si="16">B61+4</f>
        <v>9</v>
      </c>
      <c r="D62" s="4">
        <v>2.8721627270000001</v>
      </c>
      <c r="E62" s="4">
        <v>2.1531469351000001</v>
      </c>
      <c r="F62" s="4">
        <v>1.5747454594000001</v>
      </c>
      <c r="G62" s="4">
        <v>3.185243356</v>
      </c>
      <c r="I62" s="4">
        <v>3.6573217147000001</v>
      </c>
      <c r="J62" s="4">
        <v>0</v>
      </c>
      <c r="K62" s="4">
        <v>1.8637319712</v>
      </c>
      <c r="L62" s="4">
        <v>0</v>
      </c>
      <c r="N62">
        <f t="shared" si="10"/>
        <v>-1.7935897435000001</v>
      </c>
      <c r="O62">
        <f t="shared" si="10"/>
        <v>0</v>
      </c>
    </row>
    <row r="63" spans="1:15">
      <c r="B63">
        <f t="shared" si="16"/>
        <v>13</v>
      </c>
      <c r="D63" s="4">
        <v>2.2594673810999999</v>
      </c>
      <c r="E63" s="4">
        <v>1.4486063702</v>
      </c>
      <c r="F63" s="4">
        <v>1.2920650039999999</v>
      </c>
      <c r="G63" s="4">
        <v>2.2645593615999999</v>
      </c>
      <c r="I63" s="4">
        <v>2.9704527243999999</v>
      </c>
      <c r="J63" s="4">
        <v>0</v>
      </c>
      <c r="K63" s="4">
        <v>1.5879106570999999</v>
      </c>
      <c r="L63" s="4">
        <v>0</v>
      </c>
      <c r="N63">
        <f t="shared" si="10"/>
        <v>-1.3825420673</v>
      </c>
      <c r="O63">
        <f t="shared" si="10"/>
        <v>0</v>
      </c>
    </row>
    <row r="64" spans="1:15">
      <c r="A64" t="s">
        <v>25</v>
      </c>
      <c r="B64">
        <v>1</v>
      </c>
      <c r="D64" s="4">
        <v>3.3675871346999999</v>
      </c>
      <c r="E64" s="4">
        <v>1.986139388</v>
      </c>
      <c r="F64" s="4">
        <v>1.9046450846</v>
      </c>
      <c r="G64" s="4">
        <v>3.2206640516</v>
      </c>
      <c r="I64" s="4">
        <v>3.4540809461999999</v>
      </c>
      <c r="J64" s="4">
        <v>0</v>
      </c>
      <c r="K64" s="4">
        <v>1.9153483072999999</v>
      </c>
      <c r="L64" s="4">
        <v>0</v>
      </c>
      <c r="N64">
        <f t="shared" si="10"/>
        <v>-1.5387326389</v>
      </c>
      <c r="O64">
        <f t="shared" si="10"/>
        <v>0</v>
      </c>
    </row>
    <row r="65" spans="1:15">
      <c r="B65">
        <f>B64+4</f>
        <v>5</v>
      </c>
      <c r="D65" s="4">
        <v>2.7692314109999998</v>
      </c>
      <c r="E65" s="4">
        <v>1.367356241</v>
      </c>
      <c r="F65" s="4">
        <v>1.7355654549999999</v>
      </c>
      <c r="G65" s="4">
        <v>2.1952547471999999</v>
      </c>
      <c r="I65" s="4">
        <v>2.9084418403000001</v>
      </c>
      <c r="J65" s="4">
        <v>0</v>
      </c>
      <c r="K65" s="4">
        <v>1.7849576823</v>
      </c>
      <c r="L65" s="4">
        <v>0</v>
      </c>
      <c r="N65">
        <f t="shared" si="10"/>
        <v>-1.1234841580000001</v>
      </c>
      <c r="O65">
        <f t="shared" si="10"/>
        <v>0</v>
      </c>
    </row>
    <row r="66" spans="1:15">
      <c r="B66">
        <f t="shared" ref="B66:B67" si="17">B65+4</f>
        <v>9</v>
      </c>
      <c r="D66" s="4">
        <v>1.8002647768</v>
      </c>
      <c r="E66" s="4">
        <v>0.82298049049999999</v>
      </c>
      <c r="F66" s="4">
        <v>1.2197478009</v>
      </c>
      <c r="G66" s="4">
        <v>1.2774438006</v>
      </c>
      <c r="I66" s="4">
        <v>1.9640473089999999</v>
      </c>
      <c r="J66" s="4">
        <v>0</v>
      </c>
      <c r="K66" s="4">
        <v>1.3156564669999999</v>
      </c>
      <c r="L66" s="4">
        <v>0</v>
      </c>
      <c r="N66">
        <f t="shared" si="10"/>
        <v>-0.64839084199999997</v>
      </c>
      <c r="O66">
        <f t="shared" si="10"/>
        <v>0</v>
      </c>
    </row>
    <row r="67" spans="1:15">
      <c r="B67">
        <f t="shared" si="17"/>
        <v>13</v>
      </c>
      <c r="D67" s="4">
        <v>1.0930870551</v>
      </c>
      <c r="E67" s="4">
        <v>0.48046366280000002</v>
      </c>
      <c r="F67" s="4">
        <v>0.78472541409999996</v>
      </c>
      <c r="G67" s="4">
        <v>0.71995867329999996</v>
      </c>
      <c r="I67" s="4">
        <v>1.2126736111</v>
      </c>
      <c r="J67" s="4">
        <v>0</v>
      </c>
      <c r="K67" s="4">
        <v>0.84823784719999995</v>
      </c>
      <c r="L67" s="4">
        <v>0</v>
      </c>
      <c r="N67">
        <f t="shared" si="10"/>
        <v>-0.3644357639000001</v>
      </c>
      <c r="O67">
        <f t="shared" si="10"/>
        <v>0</v>
      </c>
    </row>
    <row r="68" spans="1:15">
      <c r="A68" t="s">
        <v>26</v>
      </c>
      <c r="B68">
        <v>1</v>
      </c>
      <c r="D68" s="4">
        <v>3.3635999022999998</v>
      </c>
      <c r="E68" s="4">
        <v>2.0142062084000001</v>
      </c>
      <c r="F68" s="4">
        <v>1.9039519622000001</v>
      </c>
      <c r="G68" s="4">
        <v>3.2379749566</v>
      </c>
      <c r="I68" s="4">
        <v>3.4913368056</v>
      </c>
      <c r="J68" s="4">
        <v>0</v>
      </c>
      <c r="K68" s="4">
        <v>1.9121690538</v>
      </c>
      <c r="L68" s="4">
        <v>0</v>
      </c>
      <c r="N68">
        <f t="shared" si="10"/>
        <v>-1.5791677518</v>
      </c>
      <c r="O68">
        <f t="shared" si="10"/>
        <v>0</v>
      </c>
    </row>
    <row r="69" spans="1:15">
      <c r="B69">
        <f>B68+4</f>
        <v>5</v>
      </c>
      <c r="D69" s="4">
        <v>2.7460367747999999</v>
      </c>
      <c r="E69" s="4">
        <v>1.4073090368000001</v>
      </c>
      <c r="F69" s="4">
        <v>1.726578427</v>
      </c>
      <c r="G69" s="4">
        <v>2.1992580475999999</v>
      </c>
      <c r="I69" s="4">
        <v>2.9386447483000002</v>
      </c>
      <c r="J69" s="4">
        <v>0</v>
      </c>
      <c r="K69" s="4">
        <v>1.7700249565999999</v>
      </c>
      <c r="L69" s="4">
        <v>0</v>
      </c>
      <c r="N69">
        <f t="shared" si="10"/>
        <v>-1.1686197917000003</v>
      </c>
      <c r="O69">
        <f t="shared" si="10"/>
        <v>0</v>
      </c>
    </row>
    <row r="70" spans="1:15">
      <c r="B70">
        <f t="shared" ref="B70:B71" si="18">B69+4</f>
        <v>9</v>
      </c>
      <c r="D70" s="4">
        <v>1.7721612920000001</v>
      </c>
      <c r="E70" s="4">
        <v>0.85786466829999997</v>
      </c>
      <c r="F70" s="4">
        <v>1.2084935692000001</v>
      </c>
      <c r="G70" s="4">
        <v>1.2806792824</v>
      </c>
      <c r="I70" s="4">
        <v>2.0087098524</v>
      </c>
      <c r="J70" s="4">
        <v>0</v>
      </c>
      <c r="K70" s="4">
        <v>1.3305664062</v>
      </c>
      <c r="L70" s="4">
        <v>0</v>
      </c>
      <c r="N70">
        <f t="shared" si="10"/>
        <v>-0.6781434462</v>
      </c>
      <c r="O70">
        <f t="shared" si="10"/>
        <v>0</v>
      </c>
    </row>
    <row r="71" spans="1:15">
      <c r="B71">
        <f t="shared" si="18"/>
        <v>13</v>
      </c>
      <c r="D71" s="4">
        <v>1.0557980867000001</v>
      </c>
      <c r="E71" s="4">
        <v>0.50243596099999999</v>
      </c>
      <c r="F71" s="4">
        <v>0.75403971349999999</v>
      </c>
      <c r="G71" s="4">
        <v>0.73195886320000003</v>
      </c>
      <c r="I71" s="4">
        <v>1.301843533</v>
      </c>
      <c r="J71" s="4">
        <v>0</v>
      </c>
      <c r="K71" s="4">
        <v>0.89871853300000004</v>
      </c>
      <c r="L71" s="4">
        <v>0</v>
      </c>
      <c r="N71">
        <f t="shared" si="10"/>
        <v>-0.40312499999999996</v>
      </c>
      <c r="O71">
        <f t="shared" si="10"/>
        <v>0</v>
      </c>
    </row>
    <row r="72" spans="1:15">
      <c r="A72" t="s">
        <v>27</v>
      </c>
      <c r="B72">
        <v>1</v>
      </c>
      <c r="D72" s="4">
        <v>3.2661302082999999</v>
      </c>
      <c r="E72" s="4">
        <v>1.9823709057000001</v>
      </c>
      <c r="F72" s="4">
        <v>1.8669609175999999</v>
      </c>
      <c r="G72" s="4">
        <v>3.1170310981</v>
      </c>
      <c r="I72" s="4">
        <v>3.3422135417000001</v>
      </c>
      <c r="J72" s="4">
        <v>0</v>
      </c>
      <c r="K72" s="4">
        <v>1.8961154514</v>
      </c>
      <c r="L72" s="4">
        <v>0</v>
      </c>
      <c r="N72">
        <f t="shared" si="10"/>
        <v>-1.4460980903</v>
      </c>
      <c r="O72">
        <f t="shared" si="10"/>
        <v>0</v>
      </c>
    </row>
    <row r="73" spans="1:15">
      <c r="B73">
        <f>B72+4</f>
        <v>5</v>
      </c>
      <c r="D73" s="4">
        <v>2.6386098633000001</v>
      </c>
      <c r="E73" s="4">
        <v>1.3629594745</v>
      </c>
      <c r="F73" s="4">
        <v>1.6653805102999999</v>
      </c>
      <c r="G73" s="4">
        <v>2.1257803639000001</v>
      </c>
      <c r="I73" s="4">
        <v>2.7431087239999998</v>
      </c>
      <c r="J73" s="4">
        <v>0</v>
      </c>
      <c r="K73" s="4">
        <v>1.6979503037999999</v>
      </c>
      <c r="L73" s="4">
        <v>0</v>
      </c>
      <c r="N73">
        <f t="shared" si="10"/>
        <v>-1.0451584201999999</v>
      </c>
      <c r="O73">
        <f t="shared" si="10"/>
        <v>0</v>
      </c>
    </row>
    <row r="74" spans="1:15">
      <c r="B74">
        <f t="shared" ref="B74:B75" si="19">B73+4</f>
        <v>9</v>
      </c>
      <c r="D74" s="4">
        <v>1.6687405997</v>
      </c>
      <c r="E74" s="4">
        <v>0.82192487520000002</v>
      </c>
      <c r="F74" s="4">
        <v>1.1185694697999999</v>
      </c>
      <c r="G74" s="4">
        <v>1.2587150734000001</v>
      </c>
      <c r="I74" s="4">
        <v>1.8214171007</v>
      </c>
      <c r="J74" s="4">
        <v>0</v>
      </c>
      <c r="K74" s="4">
        <v>1.2059179686999999</v>
      </c>
      <c r="L74" s="4">
        <v>0</v>
      </c>
      <c r="N74">
        <f t="shared" si="10"/>
        <v>-0.61549913200000006</v>
      </c>
      <c r="O74">
        <f t="shared" si="10"/>
        <v>0</v>
      </c>
    </row>
    <row r="75" spans="1:15">
      <c r="B75">
        <f t="shared" si="19"/>
        <v>13</v>
      </c>
      <c r="D75" s="4">
        <v>1.0366460793000001</v>
      </c>
      <c r="E75" s="4">
        <v>0.4887881456</v>
      </c>
      <c r="F75" s="4">
        <v>0.71672554619999995</v>
      </c>
      <c r="G75" s="4">
        <v>0.7430913737</v>
      </c>
      <c r="I75" s="4">
        <v>1.1845225693999999</v>
      </c>
      <c r="J75" s="4">
        <v>0</v>
      </c>
      <c r="K75" s="4">
        <v>0.81494249129999996</v>
      </c>
      <c r="L75" s="4">
        <v>0</v>
      </c>
      <c r="N75">
        <f t="shared" si="10"/>
        <v>-0.36958007809999993</v>
      </c>
      <c r="O75">
        <f t="shared" si="10"/>
        <v>0</v>
      </c>
    </row>
    <row r="76" spans="1:15">
      <c r="A76" s="3" t="s">
        <v>28</v>
      </c>
      <c r="B76" s="3">
        <v>1</v>
      </c>
      <c r="C76" s="3"/>
      <c r="D76" s="5">
        <v>3.9664010717</v>
      </c>
      <c r="E76" s="5">
        <v>3.6056234425000002</v>
      </c>
      <c r="F76" s="5">
        <v>1.9426195912999999</v>
      </c>
      <c r="G76" s="5">
        <v>5.3157271183999999</v>
      </c>
      <c r="H76" s="3"/>
      <c r="I76" s="5">
        <v>4.0710086138000001</v>
      </c>
      <c r="J76" s="5">
        <v>0</v>
      </c>
      <c r="K76" s="5">
        <v>1.9821113781999999</v>
      </c>
      <c r="L76" s="5">
        <v>0</v>
      </c>
      <c r="N76">
        <f t="shared" si="10"/>
        <v>-2.0888972356000002</v>
      </c>
      <c r="O76">
        <f t="shared" si="10"/>
        <v>0</v>
      </c>
    </row>
    <row r="77" spans="1:15">
      <c r="A77" s="3"/>
      <c r="B77" s="3">
        <v>5</v>
      </c>
      <c r="C77" s="3"/>
      <c r="D77" s="5">
        <v>3.6225177633999999</v>
      </c>
      <c r="E77" s="5">
        <v>2.6028880608999998</v>
      </c>
      <c r="F77" s="5">
        <v>1.9586092999</v>
      </c>
      <c r="G77" s="5">
        <v>4.0648258663999997</v>
      </c>
      <c r="H77" s="3"/>
      <c r="I77" s="5">
        <v>3.724984976</v>
      </c>
      <c r="J77" s="5">
        <v>0</v>
      </c>
      <c r="K77" s="5">
        <v>1.9966521434</v>
      </c>
      <c r="L77" s="5">
        <v>0</v>
      </c>
      <c r="N77">
        <f t="shared" si="10"/>
        <v>-1.7283328326</v>
      </c>
      <c r="O77">
        <f t="shared" si="10"/>
        <v>0</v>
      </c>
    </row>
    <row r="78" spans="1:15">
      <c r="A78" s="3"/>
      <c r="B78" s="3">
        <v>9</v>
      </c>
      <c r="C78" s="3"/>
      <c r="D78" s="5">
        <v>3.0268854016</v>
      </c>
      <c r="E78" s="5">
        <v>1.7527503355</v>
      </c>
      <c r="F78" s="5">
        <v>1.7967497696000001</v>
      </c>
      <c r="G78" s="5">
        <v>2.8049523438000001</v>
      </c>
      <c r="H78" s="3"/>
      <c r="I78" s="5">
        <v>3.1306590545000001</v>
      </c>
      <c r="J78" s="5">
        <v>0</v>
      </c>
      <c r="K78" s="5">
        <v>1.8368840144</v>
      </c>
      <c r="L78" s="5">
        <v>0</v>
      </c>
      <c r="N78">
        <f t="shared" si="10"/>
        <v>-1.2937750401000001</v>
      </c>
      <c r="O78">
        <f t="shared" si="10"/>
        <v>0</v>
      </c>
    </row>
    <row r="79" spans="1:15">
      <c r="A79" s="3"/>
      <c r="B79" s="3">
        <v>13</v>
      </c>
      <c r="C79" s="3"/>
      <c r="D79" s="5">
        <v>2.2931972054999998</v>
      </c>
      <c r="E79" s="5">
        <v>1.1530985727</v>
      </c>
      <c r="F79" s="5">
        <v>1.4608084585000001</v>
      </c>
      <c r="G79" s="5">
        <v>1.8262097756</v>
      </c>
      <c r="H79" s="3"/>
      <c r="I79" s="5">
        <v>2.4058819110999998</v>
      </c>
      <c r="J79" s="5">
        <v>0</v>
      </c>
      <c r="K79" s="5">
        <v>1.5116586538000001</v>
      </c>
      <c r="L79" s="5">
        <v>0</v>
      </c>
      <c r="N79">
        <f t="shared" si="10"/>
        <v>-0.89422325729999974</v>
      </c>
      <c r="O79">
        <f t="shared" si="10"/>
        <v>0</v>
      </c>
    </row>
    <row r="80" spans="1:15">
      <c r="A80" s="3" t="s">
        <v>29</v>
      </c>
      <c r="B80" s="3">
        <v>1</v>
      </c>
      <c r="C80" s="3"/>
      <c r="D80" s="5">
        <v>2.8139008662</v>
      </c>
      <c r="E80" s="5">
        <v>2.8423045730999998</v>
      </c>
      <c r="F80" s="5">
        <v>1.5585658112</v>
      </c>
      <c r="G80" s="5">
        <v>3.7436663971000002</v>
      </c>
      <c r="H80" s="3"/>
      <c r="I80" s="5">
        <v>3.0480906169000002</v>
      </c>
      <c r="J80" s="5">
        <v>0</v>
      </c>
      <c r="K80" s="5">
        <v>1.6511917114000001</v>
      </c>
      <c r="L80" s="5">
        <v>0</v>
      </c>
      <c r="N80">
        <f t="shared" si="10"/>
        <v>-1.3968989055000001</v>
      </c>
      <c r="O80">
        <f t="shared" si="10"/>
        <v>0</v>
      </c>
    </row>
    <row r="81" spans="1:15">
      <c r="A81" s="3"/>
      <c r="B81" s="3">
        <v>5</v>
      </c>
      <c r="C81" s="3"/>
      <c r="D81" s="5">
        <v>2.2006203486000002</v>
      </c>
      <c r="E81" s="5">
        <v>2.0797173690999999</v>
      </c>
      <c r="F81" s="5">
        <v>1.2477402242</v>
      </c>
      <c r="G81" s="5">
        <v>2.7793044026999998</v>
      </c>
      <c r="H81" s="3"/>
      <c r="I81" s="5">
        <v>2.4323514302999998</v>
      </c>
      <c r="J81" s="5">
        <v>0</v>
      </c>
      <c r="K81" s="5">
        <v>1.3543205261</v>
      </c>
      <c r="L81" s="5">
        <v>0</v>
      </c>
      <c r="N81">
        <f t="shared" si="10"/>
        <v>-1.0780309041999998</v>
      </c>
      <c r="O81">
        <f t="shared" si="10"/>
        <v>0</v>
      </c>
    </row>
    <row r="82" spans="1:15">
      <c r="A82" s="3"/>
      <c r="B82" s="3">
        <v>9</v>
      </c>
      <c r="C82" s="3"/>
      <c r="D82" s="5">
        <v>1.6402380701999999</v>
      </c>
      <c r="E82" s="5">
        <v>1.4668375854</v>
      </c>
      <c r="F82" s="5">
        <v>0.93067067969999995</v>
      </c>
      <c r="G82" s="5">
        <v>2.0084798864</v>
      </c>
      <c r="H82" s="3"/>
      <c r="I82" s="5">
        <v>1.8609263102</v>
      </c>
      <c r="J82" s="5">
        <v>0</v>
      </c>
      <c r="K82" s="5">
        <v>1.0424105325999999</v>
      </c>
      <c r="L82" s="5">
        <v>0</v>
      </c>
      <c r="N82">
        <f t="shared" si="10"/>
        <v>-0.81851577760000005</v>
      </c>
      <c r="O82">
        <f t="shared" si="10"/>
        <v>0</v>
      </c>
    </row>
    <row r="83" spans="1:15">
      <c r="A83" s="3"/>
      <c r="B83" s="3">
        <v>13</v>
      </c>
      <c r="C83" s="3"/>
      <c r="D83" s="5">
        <v>1.3049253540000001</v>
      </c>
      <c r="E83" s="5">
        <v>1.0438413391000001</v>
      </c>
      <c r="F83" s="5">
        <v>0.75528817240000001</v>
      </c>
      <c r="G83" s="5">
        <v>1.4750498707999999</v>
      </c>
      <c r="H83" s="3"/>
      <c r="I83" s="5">
        <v>1.5039049784</v>
      </c>
      <c r="J83" s="5">
        <v>0</v>
      </c>
      <c r="K83" s="5">
        <v>0.85779571529999998</v>
      </c>
      <c r="L83" s="5">
        <v>0</v>
      </c>
      <c r="N83">
        <f t="shared" si="10"/>
        <v>-0.64610926310000005</v>
      </c>
      <c r="O83">
        <f t="shared" si="10"/>
        <v>0</v>
      </c>
    </row>
    <row r="84" spans="1:15">
      <c r="A84" s="3" t="s">
        <v>30</v>
      </c>
      <c r="B84" s="3">
        <v>1</v>
      </c>
      <c r="C84" s="3"/>
      <c r="D84" s="5">
        <v>2.0115573532000002</v>
      </c>
      <c r="E84" s="5">
        <v>3.3835116101999998</v>
      </c>
      <c r="F84" s="5">
        <v>1.068766616</v>
      </c>
      <c r="G84" s="5">
        <v>4.0510298393999999</v>
      </c>
      <c r="H84" s="3"/>
      <c r="I84" s="5">
        <v>2.1454264322999999</v>
      </c>
      <c r="J84" s="5">
        <v>0</v>
      </c>
      <c r="K84" s="5">
        <v>1.1235492622000001</v>
      </c>
      <c r="L84" s="5">
        <v>0</v>
      </c>
      <c r="N84">
        <f t="shared" si="10"/>
        <v>-1.0218771700999998</v>
      </c>
      <c r="O84">
        <f t="shared" si="10"/>
        <v>0</v>
      </c>
    </row>
    <row r="85" spans="1:15">
      <c r="A85" s="3"/>
      <c r="B85" s="3">
        <v>5</v>
      </c>
      <c r="C85" s="3"/>
      <c r="D85" s="5">
        <v>1.6433350694</v>
      </c>
      <c r="E85" s="5">
        <v>2.5390351742999999</v>
      </c>
      <c r="F85" s="5">
        <v>0.84713247609999998</v>
      </c>
      <c r="G85" s="5">
        <v>3.0851414786000002</v>
      </c>
      <c r="H85" s="3"/>
      <c r="I85" s="5">
        <v>1.7914192708000001</v>
      </c>
      <c r="J85" s="5">
        <v>0</v>
      </c>
      <c r="K85" s="5">
        <v>0.91142795139999999</v>
      </c>
      <c r="L85" s="5">
        <v>0</v>
      </c>
      <c r="N85">
        <f t="shared" si="10"/>
        <v>-0.87999131940000008</v>
      </c>
      <c r="O85">
        <f t="shared" si="10"/>
        <v>0</v>
      </c>
    </row>
    <row r="86" spans="1:15">
      <c r="A86" s="3"/>
      <c r="B86" s="3">
        <v>9</v>
      </c>
      <c r="C86" s="3"/>
      <c r="D86" s="5">
        <v>1.4170509802</v>
      </c>
      <c r="E86" s="5">
        <v>1.9013707934999999</v>
      </c>
      <c r="F86" s="5">
        <v>0.74009782260000001</v>
      </c>
      <c r="G86" s="5">
        <v>2.3666749023000002</v>
      </c>
      <c r="H86" s="3"/>
      <c r="I86" s="5">
        <v>1.5550976563000001</v>
      </c>
      <c r="J86" s="5">
        <v>0</v>
      </c>
      <c r="K86" s="5">
        <v>0.80559895829999995</v>
      </c>
      <c r="L86" s="5">
        <v>0</v>
      </c>
      <c r="N86">
        <f t="shared" si="10"/>
        <v>-0.74949869800000013</v>
      </c>
      <c r="O86">
        <f t="shared" si="10"/>
        <v>0</v>
      </c>
    </row>
    <row r="87" spans="1:15">
      <c r="A87" s="3"/>
      <c r="B87" s="3">
        <v>13</v>
      </c>
      <c r="C87" s="3"/>
      <c r="D87" s="5">
        <v>1.2799034614</v>
      </c>
      <c r="E87" s="5">
        <v>1.4586248047000001</v>
      </c>
      <c r="F87" s="5">
        <v>0.68622687360000001</v>
      </c>
      <c r="G87" s="5">
        <v>1.8543849284</v>
      </c>
      <c r="H87" s="3"/>
      <c r="I87" s="5">
        <v>1.4112424045</v>
      </c>
      <c r="J87" s="5">
        <v>0</v>
      </c>
      <c r="K87" s="5">
        <v>0.75125325519999997</v>
      </c>
      <c r="L87" s="5">
        <v>0</v>
      </c>
      <c r="N87">
        <f t="shared" si="10"/>
        <v>-0.65998914930000008</v>
      </c>
      <c r="O87">
        <f t="shared" si="10"/>
        <v>0</v>
      </c>
    </row>
    <row r="88" spans="1:15">
      <c r="A88" s="3" t="s">
        <v>31</v>
      </c>
      <c r="B88" s="3">
        <v>1</v>
      </c>
      <c r="C88" s="3"/>
      <c r="D88" s="5">
        <v>0.84952370440000002</v>
      </c>
      <c r="E88" s="5">
        <v>0.80517501950000003</v>
      </c>
      <c r="F88" s="5">
        <v>0.47867788410000001</v>
      </c>
      <c r="G88" s="5">
        <v>1.0721640863999999</v>
      </c>
      <c r="H88" s="3"/>
      <c r="I88" s="5">
        <v>1.6509863280999999</v>
      </c>
      <c r="J88" s="5">
        <v>0</v>
      </c>
      <c r="K88" s="5">
        <v>0.97186306420000002</v>
      </c>
      <c r="L88" s="5">
        <v>0</v>
      </c>
      <c r="N88">
        <f t="shared" si="10"/>
        <v>-0.67912326389999988</v>
      </c>
      <c r="O88">
        <f t="shared" si="10"/>
        <v>0</v>
      </c>
    </row>
    <row r="89" spans="1:15">
      <c r="A89" s="3"/>
      <c r="B89" s="3">
        <v>5</v>
      </c>
      <c r="C89" s="3"/>
      <c r="D89" s="5">
        <v>0.69098077469999997</v>
      </c>
      <c r="E89" s="5">
        <v>0.59046682939999995</v>
      </c>
      <c r="F89" s="5">
        <v>0.41070878690000001</v>
      </c>
      <c r="G89" s="5">
        <v>0.79464199000000002</v>
      </c>
      <c r="H89" s="3"/>
      <c r="I89" s="5">
        <v>1.2690776909999999</v>
      </c>
      <c r="J89" s="5">
        <v>0</v>
      </c>
      <c r="K89" s="5">
        <v>0.8078233507</v>
      </c>
      <c r="L89" s="5">
        <v>0</v>
      </c>
      <c r="N89">
        <f t="shared" si="10"/>
        <v>-0.4612543402999999</v>
      </c>
      <c r="O89">
        <f t="shared" si="10"/>
        <v>0</v>
      </c>
    </row>
    <row r="90" spans="1:15">
      <c r="A90" s="3"/>
      <c r="B90" s="3">
        <v>9</v>
      </c>
      <c r="C90" s="3"/>
      <c r="D90" s="5">
        <v>0.52407843970000001</v>
      </c>
      <c r="E90" s="5">
        <v>0.41792388019999999</v>
      </c>
      <c r="F90" s="5">
        <v>0.32050407120000002</v>
      </c>
      <c r="G90" s="5">
        <v>0.56982842659999999</v>
      </c>
      <c r="H90" s="3"/>
      <c r="I90" s="5">
        <v>1.0027962239999999</v>
      </c>
      <c r="J90" s="5">
        <v>0</v>
      </c>
      <c r="K90" s="5">
        <v>0.5934613715</v>
      </c>
      <c r="L90" s="5">
        <v>0</v>
      </c>
      <c r="N90">
        <f t="shared" si="10"/>
        <v>-0.4093348524999999</v>
      </c>
      <c r="O90">
        <f t="shared" si="10"/>
        <v>0</v>
      </c>
    </row>
    <row r="91" spans="1:15">
      <c r="A91" s="3"/>
      <c r="B91" s="3">
        <v>13</v>
      </c>
      <c r="C91" s="3"/>
      <c r="D91" s="5">
        <v>0.39902554470000001</v>
      </c>
      <c r="E91" s="5">
        <v>0.29385994789999997</v>
      </c>
      <c r="F91" s="5">
        <v>0.24416698570000001</v>
      </c>
      <c r="G91" s="5">
        <v>0.4115208138</v>
      </c>
      <c r="H91" s="3"/>
      <c r="I91" s="5">
        <v>0.78201714410000001</v>
      </c>
      <c r="J91" s="5">
        <v>0</v>
      </c>
      <c r="K91" s="5">
        <v>0.46034722220000002</v>
      </c>
      <c r="L91" s="5">
        <v>0</v>
      </c>
      <c r="N91">
        <f t="shared" si="10"/>
        <v>-0.32166992189999999</v>
      </c>
      <c r="O91">
        <f t="shared" si="10"/>
        <v>0</v>
      </c>
    </row>
    <row r="93" spans="1:15">
      <c r="D93" s="1" t="s">
        <v>35</v>
      </c>
      <c r="F93" s="4"/>
      <c r="G93" s="4"/>
      <c r="I93" s="7" t="s">
        <v>36</v>
      </c>
      <c r="J93" s="4"/>
      <c r="K93" s="4"/>
      <c r="L93" s="4"/>
    </row>
    <row r="94" spans="1:15">
      <c r="B94" s="1">
        <v>1</v>
      </c>
      <c r="D94" s="4">
        <f t="shared" ref="D94:G97" si="20">AVERAGE(D4,D8,D12,D16,D20,D24,D28,D32,D36,D40,D44,D48,D52,D56,D60,D64,D68,D72)</f>
        <v>3.9132569333666662</v>
      </c>
      <c r="E94" s="4">
        <f t="shared" si="20"/>
        <v>3.6321807243888884</v>
      </c>
      <c r="F94" s="4">
        <f t="shared" si="20"/>
        <v>1.9523449853222223</v>
      </c>
      <c r="G94" s="4">
        <f t="shared" si="20"/>
        <v>5.1761721646888894</v>
      </c>
      <c r="I94" s="4">
        <f t="shared" ref="I94:L97" si="21">MAX(I4,I8,I12,I16,I20,I24,I28,I32,I36,I40,I44,I48,I52,I56,I60,I64,I68,I72)</f>
        <v>4.6025440704999996</v>
      </c>
      <c r="J94" s="4">
        <f t="shared" si="21"/>
        <v>0</v>
      </c>
      <c r="K94" s="4">
        <f t="shared" si="21"/>
        <v>2.0737079327000001</v>
      </c>
      <c r="L94" s="4">
        <f t="shared" si="21"/>
        <v>0</v>
      </c>
    </row>
    <row r="95" spans="1:15">
      <c r="B95" s="1">
        <f>B94+4</f>
        <v>5</v>
      </c>
      <c r="D95" s="4">
        <f t="shared" si="20"/>
        <v>3.5095939720666665</v>
      </c>
      <c r="E95" s="4">
        <f t="shared" si="20"/>
        <v>2.6409482719611108</v>
      </c>
      <c r="F95" s="4">
        <f t="shared" si="20"/>
        <v>1.9139489683666666</v>
      </c>
      <c r="G95" s="4">
        <f t="shared" si="20"/>
        <v>3.951390687644444</v>
      </c>
      <c r="I95" s="4">
        <f t="shared" si="21"/>
        <v>4.3717147436000001</v>
      </c>
      <c r="J95" s="4">
        <f t="shared" si="21"/>
        <v>0</v>
      </c>
      <c r="K95" s="4">
        <f t="shared" si="21"/>
        <v>2.1047676281999999</v>
      </c>
      <c r="L95" s="4">
        <f t="shared" si="21"/>
        <v>0</v>
      </c>
    </row>
    <row r="96" spans="1:15">
      <c r="B96" s="1">
        <f t="shared" ref="B96:B97" si="22">B95+4</f>
        <v>9</v>
      </c>
      <c r="D96" s="4">
        <f t="shared" si="20"/>
        <v>2.8122348729500004</v>
      </c>
      <c r="E96" s="4">
        <f t="shared" si="20"/>
        <v>1.786762916538889</v>
      </c>
      <c r="F96" s="4">
        <f t="shared" si="20"/>
        <v>1.6456092727333329</v>
      </c>
      <c r="G96" s="4">
        <f t="shared" si="20"/>
        <v>2.7558591249388886</v>
      </c>
      <c r="I96" s="4">
        <f t="shared" si="21"/>
        <v>3.9513521635000002</v>
      </c>
      <c r="J96" s="4">
        <f t="shared" si="21"/>
        <v>0</v>
      </c>
      <c r="K96" s="4">
        <f t="shared" si="21"/>
        <v>2.0252904646999998</v>
      </c>
      <c r="L96" s="4">
        <f t="shared" si="21"/>
        <v>0</v>
      </c>
    </row>
    <row r="97" spans="2:12">
      <c r="B97" s="1">
        <f t="shared" si="22"/>
        <v>13</v>
      </c>
      <c r="D97" s="4">
        <f t="shared" si="20"/>
        <v>2.1385632722277781</v>
      </c>
      <c r="E97" s="4">
        <f t="shared" si="20"/>
        <v>1.1817672755333331</v>
      </c>
      <c r="F97" s="4">
        <f t="shared" si="20"/>
        <v>1.3278456405222221</v>
      </c>
      <c r="G97" s="4">
        <f t="shared" si="20"/>
        <v>1.8507564404611108</v>
      </c>
      <c r="I97" s="4">
        <f t="shared" si="21"/>
        <v>3.4426382212000002</v>
      </c>
      <c r="J97" s="4">
        <f t="shared" si="21"/>
        <v>0</v>
      </c>
      <c r="K97" s="4">
        <f t="shared" si="21"/>
        <v>1.8765124199000001</v>
      </c>
      <c r="L97" s="4">
        <f t="shared" si="2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85"/>
  <sheetViews>
    <sheetView topLeftCell="A37" zoomScale="85" zoomScaleNormal="85" workbookViewId="0">
      <selection activeCell="K4" sqref="K4:L79"/>
    </sheetView>
  </sheetViews>
  <sheetFormatPr defaultRowHeight="15"/>
  <cols>
    <col min="1" max="1" width="19.140625" bestFit="1" customWidth="1"/>
  </cols>
  <sheetData>
    <row r="1" spans="1:12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2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2">
      <c r="A4" t="s">
        <v>10</v>
      </c>
      <c r="B4">
        <v>1</v>
      </c>
      <c r="D4">
        <v>3.0324278076</v>
      </c>
      <c r="E4">
        <v>1.3497366439</v>
      </c>
      <c r="F4">
        <v>1.7897463883</v>
      </c>
      <c r="G4">
        <v>2.4690458202999999</v>
      </c>
      <c r="I4">
        <v>3.8331391602</v>
      </c>
      <c r="J4">
        <v>3.7246069336000001</v>
      </c>
      <c r="K4">
        <v>1.9621208496</v>
      </c>
      <c r="L4">
        <v>2.034762207</v>
      </c>
    </row>
    <row r="5" spans="1:12">
      <c r="B5">
        <v>5</v>
      </c>
      <c r="D5">
        <v>2.0999970638000001</v>
      </c>
      <c r="E5">
        <v>0.77970959470000001</v>
      </c>
      <c r="F5">
        <v>1.3680753792</v>
      </c>
      <c r="G5">
        <v>1.3788202686</v>
      </c>
      <c r="I5">
        <v>3.4336240234000002</v>
      </c>
      <c r="J5">
        <v>3.1911853027000001</v>
      </c>
      <c r="K5">
        <v>1.9458774414</v>
      </c>
      <c r="L5">
        <v>1.9295859375</v>
      </c>
    </row>
    <row r="6" spans="1:12">
      <c r="B6">
        <v>9</v>
      </c>
      <c r="D6">
        <v>1.2072026921000001</v>
      </c>
      <c r="E6">
        <v>0.38786062339999999</v>
      </c>
      <c r="F6">
        <v>0.84938902510000003</v>
      </c>
      <c r="G6">
        <v>0.64825961430000001</v>
      </c>
      <c r="I6">
        <v>2.7385437011999998</v>
      </c>
      <c r="J6">
        <v>2.3988164061999999</v>
      </c>
      <c r="K6">
        <v>1.6782736815999999</v>
      </c>
      <c r="L6">
        <v>1.5902927246</v>
      </c>
    </row>
    <row r="7" spans="1:12">
      <c r="B7">
        <v>13</v>
      </c>
      <c r="D7">
        <v>0.58732177080000003</v>
      </c>
      <c r="E7">
        <v>0.17038004230000001</v>
      </c>
      <c r="F7">
        <v>0.43937949539999999</v>
      </c>
      <c r="G7">
        <v>0.27072623210000002</v>
      </c>
      <c r="I7">
        <v>1.9787937012000001</v>
      </c>
      <c r="J7">
        <v>1.5846633300999999</v>
      </c>
      <c r="K7">
        <v>1.292519043</v>
      </c>
      <c r="L7">
        <v>1.1405759277</v>
      </c>
    </row>
    <row r="8" spans="1:12">
      <c r="A8" t="s">
        <v>11</v>
      </c>
      <c r="B8">
        <v>1</v>
      </c>
      <c r="D8">
        <v>3.0001154785000002</v>
      </c>
      <c r="E8">
        <v>1.7540494417000001</v>
      </c>
      <c r="F8">
        <v>1.6819832633</v>
      </c>
      <c r="G8">
        <v>2.8811966748</v>
      </c>
      <c r="I8">
        <v>3.6859824218999999</v>
      </c>
      <c r="J8">
        <v>3.6080988770000002</v>
      </c>
      <c r="K8">
        <v>1.9029558105</v>
      </c>
      <c r="L8">
        <v>1.9650307617</v>
      </c>
    </row>
    <row r="9" spans="1:12">
      <c r="B9">
        <v>5</v>
      </c>
      <c r="D9">
        <v>2.1780451790000002</v>
      </c>
      <c r="E9">
        <v>1.096968457</v>
      </c>
      <c r="F9">
        <v>1.3152635091</v>
      </c>
      <c r="G9">
        <v>1.829280529</v>
      </c>
      <c r="I9">
        <v>3.2983159180000001</v>
      </c>
      <c r="J9">
        <v>3.1048071289000001</v>
      </c>
      <c r="K9">
        <v>1.8787463379</v>
      </c>
      <c r="L9">
        <v>1.8364497070000001</v>
      </c>
    </row>
    <row r="10" spans="1:12">
      <c r="B10">
        <v>9</v>
      </c>
      <c r="D10">
        <v>1.4315652148</v>
      </c>
      <c r="E10">
        <v>0.63843037920000001</v>
      </c>
      <c r="F10">
        <v>0.92573149580000003</v>
      </c>
      <c r="G10">
        <v>1.0625338835</v>
      </c>
      <c r="I10">
        <v>2.5933852539000002</v>
      </c>
      <c r="J10">
        <v>2.298651123</v>
      </c>
      <c r="K10">
        <v>1.5807116698999999</v>
      </c>
      <c r="L10">
        <v>1.4499836425999999</v>
      </c>
    </row>
    <row r="11" spans="1:12">
      <c r="B11">
        <v>13</v>
      </c>
      <c r="D11">
        <v>0.87845574380000002</v>
      </c>
      <c r="E11">
        <v>0.35445325030000002</v>
      </c>
      <c r="F11">
        <v>0.60283467609999997</v>
      </c>
      <c r="G11">
        <v>0.57016414230000001</v>
      </c>
      <c r="I11">
        <v>1.8416975097999999</v>
      </c>
      <c r="J11">
        <v>1.575027832</v>
      </c>
      <c r="K11">
        <v>1.1870129395</v>
      </c>
      <c r="L11">
        <v>1.0481110840000001</v>
      </c>
    </row>
    <row r="12" spans="1:12">
      <c r="A12" t="s">
        <v>12</v>
      </c>
      <c r="B12">
        <v>1</v>
      </c>
      <c r="D12">
        <v>3.3020333497999999</v>
      </c>
      <c r="E12">
        <v>1.6197158103</v>
      </c>
      <c r="F12">
        <v>1.8477979601000001</v>
      </c>
      <c r="G12">
        <v>3.0627857349999998</v>
      </c>
      <c r="I12">
        <v>3.9469372105999998</v>
      </c>
      <c r="J12">
        <v>3.8866637731</v>
      </c>
      <c r="K12">
        <v>1.9375954861</v>
      </c>
      <c r="L12">
        <v>2.0374647955</v>
      </c>
    </row>
    <row r="13" spans="1:12">
      <c r="B13">
        <v>5</v>
      </c>
      <c r="D13">
        <v>2.5064753749999999</v>
      </c>
      <c r="E13">
        <v>1.0050026323000001</v>
      </c>
      <c r="F13">
        <v>1.5987198652000001</v>
      </c>
      <c r="G13">
        <v>1.8328809197</v>
      </c>
      <c r="I13">
        <v>3.6318214699000002</v>
      </c>
      <c r="J13">
        <v>3.4131428434000002</v>
      </c>
      <c r="K13">
        <v>2.0179735724999999</v>
      </c>
      <c r="L13">
        <v>2.0070322145000001</v>
      </c>
    </row>
    <row r="14" spans="1:12">
      <c r="B14">
        <v>9</v>
      </c>
      <c r="D14">
        <v>1.5915082304999999</v>
      </c>
      <c r="E14">
        <v>0.55188930079999998</v>
      </c>
      <c r="F14">
        <v>1.1255438408</v>
      </c>
      <c r="G14">
        <v>0.88360258930000002</v>
      </c>
      <c r="I14">
        <v>2.9900009645000001</v>
      </c>
      <c r="J14">
        <v>2.6713831019000001</v>
      </c>
      <c r="K14">
        <v>1.8472265624999999</v>
      </c>
      <c r="L14">
        <v>1.7755680941</v>
      </c>
    </row>
    <row r="15" spans="1:12">
      <c r="B15">
        <v>13</v>
      </c>
      <c r="D15">
        <v>0.73742533109999997</v>
      </c>
      <c r="E15">
        <v>0.2311326799</v>
      </c>
      <c r="F15">
        <v>0.56791717909999995</v>
      </c>
      <c r="G15">
        <v>0.34015122450000002</v>
      </c>
      <c r="I15">
        <v>2.2540890239000002</v>
      </c>
      <c r="J15">
        <v>1.9045992477</v>
      </c>
      <c r="K15">
        <v>1.5512543403000001</v>
      </c>
      <c r="L15">
        <v>1.4160030863999999</v>
      </c>
    </row>
    <row r="16" spans="1:12">
      <c r="A16" t="s">
        <v>13</v>
      </c>
      <c r="B16">
        <v>1</v>
      </c>
      <c r="D16">
        <v>3.4496876728000001</v>
      </c>
      <c r="E16">
        <v>1.7254404779000001</v>
      </c>
      <c r="F16">
        <v>1.8760186753000001</v>
      </c>
      <c r="G16">
        <v>3.2502966982000001</v>
      </c>
      <c r="I16">
        <v>4.1750597993999996</v>
      </c>
      <c r="J16">
        <v>4.0688213734999996</v>
      </c>
      <c r="K16">
        <v>1.9810918209999999</v>
      </c>
      <c r="L16">
        <v>2.0676041666999998</v>
      </c>
    </row>
    <row r="17" spans="1:12">
      <c r="B17">
        <v>5</v>
      </c>
      <c r="D17">
        <v>2.6728282436000002</v>
      </c>
      <c r="E17">
        <v>1.0758188999</v>
      </c>
      <c r="F17">
        <v>1.6666347817</v>
      </c>
      <c r="G17">
        <v>1.9847657556</v>
      </c>
      <c r="I17">
        <v>3.8998085455</v>
      </c>
      <c r="J17">
        <v>3.6417283950999999</v>
      </c>
      <c r="K17">
        <v>2.0517013889000002</v>
      </c>
      <c r="L17">
        <v>2.0449537037000001</v>
      </c>
    </row>
    <row r="18" spans="1:12">
      <c r="B18">
        <v>9</v>
      </c>
      <c r="D18">
        <v>1.7855713654000001</v>
      </c>
      <c r="E18">
        <v>0.60537574350000001</v>
      </c>
      <c r="F18">
        <v>1.2320803996</v>
      </c>
      <c r="G18">
        <v>0.99701646889999995</v>
      </c>
      <c r="I18">
        <v>3.344293017</v>
      </c>
      <c r="J18">
        <v>2.9692746913999999</v>
      </c>
      <c r="K18">
        <v>1.9256206597000001</v>
      </c>
      <c r="L18">
        <v>1.8531876929</v>
      </c>
    </row>
    <row r="19" spans="1:12">
      <c r="B19">
        <v>13</v>
      </c>
      <c r="D19">
        <v>0.89494088380000003</v>
      </c>
      <c r="E19">
        <v>0.269810995</v>
      </c>
      <c r="F19">
        <v>0.67095240970000003</v>
      </c>
      <c r="G19">
        <v>0.41617435660000002</v>
      </c>
      <c r="I19">
        <v>2.6802464313000001</v>
      </c>
      <c r="J19">
        <v>2.2395645255000001</v>
      </c>
      <c r="K19">
        <v>1.6890108988999999</v>
      </c>
      <c r="L19">
        <v>1.5548832948</v>
      </c>
    </row>
    <row r="20" spans="1:12">
      <c r="A20" t="s">
        <v>14</v>
      </c>
      <c r="B20">
        <v>1</v>
      </c>
      <c r="D20">
        <v>3.9736805747999999</v>
      </c>
      <c r="E20">
        <v>2.5181008197999999</v>
      </c>
      <c r="F20">
        <v>1.9477938812</v>
      </c>
      <c r="G20">
        <v>4.4208544898</v>
      </c>
      <c r="I20">
        <v>4.3359027778000003</v>
      </c>
      <c r="J20">
        <v>4.3237176890000004</v>
      </c>
      <c r="K20">
        <v>1.9760855517</v>
      </c>
      <c r="L20">
        <v>2.0716044560000002</v>
      </c>
    </row>
    <row r="21" spans="1:12">
      <c r="B21">
        <v>5</v>
      </c>
      <c r="D21">
        <v>3.3029754745000002</v>
      </c>
      <c r="E21">
        <v>1.5488287471</v>
      </c>
      <c r="F21">
        <v>1.8483834664000001</v>
      </c>
      <c r="G21">
        <v>3.0367478173000002</v>
      </c>
      <c r="I21">
        <v>4.1247337963000001</v>
      </c>
      <c r="J21">
        <v>3.9849840855999998</v>
      </c>
      <c r="K21">
        <v>2.0945375193000002</v>
      </c>
      <c r="L21">
        <v>2.1093373842999998</v>
      </c>
    </row>
    <row r="22" spans="1:12">
      <c r="B22">
        <v>9</v>
      </c>
      <c r="D22">
        <v>2.4905069618</v>
      </c>
      <c r="E22">
        <v>0.93066097699999994</v>
      </c>
      <c r="F22">
        <v>1.5919421296</v>
      </c>
      <c r="G22">
        <v>1.7958913667</v>
      </c>
      <c r="I22">
        <v>3.6408039158999999</v>
      </c>
      <c r="J22">
        <v>3.4050053048</v>
      </c>
      <c r="K22">
        <v>2.0440080053999998</v>
      </c>
      <c r="L22">
        <v>2.0166010802000001</v>
      </c>
    </row>
    <row r="23" spans="1:12">
      <c r="B23">
        <v>13</v>
      </c>
      <c r="D23">
        <v>1.6666349113000001</v>
      </c>
      <c r="E23">
        <v>0.50556524209999998</v>
      </c>
      <c r="F23">
        <v>1.2011305604</v>
      </c>
      <c r="G23">
        <v>0.83469713729999995</v>
      </c>
      <c r="I23">
        <v>2.9953226273000002</v>
      </c>
      <c r="J23">
        <v>2.6664655670999999</v>
      </c>
      <c r="K23">
        <v>1.8683728781</v>
      </c>
      <c r="L23">
        <v>1.7734370177000001</v>
      </c>
    </row>
    <row r="24" spans="1:12">
      <c r="A24" t="s">
        <v>15</v>
      </c>
      <c r="B24">
        <v>1</v>
      </c>
      <c r="D24">
        <v>3.3333174248000002</v>
      </c>
      <c r="E24">
        <v>2.1385670070999998</v>
      </c>
      <c r="F24">
        <v>1.8537154138</v>
      </c>
      <c r="G24">
        <v>3.5238452189</v>
      </c>
      <c r="I24">
        <v>3.8401215278</v>
      </c>
      <c r="J24">
        <v>3.8536569252000001</v>
      </c>
      <c r="K24">
        <v>1.9327469135999999</v>
      </c>
      <c r="L24">
        <v>1.9957889660000001</v>
      </c>
    </row>
    <row r="25" spans="1:12">
      <c r="B25">
        <v>5</v>
      </c>
      <c r="D25">
        <v>2.6630662789000001</v>
      </c>
      <c r="E25">
        <v>1.2820282716</v>
      </c>
      <c r="F25">
        <v>1.6295076061</v>
      </c>
      <c r="G25">
        <v>2.2757098620999998</v>
      </c>
      <c r="I25">
        <v>3.5894666280999998</v>
      </c>
      <c r="J25">
        <v>3.4315639467999999</v>
      </c>
      <c r="K25">
        <v>1.9823027584999999</v>
      </c>
      <c r="L25">
        <v>1.9557605131</v>
      </c>
    </row>
    <row r="26" spans="1:12">
      <c r="B26">
        <v>9</v>
      </c>
      <c r="D26">
        <v>2.0343978597999999</v>
      </c>
      <c r="E26">
        <v>0.73319334199999997</v>
      </c>
      <c r="F26">
        <v>1.3673612731</v>
      </c>
      <c r="G26">
        <v>1.3665625637000001</v>
      </c>
      <c r="I26">
        <v>2.9625930748</v>
      </c>
      <c r="J26">
        <v>2.7775014468000001</v>
      </c>
      <c r="K26">
        <v>1.7906983025000001</v>
      </c>
      <c r="L26">
        <v>1.7349744406000001</v>
      </c>
    </row>
    <row r="27" spans="1:12">
      <c r="B27">
        <v>13</v>
      </c>
      <c r="D27">
        <v>1.367419428</v>
      </c>
      <c r="E27">
        <v>0.40251566449999998</v>
      </c>
      <c r="F27">
        <v>1.0017359742</v>
      </c>
      <c r="G27">
        <v>0.67328362939999997</v>
      </c>
      <c r="I27">
        <v>2.3270529513999998</v>
      </c>
      <c r="J27">
        <v>2.1360291281000001</v>
      </c>
      <c r="K27">
        <v>1.5244651813000001</v>
      </c>
      <c r="L27">
        <v>1.4525940394000001</v>
      </c>
    </row>
    <row r="28" spans="1:12">
      <c r="A28" t="s">
        <v>16</v>
      </c>
      <c r="B28">
        <v>1</v>
      </c>
      <c r="D28">
        <v>3.5526839627000002</v>
      </c>
      <c r="E28">
        <v>2.6626660814999998</v>
      </c>
      <c r="F28">
        <v>1.8492364334</v>
      </c>
      <c r="G28">
        <v>4.1657720599000001</v>
      </c>
      <c r="I28">
        <v>4.0235812113999998</v>
      </c>
      <c r="J28">
        <v>4.0922458525999996</v>
      </c>
      <c r="K28">
        <v>1.9465803434</v>
      </c>
      <c r="L28">
        <v>2.0060503472</v>
      </c>
    </row>
    <row r="29" spans="1:12">
      <c r="B29">
        <v>5</v>
      </c>
      <c r="D29">
        <v>2.9959052212000001</v>
      </c>
      <c r="E29">
        <v>1.7137735364</v>
      </c>
      <c r="F29">
        <v>1.7080810425999999</v>
      </c>
      <c r="G29">
        <v>2.8977739455</v>
      </c>
      <c r="I29">
        <v>3.8026991704999999</v>
      </c>
      <c r="J29">
        <v>3.6761786265</v>
      </c>
      <c r="K29">
        <v>1.9727155671000001</v>
      </c>
      <c r="L29">
        <v>1.9714520639999999</v>
      </c>
    </row>
    <row r="30" spans="1:12">
      <c r="B30">
        <v>9</v>
      </c>
      <c r="D30">
        <v>2.351167636</v>
      </c>
      <c r="E30">
        <v>0.97510420040000001</v>
      </c>
      <c r="F30">
        <v>1.4473691768000001</v>
      </c>
      <c r="G30">
        <v>1.846031983</v>
      </c>
      <c r="I30">
        <v>3.2164279514</v>
      </c>
      <c r="J30">
        <v>3.1194622877999998</v>
      </c>
      <c r="K30">
        <v>1.8338474150999999</v>
      </c>
      <c r="L30">
        <v>1.8422231867000001</v>
      </c>
    </row>
    <row r="31" spans="1:12">
      <c r="B31">
        <v>13</v>
      </c>
      <c r="D31">
        <v>1.7240357896</v>
      </c>
      <c r="E31">
        <v>0.54748976500000002</v>
      </c>
      <c r="F31">
        <v>1.166587934</v>
      </c>
      <c r="G31">
        <v>1.0697996849</v>
      </c>
      <c r="I31">
        <v>2.7391589505999998</v>
      </c>
      <c r="J31">
        <v>2.5618282214999999</v>
      </c>
      <c r="K31">
        <v>1.677414159</v>
      </c>
      <c r="L31">
        <v>1.6454557292000001</v>
      </c>
    </row>
    <row r="32" spans="1:12">
      <c r="A32" t="s">
        <v>17</v>
      </c>
      <c r="B32">
        <v>1</v>
      </c>
      <c r="D32">
        <v>3.1719199268999998</v>
      </c>
      <c r="E32">
        <v>1.443201242</v>
      </c>
      <c r="F32">
        <v>1.8591267728</v>
      </c>
      <c r="G32">
        <v>2.6516959033999998</v>
      </c>
      <c r="I32">
        <v>4.1721504407000003</v>
      </c>
      <c r="J32">
        <v>3.8630383614000001</v>
      </c>
      <c r="K32">
        <v>2.0271960135999998</v>
      </c>
      <c r="L32">
        <v>2.0235426683000002</v>
      </c>
    </row>
    <row r="33" spans="1:12">
      <c r="B33">
        <v>5</v>
      </c>
      <c r="D33">
        <v>2.3015640725000002</v>
      </c>
      <c r="E33">
        <v>0.87686781849999995</v>
      </c>
      <c r="F33">
        <v>1.515138732</v>
      </c>
      <c r="G33">
        <v>1.4722634564999999</v>
      </c>
      <c r="I33">
        <v>3.8560922475999999</v>
      </c>
      <c r="J33">
        <v>3.3789312901000002</v>
      </c>
      <c r="K33">
        <v>2.0721279045999998</v>
      </c>
      <c r="L33">
        <v>1.9985752204</v>
      </c>
    </row>
    <row r="34" spans="1:12">
      <c r="B34">
        <v>9</v>
      </c>
      <c r="D34">
        <v>1.2557835136</v>
      </c>
      <c r="E34">
        <v>0.4340951522</v>
      </c>
      <c r="F34">
        <v>0.89652829030000003</v>
      </c>
      <c r="G34">
        <v>0.69199380509999997</v>
      </c>
      <c r="I34">
        <v>3.2778946314000001</v>
      </c>
      <c r="J34">
        <v>2.6751727764000002</v>
      </c>
      <c r="K34">
        <v>1.9507111377999999</v>
      </c>
      <c r="L34">
        <v>1.7813601763</v>
      </c>
    </row>
    <row r="35" spans="1:12">
      <c r="B35">
        <v>13</v>
      </c>
      <c r="D35">
        <v>0.62177212039999996</v>
      </c>
      <c r="E35">
        <v>0.2076290865</v>
      </c>
      <c r="F35">
        <v>0.46400397640000002</v>
      </c>
      <c r="G35">
        <v>0.32507151439999998</v>
      </c>
      <c r="I35">
        <v>2.5525315504999999</v>
      </c>
      <c r="J35">
        <v>1.9073492588000001</v>
      </c>
      <c r="K35">
        <v>1.6497045271999999</v>
      </c>
      <c r="L35">
        <v>1.4232972756</v>
      </c>
    </row>
    <row r="36" spans="1:12">
      <c r="A36" t="s">
        <v>18</v>
      </c>
      <c r="B36">
        <v>1</v>
      </c>
      <c r="D36">
        <v>3.4747217506000001</v>
      </c>
      <c r="E36">
        <v>1.7130959452000001</v>
      </c>
      <c r="F36">
        <v>1.8969996995</v>
      </c>
      <c r="G36">
        <v>3.2563181715999998</v>
      </c>
      <c r="I36">
        <v>4.2028320311999998</v>
      </c>
      <c r="J36">
        <v>4.1283253205000001</v>
      </c>
      <c r="K36">
        <v>2.0083458533999998</v>
      </c>
      <c r="L36">
        <v>2.0874298877999999</v>
      </c>
    </row>
    <row r="37" spans="1:12">
      <c r="B37">
        <v>5</v>
      </c>
      <c r="D37">
        <v>2.6842869674999998</v>
      </c>
      <c r="E37">
        <v>1.0581369899999999</v>
      </c>
      <c r="F37">
        <v>1.6672632295000001</v>
      </c>
      <c r="G37">
        <v>1.9739926673999999</v>
      </c>
      <c r="I37">
        <v>3.8948091947000001</v>
      </c>
      <c r="J37">
        <v>3.7067382811999998</v>
      </c>
      <c r="K37">
        <v>2.0696739784</v>
      </c>
      <c r="L37">
        <v>2.0671173878000002</v>
      </c>
    </row>
    <row r="38" spans="1:12">
      <c r="B38">
        <v>9</v>
      </c>
      <c r="D38">
        <v>1.8083152669</v>
      </c>
      <c r="E38">
        <v>0.59159826969999996</v>
      </c>
      <c r="F38">
        <v>1.2501609867000001</v>
      </c>
      <c r="G38">
        <v>0.98027541149999997</v>
      </c>
      <c r="I38">
        <v>3.3296424279000001</v>
      </c>
      <c r="J38">
        <v>3.0369891827000002</v>
      </c>
      <c r="K38">
        <v>1.9435747195999999</v>
      </c>
      <c r="L38">
        <v>1.8806164863999999</v>
      </c>
    </row>
    <row r="39" spans="1:12">
      <c r="B39">
        <v>13</v>
      </c>
      <c r="D39">
        <v>0.91147852399999996</v>
      </c>
      <c r="E39">
        <v>0.26035661640000002</v>
      </c>
      <c r="F39">
        <v>0.69205700790000002</v>
      </c>
      <c r="G39">
        <v>0.3994559587</v>
      </c>
      <c r="I39">
        <v>2.6507111378000001</v>
      </c>
      <c r="J39">
        <v>2.2914337941</v>
      </c>
      <c r="K39">
        <v>1.6824519230999999</v>
      </c>
      <c r="L39">
        <v>1.5604567307999999</v>
      </c>
    </row>
    <row r="40" spans="1:12">
      <c r="A40" t="s">
        <v>19</v>
      </c>
      <c r="B40">
        <v>1</v>
      </c>
      <c r="D40">
        <v>3.5370564152999999</v>
      </c>
      <c r="E40">
        <v>2.0662482571999998</v>
      </c>
      <c r="F40">
        <v>1.8618119792000001</v>
      </c>
      <c r="G40">
        <v>3.6369232772000002</v>
      </c>
      <c r="I40">
        <v>4.5543469550999998</v>
      </c>
      <c r="J40">
        <v>4.3104191707000004</v>
      </c>
      <c r="K40">
        <v>2.0488731970999998</v>
      </c>
      <c r="L40">
        <v>2.0978440505</v>
      </c>
    </row>
    <row r="41" spans="1:12">
      <c r="B41">
        <v>5</v>
      </c>
      <c r="D41">
        <v>2.8152292717999998</v>
      </c>
      <c r="E41">
        <v>1.3239491485999999</v>
      </c>
      <c r="F41">
        <v>1.6721339292999999</v>
      </c>
      <c r="G41">
        <v>2.3525545071999998</v>
      </c>
      <c r="I41">
        <v>4.3571789864000001</v>
      </c>
      <c r="J41">
        <v>3.9479992989000001</v>
      </c>
      <c r="K41">
        <v>2.0959710537</v>
      </c>
      <c r="L41">
        <v>2.0833658854000001</v>
      </c>
    </row>
    <row r="42" spans="1:12">
      <c r="B42">
        <v>9</v>
      </c>
      <c r="D42">
        <v>2.0170888220999998</v>
      </c>
      <c r="E42">
        <v>0.78577393829999997</v>
      </c>
      <c r="F42">
        <v>1.3212428135000001</v>
      </c>
      <c r="G42">
        <v>1.3338480217999999</v>
      </c>
      <c r="I42">
        <v>3.9516401241999999</v>
      </c>
      <c r="J42">
        <v>3.3844300880999998</v>
      </c>
      <c r="K42">
        <v>2.0174704527</v>
      </c>
      <c r="L42">
        <v>1.9567633213</v>
      </c>
    </row>
    <row r="43" spans="1:12">
      <c r="B43">
        <v>13</v>
      </c>
      <c r="D43">
        <v>1.2170023136999999</v>
      </c>
      <c r="E43">
        <v>0.41584965950000002</v>
      </c>
      <c r="F43">
        <v>0.86353510619999996</v>
      </c>
      <c r="G43">
        <v>0.68754624900000005</v>
      </c>
      <c r="I43">
        <v>3.4435171273999998</v>
      </c>
      <c r="J43">
        <v>2.7665189303000002</v>
      </c>
      <c r="K43">
        <v>1.8790189303</v>
      </c>
      <c r="L43">
        <v>1.7643780048</v>
      </c>
    </row>
    <row r="44" spans="1:12">
      <c r="A44" t="s">
        <v>20</v>
      </c>
      <c r="B44">
        <v>1</v>
      </c>
      <c r="D44">
        <v>3.3597484474999999</v>
      </c>
      <c r="E44">
        <v>2.3246746210999998</v>
      </c>
      <c r="F44">
        <v>1.7606168368999999</v>
      </c>
      <c r="G44">
        <v>3.7044225427000002</v>
      </c>
      <c r="I44">
        <v>4.3987404848000002</v>
      </c>
      <c r="J44">
        <v>4.2794421074000004</v>
      </c>
      <c r="K44">
        <v>1.9551682692000001</v>
      </c>
      <c r="L44">
        <v>2.0160857372000001</v>
      </c>
    </row>
    <row r="45" spans="1:12">
      <c r="B45">
        <v>5</v>
      </c>
      <c r="D45">
        <v>2.6720704127000001</v>
      </c>
      <c r="E45">
        <v>1.5227788462</v>
      </c>
      <c r="F45">
        <v>1.5238881794000001</v>
      </c>
      <c r="G45">
        <v>2.5532739216000002</v>
      </c>
      <c r="I45">
        <v>4.2228615784999999</v>
      </c>
      <c r="J45">
        <v>3.9603590744999999</v>
      </c>
      <c r="K45">
        <v>2.0132762419999999</v>
      </c>
      <c r="L45">
        <v>2.0137194511000001</v>
      </c>
    </row>
    <row r="46" spans="1:12">
      <c r="B46">
        <v>9</v>
      </c>
      <c r="D46">
        <v>1.9602846638</v>
      </c>
      <c r="E46">
        <v>0.93558784049999999</v>
      </c>
      <c r="F46">
        <v>1.2009731571</v>
      </c>
      <c r="G46">
        <v>1.6015357488999999</v>
      </c>
      <c r="I46">
        <v>3.8392578125000001</v>
      </c>
      <c r="J46">
        <v>3.4537134415000001</v>
      </c>
      <c r="K46">
        <v>1.9295973557999999</v>
      </c>
      <c r="L46">
        <v>1.774594351</v>
      </c>
    </row>
    <row r="47" spans="1:12">
      <c r="B47">
        <v>13</v>
      </c>
      <c r="D47">
        <v>1.2829058327</v>
      </c>
      <c r="E47">
        <v>0.52980515490000002</v>
      </c>
      <c r="F47">
        <v>0.83987800479999997</v>
      </c>
      <c r="G47">
        <v>0.90066337809999997</v>
      </c>
      <c r="I47">
        <v>3.3733523638</v>
      </c>
      <c r="J47">
        <v>2.8774113581999998</v>
      </c>
      <c r="K47">
        <v>1.8018454527000001</v>
      </c>
      <c r="L47">
        <v>1.5995417668</v>
      </c>
    </row>
    <row r="48" spans="1:12">
      <c r="A48" t="s">
        <v>21</v>
      </c>
      <c r="B48">
        <v>1</v>
      </c>
      <c r="D48">
        <v>2.2883118189</v>
      </c>
      <c r="E48">
        <v>1.2899121794999999</v>
      </c>
      <c r="F48">
        <v>1.3854197115</v>
      </c>
      <c r="G48">
        <v>1.9781132011</v>
      </c>
      <c r="I48">
        <v>3.9917968749999999</v>
      </c>
      <c r="J48">
        <v>3.7426582532000001</v>
      </c>
      <c r="K48">
        <v>1.9969250801</v>
      </c>
      <c r="L48">
        <v>2.0125100159999998</v>
      </c>
    </row>
    <row r="49" spans="1:12">
      <c r="B49">
        <v>5</v>
      </c>
      <c r="D49">
        <v>1.4776133413000001</v>
      </c>
      <c r="E49">
        <v>0.79092890630000001</v>
      </c>
      <c r="F49">
        <v>0.93212045269999999</v>
      </c>
      <c r="G49">
        <v>1.2318199518999999</v>
      </c>
      <c r="I49">
        <v>3.6111378205000002</v>
      </c>
      <c r="J49">
        <v>3.1919571314000001</v>
      </c>
      <c r="K49">
        <v>1.9505809295000001</v>
      </c>
      <c r="L49">
        <v>1.8640024038</v>
      </c>
    </row>
    <row r="50" spans="1:12">
      <c r="B50">
        <v>9</v>
      </c>
      <c r="D50">
        <v>0.95148667870000003</v>
      </c>
      <c r="E50">
        <v>0.47754941909999998</v>
      </c>
      <c r="F50">
        <v>0.61802231569999999</v>
      </c>
      <c r="G50">
        <v>0.76307864579999996</v>
      </c>
      <c r="I50">
        <v>2.9752103365</v>
      </c>
      <c r="J50">
        <v>2.4330929487000001</v>
      </c>
      <c r="K50">
        <v>1.7130208333000001</v>
      </c>
      <c r="L50">
        <v>1.5016225962</v>
      </c>
    </row>
    <row r="51" spans="1:12">
      <c r="B51">
        <v>13</v>
      </c>
      <c r="D51">
        <v>0.64455649039999996</v>
      </c>
      <c r="E51">
        <v>0.29095725160000002</v>
      </c>
      <c r="F51">
        <v>0.43765460740000001</v>
      </c>
      <c r="G51">
        <v>0.47050274440000001</v>
      </c>
      <c r="I51">
        <v>2.3334735577000001</v>
      </c>
      <c r="J51">
        <v>1.7849358974</v>
      </c>
      <c r="K51">
        <v>1.4139022435999999</v>
      </c>
      <c r="L51">
        <v>1.1475160256000001</v>
      </c>
    </row>
    <row r="52" spans="1:12">
      <c r="A52" t="s">
        <v>22</v>
      </c>
      <c r="B52">
        <v>1</v>
      </c>
      <c r="D52">
        <v>3.5025303819000002</v>
      </c>
      <c r="E52">
        <v>1.9940703291999999</v>
      </c>
      <c r="F52">
        <v>1.8567735043</v>
      </c>
      <c r="G52">
        <v>3.5085217180999999</v>
      </c>
      <c r="I52">
        <v>4.4248197114999996</v>
      </c>
      <c r="J52">
        <v>4.2139423077</v>
      </c>
      <c r="K52">
        <v>2.0515925480999999</v>
      </c>
      <c r="L52">
        <v>2.1318008813999998</v>
      </c>
    </row>
    <row r="53" spans="1:12">
      <c r="B53">
        <v>5</v>
      </c>
      <c r="D53">
        <v>2.7167749232</v>
      </c>
      <c r="E53">
        <v>1.2235707799</v>
      </c>
      <c r="F53">
        <v>1.5959140124</v>
      </c>
      <c r="G53">
        <v>2.2443199953000001</v>
      </c>
      <c r="I53">
        <v>4.2000901441999998</v>
      </c>
      <c r="J53">
        <v>3.8334835737000001</v>
      </c>
      <c r="K53">
        <v>2.0809395032000002</v>
      </c>
      <c r="L53">
        <v>2.1052483974</v>
      </c>
    </row>
    <row r="54" spans="1:12">
      <c r="B54">
        <v>9</v>
      </c>
      <c r="D54">
        <v>1.9296883681000001</v>
      </c>
      <c r="E54">
        <v>0.70411803890000002</v>
      </c>
      <c r="F54">
        <v>1.2533222489</v>
      </c>
      <c r="G54">
        <v>1.2795664897000001</v>
      </c>
      <c r="I54">
        <v>3.7417367788</v>
      </c>
      <c r="J54">
        <v>3.2139823717999998</v>
      </c>
      <c r="K54">
        <v>1.9764423077</v>
      </c>
      <c r="L54">
        <v>1.9318209135</v>
      </c>
    </row>
    <row r="55" spans="1:12">
      <c r="B55">
        <v>13</v>
      </c>
      <c r="D55">
        <v>1.1934290365</v>
      </c>
      <c r="E55">
        <v>0.36137009209999998</v>
      </c>
      <c r="F55">
        <v>0.84521990179999995</v>
      </c>
      <c r="G55">
        <v>0.63641047340000001</v>
      </c>
      <c r="I55">
        <v>3.1918669872000001</v>
      </c>
      <c r="J55">
        <v>2.5131310095999999</v>
      </c>
      <c r="K55">
        <v>1.7868890224</v>
      </c>
      <c r="L55">
        <v>1.657411859</v>
      </c>
    </row>
    <row r="56" spans="1:12">
      <c r="A56" t="s">
        <v>23</v>
      </c>
      <c r="B56">
        <v>1</v>
      </c>
      <c r="D56">
        <v>3.6426939503</v>
      </c>
      <c r="E56">
        <v>2.0731178886000001</v>
      </c>
      <c r="F56">
        <v>1.9030133614</v>
      </c>
      <c r="G56">
        <v>3.7044003606000002</v>
      </c>
      <c r="I56">
        <v>4.5866386217999997</v>
      </c>
      <c r="J56">
        <v>4.4694611377999998</v>
      </c>
      <c r="K56">
        <v>2.0552584134999998</v>
      </c>
      <c r="L56">
        <v>2.142578125</v>
      </c>
    </row>
    <row r="57" spans="1:12">
      <c r="B57">
        <v>5</v>
      </c>
      <c r="D57">
        <v>2.9094304688000001</v>
      </c>
      <c r="E57">
        <v>1.3211610576999999</v>
      </c>
      <c r="F57">
        <v>1.7276062099</v>
      </c>
      <c r="G57">
        <v>2.3872640023999998</v>
      </c>
      <c r="I57">
        <v>4.3900040063999999</v>
      </c>
      <c r="J57">
        <v>4.1267327723999996</v>
      </c>
      <c r="K57">
        <v>2.1068709935999999</v>
      </c>
      <c r="L57">
        <v>2.1373998397</v>
      </c>
    </row>
    <row r="58" spans="1:12">
      <c r="B58">
        <v>9</v>
      </c>
      <c r="D58">
        <v>2.0965847755999998</v>
      </c>
      <c r="E58">
        <v>0.78580242389999999</v>
      </c>
      <c r="F58">
        <v>1.3854140825000001</v>
      </c>
      <c r="G58">
        <v>1.3384705728999999</v>
      </c>
      <c r="I58">
        <v>4.0018429487000002</v>
      </c>
      <c r="J58">
        <v>3.6102864583000001</v>
      </c>
      <c r="K58">
        <v>2.0466746795000001</v>
      </c>
      <c r="L58">
        <v>2.0191205928999998</v>
      </c>
    </row>
    <row r="59" spans="1:12">
      <c r="B59">
        <v>13</v>
      </c>
      <c r="D59">
        <v>1.2177857571999999</v>
      </c>
      <c r="E59">
        <v>0.40322804490000003</v>
      </c>
      <c r="F59">
        <v>0.86483587740000001</v>
      </c>
      <c r="G59">
        <v>0.66357686299999996</v>
      </c>
      <c r="I59">
        <v>3.5073217147000002</v>
      </c>
      <c r="J59">
        <v>3.0170072115000002</v>
      </c>
      <c r="K59">
        <v>1.9224759615</v>
      </c>
      <c r="L59">
        <v>1.8315404647</v>
      </c>
    </row>
    <row r="60" spans="1:12">
      <c r="A60" t="s">
        <v>24</v>
      </c>
      <c r="B60">
        <v>1</v>
      </c>
      <c r="D60">
        <v>3.107449586</v>
      </c>
      <c r="E60">
        <v>1.8976434963</v>
      </c>
      <c r="F60">
        <v>1.7525144231000001</v>
      </c>
      <c r="G60">
        <v>3.0609687166000001</v>
      </c>
      <c r="I60">
        <v>4.3512019230999996</v>
      </c>
      <c r="J60">
        <v>4.1602564102999997</v>
      </c>
      <c r="K60">
        <v>1.9583133013</v>
      </c>
      <c r="L60">
        <v>2.0280949519</v>
      </c>
    </row>
    <row r="61" spans="1:12">
      <c r="B61">
        <v>5</v>
      </c>
      <c r="D61">
        <v>2.3038756676999999</v>
      </c>
      <c r="E61">
        <v>1.2123124331999999</v>
      </c>
      <c r="F61">
        <v>1.4018853833</v>
      </c>
      <c r="G61">
        <v>1.969993356</v>
      </c>
      <c r="I61">
        <v>4.1649539262999999</v>
      </c>
      <c r="J61">
        <v>3.7553786057999998</v>
      </c>
      <c r="K61">
        <v>2.0184094551</v>
      </c>
      <c r="L61">
        <v>1.9577123397</v>
      </c>
    </row>
    <row r="62" spans="1:12">
      <c r="B62">
        <v>9</v>
      </c>
      <c r="D62">
        <v>1.5578587407</v>
      </c>
      <c r="E62">
        <v>0.72671768160000005</v>
      </c>
      <c r="F62">
        <v>1.0069004741000001</v>
      </c>
      <c r="G62">
        <v>1.1798293603000001</v>
      </c>
      <c r="I62">
        <v>3.7382011218</v>
      </c>
      <c r="J62">
        <v>3.1809495191999999</v>
      </c>
      <c r="K62">
        <v>1.9324419071000001</v>
      </c>
      <c r="L62">
        <v>1.7897135417000001</v>
      </c>
    </row>
    <row r="63" spans="1:12">
      <c r="B63">
        <v>13</v>
      </c>
      <c r="D63">
        <v>0.99956520429999995</v>
      </c>
      <c r="E63">
        <v>0.42067865250000003</v>
      </c>
      <c r="F63">
        <v>0.68297913330000004</v>
      </c>
      <c r="G63">
        <v>0.67789680149999998</v>
      </c>
      <c r="I63">
        <v>3.1756209935999999</v>
      </c>
      <c r="J63">
        <v>2.5675781249999998</v>
      </c>
      <c r="K63">
        <v>1.7464443109000001</v>
      </c>
      <c r="L63">
        <v>1.5755909454999999</v>
      </c>
    </row>
    <row r="64" spans="1:12">
      <c r="A64" s="3" t="s">
        <v>28</v>
      </c>
      <c r="B64" s="3">
        <v>1</v>
      </c>
      <c r="C64" s="3"/>
      <c r="D64" s="3">
        <v>2.9895403545999999</v>
      </c>
      <c r="E64" s="3">
        <v>1.3794645082000001</v>
      </c>
      <c r="F64" s="3">
        <v>1.7559945262000001</v>
      </c>
      <c r="G64" s="3">
        <v>2.510024349</v>
      </c>
      <c r="H64" s="3"/>
      <c r="I64" s="3">
        <v>4.0590144230999998</v>
      </c>
      <c r="J64" s="3">
        <v>3.7225385617</v>
      </c>
      <c r="K64" s="3">
        <v>1.967963742</v>
      </c>
      <c r="L64" s="3">
        <v>1.968341847</v>
      </c>
    </row>
    <row r="65" spans="1:12">
      <c r="A65" s="3"/>
      <c r="B65" s="3">
        <v>5</v>
      </c>
      <c r="C65" s="3"/>
      <c r="D65" s="3">
        <v>2.1669592698</v>
      </c>
      <c r="E65" s="3">
        <v>0.84134990990000003</v>
      </c>
      <c r="F65" s="3">
        <v>1.4238422775999999</v>
      </c>
      <c r="G65" s="3">
        <v>1.4045476813</v>
      </c>
      <c r="H65" s="3"/>
      <c r="I65" s="3">
        <v>3.7641526442000002</v>
      </c>
      <c r="J65" s="3">
        <v>3.2574919871999999</v>
      </c>
      <c r="K65" s="3">
        <v>2.0087214542999998</v>
      </c>
      <c r="L65" s="3">
        <v>1.9241160856999999</v>
      </c>
    </row>
    <row r="66" spans="1:12">
      <c r="A66" s="3"/>
      <c r="B66" s="3">
        <v>9</v>
      </c>
      <c r="C66" s="3"/>
      <c r="D66" s="3">
        <v>1.1961175931000001</v>
      </c>
      <c r="E66" s="3">
        <v>0.42365922979999998</v>
      </c>
      <c r="F66" s="3">
        <v>0.85025261919999995</v>
      </c>
      <c r="G66" s="3">
        <v>0.67450625500000005</v>
      </c>
      <c r="H66" s="3"/>
      <c r="I66" s="3">
        <v>3.2211087740000002</v>
      </c>
      <c r="J66" s="3">
        <v>2.6031425279999998</v>
      </c>
      <c r="K66" s="3">
        <v>1.8888972356</v>
      </c>
      <c r="L66" s="3">
        <v>1.7193609776000001</v>
      </c>
    </row>
    <row r="67" spans="1:12">
      <c r="A67" s="3"/>
      <c r="B67" s="3">
        <v>13</v>
      </c>
      <c r="C67" s="3"/>
      <c r="D67" s="3">
        <v>0.60507659759999999</v>
      </c>
      <c r="E67" s="3">
        <v>0.20727719350000001</v>
      </c>
      <c r="F67" s="3">
        <v>0.44826168869999999</v>
      </c>
      <c r="G67" s="3">
        <v>0.32535649039999998</v>
      </c>
      <c r="H67" s="3"/>
      <c r="I67" s="3">
        <v>2.5411783853999999</v>
      </c>
      <c r="J67" s="3">
        <v>1.8800305489</v>
      </c>
      <c r="K67" s="3">
        <v>1.6098132010999999</v>
      </c>
      <c r="L67" s="3">
        <v>1.3786533454000001</v>
      </c>
    </row>
    <row r="68" spans="1:12">
      <c r="A68" s="3" t="s">
        <v>29</v>
      </c>
      <c r="B68" s="3">
        <v>1</v>
      </c>
      <c r="C68" s="3"/>
      <c r="D68" s="3">
        <v>1.4537038752</v>
      </c>
      <c r="E68" s="3">
        <v>0.93066257990000001</v>
      </c>
      <c r="F68" s="3">
        <v>0.88280559030000005</v>
      </c>
      <c r="G68" s="3">
        <v>1.3878176346</v>
      </c>
      <c r="H68" s="3"/>
      <c r="I68" s="3">
        <v>3.0041631063000001</v>
      </c>
      <c r="J68" s="3">
        <v>2.5084762572999999</v>
      </c>
      <c r="K68" s="3">
        <v>1.6538035074999999</v>
      </c>
      <c r="L68" s="3">
        <v>1.4647229513</v>
      </c>
    </row>
    <row r="69" spans="1:12">
      <c r="A69" s="3"/>
      <c r="B69" s="3">
        <v>5</v>
      </c>
      <c r="C69" s="3"/>
      <c r="D69" s="3">
        <v>0.97834590399999999</v>
      </c>
      <c r="E69" s="3">
        <v>0.60046887459999998</v>
      </c>
      <c r="F69" s="3">
        <v>0.60832192480000002</v>
      </c>
      <c r="G69" s="3">
        <v>0.90874714150000002</v>
      </c>
      <c r="H69" s="3"/>
      <c r="I69" s="3">
        <v>2.5035158793000001</v>
      </c>
      <c r="J69" s="3">
        <v>1.9074490865</v>
      </c>
      <c r="K69" s="3">
        <v>1.4189440409</v>
      </c>
      <c r="L69" s="3">
        <v>1.1357917786</v>
      </c>
    </row>
    <row r="70" spans="1:12">
      <c r="A70" s="3"/>
      <c r="B70" s="3">
        <v>9</v>
      </c>
      <c r="C70" s="3"/>
      <c r="D70" s="3">
        <v>0.67987251540000004</v>
      </c>
      <c r="E70" s="3">
        <v>0.383728864</v>
      </c>
      <c r="F70" s="3">
        <v>0.43608067579999998</v>
      </c>
      <c r="G70" s="3">
        <v>0.59043489839999996</v>
      </c>
      <c r="H70" s="3"/>
      <c r="I70" s="3">
        <v>1.9268773397000001</v>
      </c>
      <c r="J70" s="3">
        <v>1.3687756856</v>
      </c>
      <c r="K70" s="3">
        <v>1.1015179952</v>
      </c>
      <c r="L70" s="3">
        <v>0.82659276329999998</v>
      </c>
    </row>
    <row r="71" spans="1:12">
      <c r="A71" s="3"/>
      <c r="B71" s="3">
        <v>13</v>
      </c>
      <c r="C71" s="3"/>
      <c r="D71" s="3">
        <v>0.47736553189999997</v>
      </c>
      <c r="E71" s="3">
        <v>0.24375569920000001</v>
      </c>
      <c r="F71" s="3">
        <v>0.3180548782</v>
      </c>
      <c r="G71" s="3">
        <v>0.37792067969999998</v>
      </c>
      <c r="H71" s="3"/>
      <c r="I71" s="3">
        <v>1.5415204365999999</v>
      </c>
      <c r="J71" s="3">
        <v>1.0323956807000001</v>
      </c>
      <c r="K71" s="3">
        <v>0.90395100910000004</v>
      </c>
      <c r="L71" s="3">
        <v>0.64878590899999999</v>
      </c>
    </row>
    <row r="72" spans="1:12">
      <c r="A72" s="3" t="s">
        <v>30</v>
      </c>
      <c r="B72" s="3">
        <v>1</v>
      </c>
      <c r="C72" s="3"/>
      <c r="D72" s="3">
        <v>0.1165566876</v>
      </c>
      <c r="E72" s="3">
        <v>0.1347377749</v>
      </c>
      <c r="F72" s="3">
        <v>7.2787170900000003E-2</v>
      </c>
      <c r="G72" s="3">
        <v>0.16541289419999999</v>
      </c>
      <c r="H72" s="3"/>
      <c r="I72" s="3">
        <v>2.2053320313000002</v>
      </c>
      <c r="J72" s="3">
        <v>1.2761957465</v>
      </c>
      <c r="K72" s="3">
        <v>1.1648296440999999</v>
      </c>
      <c r="L72" s="3">
        <v>0.80886827260000005</v>
      </c>
    </row>
    <row r="73" spans="1:12">
      <c r="A73" s="3"/>
      <c r="B73" s="3">
        <v>5</v>
      </c>
      <c r="C73" s="3"/>
      <c r="D73" s="3">
        <v>8.5858040400000002E-2</v>
      </c>
      <c r="E73" s="3">
        <v>9.9445247400000006E-2</v>
      </c>
      <c r="F73" s="3">
        <v>5.24505896E-2</v>
      </c>
      <c r="G73" s="3">
        <v>0.1226583514</v>
      </c>
      <c r="H73" s="3"/>
      <c r="I73" s="3">
        <v>1.8607432725999999</v>
      </c>
      <c r="J73" s="3">
        <v>0.95134223090000003</v>
      </c>
      <c r="K73" s="3">
        <v>0.97398980030000004</v>
      </c>
      <c r="L73" s="3">
        <v>0.61866861979999999</v>
      </c>
    </row>
    <row r="74" spans="1:12">
      <c r="A74" s="3"/>
      <c r="B74" s="3">
        <v>9</v>
      </c>
      <c r="C74" s="3"/>
      <c r="D74" s="3">
        <v>6.4681731000000006E-2</v>
      </c>
      <c r="E74" s="3">
        <v>7.2970721200000005E-2</v>
      </c>
      <c r="F74" s="3">
        <v>3.7909548600000002E-2</v>
      </c>
      <c r="G74" s="3">
        <v>9.1392353900000001E-2</v>
      </c>
      <c r="H74" s="3"/>
      <c r="I74" s="3">
        <v>1.5880088976</v>
      </c>
      <c r="J74" s="3">
        <v>0.68205837670000002</v>
      </c>
      <c r="K74" s="3">
        <v>0.82869900169999999</v>
      </c>
      <c r="L74" s="3">
        <v>0.44521158849999998</v>
      </c>
    </row>
    <row r="75" spans="1:12">
      <c r="A75" s="3"/>
      <c r="B75" s="3">
        <v>13</v>
      </c>
      <c r="C75" s="3"/>
      <c r="D75" s="3">
        <v>5.4294704899999997E-2</v>
      </c>
      <c r="E75" s="3">
        <v>5.5386364299999997E-2</v>
      </c>
      <c r="F75" s="3">
        <v>3.1496249300000001E-2</v>
      </c>
      <c r="G75" s="3">
        <v>7.0791308600000005E-2</v>
      </c>
      <c r="H75" s="3"/>
      <c r="I75" s="3">
        <v>1.4334342447999999</v>
      </c>
      <c r="J75" s="3">
        <v>0.5096419271</v>
      </c>
      <c r="K75" s="3">
        <v>0.76881076390000003</v>
      </c>
      <c r="L75" s="3">
        <v>0.32287326389999998</v>
      </c>
    </row>
    <row r="76" spans="1:12">
      <c r="A76" s="3" t="s">
        <v>31</v>
      </c>
      <c r="B76" s="3">
        <v>1</v>
      </c>
      <c r="C76" s="3"/>
      <c r="D76" s="3">
        <v>0.1713721419</v>
      </c>
      <c r="E76" s="3">
        <v>0.13250105030000001</v>
      </c>
      <c r="F76" s="3">
        <v>0.1053805946</v>
      </c>
      <c r="G76" s="3">
        <v>0.18320026910000001</v>
      </c>
      <c r="H76" s="3"/>
      <c r="I76" s="3">
        <v>1.7236924913</v>
      </c>
      <c r="J76" s="3">
        <v>1.3117209201</v>
      </c>
      <c r="K76" s="3">
        <v>1.0136501736000001</v>
      </c>
      <c r="L76" s="3">
        <v>0.76746310760000003</v>
      </c>
    </row>
    <row r="77" spans="1:12">
      <c r="A77" s="3"/>
      <c r="B77" s="3">
        <v>5</v>
      </c>
      <c r="C77" s="3"/>
      <c r="D77" s="3">
        <v>0.12784449000000001</v>
      </c>
      <c r="E77" s="3">
        <v>9.2936660199999993E-2</v>
      </c>
      <c r="F77" s="3">
        <v>8.1016629800000003E-2</v>
      </c>
      <c r="G77" s="3">
        <v>0.12977255430000001</v>
      </c>
      <c r="H77" s="3"/>
      <c r="I77" s="3">
        <v>1.3601681858000001</v>
      </c>
      <c r="J77" s="3">
        <v>1.0309092881999999</v>
      </c>
      <c r="K77" s="3">
        <v>0.87993923610000002</v>
      </c>
      <c r="L77" s="3">
        <v>0.62975260420000001</v>
      </c>
    </row>
    <row r="78" spans="1:12">
      <c r="A78" s="3"/>
      <c r="B78" s="3">
        <v>9</v>
      </c>
      <c r="C78" s="3"/>
      <c r="D78" s="3">
        <v>9.6531243500000002E-2</v>
      </c>
      <c r="E78" s="3">
        <v>6.3930868099999996E-2</v>
      </c>
      <c r="F78" s="3">
        <v>6.3532651900000001E-2</v>
      </c>
      <c r="G78" s="3">
        <v>9.0815492600000006E-2</v>
      </c>
      <c r="H78" s="3"/>
      <c r="I78" s="3">
        <v>1.0608680556000001</v>
      </c>
      <c r="J78" s="3">
        <v>0.78330295139999995</v>
      </c>
      <c r="K78" s="3">
        <v>0.66298828119999997</v>
      </c>
      <c r="L78" s="3">
        <v>0.48939019099999997</v>
      </c>
    </row>
    <row r="79" spans="1:12">
      <c r="A79" s="3"/>
      <c r="B79" s="3">
        <v>13</v>
      </c>
      <c r="C79" s="3"/>
      <c r="D79" s="3">
        <v>7.3245088999999999E-2</v>
      </c>
      <c r="E79" s="3">
        <v>4.38239323E-2</v>
      </c>
      <c r="F79" s="3">
        <v>4.9617289500000002E-2</v>
      </c>
      <c r="G79" s="3">
        <v>6.2991503899999995E-2</v>
      </c>
      <c r="H79" s="3"/>
      <c r="I79" s="3">
        <v>0.83780707470000004</v>
      </c>
      <c r="J79" s="3">
        <v>0.60458658850000002</v>
      </c>
      <c r="K79" s="3">
        <v>0.51247504340000005</v>
      </c>
      <c r="L79" s="3">
        <v>0.38152560759999998</v>
      </c>
    </row>
    <row r="81" spans="1:12">
      <c r="D81" s="1" t="s">
        <v>35</v>
      </c>
      <c r="F81" s="4"/>
      <c r="G81" s="4"/>
      <c r="I81" s="7" t="s">
        <v>36</v>
      </c>
      <c r="J81" s="4"/>
      <c r="K81" s="4"/>
      <c r="L81" s="4"/>
    </row>
    <row r="82" spans="1:12">
      <c r="A82" s="1"/>
      <c r="B82" s="1">
        <v>1</v>
      </c>
      <c r="D82" s="4">
        <f t="shared" ref="D82:G85" si="0">AVERAGE(D4,D8,D12,D16,D20,D24,D28,D32,D36,D40,D44,D48,D52,D56,D60)</f>
        <v>3.3152252365600003</v>
      </c>
      <c r="E82" s="4">
        <f t="shared" si="0"/>
        <v>1.904682682753333</v>
      </c>
      <c r="F82" s="4">
        <f t="shared" si="0"/>
        <v>1.8081712202733331</v>
      </c>
      <c r="G82" s="4">
        <f t="shared" si="0"/>
        <v>3.28501070588</v>
      </c>
      <c r="I82" s="4">
        <f t="shared" ref="I82:L85" si="1">MAX(I4,I8,I12,I16,I20,I24,I28,I32,I36,I40,I44,I48,I52,I56,I60)</f>
        <v>4.5866386217999997</v>
      </c>
      <c r="J82" s="4">
        <f t="shared" si="1"/>
        <v>4.4694611377999998</v>
      </c>
      <c r="K82" s="4">
        <f t="shared" si="1"/>
        <v>2.0552584134999998</v>
      </c>
      <c r="L82" s="4">
        <f t="shared" si="1"/>
        <v>2.142578125</v>
      </c>
    </row>
    <row r="83" spans="1:12">
      <c r="B83" s="1">
        <v>5</v>
      </c>
      <c r="D83" s="4">
        <f t="shared" si="0"/>
        <v>2.5533425307666664</v>
      </c>
      <c r="E83" s="4">
        <f t="shared" si="0"/>
        <v>1.1887890746266665</v>
      </c>
      <c r="F83" s="4">
        <f t="shared" si="0"/>
        <v>1.5447077185866669</v>
      </c>
      <c r="G83" s="4">
        <f t="shared" si="0"/>
        <v>2.09476406374</v>
      </c>
      <c r="I83" s="4">
        <f t="shared" si="1"/>
        <v>4.3900040063999999</v>
      </c>
      <c r="J83" s="4">
        <f t="shared" si="1"/>
        <v>4.1267327723999996</v>
      </c>
      <c r="K83" s="4">
        <f t="shared" si="1"/>
        <v>2.1068709935999999</v>
      </c>
      <c r="L83" s="4">
        <f t="shared" si="1"/>
        <v>2.1373998397</v>
      </c>
    </row>
    <row r="84" spans="1:12">
      <c r="B84" s="1">
        <v>9</v>
      </c>
      <c r="D84" s="4">
        <f t="shared" si="0"/>
        <v>1.7646007193266664</v>
      </c>
      <c r="E84" s="4">
        <f t="shared" si="0"/>
        <v>0.68425048870000016</v>
      </c>
      <c r="F84" s="4">
        <f t="shared" si="0"/>
        <v>1.1647987806399998</v>
      </c>
      <c r="G84" s="4">
        <f t="shared" si="0"/>
        <v>1.1845664350266667</v>
      </c>
      <c r="I84" s="4">
        <f t="shared" si="1"/>
        <v>4.0018429487000002</v>
      </c>
      <c r="J84" s="4">
        <f t="shared" si="1"/>
        <v>3.6102864583000001</v>
      </c>
      <c r="K84" s="4">
        <f t="shared" si="1"/>
        <v>2.0466746795000001</v>
      </c>
      <c r="L84" s="4">
        <f t="shared" si="1"/>
        <v>2.0191205928999998</v>
      </c>
    </row>
    <row r="85" spans="1:12">
      <c r="B85" s="1">
        <v>13</v>
      </c>
      <c r="D85" s="4">
        <f t="shared" si="0"/>
        <v>1.0629819425066664</v>
      </c>
      <c r="E85" s="4">
        <f t="shared" si="0"/>
        <v>0.35808147983333333</v>
      </c>
      <c r="F85" s="4">
        <f t="shared" si="0"/>
        <v>0.75604678960666649</v>
      </c>
      <c r="G85" s="4">
        <f t="shared" si="0"/>
        <v>0.59574135930666661</v>
      </c>
      <c r="I85" s="4">
        <f t="shared" si="1"/>
        <v>3.5073217147000002</v>
      </c>
      <c r="J85" s="4">
        <f t="shared" si="1"/>
        <v>3.0170072115000002</v>
      </c>
      <c r="K85" s="4">
        <f t="shared" si="1"/>
        <v>1.9224759615</v>
      </c>
      <c r="L85" s="4">
        <f t="shared" si="1"/>
        <v>1.8315404647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plot avg</vt:lpstr>
      <vt:lpstr>plot max</vt:lpstr>
      <vt:lpstr>ai_he</vt:lpstr>
      <vt:lpstr>ra_he</vt:lpstr>
      <vt:lpstr>lb_he</vt:lpstr>
      <vt:lpstr>ra_10</vt:lpstr>
      <vt:lpstr>ai_he low qp</vt:lpstr>
      <vt:lpstr>ra_he low qp</vt:lpstr>
      <vt:lpstr>lb_he low qp</vt:lpstr>
      <vt:lpstr>ra_10 low qp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Qualcomm User</cp:lastModifiedBy>
  <dcterms:created xsi:type="dcterms:W3CDTF">2011-11-01T12:01:41Z</dcterms:created>
  <dcterms:modified xsi:type="dcterms:W3CDTF">2012-02-03T20:40:13Z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