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16" yWindow="168" windowWidth="11568" windowHeight="8160" firstSheet="1" activeTab="1"/>
  </bookViews>
  <sheets>
    <sheet name="Summary" sheetId="1" r:id="rId1"/>
    <sheet name="plot avg" sheetId="2" r:id="rId2"/>
    <sheet name="plot max" sheetId="4" r:id="rId3"/>
    <sheet name="ai_he" sheetId="5" r:id="rId4"/>
    <sheet name="ra_he" sheetId="6" r:id="rId5"/>
    <sheet name="lb_he" sheetId="7" r:id="rId6"/>
    <sheet name="ra_10" sheetId="8" r:id="rId7"/>
  </sheets>
  <calcPr calcId="125725"/>
</workbook>
</file>

<file path=xl/calcChain.xml><?xml version="1.0" encoding="utf-8"?>
<calcChain xmlns="http://schemas.openxmlformats.org/spreadsheetml/2006/main">
  <c r="L45" i="8"/>
  <c r="L51" i="1" s="1"/>
  <c r="K45" i="8"/>
  <c r="K51" i="1" s="1"/>
  <c r="J45" i="8"/>
  <c r="J51" i="1" s="1"/>
  <c r="L44" i="8"/>
  <c r="L50" i="1" s="1"/>
  <c r="K44" i="8"/>
  <c r="K50" i="1" s="1"/>
  <c r="J44" i="8"/>
  <c r="J50" i="1" s="1"/>
  <c r="L43" i="8"/>
  <c r="L49" i="1" s="1"/>
  <c r="K43" i="8"/>
  <c r="K49" i="1" s="1"/>
  <c r="J43" i="8"/>
  <c r="J49" i="1" s="1"/>
  <c r="L42" i="8"/>
  <c r="L48" i="1" s="1"/>
  <c r="K42" i="8"/>
  <c r="K48" i="1" s="1"/>
  <c r="J42" i="8"/>
  <c r="J48" i="1" s="1"/>
  <c r="I45" i="8"/>
  <c r="I51" i="1" s="1"/>
  <c r="I44" i="8"/>
  <c r="I50" i="1" s="1"/>
  <c r="I43" i="8"/>
  <c r="I49" i="1" s="1"/>
  <c r="I42" i="8"/>
  <c r="I48" i="1" s="1"/>
  <c r="G45" i="8"/>
  <c r="E51" i="1" s="1"/>
  <c r="F45" i="8"/>
  <c r="D51" i="1" s="1"/>
  <c r="E45" i="8"/>
  <c r="C51" i="1" s="1"/>
  <c r="G44" i="8"/>
  <c r="E50" i="1" s="1"/>
  <c r="F44" i="8"/>
  <c r="D50" i="1" s="1"/>
  <c r="E44" i="8"/>
  <c r="C50" i="1" s="1"/>
  <c r="G43" i="8"/>
  <c r="E49" i="1" s="1"/>
  <c r="F43" i="8"/>
  <c r="D49" i="1" s="1"/>
  <c r="E43" i="8"/>
  <c r="C49" i="1" s="1"/>
  <c r="G42" i="8"/>
  <c r="E48" i="1" s="1"/>
  <c r="F42" i="8"/>
  <c r="D48" i="1" s="1"/>
  <c r="E42" i="8"/>
  <c r="C48" i="1" s="1"/>
  <c r="D45" i="8"/>
  <c r="B51" i="1" s="1"/>
  <c r="D44" i="8"/>
  <c r="B50" i="1" s="1"/>
  <c r="D43" i="8"/>
  <c r="B49" i="1" s="1"/>
  <c r="D42" i="8"/>
  <c r="B48" i="1" s="1"/>
  <c r="B43" i="8"/>
  <c r="B44" s="1"/>
  <c r="B45" s="1"/>
  <c r="B37"/>
  <c r="B38" s="1"/>
  <c r="B39" s="1"/>
  <c r="B33"/>
  <c r="B34" s="1"/>
  <c r="B35" s="1"/>
  <c r="B29"/>
  <c r="B30" s="1"/>
  <c r="B31" s="1"/>
  <c r="B26"/>
  <c r="B27" s="1"/>
  <c r="B25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L89" i="7"/>
  <c r="L39" i="1" s="1"/>
  <c r="K89" i="7"/>
  <c r="K39" i="1" s="1"/>
  <c r="J89" i="7"/>
  <c r="J39" i="1" s="1"/>
  <c r="L88" i="7"/>
  <c r="L38" i="1" s="1"/>
  <c r="K88" i="7"/>
  <c r="K38" i="1" s="1"/>
  <c r="J88" i="7"/>
  <c r="J38" i="1" s="1"/>
  <c r="L87" i="7"/>
  <c r="L37" i="1" s="1"/>
  <c r="K87" i="7"/>
  <c r="K37" i="1" s="1"/>
  <c r="J87" i="7"/>
  <c r="J37" i="1" s="1"/>
  <c r="L86" i="7"/>
  <c r="L36" i="1" s="1"/>
  <c r="K86" i="7"/>
  <c r="K36" i="1" s="1"/>
  <c r="J86" i="7"/>
  <c r="J36" i="1" s="1"/>
  <c r="I89" i="7"/>
  <c r="I39" i="1" s="1"/>
  <c r="I88" i="7"/>
  <c r="I38" i="1" s="1"/>
  <c r="I87" i="7"/>
  <c r="I37" i="1" s="1"/>
  <c r="I86" i="7"/>
  <c r="I36" i="1" s="1"/>
  <c r="L85" i="6"/>
  <c r="L27" i="1" s="1"/>
  <c r="K85" i="6"/>
  <c r="K27" i="1" s="1"/>
  <c r="J85" i="6"/>
  <c r="J27" i="1" s="1"/>
  <c r="L84" i="6"/>
  <c r="L26" i="1" s="1"/>
  <c r="K84" i="6"/>
  <c r="K26" i="1" s="1"/>
  <c r="J84" i="6"/>
  <c r="J26" i="1" s="1"/>
  <c r="L83" i="6"/>
  <c r="L25" i="1" s="1"/>
  <c r="K83" i="6"/>
  <c r="K25" i="1" s="1"/>
  <c r="J83" i="6"/>
  <c r="J25" i="1" s="1"/>
  <c r="L82" i="6"/>
  <c r="L24" i="1" s="1"/>
  <c r="K82" i="6"/>
  <c r="K24" i="1" s="1"/>
  <c r="J82" i="6"/>
  <c r="J24" i="1" s="1"/>
  <c r="I85" i="6"/>
  <c r="I27" i="1" s="1"/>
  <c r="I84" i="6"/>
  <c r="I26" i="1" s="1"/>
  <c r="I83" i="6"/>
  <c r="I25" i="1" s="1"/>
  <c r="I82" i="6"/>
  <c r="I24" i="1" s="1"/>
  <c r="I14"/>
  <c r="I12"/>
  <c r="L97" i="5"/>
  <c r="L15" i="1" s="1"/>
  <c r="K97" i="5"/>
  <c r="K15" i="1" s="1"/>
  <c r="J97" i="5"/>
  <c r="J15" i="1" s="1"/>
  <c r="L96" i="5"/>
  <c r="L14" i="1" s="1"/>
  <c r="K96" i="5"/>
  <c r="K14" i="1" s="1"/>
  <c r="J96" i="5"/>
  <c r="J14" i="1" s="1"/>
  <c r="L95" i="5"/>
  <c r="L13" i="1" s="1"/>
  <c r="K95" i="5"/>
  <c r="K13" i="1" s="1"/>
  <c r="J95" i="5"/>
  <c r="J13" i="1" s="1"/>
  <c r="L94" i="5"/>
  <c r="L12" i="1" s="1"/>
  <c r="K94" i="5"/>
  <c r="K12" i="1" s="1"/>
  <c r="J94" i="5"/>
  <c r="J12" i="1" s="1"/>
  <c r="I96" i="5"/>
  <c r="I95"/>
  <c r="I13" i="1" s="1"/>
  <c r="I94" i="5"/>
  <c r="I97"/>
  <c r="I15" i="1" s="1"/>
  <c r="D86" i="7" l="1"/>
  <c r="B36" i="1" s="1"/>
  <c r="G89" i="7"/>
  <c r="E39" i="1" s="1"/>
  <c r="F89" i="7"/>
  <c r="D39" i="1" s="1"/>
  <c r="E89" i="7"/>
  <c r="C39" i="1" s="1"/>
  <c r="G88" i="7"/>
  <c r="E38" i="1" s="1"/>
  <c r="F88" i="7"/>
  <c r="D38" i="1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E86" i="7"/>
  <c r="C36" i="1" s="1"/>
  <c r="D89" i="7"/>
  <c r="B39" i="1" s="1"/>
  <c r="D88" i="7"/>
  <c r="B38" i="1" s="1"/>
  <c r="D87" i="7"/>
  <c r="B37" i="1" s="1"/>
  <c r="B87" i="7"/>
  <c r="B88" s="1"/>
  <c r="B89" s="1"/>
  <c r="B81"/>
  <c r="B82" s="1"/>
  <c r="B83" s="1"/>
  <c r="B78"/>
  <c r="B79" s="1"/>
  <c r="B77"/>
  <c r="B74"/>
  <c r="B75" s="1"/>
  <c r="B73"/>
  <c r="B70"/>
  <c r="B71" s="1"/>
  <c r="B69"/>
  <c r="B66"/>
  <c r="B67" s="1"/>
  <c r="B65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4"/>
  <c r="B35" s="1"/>
  <c r="B33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G85" i="6"/>
  <c r="F85"/>
  <c r="E85"/>
  <c r="G84"/>
  <c r="F84"/>
  <c r="E84"/>
  <c r="G83"/>
  <c r="F83"/>
  <c r="E83"/>
  <c r="G82"/>
  <c r="F82"/>
  <c r="E82"/>
  <c r="D85"/>
  <c r="D84"/>
  <c r="B26" i="1" s="1"/>
  <c r="D83" i="6"/>
  <c r="B25" i="1" s="1"/>
  <c r="D82" i="6"/>
  <c r="E27" i="1"/>
  <c r="D27"/>
  <c r="C27"/>
  <c r="E26"/>
  <c r="D26"/>
  <c r="C26"/>
  <c r="E25"/>
  <c r="D25"/>
  <c r="C25"/>
  <c r="E24"/>
  <c r="D24"/>
  <c r="C24"/>
  <c r="B27"/>
  <c r="B24"/>
  <c r="B83" i="6"/>
  <c r="B84" s="1"/>
  <c r="B85" s="1"/>
  <c r="B78"/>
  <c r="B79" s="1"/>
  <c r="B77"/>
  <c r="B74"/>
  <c r="B75" s="1"/>
  <c r="B73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6"/>
  <c r="B47" s="1"/>
  <c r="B45"/>
  <c r="B42"/>
  <c r="B43" s="1"/>
  <c r="B4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4"/>
  <c r="B15" s="1"/>
  <c r="B13"/>
  <c r="B10"/>
  <c r="B11" s="1"/>
  <c r="B9"/>
  <c r="B5"/>
  <c r="B6" s="1"/>
  <c r="B7" s="1"/>
  <c r="C13" i="1"/>
  <c r="B15"/>
  <c r="B13"/>
  <c r="G97" i="5"/>
  <c r="E15" i="1" s="1"/>
  <c r="F97" i="5"/>
  <c r="D15" i="1" s="1"/>
  <c r="G96" i="5"/>
  <c r="E14" i="1" s="1"/>
  <c r="F96" i="5"/>
  <c r="D14" i="1" s="1"/>
  <c r="G95" i="5"/>
  <c r="E13" i="1" s="1"/>
  <c r="F95" i="5"/>
  <c r="D13" i="1" s="1"/>
  <c r="G94" i="5"/>
  <c r="E12" i="1" s="1"/>
  <c r="F94" i="5"/>
  <c r="D12" i="1" s="1"/>
  <c r="E97" i="5"/>
  <c r="C15" i="1" s="1"/>
  <c r="D97" i="5"/>
  <c r="E96"/>
  <c r="C14" i="1" s="1"/>
  <c r="D96" i="5"/>
  <c r="B14" i="1" s="1"/>
  <c r="E95" i="5"/>
  <c r="D95"/>
  <c r="E94"/>
  <c r="C12" i="1" s="1"/>
  <c r="D94" i="5" l="1"/>
  <c r="B12" i="1" s="1"/>
  <c r="B95" i="5" l="1"/>
  <c r="B96" s="1"/>
  <c r="B97" s="1"/>
  <c r="B89"/>
  <c r="B90" s="1"/>
  <c r="B91" s="1"/>
  <c r="B85"/>
  <c r="B86" s="1"/>
  <c r="B87" s="1"/>
  <c r="B81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G51" i="1" l="1"/>
  <c r="G50"/>
  <c r="G49"/>
  <c r="G48"/>
  <c r="G47"/>
  <c r="G46"/>
  <c r="G45"/>
  <c r="G44"/>
  <c r="G39"/>
  <c r="G38"/>
  <c r="G37"/>
  <c r="G36"/>
  <c r="G35"/>
  <c r="G34"/>
  <c r="G33"/>
  <c r="G32"/>
  <c r="G27"/>
  <c r="G26"/>
  <c r="G25"/>
  <c r="G24"/>
  <c r="G23"/>
  <c r="G22"/>
  <c r="G21"/>
  <c r="G20"/>
  <c r="G15"/>
  <c r="G14"/>
  <c r="G13"/>
  <c r="G12"/>
  <c r="G11"/>
  <c r="G10"/>
  <c r="G9"/>
  <c r="G8"/>
  <c r="F51"/>
  <c r="F50"/>
  <c r="F49"/>
  <c r="F48"/>
  <c r="F47"/>
  <c r="F46"/>
  <c r="F45"/>
  <c r="F44"/>
  <c r="F39"/>
  <c r="F38"/>
  <c r="F37"/>
  <c r="F36"/>
  <c r="F35"/>
  <c r="F34"/>
  <c r="F33"/>
  <c r="F32"/>
  <c r="F27"/>
  <c r="F26"/>
  <c r="F25"/>
  <c r="F24"/>
  <c r="F23"/>
  <c r="F22"/>
  <c r="F21"/>
  <c r="F20"/>
  <c r="F15"/>
  <c r="F14"/>
  <c r="F13"/>
  <c r="F12"/>
  <c r="F11"/>
  <c r="F10"/>
  <c r="F9"/>
  <c r="F8"/>
</calcChain>
</file>

<file path=xl/sharedStrings.xml><?xml version="1.0" encoding="utf-8"?>
<sst xmlns="http://schemas.openxmlformats.org/spreadsheetml/2006/main" count="208" uniqueCount="45">
  <si>
    <t>coded</t>
  </si>
  <si>
    <t>bypass</t>
  </si>
  <si>
    <t>High Efficiency</t>
  </si>
  <si>
    <t>High throughput</t>
  </si>
  <si>
    <t>QP</t>
  </si>
  <si>
    <t>Ratio</t>
  </si>
  <si>
    <t>Summary: AI</t>
  </si>
  <si>
    <t>Summary: RA</t>
  </si>
  <si>
    <t>Summary: LB</t>
  </si>
  <si>
    <t>intra</t>
  </si>
  <si>
    <t>non-íntra</t>
  </si>
  <si>
    <t>Summary: RA10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</si>
  <si>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</si>
  <si>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</si>
  <si>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</si>
  <si>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</si>
  <si>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</si>
  <si>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</si>
  <si>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</si>
  <si>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</si>
  <si>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</si>
  <si>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</si>
  <si>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</si>
  <si>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</si>
  <si>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</si>
  <si>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</si>
  <si>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</si>
  <si>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</si>
  <si>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</si>
  <si>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</si>
  <si>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</si>
  <si>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</si>
  <si>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</si>
  <si>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</si>
  <si>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</si>
  <si>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high efficiency bin.</t>
  </si>
  <si>
    <t>high throughput bin.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</si>
  <si>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</si>
  <si>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</si>
  <si>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</si>
  <si>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</si>
  <si>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</si>
  <si>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</si>
  <si>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Nebuta</t>
  </si>
  <si>
    <t>SteamLocomotive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</si>
</sst>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0" borderId="0" xfId="0" applyAlignment="1"/>
    <xf numFmtId="0" fontId="1" fillId="0" borderId="0" xfId="0" applyNumberFormat="1" applyFont="1"/>
    <xf numFmtId="0" fontId="2" fillId="3" borderId="0" xfId="1" applyNumberFormat="1"/>
    <xf numFmtId="0" fontId="2" fillId="3" borderId="0" xfId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4">
                  <c:v>0.91106791717222235</c:v>
                </c:pt>
                <c:pt idx="5">
                  <c:v>0.53058258775555556</c:v>
                </c:pt>
                <c:pt idx="6">
                  <c:v>0.31521813198333337</c:v>
                </c:pt>
                <c:pt idx="7">
                  <c:v>0.18064941490555553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4">
                  <c:v>0.11785711228888889</c:v>
                </c:pt>
                <c:pt idx="5">
                  <c:v>9.6159857644444444E-2</c:v>
                </c:pt>
                <c:pt idx="6">
                  <c:v>7.6526205349999987E-2</c:v>
                </c:pt>
                <c:pt idx="7">
                  <c:v>5.7967589577777784E-2</c:v>
                </c:pt>
              </c:numCache>
            </c:numRef>
          </c:val>
        </c:ser>
        <c:axId val="94311936"/>
        <c:axId val="94642944"/>
      </c:barChart>
      <c:catAx>
        <c:axId val="943119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94642944"/>
        <c:crosses val="autoZero"/>
        <c:auto val="1"/>
        <c:lblAlgn val="ctr"/>
        <c:lblOffset val="100"/>
      </c:catAx>
      <c:valAx>
        <c:axId val="9464294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9431193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4">
                  <c:v>0.22782755343333333</c:v>
                </c:pt>
                <c:pt idx="5">
                  <c:v>9.2421048079999998E-2</c:v>
                </c:pt>
                <c:pt idx="6">
                  <c:v>4.405014376E-2</c:v>
                </c:pt>
                <c:pt idx="7">
                  <c:v>2.254895048666667E-2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4">
                  <c:v>6.3183372346666669E-2</c:v>
                </c:pt>
                <c:pt idx="5">
                  <c:v>3.5842029546666668E-2</c:v>
                </c:pt>
                <c:pt idx="6">
                  <c:v>2.1294842019999996E-2</c:v>
                </c:pt>
                <c:pt idx="7">
                  <c:v>1.2872818400000001E-2</c:v>
                </c:pt>
              </c:numCache>
            </c:numRef>
          </c:val>
        </c:ser>
        <c:axId val="69600768"/>
        <c:axId val="69602688"/>
      </c:barChart>
      <c:catAx>
        <c:axId val="69600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69602688"/>
        <c:crosses val="autoZero"/>
        <c:auto val="1"/>
        <c:lblAlgn val="ctr"/>
        <c:lblOffset val="100"/>
      </c:catAx>
      <c:valAx>
        <c:axId val="6960268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6960076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4">
                  <c:v>0.25154660523750005</c:v>
                </c:pt>
                <c:pt idx="5">
                  <c:v>9.3996378975000003E-2</c:v>
                </c:pt>
                <c:pt idx="6">
                  <c:v>4.1479162237500013E-2</c:v>
                </c:pt>
                <c:pt idx="7">
                  <c:v>1.9715848606250003E-2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4">
                  <c:v>7.2422180574999995E-2</c:v>
                </c:pt>
                <c:pt idx="5">
                  <c:v>3.9431748318750001E-2</c:v>
                </c:pt>
                <c:pt idx="6">
                  <c:v>2.2276285812500001E-2</c:v>
                </c:pt>
                <c:pt idx="7">
                  <c:v>1.2554570524999999E-2</c:v>
                </c:pt>
              </c:numCache>
            </c:numRef>
          </c:val>
        </c:ser>
        <c:axId val="69616000"/>
        <c:axId val="69617920"/>
      </c:barChart>
      <c:catAx>
        <c:axId val="696160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69617920"/>
        <c:crosses val="autoZero"/>
        <c:auto val="1"/>
        <c:lblAlgn val="ctr"/>
        <c:lblOffset val="100"/>
      </c:catAx>
      <c:valAx>
        <c:axId val="6961792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6961600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Summary!$B$44:$B$51</c:f>
              <c:numCache>
                <c:formatCode>General</c:formatCode>
                <c:ptCount val="8"/>
                <c:pt idx="4">
                  <c:v>0.2295373574666667</c:v>
                </c:pt>
                <c:pt idx="5">
                  <c:v>9.3249948177777778E-2</c:v>
                </c:pt>
                <c:pt idx="6">
                  <c:v>3.814516174444444E-2</c:v>
                </c:pt>
                <c:pt idx="7">
                  <c:v>1.6387310744444446E-2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Summary!$D$44:$D$51</c:f>
              <c:numCache>
                <c:formatCode>General</c:formatCode>
                <c:ptCount val="8"/>
                <c:pt idx="4">
                  <c:v>4.0247491322222217E-2</c:v>
                </c:pt>
                <c:pt idx="5">
                  <c:v>2.3649559488888885E-2</c:v>
                </c:pt>
                <c:pt idx="6">
                  <c:v>1.3004502077777778E-2</c:v>
                </c:pt>
                <c:pt idx="7">
                  <c:v>7.78098221111111E-3</c:v>
                </c:pt>
              </c:numCache>
            </c:numRef>
          </c:val>
        </c:ser>
        <c:axId val="69626880"/>
        <c:axId val="69629056"/>
      </c:barChart>
      <c:catAx>
        <c:axId val="69626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69629056"/>
        <c:crosses val="autoZero"/>
        <c:auto val="1"/>
        <c:lblAlgn val="ctr"/>
        <c:lblOffset val="100"/>
      </c:catAx>
      <c:valAx>
        <c:axId val="6962905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6962688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4">
                  <c:v>2.0505308493999999</c:v>
                </c:pt>
                <c:pt idx="5">
                  <c:v>1.3706830929</c:v>
                </c:pt>
                <c:pt idx="6">
                  <c:v>0.88362379810000002</c:v>
                </c:pt>
                <c:pt idx="7">
                  <c:v>0.53718950320000003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4">
                  <c:v>0.20115184289999999</c:v>
                </c:pt>
                <c:pt idx="5">
                  <c:v>0.18873197119999999</c:v>
                </c:pt>
                <c:pt idx="6">
                  <c:v>0.17115384619999999</c:v>
                </c:pt>
                <c:pt idx="7">
                  <c:v>0.14115584940000001</c:v>
                </c:pt>
              </c:numCache>
            </c:numRef>
          </c:val>
        </c:ser>
        <c:axId val="70961408"/>
        <c:axId val="70971776"/>
      </c:barChart>
      <c:catAx>
        <c:axId val="70961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70971776"/>
        <c:crosses val="autoZero"/>
        <c:auto val="1"/>
        <c:lblAlgn val="ctr"/>
        <c:lblOffset val="100"/>
      </c:catAx>
      <c:valAx>
        <c:axId val="7097177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7096140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4">
                  <c:v>1.6469926882999999</c:v>
                </c:pt>
                <c:pt idx="5">
                  <c:v>1.0985451722999999</c:v>
                </c:pt>
                <c:pt idx="6">
                  <c:v>0.64195462739999998</c:v>
                </c:pt>
                <c:pt idx="7">
                  <c:v>0.29095552879999997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4">
                  <c:v>0.2663762019</c:v>
                </c:pt>
                <c:pt idx="5">
                  <c:v>0.22410857370000001</c:v>
                </c:pt>
                <c:pt idx="6">
                  <c:v>0.18094951919999999</c:v>
                </c:pt>
                <c:pt idx="7">
                  <c:v>0.1211939103</c:v>
                </c:pt>
              </c:numCache>
            </c:numRef>
          </c:val>
        </c:ser>
        <c:axId val="71271552"/>
        <c:axId val="71273472"/>
      </c:barChart>
      <c:catAx>
        <c:axId val="71271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71273472"/>
        <c:crosses val="autoZero"/>
        <c:auto val="1"/>
        <c:lblAlgn val="ctr"/>
        <c:lblOffset val="100"/>
      </c:catAx>
      <c:valAx>
        <c:axId val="7127347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7127155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4">
                  <c:v>1.4107822515999999</c:v>
                </c:pt>
                <c:pt idx="5">
                  <c:v>0.90610476760000003</c:v>
                </c:pt>
                <c:pt idx="6">
                  <c:v>0.48539663459999999</c:v>
                </c:pt>
                <c:pt idx="7">
                  <c:v>0.2006510417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4">
                  <c:v>0.23961338139999999</c:v>
                </c:pt>
                <c:pt idx="5">
                  <c:v>0.19287860579999999</c:v>
                </c:pt>
                <c:pt idx="6">
                  <c:v>0.14750600959999999</c:v>
                </c:pt>
                <c:pt idx="7">
                  <c:v>9.5272435899999994E-2</c:v>
                </c:pt>
              </c:numCache>
            </c:numRef>
          </c:val>
        </c:ser>
        <c:axId val="71507968"/>
        <c:axId val="71509888"/>
      </c:barChart>
      <c:catAx>
        <c:axId val="71507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71509888"/>
        <c:crosses val="autoZero"/>
        <c:auto val="1"/>
        <c:lblAlgn val="ctr"/>
        <c:lblOffset val="100"/>
      </c:catAx>
      <c:valAx>
        <c:axId val="7150988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7150796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Summary!$J$44:$J$51</c:f>
              <c:numCache>
                <c:formatCode>General</c:formatCode>
                <c:ptCount val="8"/>
                <c:pt idx="4">
                  <c:v>1.3137630208</c:v>
                </c:pt>
                <c:pt idx="5">
                  <c:v>0.6840773926</c:v>
                </c:pt>
                <c:pt idx="6">
                  <c:v>0.43866845700000001</c:v>
                </c:pt>
                <c:pt idx="7">
                  <c:v>0.26298974609999998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Summary!$L$44:$L$51</c:f>
              <c:numCache>
                <c:formatCode>General</c:formatCode>
                <c:ptCount val="8"/>
                <c:pt idx="4">
                  <c:v>0.1798109568</c:v>
                </c:pt>
                <c:pt idx="5">
                  <c:v>0.1021648341</c:v>
                </c:pt>
                <c:pt idx="6">
                  <c:v>7.7427734400000003E-2</c:v>
                </c:pt>
                <c:pt idx="7">
                  <c:v>5.7787841800000003E-2</c:v>
                </c:pt>
              </c:numCache>
            </c:numRef>
          </c:val>
        </c:ser>
        <c:axId val="71531520"/>
        <c:axId val="71541888"/>
      </c:barChart>
      <c:catAx>
        <c:axId val="715315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71541888"/>
        <c:crosses val="autoZero"/>
        <c:auto val="1"/>
        <c:lblAlgn val="ctr"/>
        <c:lblOffset val="100"/>
      </c:catAx>
      <c:valAx>
        <c:axId val="7154188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7153152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zoomScale="85" zoomScaleNormal="85" workbookViewId="0">
      <selection activeCell="E52" sqref="E52"/>
    </sheetView>
  </sheetViews>
  <sheetFormatPr defaultRowHeight="14.4"/>
  <sheetData>
    <row r="1" spans="1:12">
      <c r="A1" s="2"/>
    </row>
    <row r="3" spans="1:12">
      <c r="C3" s="10" t="s">
        <v>42</v>
      </c>
      <c r="D3" s="10"/>
      <c r="E3" s="10"/>
      <c r="F3" s="10"/>
      <c r="I3" s="10" t="s">
        <v>41</v>
      </c>
      <c r="J3" s="10"/>
      <c r="K3" s="10"/>
      <c r="L3" s="10"/>
    </row>
    <row r="5" spans="1:12">
      <c r="A5" s="1" t="s">
        <v>6</v>
      </c>
    </row>
    <row r="6" spans="1:12">
      <c r="B6" s="9" t="s">
        <v>2</v>
      </c>
      <c r="C6" s="9"/>
      <c r="D6" s="9" t="s">
        <v>3</v>
      </c>
      <c r="E6" s="9"/>
      <c r="F6" s="9" t="s">
        <v>5</v>
      </c>
      <c r="G6" s="9"/>
      <c r="I6" s="9" t="s">
        <v>2</v>
      </c>
      <c r="J6" s="9"/>
      <c r="K6" s="9" t="s">
        <v>3</v>
      </c>
      <c r="L6" s="9"/>
    </row>
    <row r="7" spans="1:12">
      <c r="A7" t="s">
        <v>4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9</v>
      </c>
      <c r="J7" t="s">
        <v>10</v>
      </c>
      <c r="K7" t="s">
        <v>9</v>
      </c>
      <c r="L7" t="s">
        <v>10</v>
      </c>
    </row>
    <row r="8" spans="1:12">
      <c r="A8">
        <v>2</v>
      </c>
      <c r="F8" t="e">
        <f>D8/B8</f>
        <v>#DIV/0!</v>
      </c>
      <c r="G8" t="e">
        <f>E8/C8</f>
        <v>#DIV/0!</v>
      </c>
    </row>
    <row r="9" spans="1:12">
      <c r="A9">
        <v>7</v>
      </c>
      <c r="F9" t="e">
        <f t="shared" ref="F9:G15" si="0">D9/B9</f>
        <v>#DIV/0!</v>
      </c>
      <c r="G9" t="e">
        <f t="shared" si="0"/>
        <v>#DIV/0!</v>
      </c>
    </row>
    <row r="10" spans="1:12">
      <c r="A10">
        <v>12</v>
      </c>
      <c r="F10" t="e">
        <f t="shared" si="0"/>
        <v>#DIV/0!</v>
      </c>
      <c r="G10" t="e">
        <f t="shared" si="0"/>
        <v>#DIV/0!</v>
      </c>
    </row>
    <row r="11" spans="1:12">
      <c r="A11">
        <v>17</v>
      </c>
      <c r="F11" t="e">
        <f t="shared" si="0"/>
        <v>#DIV/0!</v>
      </c>
      <c r="G11" t="e">
        <f t="shared" si="0"/>
        <v>#DIV/0!</v>
      </c>
    </row>
    <row r="12" spans="1:12">
      <c r="A12">
        <v>22</v>
      </c>
      <c r="B12">
        <f>ai_he!D94</f>
        <v>0.91106791717222235</v>
      </c>
      <c r="C12">
        <f>ai_he!E94</f>
        <v>0.40730171357222222</v>
      </c>
      <c r="D12">
        <f>ai_he!F94</f>
        <v>0.11785711228888889</v>
      </c>
      <c r="E12">
        <f>ai_he!G94</f>
        <v>1.0629871189666666</v>
      </c>
      <c r="F12">
        <f t="shared" si="0"/>
        <v>0.12936149991396298</v>
      </c>
      <c r="G12">
        <f t="shared" si="0"/>
        <v>2.6098272694307707</v>
      </c>
      <c r="I12">
        <f>ai_he!I94</f>
        <v>2.0505308493999999</v>
      </c>
      <c r="J12">
        <f>ai_he!J94</f>
        <v>0</v>
      </c>
      <c r="K12">
        <f>ai_he!K94</f>
        <v>0.20115184289999999</v>
      </c>
      <c r="L12">
        <f>ai_he!L94</f>
        <v>0</v>
      </c>
    </row>
    <row r="13" spans="1:12">
      <c r="A13">
        <v>27</v>
      </c>
      <c r="B13">
        <f>ai_he!D95</f>
        <v>0.53058258775555556</v>
      </c>
      <c r="C13">
        <f>ai_he!E95</f>
        <v>0.21547788810555557</v>
      </c>
      <c r="D13">
        <f>ai_he!F95</f>
        <v>9.6159857644444444E-2</v>
      </c>
      <c r="E13">
        <f>ai_he!G95</f>
        <v>0.58348212128888888</v>
      </c>
      <c r="F13">
        <f t="shared" si="0"/>
        <v>0.18123447671212725</v>
      </c>
      <c r="G13">
        <f t="shared" si="0"/>
        <v>2.7078514942705398</v>
      </c>
      <c r="I13">
        <f>ai_he!I95</f>
        <v>1.3706830929</v>
      </c>
      <c r="J13">
        <f>ai_he!J95</f>
        <v>0</v>
      </c>
      <c r="K13">
        <f>ai_he!K95</f>
        <v>0.18873197119999999</v>
      </c>
      <c r="L13">
        <f>ai_he!L95</f>
        <v>0</v>
      </c>
    </row>
    <row r="14" spans="1:12">
      <c r="A14">
        <v>32</v>
      </c>
      <c r="B14">
        <f>ai_he!D96</f>
        <v>0.31521813198333337</v>
      </c>
      <c r="C14">
        <f>ai_he!E96</f>
        <v>0.11577583465000002</v>
      </c>
      <c r="D14">
        <f>ai_he!F96</f>
        <v>7.6526205349999987E-2</v>
      </c>
      <c r="E14">
        <f>ai_he!G96</f>
        <v>0.31347559115000001</v>
      </c>
      <c r="F14">
        <f t="shared" si="0"/>
        <v>0.2427722189345573</v>
      </c>
      <c r="G14">
        <f t="shared" si="0"/>
        <v>2.7076081299492487</v>
      </c>
      <c r="I14">
        <f>ai_he!I96</f>
        <v>0.88362379810000002</v>
      </c>
      <c r="J14">
        <f>ai_he!J96</f>
        <v>0</v>
      </c>
      <c r="K14">
        <f>ai_he!K96</f>
        <v>0.17115384619999999</v>
      </c>
      <c r="L14">
        <f>ai_he!L96</f>
        <v>0</v>
      </c>
    </row>
    <row r="15" spans="1:12">
      <c r="A15">
        <v>37</v>
      </c>
      <c r="B15">
        <f>ai_he!D97</f>
        <v>0.18064941490555553</v>
      </c>
      <c r="C15">
        <f>ai_he!E97</f>
        <v>6.1239252305555568E-2</v>
      </c>
      <c r="D15">
        <f>ai_he!F97</f>
        <v>5.7967589577777784E-2</v>
      </c>
      <c r="E15">
        <f>ai_he!G97</f>
        <v>0.15924087595</v>
      </c>
      <c r="F15">
        <f t="shared" si="0"/>
        <v>0.32088445793241871</v>
      </c>
      <c r="G15">
        <f t="shared" si="0"/>
        <v>2.6003073185064642</v>
      </c>
      <c r="I15">
        <f>ai_he!I97</f>
        <v>0.53718950320000003</v>
      </c>
      <c r="J15">
        <f>ai_he!J97</f>
        <v>0</v>
      </c>
      <c r="K15">
        <f>ai_he!K97</f>
        <v>0.14115584940000001</v>
      </c>
      <c r="L15">
        <f>ai_he!L97</f>
        <v>0</v>
      </c>
    </row>
    <row r="17" spans="1:12">
      <c r="A17" s="1" t="s">
        <v>7</v>
      </c>
      <c r="I17" s="5"/>
      <c r="J17" s="5"/>
      <c r="K17" s="5"/>
      <c r="L17" s="5"/>
    </row>
    <row r="18" spans="1:12">
      <c r="B18" s="9" t="s">
        <v>2</v>
      </c>
      <c r="C18" s="9"/>
      <c r="D18" s="9" t="s">
        <v>3</v>
      </c>
      <c r="E18" s="9"/>
      <c r="F18" s="9" t="s">
        <v>5</v>
      </c>
      <c r="G18" s="9"/>
      <c r="I18" s="9" t="s">
        <v>2</v>
      </c>
      <c r="J18" s="9"/>
      <c r="K18" s="9" t="s">
        <v>3</v>
      </c>
      <c r="L18" s="9"/>
    </row>
    <row r="19" spans="1:12">
      <c r="A19" t="s">
        <v>4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9</v>
      </c>
      <c r="J19" t="s">
        <v>10</v>
      </c>
      <c r="K19" t="s">
        <v>9</v>
      </c>
      <c r="L19" t="s">
        <v>10</v>
      </c>
    </row>
    <row r="20" spans="1:12">
      <c r="A20">
        <v>2</v>
      </c>
      <c r="F20" t="e">
        <f>D20/B20</f>
        <v>#DIV/0!</v>
      </c>
      <c r="G20" t="e">
        <f>E20/C20</f>
        <v>#DIV/0!</v>
      </c>
    </row>
    <row r="21" spans="1:12">
      <c r="A21">
        <v>7</v>
      </c>
      <c r="F21" t="e">
        <f t="shared" ref="F21:G27" si="1">D21/B21</f>
        <v>#DIV/0!</v>
      </c>
      <c r="G21" t="e">
        <f t="shared" si="1"/>
        <v>#DIV/0!</v>
      </c>
    </row>
    <row r="22" spans="1:12">
      <c r="A22">
        <v>12</v>
      </c>
      <c r="F22" t="e">
        <f t="shared" si="1"/>
        <v>#DIV/0!</v>
      </c>
      <c r="G22" t="e">
        <f t="shared" si="1"/>
        <v>#DIV/0!</v>
      </c>
    </row>
    <row r="23" spans="1:12">
      <c r="A23">
        <v>17</v>
      </c>
      <c r="F23" t="e">
        <f t="shared" si="1"/>
        <v>#DIV/0!</v>
      </c>
      <c r="G23" t="e">
        <f t="shared" si="1"/>
        <v>#DIV/0!</v>
      </c>
    </row>
    <row r="24" spans="1:12">
      <c r="A24">
        <v>22</v>
      </c>
      <c r="B24">
        <f>ra_he!D82</f>
        <v>0.22782755343333333</v>
      </c>
      <c r="C24">
        <f>ra_he!E82</f>
        <v>6.7974136726666676E-2</v>
      </c>
      <c r="D24">
        <f>ra_he!F82</f>
        <v>6.3183372346666669E-2</v>
      </c>
      <c r="E24">
        <f>ra_he!G82</f>
        <v>0.19426877644666665</v>
      </c>
      <c r="F24">
        <f t="shared" si="1"/>
        <v>0.27732981105446197</v>
      </c>
      <c r="G24">
        <f t="shared" si="1"/>
        <v>2.8579807821296508</v>
      </c>
      <c r="I24">
        <f>ra_he!I82</f>
        <v>2.1362780449000001</v>
      </c>
      <c r="J24">
        <f>ra_he!J82</f>
        <v>1.6469926882999999</v>
      </c>
      <c r="K24">
        <f>ra_he!K82</f>
        <v>0.2039362981</v>
      </c>
      <c r="L24">
        <f>ra_he!L82</f>
        <v>0.2663762019</v>
      </c>
    </row>
    <row r="25" spans="1:12">
      <c r="A25">
        <v>27</v>
      </c>
      <c r="B25">
        <f>ra_he!D83</f>
        <v>9.2421048079999998E-2</v>
      </c>
      <c r="C25">
        <f>ra_he!E83</f>
        <v>2.7849862893333334E-2</v>
      </c>
      <c r="D25">
        <f>ra_he!F83</f>
        <v>3.5842029546666668E-2</v>
      </c>
      <c r="E25">
        <f>ra_he!G83</f>
        <v>7.3920305946666667E-2</v>
      </c>
      <c r="F25">
        <f t="shared" si="1"/>
        <v>0.38781241168831665</v>
      </c>
      <c r="G25">
        <f t="shared" si="1"/>
        <v>2.6542430829834216</v>
      </c>
      <c r="I25">
        <f>ra_he!I83</f>
        <v>1.4611578526</v>
      </c>
      <c r="J25">
        <f>ra_he!J83</f>
        <v>1.0985451722999999</v>
      </c>
      <c r="K25">
        <f>ra_he!K83</f>
        <v>0.19298878210000001</v>
      </c>
      <c r="L25">
        <f>ra_he!L83</f>
        <v>0.22410857370000001</v>
      </c>
    </row>
    <row r="26" spans="1:12">
      <c r="A26">
        <v>32</v>
      </c>
      <c r="B26">
        <f>ra_he!D84</f>
        <v>4.405014376E-2</v>
      </c>
      <c r="C26">
        <f>ra_he!E84</f>
        <v>1.2940040580000001E-2</v>
      </c>
      <c r="D26">
        <f>ra_he!F84</f>
        <v>2.1294842019999996E-2</v>
      </c>
      <c r="E26">
        <f>ra_he!G84</f>
        <v>3.1583021073333335E-2</v>
      </c>
      <c r="F26">
        <f t="shared" si="1"/>
        <v>0.48342275875469232</v>
      </c>
      <c r="G26">
        <f t="shared" si="1"/>
        <v>2.4407204040880477</v>
      </c>
      <c r="I26">
        <f>ra_he!I84</f>
        <v>0.93861177880000002</v>
      </c>
      <c r="J26">
        <f>ra_he!J84</f>
        <v>0.64195462739999998</v>
      </c>
      <c r="K26">
        <f>ra_he!K84</f>
        <v>0.17361778850000001</v>
      </c>
      <c r="L26">
        <f>ra_he!L84</f>
        <v>0.18094951919999999</v>
      </c>
    </row>
    <row r="27" spans="1:12">
      <c r="A27">
        <v>37</v>
      </c>
      <c r="B27">
        <f>ra_he!D85</f>
        <v>2.254895048666667E-2</v>
      </c>
      <c r="C27">
        <f>ra_he!E85</f>
        <v>6.3424736199999996E-3</v>
      </c>
      <c r="D27">
        <f>ra_he!F85</f>
        <v>1.2872818400000001E-2</v>
      </c>
      <c r="E27">
        <f>ra_he!G85</f>
        <v>1.4178240413333333E-2</v>
      </c>
      <c r="F27">
        <f t="shared" si="1"/>
        <v>0.57088326162283143</v>
      </c>
      <c r="G27">
        <f t="shared" si="1"/>
        <v>2.2354433400596996</v>
      </c>
      <c r="I27">
        <f>ra_he!I85</f>
        <v>0.58088942310000002</v>
      </c>
      <c r="J27">
        <f>ra_he!J85</f>
        <v>0.29095552879999997</v>
      </c>
      <c r="K27">
        <f>ra_he!K85</f>
        <v>0.15052083329999999</v>
      </c>
      <c r="L27">
        <f>ra_he!L85</f>
        <v>0.1211939103</v>
      </c>
    </row>
    <row r="29" spans="1:12">
      <c r="A29" s="1" t="s">
        <v>8</v>
      </c>
      <c r="I29" s="5"/>
      <c r="J29" s="5"/>
      <c r="K29" s="5"/>
      <c r="L29" s="5"/>
    </row>
    <row r="30" spans="1:12">
      <c r="B30" s="9" t="s">
        <v>2</v>
      </c>
      <c r="C30" s="9"/>
      <c r="D30" s="9" t="s">
        <v>3</v>
      </c>
      <c r="E30" s="9"/>
      <c r="F30" s="9" t="s">
        <v>5</v>
      </c>
      <c r="G30" s="9"/>
      <c r="I30" s="9" t="s">
        <v>2</v>
      </c>
      <c r="J30" s="9"/>
      <c r="K30" s="9" t="s">
        <v>3</v>
      </c>
      <c r="L30" s="9"/>
    </row>
    <row r="31" spans="1:12">
      <c r="A31" t="s">
        <v>4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9</v>
      </c>
      <c r="J31" t="s">
        <v>10</v>
      </c>
      <c r="K31" t="s">
        <v>9</v>
      </c>
      <c r="L31" t="s">
        <v>10</v>
      </c>
    </row>
    <row r="32" spans="1:12">
      <c r="A32">
        <v>2</v>
      </c>
      <c r="F32" t="e">
        <f>D32/B32</f>
        <v>#DIV/0!</v>
      </c>
      <c r="G32" t="e">
        <f>E32/C32</f>
        <v>#DIV/0!</v>
      </c>
    </row>
    <row r="33" spans="1:12">
      <c r="A33">
        <v>7</v>
      </c>
      <c r="F33" t="e">
        <f t="shared" ref="F33:G39" si="2">D33/B33</f>
        <v>#DIV/0!</v>
      </c>
      <c r="G33" t="e">
        <f t="shared" si="2"/>
        <v>#DIV/0!</v>
      </c>
    </row>
    <row r="34" spans="1:12">
      <c r="A34">
        <v>12</v>
      </c>
      <c r="F34" t="e">
        <f t="shared" si="2"/>
        <v>#DIV/0!</v>
      </c>
      <c r="G34" t="e">
        <f t="shared" si="2"/>
        <v>#DIV/0!</v>
      </c>
    </row>
    <row r="35" spans="1:12">
      <c r="A35">
        <v>17</v>
      </c>
      <c r="F35" t="e">
        <f t="shared" si="2"/>
        <v>#DIV/0!</v>
      </c>
      <c r="G35" t="e">
        <f t="shared" si="2"/>
        <v>#DIV/0!</v>
      </c>
    </row>
    <row r="36" spans="1:12">
      <c r="A36">
        <v>22</v>
      </c>
      <c r="B36">
        <f>lb_he!D86</f>
        <v>0.25154660523750005</v>
      </c>
      <c r="C36">
        <f>lb_he!E86</f>
        <v>5.9375115893750004E-2</v>
      </c>
      <c r="D36">
        <f>lb_he!F86</f>
        <v>7.2422180574999995E-2</v>
      </c>
      <c r="E36">
        <f>lb_he!G86</f>
        <v>0.18814092566249999</v>
      </c>
      <c r="F36">
        <f t="shared" si="2"/>
        <v>0.28790760466284937</v>
      </c>
      <c r="G36">
        <f t="shared" si="2"/>
        <v>3.168683089379944</v>
      </c>
      <c r="I36">
        <f>lb_he!I86</f>
        <v>2.0455428686000001</v>
      </c>
      <c r="J36">
        <f>lb_he!J86</f>
        <v>1.4107822515999999</v>
      </c>
      <c r="K36">
        <f>lb_he!K86</f>
        <v>0.19378255210000001</v>
      </c>
      <c r="L36">
        <f>lb_he!L86</f>
        <v>0.23961338139999999</v>
      </c>
    </row>
    <row r="37" spans="1:12">
      <c r="A37">
        <v>27</v>
      </c>
      <c r="B37">
        <f>lb_he!D87</f>
        <v>9.3996378975000003E-2</v>
      </c>
      <c r="C37">
        <f>lb_he!E87</f>
        <v>2.112083545E-2</v>
      </c>
      <c r="D37">
        <f>lb_he!F87</f>
        <v>3.9431748318750001E-2</v>
      </c>
      <c r="E37">
        <f>lb_he!G87</f>
        <v>6.3438021999999983E-2</v>
      </c>
      <c r="F37">
        <f t="shared" si="2"/>
        <v>0.41950284413868294</v>
      </c>
      <c r="G37">
        <f t="shared" si="2"/>
        <v>3.0035754101763046</v>
      </c>
      <c r="I37">
        <f>lb_he!I87</f>
        <v>1.3540815304</v>
      </c>
      <c r="J37">
        <f>lb_he!J87</f>
        <v>0.90610476760000003</v>
      </c>
      <c r="K37">
        <f>lb_he!K87</f>
        <v>0.18323317310000001</v>
      </c>
      <c r="L37">
        <f>lb_he!L87</f>
        <v>0.19287860579999999</v>
      </c>
    </row>
    <row r="38" spans="1:12">
      <c r="A38">
        <v>32</v>
      </c>
      <c r="B38">
        <f>lb_he!D88</f>
        <v>4.1479162237500013E-2</v>
      </c>
      <c r="C38">
        <f>lb_he!E88</f>
        <v>8.7723882937500008E-3</v>
      </c>
      <c r="D38">
        <f>lb_he!F88</f>
        <v>2.2276285812500001E-2</v>
      </c>
      <c r="E38">
        <f>lb_he!G88</f>
        <v>2.4286957418749998E-2</v>
      </c>
      <c r="F38">
        <f t="shared" si="2"/>
        <v>0.53704763092733609</v>
      </c>
      <c r="G38">
        <f t="shared" si="2"/>
        <v>2.7685684451580364</v>
      </c>
      <c r="I38">
        <f>lb_he!I88</f>
        <v>0.8604091546</v>
      </c>
      <c r="J38">
        <f>lb_he!J88</f>
        <v>0.48539663459999999</v>
      </c>
      <c r="K38">
        <f>lb_he!K88</f>
        <v>0.164047476</v>
      </c>
      <c r="L38">
        <f>lb_he!L88</f>
        <v>0.14750600959999999</v>
      </c>
    </row>
    <row r="39" spans="1:12">
      <c r="A39">
        <v>37</v>
      </c>
      <c r="B39">
        <f>lb_he!D89</f>
        <v>1.9715848606250003E-2</v>
      </c>
      <c r="C39">
        <f>lb_he!E89</f>
        <v>3.9232313124999991E-3</v>
      </c>
      <c r="D39">
        <f>lb_he!F89</f>
        <v>1.2554570524999999E-2</v>
      </c>
      <c r="E39">
        <f>lb_he!G89</f>
        <v>9.7146000812500001E-3</v>
      </c>
      <c r="F39">
        <f t="shared" si="2"/>
        <v>0.63677555938526276</v>
      </c>
      <c r="G39">
        <f t="shared" si="2"/>
        <v>2.4761731612147972</v>
      </c>
      <c r="I39">
        <f>lb_he!I89</f>
        <v>0.50956780850000005</v>
      </c>
      <c r="J39">
        <f>lb_he!J89</f>
        <v>0.2006510417</v>
      </c>
      <c r="K39">
        <f>lb_he!K89</f>
        <v>0.14210987580000001</v>
      </c>
      <c r="L39">
        <f>lb_he!L89</f>
        <v>9.5272435899999994E-2</v>
      </c>
    </row>
    <row r="41" spans="1:12">
      <c r="A41" s="1" t="s">
        <v>11</v>
      </c>
      <c r="I41" s="5"/>
      <c r="J41" s="5"/>
      <c r="K41" s="5"/>
      <c r="L41" s="5"/>
    </row>
    <row r="42" spans="1:12">
      <c r="B42" s="9" t="s">
        <v>2</v>
      </c>
      <c r="C42" s="9"/>
      <c r="D42" s="9" t="s">
        <v>3</v>
      </c>
      <c r="E42" s="9"/>
      <c r="F42" s="9" t="s">
        <v>5</v>
      </c>
      <c r="G42" s="9"/>
      <c r="I42" s="9" t="s">
        <v>2</v>
      </c>
      <c r="J42" s="9"/>
      <c r="K42" s="9" t="s">
        <v>3</v>
      </c>
      <c r="L42" s="9"/>
    </row>
    <row r="43" spans="1:12">
      <c r="A43" t="s">
        <v>4</v>
      </c>
      <c r="B43" t="s">
        <v>0</v>
      </c>
      <c r="C43" t="s">
        <v>1</v>
      </c>
      <c r="D43" t="s">
        <v>0</v>
      </c>
      <c r="E43" t="s">
        <v>1</v>
      </c>
      <c r="F43" t="s">
        <v>0</v>
      </c>
      <c r="G43" t="s">
        <v>1</v>
      </c>
      <c r="I43" t="s">
        <v>9</v>
      </c>
      <c r="J43" t="s">
        <v>10</v>
      </c>
      <c r="K43" t="s">
        <v>9</v>
      </c>
      <c r="L43" t="s">
        <v>10</v>
      </c>
    </row>
    <row r="44" spans="1:12">
      <c r="A44">
        <v>2</v>
      </c>
      <c r="F44" t="e">
        <f>D44/B44</f>
        <v>#DIV/0!</v>
      </c>
      <c r="G44" t="e">
        <f>E44/C44</f>
        <v>#DIV/0!</v>
      </c>
    </row>
    <row r="45" spans="1:12">
      <c r="A45">
        <v>7</v>
      </c>
      <c r="F45" t="e">
        <f t="shared" ref="F45:G51" si="3">D45/B45</f>
        <v>#DIV/0!</v>
      </c>
      <c r="G45" t="e">
        <f t="shared" si="3"/>
        <v>#DIV/0!</v>
      </c>
    </row>
    <row r="46" spans="1:12">
      <c r="A46">
        <v>12</v>
      </c>
      <c r="F46" t="e">
        <f t="shared" si="3"/>
        <v>#DIV/0!</v>
      </c>
      <c r="G46" t="e">
        <f t="shared" si="3"/>
        <v>#DIV/0!</v>
      </c>
    </row>
    <row r="47" spans="1:12">
      <c r="A47">
        <v>17</v>
      </c>
      <c r="F47" t="e">
        <f t="shared" si="3"/>
        <v>#DIV/0!</v>
      </c>
      <c r="G47" t="e">
        <f t="shared" si="3"/>
        <v>#DIV/0!</v>
      </c>
    </row>
    <row r="48" spans="1:12">
      <c r="A48">
        <v>22</v>
      </c>
      <c r="B48">
        <f>ra_10!D42</f>
        <v>0.2295373574666667</v>
      </c>
      <c r="C48">
        <f>ra_10!E42</f>
        <v>7.488841087777777E-2</v>
      </c>
      <c r="D48">
        <f>ra_10!F42</f>
        <v>4.0247491322222217E-2</v>
      </c>
      <c r="E48">
        <f>ra_10!G42</f>
        <v>0.22542166332222222</v>
      </c>
      <c r="F48">
        <f t="shared" si="3"/>
        <v>0.17534179083710563</v>
      </c>
      <c r="G48">
        <f t="shared" si="3"/>
        <v>3.0101007710007819</v>
      </c>
      <c r="I48">
        <f>ra_10!I42</f>
        <v>1.5858912036999999</v>
      </c>
      <c r="J48">
        <f>ra_10!J42</f>
        <v>1.3137630208</v>
      </c>
      <c r="K48">
        <f>ra_10!K42</f>
        <v>0.13878761570000001</v>
      </c>
      <c r="L48">
        <f>ra_10!L42</f>
        <v>0.1798109568</v>
      </c>
    </row>
    <row r="49" spans="1:12">
      <c r="A49">
        <v>27</v>
      </c>
      <c r="B49">
        <f>ra_10!D43</f>
        <v>9.3249948177777778E-2</v>
      </c>
      <c r="C49">
        <f>ra_10!E43</f>
        <v>2.6600417544444442E-2</v>
      </c>
      <c r="D49">
        <f>ra_10!F43</f>
        <v>2.3649559488888885E-2</v>
      </c>
      <c r="E49">
        <f>ra_10!G43</f>
        <v>8.4241707133333329E-2</v>
      </c>
      <c r="F49">
        <f t="shared" si="3"/>
        <v>0.25361471991171325</v>
      </c>
      <c r="G49">
        <f t="shared" si="3"/>
        <v>3.1669317593447852</v>
      </c>
      <c r="I49">
        <f>ra_10!I43</f>
        <v>0.8875454102</v>
      </c>
      <c r="J49">
        <f>ra_10!J43</f>
        <v>0.6840773926</v>
      </c>
      <c r="K49">
        <f>ra_10!K43</f>
        <v>0.1134948881</v>
      </c>
      <c r="L49">
        <f>ra_10!L43</f>
        <v>0.1021648341</v>
      </c>
    </row>
    <row r="50" spans="1:12">
      <c r="A50">
        <v>32</v>
      </c>
      <c r="B50">
        <f>ra_10!D44</f>
        <v>3.814516174444444E-2</v>
      </c>
      <c r="C50">
        <f>ra_10!E44</f>
        <v>1.0221387744444446E-2</v>
      </c>
      <c r="D50">
        <f>ra_10!F44</f>
        <v>1.3004502077777778E-2</v>
      </c>
      <c r="E50">
        <f>ra_10!G44</f>
        <v>2.7361618333333334E-2</v>
      </c>
      <c r="F50">
        <f t="shared" si="3"/>
        <v>0.34092140347712085</v>
      </c>
      <c r="G50">
        <f t="shared" si="3"/>
        <v>2.6768985794717541</v>
      </c>
      <c r="I50">
        <f>ra_10!I44</f>
        <v>0.60607690430000005</v>
      </c>
      <c r="J50">
        <f>ra_10!J44</f>
        <v>0.43866845700000001</v>
      </c>
      <c r="K50">
        <f>ra_10!K44</f>
        <v>9.7295042400000004E-2</v>
      </c>
      <c r="L50">
        <f>ra_10!L44</f>
        <v>7.7427734400000003E-2</v>
      </c>
    </row>
    <row r="51" spans="1:12">
      <c r="A51">
        <v>37</v>
      </c>
      <c r="B51">
        <f>ra_10!D45</f>
        <v>1.6387310744444446E-2</v>
      </c>
      <c r="C51">
        <f>ra_10!E45</f>
        <v>4.1664087333333332E-3</v>
      </c>
      <c r="D51">
        <f>ra_10!F45</f>
        <v>7.78098221111111E-3</v>
      </c>
      <c r="E51">
        <f>ra_10!G45</f>
        <v>1.0426752100000001E-2</v>
      </c>
      <c r="F51">
        <f t="shared" si="3"/>
        <v>0.47481751780102077</v>
      </c>
      <c r="G51">
        <f t="shared" si="3"/>
        <v>2.5025754234290121</v>
      </c>
      <c r="I51">
        <f>ra_10!I45</f>
        <v>0.40045751950000003</v>
      </c>
      <c r="J51">
        <f>ra_10!J45</f>
        <v>0.26298974609999998</v>
      </c>
      <c r="K51">
        <f>ra_10!K45</f>
        <v>7.4547164400000004E-2</v>
      </c>
      <c r="L51">
        <f>ra_10!L45</f>
        <v>5.7787841800000003E-2</v>
      </c>
    </row>
  </sheetData>
  <mergeCells count="22">
    <mergeCell ref="B6:C6"/>
    <mergeCell ref="D6:E6"/>
    <mergeCell ref="B18:C18"/>
    <mergeCell ref="D18:E18"/>
    <mergeCell ref="B30:C30"/>
    <mergeCell ref="D30:E30"/>
    <mergeCell ref="K42:L42"/>
    <mergeCell ref="C3:F3"/>
    <mergeCell ref="B42:C42"/>
    <mergeCell ref="D42:E42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  <mergeCell ref="F42:G42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L1" zoomScale="85" zoomScaleNormal="85" workbookViewId="0">
      <selection activeCell="S69" sqref="S69"/>
    </sheetView>
  </sheetViews>
  <sheetFormatPr defaultRowHeight="14.4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T68" sqref="T68"/>
    </sheetView>
  </sheetViews>
  <sheetFormatPr defaultRowHeight="14.4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7"/>
  <sheetViews>
    <sheetView topLeftCell="A13" zoomScale="85" zoomScaleNormal="85" workbookViewId="0">
      <selection activeCell="I4" sqref="I4:J91"/>
    </sheetView>
  </sheetViews>
  <sheetFormatPr defaultRowHeight="14.4"/>
  <cols>
    <col min="1" max="1" width="19.109375" bestFit="1" customWidth="1"/>
  </cols>
  <sheetData>
    <row r="1" spans="1:12">
      <c r="D1" s="9" t="s">
        <v>37</v>
      </c>
      <c r="E1" s="9"/>
      <c r="F1" s="9"/>
      <c r="G1" s="9"/>
      <c r="I1" s="9" t="s">
        <v>38</v>
      </c>
      <c r="J1" s="9"/>
      <c r="K1" s="9"/>
      <c r="L1" s="9"/>
    </row>
    <row r="2" spans="1:12">
      <c r="D2" s="1" t="s">
        <v>35</v>
      </c>
      <c r="E2" s="1"/>
      <c r="F2" s="1" t="s">
        <v>36</v>
      </c>
      <c r="G2" s="1"/>
      <c r="I2" s="1" t="s">
        <v>35</v>
      </c>
      <c r="J2" s="1"/>
      <c r="K2" s="1" t="s">
        <v>36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>
      <c r="A4" t="s">
        <v>12</v>
      </c>
      <c r="B4">
        <v>22</v>
      </c>
      <c r="D4" s="7">
        <v>0.67953114420000005</v>
      </c>
      <c r="E4" s="7">
        <v>0.29617846190000002</v>
      </c>
      <c r="F4" s="7">
        <v>0.1007774967</v>
      </c>
      <c r="G4" s="7">
        <v>0.78595744469999995</v>
      </c>
      <c r="I4" s="8">
        <v>0.68562817379999996</v>
      </c>
      <c r="J4" s="8">
        <v>0</v>
      </c>
      <c r="K4" s="8">
        <v>0.10234863280000001</v>
      </c>
      <c r="L4" s="8">
        <v>0</v>
      </c>
    </row>
    <row r="5" spans="1:12">
      <c r="B5">
        <f>B4+5</f>
        <v>27</v>
      </c>
      <c r="D5" s="7">
        <v>0.39479976890000001</v>
      </c>
      <c r="E5" s="7">
        <v>0.1574611263</v>
      </c>
      <c r="F5" s="7">
        <v>7.74078988E-2</v>
      </c>
      <c r="G5" s="7">
        <v>0.4232638151</v>
      </c>
      <c r="I5" s="8">
        <v>0.39804663089999998</v>
      </c>
      <c r="J5" s="8">
        <v>0</v>
      </c>
      <c r="K5" s="8">
        <v>7.9118164099999999E-2</v>
      </c>
      <c r="L5" s="8">
        <v>0</v>
      </c>
    </row>
    <row r="6" spans="1:12">
      <c r="B6">
        <f>B5+5</f>
        <v>32</v>
      </c>
      <c r="D6" s="7">
        <v>0.23604528159999999</v>
      </c>
      <c r="E6" s="7">
        <v>8.5112962200000003E-2</v>
      </c>
      <c r="F6" s="7">
        <v>5.94186279E-2</v>
      </c>
      <c r="G6" s="7">
        <v>0.22978767089999999</v>
      </c>
      <c r="I6" s="8">
        <v>0.2386767578</v>
      </c>
      <c r="J6" s="8">
        <v>0</v>
      </c>
      <c r="K6" s="8">
        <v>6.0521728499999997E-2</v>
      </c>
      <c r="L6" s="8">
        <v>0</v>
      </c>
    </row>
    <row r="7" spans="1:12">
      <c r="B7">
        <f>B6+5</f>
        <v>37</v>
      </c>
      <c r="D7" s="7">
        <v>0.1406457975</v>
      </c>
      <c r="E7" s="7">
        <v>4.6069993500000003E-2</v>
      </c>
      <c r="F7" s="7">
        <v>4.2512986699999998E-2</v>
      </c>
      <c r="G7" s="7">
        <v>0.1247513363</v>
      </c>
      <c r="I7" s="8">
        <v>0.1425827637</v>
      </c>
      <c r="J7" s="8">
        <v>0</v>
      </c>
      <c r="K7" s="8">
        <v>4.3396972700000001E-2</v>
      </c>
      <c r="L7" s="8">
        <v>0</v>
      </c>
    </row>
    <row r="8" spans="1:12">
      <c r="A8" t="s">
        <v>13</v>
      </c>
      <c r="B8">
        <v>22</v>
      </c>
      <c r="D8" s="7">
        <v>0.68116691569999999</v>
      </c>
      <c r="E8" s="7">
        <v>0.32497516279999999</v>
      </c>
      <c r="F8" s="7">
        <v>9.0855765000000005E-2</v>
      </c>
      <c r="G8" s="7">
        <v>0.81364202959999998</v>
      </c>
      <c r="I8" s="8">
        <v>0.6899133301</v>
      </c>
      <c r="J8" s="8">
        <v>0</v>
      </c>
      <c r="K8" s="8">
        <v>9.2847412099999999E-2</v>
      </c>
      <c r="L8" s="8">
        <v>0</v>
      </c>
    </row>
    <row r="9" spans="1:12">
      <c r="B9">
        <f>B8+5</f>
        <v>27</v>
      </c>
      <c r="D9" s="7">
        <v>0.41436218749999998</v>
      </c>
      <c r="E9" s="7">
        <v>0.1790397021</v>
      </c>
      <c r="F9" s="7">
        <v>8.1804754199999996E-2</v>
      </c>
      <c r="G9" s="7">
        <v>0.45220121419999998</v>
      </c>
      <c r="I9" s="8">
        <v>0.42056542969999999</v>
      </c>
      <c r="J9" s="8">
        <v>0</v>
      </c>
      <c r="K9" s="8">
        <v>8.3733886699999996E-2</v>
      </c>
      <c r="L9" s="8">
        <v>0</v>
      </c>
    </row>
    <row r="10" spans="1:12">
      <c r="B10">
        <f>B9+5</f>
        <v>32</v>
      </c>
      <c r="D10" s="7">
        <v>0.24783352859999999</v>
      </c>
      <c r="E10" s="7">
        <v>9.86012109E-2</v>
      </c>
      <c r="F10" s="7">
        <v>7.2761829400000005E-2</v>
      </c>
      <c r="G10" s="7">
        <v>0.2420456185</v>
      </c>
      <c r="I10" s="8">
        <v>0.25302099610000001</v>
      </c>
      <c r="J10" s="8">
        <v>0</v>
      </c>
      <c r="K10" s="8">
        <v>7.4959228500000002E-2</v>
      </c>
      <c r="L10" s="8">
        <v>0</v>
      </c>
    </row>
    <row r="11" spans="1:12">
      <c r="B11">
        <f>B10+5</f>
        <v>37</v>
      </c>
      <c r="D11" s="7">
        <v>0.1526140788</v>
      </c>
      <c r="E11" s="7">
        <v>5.65735417E-2</v>
      </c>
      <c r="F11" s="7">
        <v>5.9978417999999999E-2</v>
      </c>
      <c r="G11" s="7">
        <v>0.13285992020000001</v>
      </c>
      <c r="I11" s="8">
        <v>0.15771630859999999</v>
      </c>
      <c r="J11" s="8">
        <v>0</v>
      </c>
      <c r="K11" s="8">
        <v>6.2644042999999996E-2</v>
      </c>
      <c r="L11" s="8">
        <v>0</v>
      </c>
    </row>
    <row r="12" spans="1:12">
      <c r="A12" t="s">
        <v>14</v>
      </c>
      <c r="B12">
        <v>22</v>
      </c>
      <c r="D12" s="7">
        <v>0.36423502400000002</v>
      </c>
      <c r="E12" s="7">
        <v>0.1702715467</v>
      </c>
      <c r="F12" s="7">
        <v>4.2221854500000003E-2</v>
      </c>
      <c r="G12" s="7">
        <v>0.4329656616</v>
      </c>
      <c r="I12" s="8">
        <v>0.49857253089999998</v>
      </c>
      <c r="J12" s="8">
        <v>0</v>
      </c>
      <c r="K12" s="8">
        <v>6.7603684400000003E-2</v>
      </c>
      <c r="L12" s="8">
        <v>0</v>
      </c>
    </row>
    <row r="13" spans="1:12">
      <c r="B13">
        <f>B12+5</f>
        <v>27</v>
      </c>
      <c r="D13" s="7">
        <v>0.2038056942</v>
      </c>
      <c r="E13" s="7">
        <v>8.8147432799999995E-2</v>
      </c>
      <c r="F13" s="7">
        <v>2.95147007E-2</v>
      </c>
      <c r="G13" s="7">
        <v>0.23160904139999999</v>
      </c>
      <c r="I13" s="8">
        <v>0.27180362650000001</v>
      </c>
      <c r="J13" s="8">
        <v>0</v>
      </c>
      <c r="K13" s="8">
        <v>4.7163387299999998E-2</v>
      </c>
      <c r="L13" s="8">
        <v>0</v>
      </c>
    </row>
    <row r="14" spans="1:12">
      <c r="B14">
        <f>B13+5</f>
        <v>32</v>
      </c>
      <c r="D14" s="7">
        <v>0.12113627070000001</v>
      </c>
      <c r="E14" s="7">
        <v>4.6074713099999998E-2</v>
      </c>
      <c r="F14" s="7">
        <v>2.23772304E-2</v>
      </c>
      <c r="G14" s="7">
        <v>0.12722914460000001</v>
      </c>
      <c r="I14" s="8">
        <v>0.15326340660000001</v>
      </c>
      <c r="J14" s="8">
        <v>0</v>
      </c>
      <c r="K14" s="8">
        <v>3.5034240000000001E-2</v>
      </c>
      <c r="L14" s="8">
        <v>0</v>
      </c>
    </row>
    <row r="15" spans="1:12">
      <c r="B15">
        <f>B14+5</f>
        <v>37</v>
      </c>
      <c r="D15" s="7">
        <v>7.1955031899999994E-2</v>
      </c>
      <c r="E15" s="7">
        <v>2.37919862E-2</v>
      </c>
      <c r="F15" s="7">
        <v>1.6423792E-2</v>
      </c>
      <c r="G15" s="7">
        <v>6.8531629799999993E-2</v>
      </c>
      <c r="I15" s="8">
        <v>8.4188368099999994E-2</v>
      </c>
      <c r="J15" s="8">
        <v>0</v>
      </c>
      <c r="K15" s="8">
        <v>2.4008005400000001E-2</v>
      </c>
      <c r="L15" s="8">
        <v>0</v>
      </c>
    </row>
    <row r="16" spans="1:12">
      <c r="A16" t="s">
        <v>15</v>
      </c>
      <c r="B16">
        <v>22</v>
      </c>
      <c r="D16" s="7">
        <v>0.86950042000000005</v>
      </c>
      <c r="E16" s="7">
        <v>0.37601280580000002</v>
      </c>
      <c r="F16" s="7">
        <v>0.11881934199999999</v>
      </c>
      <c r="G16" s="7">
        <v>1.0119550420000001</v>
      </c>
      <c r="I16" s="8">
        <v>0.91614293979999994</v>
      </c>
      <c r="J16" s="8">
        <v>0</v>
      </c>
      <c r="K16" s="8">
        <v>0.12527006169999999</v>
      </c>
      <c r="L16" s="8">
        <v>0</v>
      </c>
    </row>
    <row r="17" spans="1:12">
      <c r="B17">
        <f>B16+5</f>
        <v>27</v>
      </c>
      <c r="D17" s="7">
        <v>0.49100787880000002</v>
      </c>
      <c r="E17" s="7">
        <v>0.1886871685</v>
      </c>
      <c r="F17" s="7">
        <v>9.3069179200000005E-2</v>
      </c>
      <c r="G17" s="7">
        <v>0.52425710120000002</v>
      </c>
      <c r="I17" s="8">
        <v>0.52042004239999995</v>
      </c>
      <c r="J17" s="8">
        <v>0</v>
      </c>
      <c r="K17" s="8">
        <v>9.8165991499999994E-2</v>
      </c>
      <c r="L17" s="8">
        <v>0</v>
      </c>
    </row>
    <row r="18" spans="1:12">
      <c r="B18">
        <f>B17+5</f>
        <v>32</v>
      </c>
      <c r="D18" s="7">
        <v>0.27146723490000002</v>
      </c>
      <c r="E18" s="7">
        <v>9.1513312200000002E-2</v>
      </c>
      <c r="F18" s="7">
        <v>6.5598275100000006E-2</v>
      </c>
      <c r="G18" s="7">
        <v>0.26058920679999997</v>
      </c>
      <c r="I18" s="8">
        <v>0.2900988619</v>
      </c>
      <c r="J18" s="8">
        <v>0</v>
      </c>
      <c r="K18" s="8">
        <v>6.9617091000000006E-2</v>
      </c>
      <c r="L18" s="8">
        <v>0</v>
      </c>
    </row>
    <row r="19" spans="1:12">
      <c r="B19">
        <f>B18+5</f>
        <v>37</v>
      </c>
      <c r="D19" s="7">
        <v>0.1427755855</v>
      </c>
      <c r="E19" s="7">
        <v>4.2176534799999998E-2</v>
      </c>
      <c r="F19" s="7">
        <v>3.9975927500000001E-2</v>
      </c>
      <c r="G19" s="7">
        <v>0.1231025632</v>
      </c>
      <c r="I19" s="8">
        <v>0.1534702932</v>
      </c>
      <c r="J19" s="8">
        <v>0</v>
      </c>
      <c r="K19" s="8">
        <v>4.3928433599999997E-2</v>
      </c>
      <c r="L19" s="8">
        <v>0</v>
      </c>
    </row>
    <row r="20" spans="1:12">
      <c r="A20" t="s">
        <v>16</v>
      </c>
      <c r="B20">
        <v>22</v>
      </c>
      <c r="D20" s="7">
        <v>0.91275157890000003</v>
      </c>
      <c r="E20" s="7">
        <v>0.3405765422</v>
      </c>
      <c r="F20" s="7">
        <v>0.1112051302</v>
      </c>
      <c r="G20" s="7">
        <v>0.946488043</v>
      </c>
      <c r="I20" s="8">
        <v>0.97136718749999995</v>
      </c>
      <c r="J20" s="8">
        <v>0</v>
      </c>
      <c r="K20" s="8">
        <v>0.11789110730000001</v>
      </c>
      <c r="L20" s="8">
        <v>0</v>
      </c>
    </row>
    <row r="21" spans="1:12">
      <c r="B21">
        <f>B20+5</f>
        <v>27</v>
      </c>
      <c r="D21" s="7">
        <v>0.39940230710000002</v>
      </c>
      <c r="E21" s="7">
        <v>0.15484360050000001</v>
      </c>
      <c r="F21" s="7">
        <v>7.7980246899999994E-2</v>
      </c>
      <c r="G21" s="7">
        <v>0.42606634929999998</v>
      </c>
      <c r="I21" s="8">
        <v>0.43970341439999999</v>
      </c>
      <c r="J21" s="8">
        <v>0</v>
      </c>
      <c r="K21" s="8">
        <v>8.3233989199999997E-2</v>
      </c>
      <c r="L21" s="8">
        <v>0</v>
      </c>
    </row>
    <row r="22" spans="1:12">
      <c r="B22">
        <f>B21+5</f>
        <v>32</v>
      </c>
      <c r="D22" s="7">
        <v>0.2254306935</v>
      </c>
      <c r="E22" s="7">
        <v>7.9653271600000006E-2</v>
      </c>
      <c r="F22" s="7">
        <v>5.9029846599999998E-2</v>
      </c>
      <c r="G22" s="7">
        <v>0.2164392168</v>
      </c>
      <c r="I22" s="8">
        <v>0.25047019679999999</v>
      </c>
      <c r="J22" s="8">
        <v>0</v>
      </c>
      <c r="K22" s="8">
        <v>6.4135802500000005E-2</v>
      </c>
      <c r="L22" s="8">
        <v>0</v>
      </c>
    </row>
    <row r="23" spans="1:12">
      <c r="B23">
        <f>B22+5</f>
        <v>37</v>
      </c>
      <c r="D23" s="7">
        <v>0.1276792081</v>
      </c>
      <c r="E23" s="7">
        <v>4.1628800200000003E-2</v>
      </c>
      <c r="F23" s="7">
        <v>4.33350183E-2</v>
      </c>
      <c r="G23" s="7">
        <v>0.10946975790000001</v>
      </c>
      <c r="I23" s="8">
        <v>0.1424445409</v>
      </c>
      <c r="J23" s="8">
        <v>0</v>
      </c>
      <c r="K23" s="8">
        <v>4.8309220700000002E-2</v>
      </c>
      <c r="L23" s="8">
        <v>0</v>
      </c>
    </row>
    <row r="24" spans="1:12">
      <c r="A24" t="s">
        <v>17</v>
      </c>
      <c r="B24">
        <v>22</v>
      </c>
      <c r="D24" s="7">
        <v>0.67332774790000005</v>
      </c>
      <c r="E24" s="7">
        <v>0.21499160489999999</v>
      </c>
      <c r="F24" s="7">
        <v>9.7881719699999994E-2</v>
      </c>
      <c r="G24" s="7">
        <v>0.61183553049999995</v>
      </c>
      <c r="I24" s="8">
        <v>0.96030623069999999</v>
      </c>
      <c r="J24" s="8">
        <v>0</v>
      </c>
      <c r="K24" s="8">
        <v>0.1205222801</v>
      </c>
      <c r="L24" s="8">
        <v>0</v>
      </c>
    </row>
    <row r="25" spans="1:12">
      <c r="B25">
        <f>B24+5</f>
        <v>27</v>
      </c>
      <c r="D25" s="7">
        <v>0.26334141109999998</v>
      </c>
      <c r="E25" s="7">
        <v>8.6963778000000005E-2</v>
      </c>
      <c r="F25" s="7">
        <v>6.4590828500000003E-2</v>
      </c>
      <c r="G25" s="7">
        <v>0.24441273729999999</v>
      </c>
      <c r="I25" s="8">
        <v>0.37910011570000002</v>
      </c>
      <c r="J25" s="8">
        <v>0</v>
      </c>
      <c r="K25" s="8">
        <v>8.6065297099999993E-2</v>
      </c>
      <c r="L25" s="8">
        <v>0</v>
      </c>
    </row>
    <row r="26" spans="1:12">
      <c r="B26">
        <f>B25+5</f>
        <v>32</v>
      </c>
      <c r="D26" s="7">
        <v>0.14223913099999999</v>
      </c>
      <c r="E26" s="7">
        <v>4.44460484E-2</v>
      </c>
      <c r="F26" s="7">
        <v>4.3890704099999997E-2</v>
      </c>
      <c r="G26" s="7">
        <v>0.11888780190000001</v>
      </c>
      <c r="I26" s="8">
        <v>0.19515094520000001</v>
      </c>
      <c r="J26" s="8">
        <v>0</v>
      </c>
      <c r="K26" s="8">
        <v>5.85561343E-2</v>
      </c>
      <c r="L26" s="8">
        <v>0</v>
      </c>
    </row>
    <row r="27" spans="1:12">
      <c r="B27">
        <f>B26+5</f>
        <v>37</v>
      </c>
      <c r="D27" s="7">
        <v>8.37052556E-2</v>
      </c>
      <c r="E27" s="7">
        <v>2.43603038E-2</v>
      </c>
      <c r="F27" s="7">
        <v>3.1433616900000003E-2</v>
      </c>
      <c r="G27" s="7">
        <v>6.2039186900000001E-2</v>
      </c>
      <c r="I27" s="8">
        <v>0.1137663966</v>
      </c>
      <c r="J27" s="8">
        <v>0</v>
      </c>
      <c r="K27" s="8">
        <v>4.2787905100000002E-2</v>
      </c>
      <c r="L27" s="8">
        <v>0</v>
      </c>
    </row>
    <row r="28" spans="1:12">
      <c r="A28" t="s">
        <v>18</v>
      </c>
      <c r="B28">
        <v>22</v>
      </c>
      <c r="D28" s="7">
        <v>1.3350222343</v>
      </c>
      <c r="E28" s="7">
        <v>0.49750500819999999</v>
      </c>
      <c r="F28" s="7">
        <v>0.11710543180000001</v>
      </c>
      <c r="G28" s="7">
        <v>1.4050702659000001</v>
      </c>
      <c r="I28" s="8">
        <v>1.4886385995</v>
      </c>
      <c r="J28" s="8">
        <v>0</v>
      </c>
      <c r="K28" s="8">
        <v>0.12536892359999999</v>
      </c>
      <c r="L28" s="8">
        <v>0</v>
      </c>
    </row>
    <row r="29" spans="1:12">
      <c r="B29">
        <f>B28+5</f>
        <v>27</v>
      </c>
      <c r="D29" s="7">
        <v>0.56077056650000001</v>
      </c>
      <c r="E29" s="7">
        <v>0.2110052775</v>
      </c>
      <c r="F29" s="7">
        <v>8.9576396099999997E-2</v>
      </c>
      <c r="G29" s="7">
        <v>0.58646427069999996</v>
      </c>
      <c r="I29" s="8">
        <v>0.69284336420000003</v>
      </c>
      <c r="J29" s="8">
        <v>0</v>
      </c>
      <c r="K29" s="8">
        <v>0.104641686</v>
      </c>
      <c r="L29" s="8">
        <v>0</v>
      </c>
    </row>
    <row r="30" spans="1:12">
      <c r="B30">
        <f>B29+5</f>
        <v>32</v>
      </c>
      <c r="D30" s="7">
        <v>0.29351557280000001</v>
      </c>
      <c r="E30" s="7">
        <v>0.1015544649</v>
      </c>
      <c r="F30" s="7">
        <v>7.12214241E-2</v>
      </c>
      <c r="G30" s="7">
        <v>0.28627695390000002</v>
      </c>
      <c r="I30" s="8">
        <v>0.37416425539999998</v>
      </c>
      <c r="J30" s="8">
        <v>0</v>
      </c>
      <c r="K30" s="8">
        <v>8.7760416699999996E-2</v>
      </c>
      <c r="L30" s="8">
        <v>0</v>
      </c>
    </row>
    <row r="31" spans="1:12">
      <c r="B31">
        <f>B30+5</f>
        <v>37</v>
      </c>
      <c r="D31" s="7">
        <v>0.1693603041</v>
      </c>
      <c r="E31" s="7">
        <v>5.2782703200000003E-2</v>
      </c>
      <c r="F31" s="7">
        <v>5.5300284499999998E-2</v>
      </c>
      <c r="G31" s="7">
        <v>0.144104444</v>
      </c>
      <c r="I31" s="8">
        <v>0.22067033180000001</v>
      </c>
      <c r="J31" s="8">
        <v>0</v>
      </c>
      <c r="K31" s="8">
        <v>6.77150849E-2</v>
      </c>
      <c r="L31" s="8">
        <v>0</v>
      </c>
    </row>
    <row r="32" spans="1:12">
      <c r="A32" t="s">
        <v>19</v>
      </c>
      <c r="B32">
        <v>22</v>
      </c>
      <c r="D32" s="7">
        <v>0.88654001400000004</v>
      </c>
      <c r="E32" s="7">
        <v>0.34419229769999998</v>
      </c>
      <c r="F32" s="7">
        <v>0.15939920869999999</v>
      </c>
      <c r="G32" s="7">
        <v>0.91832528550000003</v>
      </c>
      <c r="I32" s="8">
        <v>0.93565204329999996</v>
      </c>
      <c r="J32" s="8">
        <v>0</v>
      </c>
      <c r="K32" s="8">
        <v>0.16433794069999999</v>
      </c>
      <c r="L32" s="8">
        <v>0</v>
      </c>
    </row>
    <row r="33" spans="1:12">
      <c r="B33">
        <f>B32+5</f>
        <v>27</v>
      </c>
      <c r="D33" s="7">
        <v>0.48050609480000001</v>
      </c>
      <c r="E33" s="7">
        <v>0.17654768130000001</v>
      </c>
      <c r="F33" s="7">
        <v>0.1244578425</v>
      </c>
      <c r="G33" s="7">
        <v>0.46125765730000001</v>
      </c>
      <c r="I33" s="8">
        <v>0.51422025240000002</v>
      </c>
      <c r="J33" s="8">
        <v>0</v>
      </c>
      <c r="K33" s="8">
        <v>0.1301883013</v>
      </c>
      <c r="L33" s="8">
        <v>0</v>
      </c>
    </row>
    <row r="34" spans="1:12">
      <c r="B34">
        <f>B33+5</f>
        <v>32</v>
      </c>
      <c r="D34" s="7">
        <v>0.26000032550000002</v>
      </c>
      <c r="E34" s="7">
        <v>9.0347475999999996E-2</v>
      </c>
      <c r="F34" s="7">
        <v>8.3341857000000005E-2</v>
      </c>
      <c r="G34" s="7">
        <v>0.2333786108</v>
      </c>
      <c r="I34" s="8">
        <v>0.2845277444</v>
      </c>
      <c r="J34" s="8">
        <v>0</v>
      </c>
      <c r="K34" s="8">
        <v>8.99839744E-2</v>
      </c>
      <c r="L34" s="8">
        <v>0</v>
      </c>
    </row>
    <row r="35" spans="1:12">
      <c r="B35">
        <f>B34+5</f>
        <v>37</v>
      </c>
      <c r="D35" s="7">
        <v>0.1453808093</v>
      </c>
      <c r="E35" s="7">
        <v>4.9226637599999998E-2</v>
      </c>
      <c r="F35" s="7">
        <v>5.6543529600000003E-2</v>
      </c>
      <c r="G35" s="7">
        <v>0.1210263572</v>
      </c>
      <c r="I35" s="8">
        <v>0.1625976562</v>
      </c>
      <c r="J35" s="8">
        <v>0</v>
      </c>
      <c r="K35" s="8">
        <v>6.4400540899999997E-2</v>
      </c>
      <c r="L35" s="8">
        <v>0</v>
      </c>
    </row>
    <row r="36" spans="1:12">
      <c r="A36" t="s">
        <v>20</v>
      </c>
      <c r="B36">
        <v>22</v>
      </c>
      <c r="D36" s="7">
        <v>0.77239665130000001</v>
      </c>
      <c r="E36" s="7">
        <v>0.34858736480000002</v>
      </c>
      <c r="F36" s="7">
        <v>0.13231388559999999</v>
      </c>
      <c r="G36" s="7">
        <v>0.91007093019999996</v>
      </c>
      <c r="I36" s="8">
        <v>0.96719250800000001</v>
      </c>
      <c r="J36" s="8">
        <v>0</v>
      </c>
      <c r="K36" s="8">
        <v>0.15088641829999999</v>
      </c>
      <c r="L36" s="8">
        <v>0</v>
      </c>
    </row>
    <row r="37" spans="1:12">
      <c r="B37">
        <f>B36+5</f>
        <v>27</v>
      </c>
      <c r="D37" s="7">
        <v>0.47926628440000002</v>
      </c>
      <c r="E37" s="7">
        <v>0.193568664</v>
      </c>
      <c r="F37" s="7">
        <v>0.1108599301</v>
      </c>
      <c r="G37" s="7">
        <v>0.51305661140000003</v>
      </c>
      <c r="I37" s="8">
        <v>0.62252353770000002</v>
      </c>
      <c r="J37" s="8">
        <v>0</v>
      </c>
      <c r="K37" s="8">
        <v>0.13232672279999999</v>
      </c>
      <c r="L37" s="8">
        <v>0</v>
      </c>
    </row>
    <row r="38" spans="1:12">
      <c r="B38">
        <f>B37+5</f>
        <v>32</v>
      </c>
      <c r="D38" s="7">
        <v>0.29628634980000002</v>
      </c>
      <c r="E38" s="7">
        <v>0.1082944127</v>
      </c>
      <c r="F38" s="7">
        <v>9.0041261900000003E-2</v>
      </c>
      <c r="G38" s="7">
        <v>0.28237444490000002</v>
      </c>
      <c r="I38" s="8">
        <v>0.39687249600000002</v>
      </c>
      <c r="J38" s="8">
        <v>0</v>
      </c>
      <c r="K38" s="8">
        <v>0.11364683489999999</v>
      </c>
      <c r="L38" s="8">
        <v>0</v>
      </c>
    </row>
    <row r="39" spans="1:12">
      <c r="B39">
        <f>B38+5</f>
        <v>37</v>
      </c>
      <c r="D39" s="7">
        <v>0.1800441415</v>
      </c>
      <c r="E39" s="7">
        <v>5.9980873599999998E-2</v>
      </c>
      <c r="F39" s="7">
        <v>6.8073012700000005E-2</v>
      </c>
      <c r="G39" s="7">
        <v>0.1512661508</v>
      </c>
      <c r="I39" s="8">
        <v>0.24930388619999999</v>
      </c>
      <c r="J39" s="8">
        <v>0</v>
      </c>
      <c r="K39" s="8">
        <v>9.3063902200000007E-2</v>
      </c>
      <c r="L39" s="8">
        <v>0</v>
      </c>
    </row>
    <row r="40" spans="1:12">
      <c r="A40" t="s">
        <v>21</v>
      </c>
      <c r="B40">
        <v>22</v>
      </c>
      <c r="D40" s="7">
        <v>1.7324557791999999</v>
      </c>
      <c r="E40" s="7">
        <v>0.84604029449999996</v>
      </c>
      <c r="F40" s="7">
        <v>0.18223025339999999</v>
      </c>
      <c r="G40" s="7">
        <v>2.1294254107000001</v>
      </c>
      <c r="I40" s="8">
        <v>2.0146459335000002</v>
      </c>
      <c r="J40" s="8">
        <v>0</v>
      </c>
      <c r="K40" s="8">
        <v>0.19480168270000001</v>
      </c>
      <c r="L40" s="8">
        <v>0</v>
      </c>
    </row>
    <row r="41" spans="1:12">
      <c r="B41">
        <f>B40+5</f>
        <v>27</v>
      </c>
      <c r="D41" s="7">
        <v>1.1075579377</v>
      </c>
      <c r="E41" s="7">
        <v>0.46708961339999999</v>
      </c>
      <c r="F41" s="7">
        <v>0.16511372699999999</v>
      </c>
      <c r="G41" s="7">
        <v>1.2746346854999999</v>
      </c>
      <c r="I41" s="8">
        <v>1.3268404447</v>
      </c>
      <c r="J41" s="8">
        <v>0</v>
      </c>
      <c r="K41" s="8">
        <v>0.17926432289999999</v>
      </c>
      <c r="L41" s="8">
        <v>0</v>
      </c>
    </row>
    <row r="42" spans="1:12">
      <c r="B42">
        <f>B41+5</f>
        <v>32</v>
      </c>
      <c r="D42" s="7">
        <v>0.69309944909999999</v>
      </c>
      <c r="E42" s="7">
        <v>0.25952368790000002</v>
      </c>
      <c r="F42" s="7">
        <v>0.14469719549999999</v>
      </c>
      <c r="G42" s="7">
        <v>0.7201815104</v>
      </c>
      <c r="I42" s="8">
        <v>0.84307141429999999</v>
      </c>
      <c r="J42" s="8">
        <v>0</v>
      </c>
      <c r="K42" s="8">
        <v>0.16176382210000001</v>
      </c>
      <c r="L42" s="8">
        <v>0</v>
      </c>
    </row>
    <row r="43" spans="1:12">
      <c r="B43">
        <f>B42+5</f>
        <v>37</v>
      </c>
      <c r="D43" s="7">
        <v>0.39893782049999998</v>
      </c>
      <c r="E43" s="7">
        <v>0.13650868390000001</v>
      </c>
      <c r="F43" s="7">
        <v>0.1188421024</v>
      </c>
      <c r="G43" s="7">
        <v>0.3580911208</v>
      </c>
      <c r="I43" s="8">
        <v>0.49328425479999999</v>
      </c>
      <c r="J43" s="8">
        <v>0</v>
      </c>
      <c r="K43" s="8">
        <v>0.13744491189999999</v>
      </c>
      <c r="L43" s="8">
        <v>0</v>
      </c>
    </row>
    <row r="44" spans="1:12">
      <c r="A44" t="s">
        <v>22</v>
      </c>
      <c r="B44">
        <v>22</v>
      </c>
      <c r="D44" s="7">
        <v>0.99116385380000005</v>
      </c>
      <c r="E44" s="7">
        <v>0.45838162729999998</v>
      </c>
      <c r="F44" s="7">
        <v>0.1109060664</v>
      </c>
      <c r="G44" s="7">
        <v>1.2347358773999999</v>
      </c>
      <c r="I44" s="8">
        <v>1.8983999399</v>
      </c>
      <c r="J44" s="8">
        <v>0</v>
      </c>
      <c r="K44" s="8">
        <v>0.14868539659999999</v>
      </c>
      <c r="L44" s="8">
        <v>0</v>
      </c>
    </row>
    <row r="45" spans="1:12">
      <c r="B45">
        <f>B44+5</f>
        <v>27</v>
      </c>
      <c r="D45" s="7">
        <v>0.61810977560000002</v>
      </c>
      <c r="E45" s="7">
        <v>0.2418074503</v>
      </c>
      <c r="F45" s="7">
        <v>9.6615559899999995E-2</v>
      </c>
      <c r="G45" s="7">
        <v>0.70979435430000004</v>
      </c>
      <c r="I45" s="8">
        <v>1.3358623798</v>
      </c>
      <c r="J45" s="8">
        <v>0</v>
      </c>
      <c r="K45" s="8">
        <v>0.15638772040000001</v>
      </c>
      <c r="L45" s="8">
        <v>0</v>
      </c>
    </row>
    <row r="46" spans="1:12">
      <c r="B46">
        <f>B45+5</f>
        <v>32</v>
      </c>
      <c r="D46" s="7">
        <v>0.37634775640000001</v>
      </c>
      <c r="E46" s="7">
        <v>0.12943881039999999</v>
      </c>
      <c r="F46" s="7">
        <v>8.0512052599999995E-2</v>
      </c>
      <c r="G46" s="7">
        <v>0.3782595903</v>
      </c>
      <c r="I46" s="8">
        <v>0.88362379810000002</v>
      </c>
      <c r="J46" s="8">
        <v>0</v>
      </c>
      <c r="K46" s="8">
        <v>0.13816356169999999</v>
      </c>
      <c r="L46" s="8">
        <v>0</v>
      </c>
    </row>
    <row r="47" spans="1:12">
      <c r="B47">
        <f>B46+5</f>
        <v>37</v>
      </c>
      <c r="D47" s="7">
        <v>0.20271352500000001</v>
      </c>
      <c r="E47" s="7">
        <v>6.2456981199999997E-2</v>
      </c>
      <c r="F47" s="7">
        <v>5.8594501200000003E-2</v>
      </c>
      <c r="G47" s="7">
        <v>0.1714688251</v>
      </c>
      <c r="I47" s="8">
        <v>0.45351812899999999</v>
      </c>
      <c r="J47" s="8">
        <v>0</v>
      </c>
      <c r="K47" s="8">
        <v>9.0149238800000003E-2</v>
      </c>
      <c r="L47" s="8">
        <v>0</v>
      </c>
    </row>
    <row r="48" spans="1:12">
      <c r="A48" t="s">
        <v>23</v>
      </c>
      <c r="B48">
        <v>22</v>
      </c>
      <c r="D48" s="7">
        <v>0.85071756809999999</v>
      </c>
      <c r="E48" s="7">
        <v>0.3684426482</v>
      </c>
      <c r="F48" s="7">
        <v>0.1376469551</v>
      </c>
      <c r="G48" s="7">
        <v>0.99370416669999995</v>
      </c>
      <c r="I48" s="8">
        <v>1.0942608172999999</v>
      </c>
      <c r="J48" s="8">
        <v>0</v>
      </c>
      <c r="K48" s="8">
        <v>0.1570713141</v>
      </c>
      <c r="L48" s="8">
        <v>0</v>
      </c>
    </row>
    <row r="49" spans="1:12">
      <c r="B49">
        <f>B48+5</f>
        <v>27</v>
      </c>
      <c r="D49" s="7">
        <v>0.52645212340000003</v>
      </c>
      <c r="E49" s="7">
        <v>0.20278050880000001</v>
      </c>
      <c r="F49" s="7">
        <v>0.10986093750000001</v>
      </c>
      <c r="G49" s="7">
        <v>0.55990861380000001</v>
      </c>
      <c r="I49" s="8">
        <v>0.68242187499999996</v>
      </c>
      <c r="J49" s="8">
        <v>0</v>
      </c>
      <c r="K49" s="8">
        <v>0.13306290060000001</v>
      </c>
      <c r="L49" s="8">
        <v>0</v>
      </c>
    </row>
    <row r="50" spans="1:12">
      <c r="B50">
        <f>B49+5</f>
        <v>32</v>
      </c>
      <c r="D50" s="7">
        <v>0.31287522039999999</v>
      </c>
      <c r="E50" s="7">
        <v>0.1106682492</v>
      </c>
      <c r="F50" s="7">
        <v>8.4042327700000002E-2</v>
      </c>
      <c r="G50" s="7">
        <v>0.29748020829999999</v>
      </c>
      <c r="I50" s="8">
        <v>0.40539863780000002</v>
      </c>
      <c r="J50" s="8">
        <v>0</v>
      </c>
      <c r="K50" s="8">
        <v>0.10782251599999999</v>
      </c>
      <c r="L50" s="8">
        <v>0</v>
      </c>
    </row>
    <row r="51" spans="1:12">
      <c r="B51">
        <f>B50+5</f>
        <v>37</v>
      </c>
      <c r="D51" s="7">
        <v>0.17945751200000001</v>
      </c>
      <c r="E51" s="7">
        <v>5.9647095400000003E-2</v>
      </c>
      <c r="F51" s="7">
        <v>6.2420492799999998E-2</v>
      </c>
      <c r="G51" s="7">
        <v>0.15054715539999999</v>
      </c>
      <c r="I51" s="8">
        <v>0.23344350959999999</v>
      </c>
      <c r="J51" s="8">
        <v>0</v>
      </c>
      <c r="K51" s="8">
        <v>8.4294871800000004E-2</v>
      </c>
      <c r="L51" s="8">
        <v>0</v>
      </c>
    </row>
    <row r="52" spans="1:12">
      <c r="A52" t="s">
        <v>24</v>
      </c>
      <c r="B52">
        <v>22</v>
      </c>
      <c r="D52" s="7">
        <v>1.6560668236</v>
      </c>
      <c r="E52" s="7">
        <v>0.92839533249999995</v>
      </c>
      <c r="F52" s="7">
        <v>0.18022030250000001</v>
      </c>
      <c r="G52" s="7">
        <v>2.1395267261000002</v>
      </c>
      <c r="I52" s="8">
        <v>1.8129907853</v>
      </c>
      <c r="J52" s="8">
        <v>0</v>
      </c>
      <c r="K52" s="8">
        <v>0.19893830130000001</v>
      </c>
      <c r="L52" s="8">
        <v>0</v>
      </c>
    </row>
    <row r="53" spans="1:12">
      <c r="B53">
        <f>B52+5</f>
        <v>27</v>
      </c>
      <c r="D53" s="7">
        <v>1.0919662627</v>
      </c>
      <c r="E53" s="7">
        <v>0.52504852759999998</v>
      </c>
      <c r="F53" s="7">
        <v>0.1501550314</v>
      </c>
      <c r="G53" s="7">
        <v>1.3266625768</v>
      </c>
      <c r="I53" s="8">
        <v>1.2329427083</v>
      </c>
      <c r="J53" s="8">
        <v>0</v>
      </c>
      <c r="K53" s="8">
        <v>0.1783954327</v>
      </c>
      <c r="L53" s="8">
        <v>0</v>
      </c>
    </row>
    <row r="54" spans="1:12">
      <c r="B54">
        <f>B53+5</f>
        <v>32</v>
      </c>
      <c r="D54" s="7">
        <v>0.69769898500000005</v>
      </c>
      <c r="E54" s="7">
        <v>0.29341190909999998</v>
      </c>
      <c r="F54" s="7">
        <v>0.1247732706</v>
      </c>
      <c r="G54" s="7">
        <v>0.78450811300000001</v>
      </c>
      <c r="I54" s="8">
        <v>0.84026442310000005</v>
      </c>
      <c r="J54" s="8">
        <v>0</v>
      </c>
      <c r="K54" s="8">
        <v>0.16951121790000001</v>
      </c>
      <c r="L54" s="8">
        <v>0</v>
      </c>
    </row>
    <row r="55" spans="1:12">
      <c r="B55">
        <f>B54+5</f>
        <v>37</v>
      </c>
      <c r="D55" s="7">
        <v>0.4296448651</v>
      </c>
      <c r="E55" s="7">
        <v>0.16495676419999999</v>
      </c>
      <c r="F55" s="7">
        <v>0.1068376903</v>
      </c>
      <c r="G55" s="7">
        <v>0.43487635219999998</v>
      </c>
      <c r="I55" s="8">
        <v>0.53718950320000003</v>
      </c>
      <c r="J55" s="8">
        <v>0</v>
      </c>
      <c r="K55" s="8">
        <v>0.1365785256</v>
      </c>
      <c r="L55" s="8">
        <v>0</v>
      </c>
    </row>
    <row r="56" spans="1:12">
      <c r="A56" t="s">
        <v>25</v>
      </c>
      <c r="B56">
        <v>22</v>
      </c>
      <c r="D56" s="7">
        <v>1.8248241385999999</v>
      </c>
      <c r="E56" s="7">
        <v>0.84502656249999997</v>
      </c>
      <c r="F56" s="7">
        <v>0.1923227965</v>
      </c>
      <c r="G56" s="7">
        <v>2.2319979566999999</v>
      </c>
      <c r="I56" s="8">
        <v>2.0505308493999999</v>
      </c>
      <c r="J56" s="8">
        <v>0</v>
      </c>
      <c r="K56" s="8">
        <v>0.20115184289999999</v>
      </c>
      <c r="L56" s="8">
        <v>0</v>
      </c>
    </row>
    <row r="57" spans="1:12">
      <c r="B57">
        <f>B56+5</f>
        <v>27</v>
      </c>
      <c r="D57" s="7">
        <v>1.1652713141</v>
      </c>
      <c r="E57" s="7">
        <v>0.46780318510000002</v>
      </c>
      <c r="F57" s="7">
        <v>0.17629975959999999</v>
      </c>
      <c r="G57" s="7">
        <v>1.3151597356</v>
      </c>
      <c r="I57" s="8">
        <v>1.3706830929</v>
      </c>
      <c r="J57" s="8">
        <v>0</v>
      </c>
      <c r="K57" s="8">
        <v>0.18873197119999999</v>
      </c>
      <c r="L57" s="8">
        <v>0</v>
      </c>
    </row>
    <row r="58" spans="1:12">
      <c r="B58">
        <f>B57+5</f>
        <v>32</v>
      </c>
      <c r="D58" s="7">
        <v>0.68701260019999999</v>
      </c>
      <c r="E58" s="7">
        <v>0.25247319709999999</v>
      </c>
      <c r="F58" s="7">
        <v>0.1497297075</v>
      </c>
      <c r="G58" s="7">
        <v>0.69692808490000002</v>
      </c>
      <c r="I58" s="8">
        <v>0.8623798077</v>
      </c>
      <c r="J58" s="8">
        <v>0</v>
      </c>
      <c r="K58" s="8">
        <v>0.17115384619999999</v>
      </c>
      <c r="L58" s="8">
        <v>0</v>
      </c>
    </row>
    <row r="59" spans="1:12">
      <c r="B59">
        <f>B58+5</f>
        <v>37</v>
      </c>
      <c r="D59" s="7">
        <v>0.36980116190000001</v>
      </c>
      <c r="E59" s="7">
        <v>0.12682516029999999</v>
      </c>
      <c r="F59" s="7">
        <v>0.1125234375</v>
      </c>
      <c r="G59" s="7">
        <v>0.32790606970000002</v>
      </c>
      <c r="I59" s="8">
        <v>0.48712940710000002</v>
      </c>
      <c r="J59" s="8">
        <v>0</v>
      </c>
      <c r="K59" s="8">
        <v>0.14115584940000001</v>
      </c>
      <c r="L59" s="8">
        <v>0</v>
      </c>
    </row>
    <row r="60" spans="1:12">
      <c r="A60" t="s">
        <v>26</v>
      </c>
      <c r="B60">
        <v>22</v>
      </c>
      <c r="D60" s="7">
        <v>1.1834305889000001</v>
      </c>
      <c r="E60" s="7">
        <v>0.52964149309999997</v>
      </c>
      <c r="F60" s="7">
        <v>0.13773891560000001</v>
      </c>
      <c r="G60" s="7">
        <v>1.4641449986999999</v>
      </c>
      <c r="I60" s="8">
        <v>1.6804587339999999</v>
      </c>
      <c r="J60" s="8">
        <v>0</v>
      </c>
      <c r="K60" s="8">
        <v>0.16139823719999999</v>
      </c>
      <c r="L60" s="8">
        <v>0</v>
      </c>
    </row>
    <row r="61" spans="1:12">
      <c r="B61">
        <f>B60+5</f>
        <v>27</v>
      </c>
      <c r="D61" s="7">
        <v>0.74735266430000002</v>
      </c>
      <c r="E61" s="7">
        <v>0.29084178020000001</v>
      </c>
      <c r="F61" s="7">
        <v>0.1226601562</v>
      </c>
      <c r="G61" s="7">
        <v>0.83187526710000004</v>
      </c>
      <c r="I61" s="8">
        <v>1.0936598557999999</v>
      </c>
      <c r="J61" s="8">
        <v>0</v>
      </c>
      <c r="K61" s="8">
        <v>0.1515124199</v>
      </c>
      <c r="L61" s="8">
        <v>0</v>
      </c>
    </row>
    <row r="62" spans="1:12">
      <c r="B62">
        <f>B61+5</f>
        <v>32</v>
      </c>
      <c r="D62" s="7">
        <v>0.43124061829999999</v>
      </c>
      <c r="E62" s="7">
        <v>0.15231964479999999</v>
      </c>
      <c r="F62" s="7">
        <v>9.9931423599999999E-2</v>
      </c>
      <c r="G62" s="7">
        <v>0.4162945045</v>
      </c>
      <c r="I62" s="8">
        <v>0.61837940709999994</v>
      </c>
      <c r="J62" s="8">
        <v>0</v>
      </c>
      <c r="K62" s="8">
        <v>0.1259915865</v>
      </c>
      <c r="L62" s="8">
        <v>0</v>
      </c>
    </row>
    <row r="63" spans="1:12">
      <c r="B63">
        <f>B62+5</f>
        <v>37</v>
      </c>
      <c r="D63" s="7">
        <v>0.21840281119999999</v>
      </c>
      <c r="E63" s="7">
        <v>7.5345753200000004E-2</v>
      </c>
      <c r="F63" s="7">
        <v>7.5198684599999996E-2</v>
      </c>
      <c r="G63" s="7">
        <v>0.1901483373</v>
      </c>
      <c r="I63" s="8">
        <v>0.29445112179999999</v>
      </c>
      <c r="J63" s="8">
        <v>0</v>
      </c>
      <c r="K63" s="8">
        <v>0.1009615385</v>
      </c>
      <c r="L63" s="8">
        <v>0</v>
      </c>
    </row>
    <row r="64" spans="1:12">
      <c r="A64" t="s">
        <v>27</v>
      </c>
      <c r="B64">
        <v>22</v>
      </c>
      <c r="D64" s="7">
        <v>0.32387445929999997</v>
      </c>
      <c r="E64" s="7">
        <v>0.13838136749999999</v>
      </c>
      <c r="F64" s="7">
        <v>7.5549225999999997E-2</v>
      </c>
      <c r="G64" s="7">
        <v>0.34723597550000002</v>
      </c>
      <c r="I64" s="8">
        <v>0.34455403649999999</v>
      </c>
      <c r="J64" s="8">
        <v>0</v>
      </c>
      <c r="K64" s="8">
        <v>8.0328776000000005E-2</v>
      </c>
      <c r="L64" s="8">
        <v>0</v>
      </c>
    </row>
    <row r="65" spans="1:12">
      <c r="B65">
        <f>B64+5</f>
        <v>27</v>
      </c>
      <c r="D65" s="7">
        <v>0.19709659830000001</v>
      </c>
      <c r="E65" s="7">
        <v>7.7420882199999999E-2</v>
      </c>
      <c r="F65" s="7">
        <v>5.5815424299999999E-2</v>
      </c>
      <c r="G65" s="7">
        <v>0.19316067710000001</v>
      </c>
      <c r="I65" s="8">
        <v>0.20800889759999999</v>
      </c>
      <c r="J65" s="8">
        <v>0</v>
      </c>
      <c r="K65" s="8">
        <v>5.8983289899999999E-2</v>
      </c>
      <c r="L65" s="8">
        <v>0</v>
      </c>
    </row>
    <row r="66" spans="1:12">
      <c r="B66">
        <f>B65+5</f>
        <v>32</v>
      </c>
      <c r="D66" s="7">
        <v>0.1226849121</v>
      </c>
      <c r="E66" s="7">
        <v>4.4615418800000001E-2</v>
      </c>
      <c r="F66" s="7">
        <v>4.2629613400000002E-2</v>
      </c>
      <c r="G66" s="7">
        <v>0.1091027868</v>
      </c>
      <c r="I66" s="8">
        <v>0.12948025169999999</v>
      </c>
      <c r="J66" s="8">
        <v>0</v>
      </c>
      <c r="K66" s="8">
        <v>4.47309028E-2</v>
      </c>
      <c r="L66" s="8">
        <v>0</v>
      </c>
    </row>
    <row r="67" spans="1:12">
      <c r="B67">
        <f>B66+5</f>
        <v>37</v>
      </c>
      <c r="D67" s="7">
        <v>7.7150775800000002E-2</v>
      </c>
      <c r="E67" s="7">
        <v>2.5991319400000001E-2</v>
      </c>
      <c r="F67" s="7">
        <v>3.1438733400000002E-2</v>
      </c>
      <c r="G67" s="7">
        <v>6.2184266500000002E-2</v>
      </c>
      <c r="I67" s="8">
        <v>8.1055772600000006E-2</v>
      </c>
      <c r="J67" s="8">
        <v>0</v>
      </c>
      <c r="K67" s="8">
        <v>3.3614366299999997E-2</v>
      </c>
      <c r="L67" s="8">
        <v>0</v>
      </c>
    </row>
    <row r="68" spans="1:12">
      <c r="A68" t="s">
        <v>28</v>
      </c>
      <c r="B68">
        <v>22</v>
      </c>
      <c r="D68" s="7">
        <v>0.31210926290000002</v>
      </c>
      <c r="E68" s="7">
        <v>0.15289456739999999</v>
      </c>
      <c r="F68" s="7">
        <v>6.5750613099999994E-2</v>
      </c>
      <c r="G68" s="7">
        <v>0.36584849359999999</v>
      </c>
      <c r="I68" s="8">
        <v>0.362077908</v>
      </c>
      <c r="J68" s="8">
        <v>0</v>
      </c>
      <c r="K68" s="8">
        <v>7.01215278E-2</v>
      </c>
      <c r="L68" s="8">
        <v>0</v>
      </c>
    </row>
    <row r="69" spans="1:12">
      <c r="B69">
        <f>B68+5</f>
        <v>27</v>
      </c>
      <c r="D69" s="7">
        <v>0.19995714519999999</v>
      </c>
      <c r="E69" s="7">
        <v>8.8052549899999999E-2</v>
      </c>
      <c r="F69" s="7">
        <v>5.3307794399999997E-2</v>
      </c>
      <c r="G69" s="7">
        <v>0.21369767249999999</v>
      </c>
      <c r="I69" s="8">
        <v>0.213422309</v>
      </c>
      <c r="J69" s="8">
        <v>0</v>
      </c>
      <c r="K69" s="8">
        <v>5.6497395800000003E-2</v>
      </c>
      <c r="L69" s="8">
        <v>0</v>
      </c>
    </row>
    <row r="70" spans="1:12">
      <c r="B70">
        <f>B69+5</f>
        <v>32</v>
      </c>
      <c r="D70" s="7">
        <v>0.1320894242</v>
      </c>
      <c r="E70" s="7">
        <v>5.1130933500000003E-2</v>
      </c>
      <c r="F70" s="7">
        <v>4.3208915700000003E-2</v>
      </c>
      <c r="G70" s="7">
        <v>0.1264652127</v>
      </c>
      <c r="I70" s="8">
        <v>0.13925781249999999</v>
      </c>
      <c r="J70" s="8">
        <v>0</v>
      </c>
      <c r="K70" s="8">
        <v>4.6252170099999997E-2</v>
      </c>
      <c r="L70" s="8">
        <v>0</v>
      </c>
    </row>
    <row r="71" spans="1:12">
      <c r="B71">
        <f>B70+5</f>
        <v>37</v>
      </c>
      <c r="D71" s="7">
        <v>8.5524987299999994E-2</v>
      </c>
      <c r="E71" s="7">
        <v>2.8974144600000001E-2</v>
      </c>
      <c r="F71" s="7">
        <v>3.3643820499999998E-2</v>
      </c>
      <c r="G71" s="7">
        <v>7.2273099300000004E-2</v>
      </c>
      <c r="I71" s="8">
        <v>9.0257161500000002E-2</v>
      </c>
      <c r="J71" s="8">
        <v>0</v>
      </c>
      <c r="K71" s="8">
        <v>3.65407986E-2</v>
      </c>
      <c r="L71" s="8">
        <v>0</v>
      </c>
    </row>
    <row r="72" spans="1:12">
      <c r="A72" t="s">
        <v>29</v>
      </c>
      <c r="B72">
        <v>22</v>
      </c>
      <c r="D72" s="7">
        <v>0.35010830440000001</v>
      </c>
      <c r="E72" s="7">
        <v>0.15093615630000001</v>
      </c>
      <c r="F72" s="7">
        <v>6.8483058400000005E-2</v>
      </c>
      <c r="G72" s="7">
        <v>0.390838303</v>
      </c>
      <c r="I72" s="8">
        <v>0.39441514760000002</v>
      </c>
      <c r="J72" s="8">
        <v>0</v>
      </c>
      <c r="K72" s="8">
        <v>7.7313368100000002E-2</v>
      </c>
      <c r="L72" s="8">
        <v>0</v>
      </c>
    </row>
    <row r="73" spans="1:12">
      <c r="B73">
        <f>B72+5</f>
        <v>27</v>
      </c>
      <c r="D73" s="7">
        <v>0.20946056499999999</v>
      </c>
      <c r="E73" s="7">
        <v>8.1493057399999999E-2</v>
      </c>
      <c r="F73" s="7">
        <v>5.17872703E-2</v>
      </c>
      <c r="G73" s="7">
        <v>0.21519580260000001</v>
      </c>
      <c r="I73" s="8">
        <v>0.2425640191</v>
      </c>
      <c r="J73" s="8">
        <v>0</v>
      </c>
      <c r="K73" s="8">
        <v>5.7811414899999997E-2</v>
      </c>
      <c r="L73" s="8">
        <v>0</v>
      </c>
    </row>
    <row r="74" spans="1:12">
      <c r="B74">
        <f>B73+5</f>
        <v>32</v>
      </c>
      <c r="D74" s="7">
        <v>0.12692302159999999</v>
      </c>
      <c r="E74" s="7">
        <v>4.4785300899999998E-2</v>
      </c>
      <c r="F74" s="7">
        <v>4.0266133199999998E-2</v>
      </c>
      <c r="G74" s="7">
        <v>0.1163319607</v>
      </c>
      <c r="I74" s="8">
        <v>0.14684678819999999</v>
      </c>
      <c r="J74" s="8">
        <v>0</v>
      </c>
      <c r="K74" s="8">
        <v>4.5842013899999999E-2</v>
      </c>
      <c r="L74" s="8">
        <v>0</v>
      </c>
    </row>
    <row r="75" spans="1:12">
      <c r="B75">
        <f>B74+5</f>
        <v>37</v>
      </c>
      <c r="D75" s="7">
        <v>7.5895797200000004E-2</v>
      </c>
      <c r="E75" s="7">
        <v>2.5009264699999999E-2</v>
      </c>
      <c r="F75" s="7">
        <v>3.0340563500000001E-2</v>
      </c>
      <c r="G75" s="7">
        <v>6.1689194500000002E-2</v>
      </c>
      <c r="I75" s="8">
        <v>8.8193359400000004E-2</v>
      </c>
      <c r="J75" s="8">
        <v>0</v>
      </c>
      <c r="K75" s="8">
        <v>3.5456814199999999E-2</v>
      </c>
      <c r="L75" s="8">
        <v>0</v>
      </c>
    </row>
    <row r="76" spans="1:12">
      <c r="A76" s="3" t="s">
        <v>30</v>
      </c>
      <c r="B76" s="3">
        <v>22</v>
      </c>
      <c r="C76" s="3"/>
      <c r="D76" s="7">
        <v>0.93540965040000001</v>
      </c>
      <c r="E76" s="7">
        <v>0.39792708329999998</v>
      </c>
      <c r="F76" s="7">
        <v>0.16082552080000001</v>
      </c>
      <c r="G76" s="7">
        <v>1.0172796725</v>
      </c>
      <c r="H76" s="3"/>
      <c r="I76" s="8">
        <v>1.0204977964999999</v>
      </c>
      <c r="J76" s="8">
        <v>0</v>
      </c>
      <c r="K76" s="8">
        <v>0.1681565505</v>
      </c>
      <c r="L76" s="8">
        <v>0</v>
      </c>
    </row>
    <row r="77" spans="1:12">
      <c r="A77" s="3"/>
      <c r="B77" s="3">
        <f>B76+5</f>
        <v>27</v>
      </c>
      <c r="C77" s="3"/>
      <c r="D77" s="7">
        <v>0.53757626700000005</v>
      </c>
      <c r="E77" s="7">
        <v>0.2134173177</v>
      </c>
      <c r="F77" s="7">
        <v>0.1289861128</v>
      </c>
      <c r="G77" s="7">
        <v>0.54676263520000001</v>
      </c>
      <c r="H77" s="3"/>
      <c r="I77" s="8">
        <v>0.60031550479999995</v>
      </c>
      <c r="J77" s="8">
        <v>0</v>
      </c>
      <c r="K77" s="8">
        <v>0.1377654247</v>
      </c>
      <c r="L77" s="8">
        <v>0</v>
      </c>
    </row>
    <row r="78" spans="1:12">
      <c r="A78" s="3"/>
      <c r="B78" s="3">
        <f>B77+5</f>
        <v>32</v>
      </c>
      <c r="C78" s="3"/>
      <c r="D78" s="7">
        <v>0.31107009209999997</v>
      </c>
      <c r="E78" s="7">
        <v>0.1152778696</v>
      </c>
      <c r="F78" s="7">
        <v>9.18985727E-2</v>
      </c>
      <c r="G78" s="7">
        <v>0.29685803789999998</v>
      </c>
      <c r="H78" s="3"/>
      <c r="I78" s="8">
        <v>0.36102514019999998</v>
      </c>
      <c r="J78" s="8">
        <v>0</v>
      </c>
      <c r="K78" s="8">
        <v>0.1009214744</v>
      </c>
      <c r="L78" s="8">
        <v>0</v>
      </c>
    </row>
    <row r="79" spans="1:12">
      <c r="A79" s="3"/>
      <c r="B79" s="3">
        <f>B78+5</f>
        <v>37</v>
      </c>
      <c r="C79" s="3"/>
      <c r="D79" s="7">
        <v>0.18533417969999999</v>
      </c>
      <c r="E79" s="7">
        <v>6.5775781199999994E-2</v>
      </c>
      <c r="F79" s="7">
        <v>6.7564748600000002E-2</v>
      </c>
      <c r="G79" s="7">
        <v>0.16265607469999999</v>
      </c>
      <c r="H79" s="3"/>
      <c r="I79" s="8">
        <v>0.21858723960000001</v>
      </c>
      <c r="J79" s="8">
        <v>0</v>
      </c>
      <c r="K79" s="8">
        <v>7.8147536099999998E-2</v>
      </c>
      <c r="L79" s="8">
        <v>0</v>
      </c>
    </row>
    <row r="80" spans="1:12">
      <c r="A80" s="3" t="s">
        <v>31</v>
      </c>
      <c r="B80" s="3">
        <v>22</v>
      </c>
      <c r="C80" s="3"/>
      <c r="D80" s="7">
        <v>0.75807750190000001</v>
      </c>
      <c r="E80" s="7">
        <v>0.46683196770000002</v>
      </c>
      <c r="F80" s="7">
        <v>0.1082587713</v>
      </c>
      <c r="G80" s="7">
        <v>0.98945332590000001</v>
      </c>
      <c r="H80" s="3"/>
      <c r="I80" s="8">
        <v>0.91768010460000005</v>
      </c>
      <c r="J80" s="8">
        <v>0</v>
      </c>
      <c r="K80" s="8">
        <v>0.122147878</v>
      </c>
      <c r="L80" s="8">
        <v>0</v>
      </c>
    </row>
    <row r="81" spans="1:12">
      <c r="A81" s="3"/>
      <c r="B81" s="3">
        <f>B80+5</f>
        <v>27</v>
      </c>
      <c r="C81" s="3"/>
      <c r="D81" s="7">
        <v>0.53205189259999996</v>
      </c>
      <c r="E81" s="7">
        <v>0.28315461990000002</v>
      </c>
      <c r="F81" s="7">
        <v>9.2272143000000001E-2</v>
      </c>
      <c r="G81" s="7">
        <v>0.64448233290000001</v>
      </c>
      <c r="H81" s="3"/>
      <c r="I81" s="8">
        <v>0.66104253130000001</v>
      </c>
      <c r="J81" s="8">
        <v>0</v>
      </c>
      <c r="K81" s="8">
        <v>0.1081911723</v>
      </c>
      <c r="L81" s="8">
        <v>0</v>
      </c>
    </row>
    <row r="82" spans="1:12">
      <c r="A82" s="3"/>
      <c r="B82" s="3">
        <f>B81+5</f>
        <v>32</v>
      </c>
      <c r="C82" s="3"/>
      <c r="D82" s="7">
        <v>0.36414406840000002</v>
      </c>
      <c r="E82" s="7">
        <v>0.1651637192</v>
      </c>
      <c r="F82" s="7">
        <v>7.7940704299999997E-2</v>
      </c>
      <c r="G82" s="7">
        <v>0.40515870920000002</v>
      </c>
      <c r="H82" s="3"/>
      <c r="I82" s="8">
        <v>0.45788319910000003</v>
      </c>
      <c r="J82" s="8">
        <v>0</v>
      </c>
      <c r="K82" s="8">
        <v>9.4053904199999996E-2</v>
      </c>
      <c r="L82" s="8">
        <v>0</v>
      </c>
    </row>
    <row r="83" spans="1:12">
      <c r="A83" s="3"/>
      <c r="B83" s="3">
        <f>B82+5</f>
        <v>37</v>
      </c>
      <c r="C83" s="3"/>
      <c r="D83" s="7">
        <v>0.2450646947</v>
      </c>
      <c r="E83" s="7">
        <v>9.4893053699999994E-2</v>
      </c>
      <c r="F83" s="7">
        <v>6.4424262999999996E-2</v>
      </c>
      <c r="G83" s="7">
        <v>0.2475834656</v>
      </c>
      <c r="H83" s="3"/>
      <c r="I83" s="8">
        <v>0.3060913086</v>
      </c>
      <c r="J83" s="8">
        <v>0</v>
      </c>
      <c r="K83" s="8">
        <v>8.0369313600000006E-2</v>
      </c>
      <c r="L83" s="8">
        <v>0</v>
      </c>
    </row>
    <row r="84" spans="1:12">
      <c r="A84" s="3" t="s">
        <v>32</v>
      </c>
      <c r="B84" s="3">
        <v>22</v>
      </c>
      <c r="C84" s="3"/>
      <c r="D84" s="7">
        <v>0.94470951609999998</v>
      </c>
      <c r="E84" s="7">
        <v>0.77968132960000003</v>
      </c>
      <c r="F84" s="7">
        <v>0.1205840965</v>
      </c>
      <c r="G84" s="7">
        <v>1.3449968351999999</v>
      </c>
      <c r="H84" s="3"/>
      <c r="I84" s="8">
        <v>1.0490017360999999</v>
      </c>
      <c r="J84" s="8">
        <v>0</v>
      </c>
      <c r="K84" s="8">
        <v>0.13140733509999999</v>
      </c>
      <c r="L84" s="8">
        <v>0</v>
      </c>
    </row>
    <row r="85" spans="1:12">
      <c r="A85" s="3"/>
      <c r="B85" s="3">
        <f>B84+5</f>
        <v>27</v>
      </c>
      <c r="C85" s="3"/>
      <c r="D85" s="7">
        <v>0.75172389319999999</v>
      </c>
      <c r="E85" s="7">
        <v>0.50834084199999996</v>
      </c>
      <c r="F85" s="7">
        <v>0.11165034</v>
      </c>
      <c r="G85" s="7">
        <v>0.9925174081</v>
      </c>
      <c r="H85" s="3"/>
      <c r="I85" s="8">
        <v>0.83548611110000004</v>
      </c>
      <c r="J85" s="8">
        <v>0</v>
      </c>
      <c r="K85" s="8">
        <v>0.1211664497</v>
      </c>
      <c r="L85" s="8">
        <v>0</v>
      </c>
    </row>
    <row r="86" spans="1:12">
      <c r="A86" s="3"/>
      <c r="B86" s="3">
        <f>B85+5</f>
        <v>32</v>
      </c>
      <c r="C86" s="3"/>
      <c r="D86" s="7">
        <v>0.60735062569999998</v>
      </c>
      <c r="E86" s="7">
        <v>0.31480123700000001</v>
      </c>
      <c r="F86" s="7">
        <v>0.1063698604</v>
      </c>
      <c r="G86" s="7">
        <v>0.72624471570000004</v>
      </c>
      <c r="H86" s="3"/>
      <c r="I86" s="8">
        <v>0.67044053820000005</v>
      </c>
      <c r="J86" s="8">
        <v>0</v>
      </c>
      <c r="K86" s="8">
        <v>0.11703993059999999</v>
      </c>
      <c r="L86" s="8">
        <v>0</v>
      </c>
    </row>
    <row r="87" spans="1:12">
      <c r="A87" s="3"/>
      <c r="B87" s="3">
        <f>B86+5</f>
        <v>37</v>
      </c>
      <c r="C87" s="3"/>
      <c r="D87" s="7">
        <v>0.46874529799999998</v>
      </c>
      <c r="E87" s="7">
        <v>0.1912078089</v>
      </c>
      <c r="F87" s="7">
        <v>0.1010752098</v>
      </c>
      <c r="G87" s="7">
        <v>0.50174297960000003</v>
      </c>
      <c r="H87" s="3"/>
      <c r="I87" s="8">
        <v>0.51469292529999999</v>
      </c>
      <c r="J87" s="8">
        <v>0</v>
      </c>
      <c r="K87" s="8">
        <v>0.1107888455</v>
      </c>
      <c r="L87" s="8">
        <v>0</v>
      </c>
    </row>
    <row r="88" spans="1:12">
      <c r="A88" s="3" t="s">
        <v>33</v>
      </c>
      <c r="B88" s="3">
        <v>22</v>
      </c>
      <c r="C88" s="3"/>
      <c r="D88" s="7">
        <v>0.22153084849999999</v>
      </c>
      <c r="E88" s="7">
        <v>0.12805621740000001</v>
      </c>
      <c r="F88" s="7">
        <v>3.9911349800000002E-2</v>
      </c>
      <c r="G88" s="7">
        <v>0.27459080079999998</v>
      </c>
      <c r="H88" s="3"/>
      <c r="I88" s="8">
        <v>0.43836154510000003</v>
      </c>
      <c r="J88" s="8">
        <v>0</v>
      </c>
      <c r="K88" s="8">
        <v>8.6382378499999996E-2</v>
      </c>
      <c r="L88" s="8">
        <v>0</v>
      </c>
    </row>
    <row r="89" spans="1:12">
      <c r="A89" s="3"/>
      <c r="B89" s="3">
        <f>B88+5</f>
        <v>27</v>
      </c>
      <c r="C89" s="3"/>
      <c r="D89" s="7">
        <v>0.15644885419999999</v>
      </c>
      <c r="E89" s="7">
        <v>7.7964503000000004E-2</v>
      </c>
      <c r="F89" s="7">
        <v>3.5745125900000001E-2</v>
      </c>
      <c r="G89" s="7">
        <v>0.17813780160000001</v>
      </c>
      <c r="H89" s="3"/>
      <c r="I89" s="8">
        <v>0.31519748260000002</v>
      </c>
      <c r="J89" s="8">
        <v>0</v>
      </c>
      <c r="K89" s="8">
        <v>7.7802734400000004E-2</v>
      </c>
      <c r="L89" s="8">
        <v>0</v>
      </c>
    </row>
    <row r="90" spans="1:12">
      <c r="A90" s="3"/>
      <c r="B90" s="3">
        <f>B89+5</f>
        <v>32</v>
      </c>
      <c r="C90" s="3"/>
      <c r="D90" s="7">
        <v>0.1116157574</v>
      </c>
      <c r="E90" s="7">
        <v>4.7508760900000002E-2</v>
      </c>
      <c r="F90" s="7">
        <v>3.2251848999999999E-2</v>
      </c>
      <c r="G90" s="7">
        <v>0.1142405599</v>
      </c>
      <c r="H90" s="3"/>
      <c r="I90" s="8">
        <v>0.2488530816</v>
      </c>
      <c r="J90" s="8">
        <v>0</v>
      </c>
      <c r="K90" s="8">
        <v>7.1128472200000001E-2</v>
      </c>
      <c r="L90" s="8">
        <v>0</v>
      </c>
    </row>
    <row r="91" spans="1:12">
      <c r="A91" s="3"/>
      <c r="B91" s="3">
        <f>B90+5</f>
        <v>37</v>
      </c>
      <c r="C91" s="3"/>
      <c r="D91" s="7">
        <v>7.87666905E-2</v>
      </c>
      <c r="E91" s="7">
        <v>2.9274789499999999E-2</v>
      </c>
      <c r="F91" s="7">
        <v>2.9111940100000001E-2</v>
      </c>
      <c r="G91" s="7">
        <v>7.0795171399999995E-2</v>
      </c>
      <c r="H91" s="3"/>
      <c r="I91" s="8">
        <v>0.19203667529999999</v>
      </c>
      <c r="J91" s="8">
        <v>0</v>
      </c>
      <c r="K91" s="8">
        <v>6.7629123299999996E-2</v>
      </c>
      <c r="L91" s="8">
        <v>0</v>
      </c>
    </row>
    <row r="93" spans="1:12">
      <c r="D93" s="1" t="s">
        <v>39</v>
      </c>
      <c r="F93" s="4"/>
      <c r="G93" s="4"/>
      <c r="I93" s="6" t="s">
        <v>40</v>
      </c>
      <c r="J93" s="4"/>
      <c r="K93" s="4"/>
      <c r="L93" s="4"/>
    </row>
    <row r="94" spans="1:12">
      <c r="B94" s="1">
        <v>22</v>
      </c>
      <c r="D94" s="4">
        <f t="shared" ref="D94:G97" si="0">AVERAGE(D4,D8,D12,D16,D20,D24,D28,D32,D36,D40,D44,D48,D52,D56,D60,D64,D68,D72)</f>
        <v>0.91106791717222235</v>
      </c>
      <c r="E94" s="4">
        <f t="shared" si="0"/>
        <v>0.40730171357222222</v>
      </c>
      <c r="F94" s="4">
        <f t="shared" si="0"/>
        <v>0.11785711228888889</v>
      </c>
      <c r="G94" s="4">
        <f t="shared" si="0"/>
        <v>1.0629871189666666</v>
      </c>
      <c r="I94" s="4">
        <f t="shared" ref="I94:L97" si="1">MAX(I4,I8,I12,I16,I20,I24,I28,I32,I36,I40,I44,I48,I52,I56,I60,I64,I68,I72)</f>
        <v>2.0505308493999999</v>
      </c>
      <c r="J94" s="4">
        <f t="shared" si="1"/>
        <v>0</v>
      </c>
      <c r="K94" s="4">
        <f t="shared" si="1"/>
        <v>0.20115184289999999</v>
      </c>
      <c r="L94" s="4">
        <f t="shared" si="1"/>
        <v>0</v>
      </c>
    </row>
    <row r="95" spans="1:12">
      <c r="B95" s="1">
        <f>B94+5</f>
        <v>27</v>
      </c>
      <c r="D95" s="4">
        <f t="shared" si="0"/>
        <v>0.53058258775555556</v>
      </c>
      <c r="E95" s="4">
        <f t="shared" si="0"/>
        <v>0.21547788810555557</v>
      </c>
      <c r="F95" s="4">
        <f t="shared" si="0"/>
        <v>9.6159857644444444E-2</v>
      </c>
      <c r="G95" s="4">
        <f t="shared" si="0"/>
        <v>0.58348212128888888</v>
      </c>
      <c r="I95" s="4">
        <f t="shared" si="1"/>
        <v>1.3706830929</v>
      </c>
      <c r="J95" s="4">
        <f t="shared" si="1"/>
        <v>0</v>
      </c>
      <c r="K95" s="4">
        <f t="shared" si="1"/>
        <v>0.18873197119999999</v>
      </c>
      <c r="L95" s="4">
        <f t="shared" si="1"/>
        <v>0</v>
      </c>
    </row>
    <row r="96" spans="1:12">
      <c r="B96" s="1">
        <f>B95+5</f>
        <v>32</v>
      </c>
      <c r="D96" s="4">
        <f t="shared" si="0"/>
        <v>0.31521813198333337</v>
      </c>
      <c r="E96" s="4">
        <f t="shared" si="0"/>
        <v>0.11577583465000002</v>
      </c>
      <c r="F96" s="4">
        <f t="shared" si="0"/>
        <v>7.6526205349999987E-2</v>
      </c>
      <c r="G96" s="4">
        <f t="shared" si="0"/>
        <v>0.31347559115000001</v>
      </c>
      <c r="I96" s="4">
        <f t="shared" si="1"/>
        <v>0.88362379810000002</v>
      </c>
      <c r="J96" s="4">
        <f t="shared" si="1"/>
        <v>0</v>
      </c>
      <c r="K96" s="4">
        <f t="shared" si="1"/>
        <v>0.17115384619999999</v>
      </c>
      <c r="L96" s="4">
        <f t="shared" si="1"/>
        <v>0</v>
      </c>
    </row>
    <row r="97" spans="2:12">
      <c r="B97" s="1">
        <f>B96+5</f>
        <v>37</v>
      </c>
      <c r="D97" s="4">
        <f t="shared" si="0"/>
        <v>0.18064941490555553</v>
      </c>
      <c r="E97" s="4">
        <f t="shared" si="0"/>
        <v>6.1239252305555568E-2</v>
      </c>
      <c r="F97" s="4">
        <f t="shared" si="0"/>
        <v>5.7967589577777784E-2</v>
      </c>
      <c r="G97" s="4">
        <f t="shared" si="0"/>
        <v>0.15924087595</v>
      </c>
      <c r="I97" s="4">
        <f t="shared" si="1"/>
        <v>0.53718950320000003</v>
      </c>
      <c r="J97" s="4">
        <f t="shared" si="1"/>
        <v>0</v>
      </c>
      <c r="K97" s="4">
        <f t="shared" si="1"/>
        <v>0.14115584940000001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85"/>
  <sheetViews>
    <sheetView topLeftCell="A7" zoomScale="85" zoomScaleNormal="85" workbookViewId="0">
      <selection activeCell="I4" sqref="I4:J79"/>
    </sheetView>
  </sheetViews>
  <sheetFormatPr defaultRowHeight="14.4"/>
  <cols>
    <col min="1" max="1" width="19.109375" bestFit="1" customWidth="1"/>
  </cols>
  <sheetData>
    <row r="1" spans="1:12">
      <c r="D1" s="9" t="s">
        <v>37</v>
      </c>
      <c r="E1" s="9"/>
      <c r="F1" s="9"/>
      <c r="G1" s="9"/>
      <c r="I1" s="9" t="s">
        <v>38</v>
      </c>
      <c r="J1" s="9"/>
      <c r="K1" s="9"/>
      <c r="L1" s="9"/>
    </row>
    <row r="2" spans="1:12">
      <c r="D2" s="1" t="s">
        <v>35</v>
      </c>
      <c r="E2" s="1"/>
      <c r="F2" s="1" t="s">
        <v>36</v>
      </c>
      <c r="G2" s="1"/>
      <c r="I2" s="1" t="s">
        <v>35</v>
      </c>
      <c r="J2" s="1"/>
      <c r="K2" s="1" t="s">
        <v>36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>
      <c r="A4" t="s">
        <v>12</v>
      </c>
      <c r="B4">
        <v>22</v>
      </c>
      <c r="D4" s="8">
        <v>9.8398875299999994E-2</v>
      </c>
      <c r="E4" s="8">
        <v>2.6570657599999999E-2</v>
      </c>
      <c r="F4" s="8">
        <v>3.37756185E-2</v>
      </c>
      <c r="G4" s="8">
        <v>7.9609218800000006E-2</v>
      </c>
      <c r="I4" s="8">
        <v>0.77342675780000003</v>
      </c>
      <c r="J4" s="8">
        <v>0.38821557620000002</v>
      </c>
      <c r="K4" s="8">
        <v>0.11974536130000001</v>
      </c>
      <c r="L4" s="8">
        <v>0.1091728516</v>
      </c>
    </row>
    <row r="5" spans="1:12">
      <c r="B5">
        <f>B4+5</f>
        <v>27</v>
      </c>
      <c r="D5" s="8">
        <v>3.9990488300000002E-2</v>
      </c>
      <c r="E5" s="8">
        <v>1.0800091100000001E-2</v>
      </c>
      <c r="F5" s="8">
        <v>1.65699495E-2</v>
      </c>
      <c r="G5" s="8">
        <v>3.0111495799999999E-2</v>
      </c>
      <c r="I5" s="8">
        <v>0.44944799800000002</v>
      </c>
      <c r="J5" s="8">
        <v>0.16381298829999999</v>
      </c>
      <c r="K5" s="8">
        <v>9.1034179699999995E-2</v>
      </c>
      <c r="L5" s="8">
        <v>6.5973877E-2</v>
      </c>
    </row>
    <row r="6" spans="1:12">
      <c r="B6">
        <f>B5+5</f>
        <v>32</v>
      </c>
      <c r="D6" s="8">
        <v>1.98591602E-2</v>
      </c>
      <c r="E6" s="8">
        <v>5.1502440999999996E-3</v>
      </c>
      <c r="F6" s="8">
        <v>9.4012304999999997E-3</v>
      </c>
      <c r="G6" s="8">
        <v>1.36244434E-2</v>
      </c>
      <c r="I6" s="8">
        <v>0.27000732420000001</v>
      </c>
      <c r="J6" s="8">
        <v>7.6496093700000004E-2</v>
      </c>
      <c r="K6" s="8">
        <v>7.0170410200000005E-2</v>
      </c>
      <c r="L6" s="8">
        <v>3.8897216800000002E-2</v>
      </c>
    </row>
    <row r="7" spans="1:12">
      <c r="B7">
        <f>B6+5</f>
        <v>37</v>
      </c>
      <c r="D7" s="8">
        <v>1.08554297E-2</v>
      </c>
      <c r="E7" s="8">
        <v>2.6357145000000001E-3</v>
      </c>
      <c r="F7" s="8">
        <v>5.7326985999999998E-3</v>
      </c>
      <c r="G7" s="8">
        <v>6.655472E-3</v>
      </c>
      <c r="I7" s="8">
        <v>0.1631540527</v>
      </c>
      <c r="J7" s="8">
        <v>3.7836425799999997E-2</v>
      </c>
      <c r="K7" s="8">
        <v>5.1546386700000002E-2</v>
      </c>
      <c r="L7" s="8">
        <v>2.31003418E-2</v>
      </c>
    </row>
    <row r="8" spans="1:12">
      <c r="A8" t="s">
        <v>13</v>
      </c>
      <c r="B8">
        <v>22</v>
      </c>
      <c r="D8" s="8">
        <v>0.22872061199999999</v>
      </c>
      <c r="E8" s="8">
        <v>8.3205914699999994E-2</v>
      </c>
      <c r="F8" s="8">
        <v>8.1233588900000001E-2</v>
      </c>
      <c r="G8" s="8">
        <v>0.20537646479999999</v>
      </c>
      <c r="I8" s="8">
        <v>0.76676171869999998</v>
      </c>
      <c r="J8" s="8">
        <v>0.59951904300000003</v>
      </c>
      <c r="K8" s="8">
        <v>0.1068625488</v>
      </c>
      <c r="L8" s="8">
        <v>0.1268615723</v>
      </c>
    </row>
    <row r="9" spans="1:12">
      <c r="B9">
        <f>B8+5</f>
        <v>27</v>
      </c>
      <c r="D9" s="8">
        <v>0.1107285189</v>
      </c>
      <c r="E9" s="8">
        <v>3.9191673199999999E-2</v>
      </c>
      <c r="F9" s="8">
        <v>5.3204890999999997E-2</v>
      </c>
      <c r="G9" s="8">
        <v>8.7203505900000006E-2</v>
      </c>
      <c r="I9" s="8">
        <v>0.4694379883</v>
      </c>
      <c r="J9" s="8">
        <v>0.3277280273</v>
      </c>
      <c r="K9" s="8">
        <v>9.2236328100000001E-2</v>
      </c>
      <c r="L9" s="8">
        <v>9.9743896499999998E-2</v>
      </c>
    </row>
    <row r="10" spans="1:12">
      <c r="B10">
        <f>B9+5</f>
        <v>32</v>
      </c>
      <c r="D10" s="8">
        <v>5.89984603E-2</v>
      </c>
      <c r="E10" s="8">
        <v>2.02731022E-2</v>
      </c>
      <c r="F10" s="8">
        <v>3.4627840200000003E-2</v>
      </c>
      <c r="G10" s="8">
        <v>4.0622412099999998E-2</v>
      </c>
      <c r="I10" s="8">
        <v>0.28529125979999997</v>
      </c>
      <c r="J10" s="8">
        <v>0.18679638670000001</v>
      </c>
      <c r="K10" s="8">
        <v>8.1875732399999998E-2</v>
      </c>
      <c r="L10" s="8">
        <v>7.6792236299999997E-2</v>
      </c>
    </row>
    <row r="11" spans="1:12">
      <c r="B11">
        <f>B10+5</f>
        <v>37</v>
      </c>
      <c r="D11" s="8">
        <v>3.39707536E-2</v>
      </c>
      <c r="E11" s="8">
        <v>1.1120263700000001E-2</v>
      </c>
      <c r="F11" s="8">
        <v>2.2563307300000002E-2</v>
      </c>
      <c r="G11" s="8">
        <v>2.0682169600000001E-2</v>
      </c>
      <c r="I11" s="8">
        <v>0.17604687499999999</v>
      </c>
      <c r="J11" s="8">
        <v>0.1139765625</v>
      </c>
      <c r="K11" s="8">
        <v>6.8208984400000006E-2</v>
      </c>
      <c r="L11" s="8">
        <v>5.7671386700000001E-2</v>
      </c>
    </row>
    <row r="12" spans="1:12">
      <c r="A12" t="s">
        <v>14</v>
      </c>
      <c r="B12">
        <v>22</v>
      </c>
      <c r="D12" s="8">
        <v>8.5301372E-2</v>
      </c>
      <c r="E12" s="8">
        <v>3.05504939E-2</v>
      </c>
      <c r="F12" s="8">
        <v>2.3044349200000001E-2</v>
      </c>
      <c r="G12" s="8">
        <v>8.1485644900000001E-2</v>
      </c>
      <c r="I12" s="8">
        <v>0.60181568289999998</v>
      </c>
      <c r="J12" s="8">
        <v>0.31828414350000001</v>
      </c>
      <c r="K12" s="8">
        <v>9.0338059400000004E-2</v>
      </c>
      <c r="L12" s="8">
        <v>9.8716242300000007E-2</v>
      </c>
    </row>
    <row r="13" spans="1:12">
      <c r="B13">
        <f>B12+5</f>
        <v>27</v>
      </c>
      <c r="D13" s="8">
        <v>3.9836082199999998E-2</v>
      </c>
      <c r="E13" s="8">
        <v>1.3477818399999999E-2</v>
      </c>
      <c r="F13" s="8">
        <v>1.3137661199999999E-2</v>
      </c>
      <c r="G13" s="8">
        <v>3.5579989700000002E-2</v>
      </c>
      <c r="I13" s="8">
        <v>0.31180266200000001</v>
      </c>
      <c r="J13" s="8">
        <v>0.1570828511</v>
      </c>
      <c r="K13" s="8">
        <v>5.6939139700000002E-2</v>
      </c>
      <c r="L13" s="8">
        <v>5.4605516999999999E-2</v>
      </c>
    </row>
    <row r="14" spans="1:12">
      <c r="B14">
        <f>B13+5</f>
        <v>32</v>
      </c>
      <c r="D14" s="8">
        <v>2.0504591499999999E-2</v>
      </c>
      <c r="E14" s="8">
        <v>6.2447715999999999E-3</v>
      </c>
      <c r="F14" s="8">
        <v>8.0757096999999993E-3</v>
      </c>
      <c r="G14" s="8">
        <v>1.6428694899999999E-2</v>
      </c>
      <c r="I14" s="8">
        <v>0.17653452929999999</v>
      </c>
      <c r="J14" s="8">
        <v>9.6133294800000005E-2</v>
      </c>
      <c r="K14" s="8">
        <v>4.1684992300000001E-2</v>
      </c>
      <c r="L14" s="8">
        <v>3.2613329500000003E-2</v>
      </c>
    </row>
    <row r="15" spans="1:12">
      <c r="B15">
        <f>B14+5</f>
        <v>37</v>
      </c>
      <c r="D15" s="8">
        <v>1.11308493E-2</v>
      </c>
      <c r="E15" s="8">
        <v>2.9601598999999998E-3</v>
      </c>
      <c r="F15" s="8">
        <v>5.1411816000000001E-3</v>
      </c>
      <c r="G15" s="8">
        <v>7.7458687000000002E-3</v>
      </c>
      <c r="I15" s="8">
        <v>9.8882137300000006E-2</v>
      </c>
      <c r="J15" s="8">
        <v>5.7790798599999998E-2</v>
      </c>
      <c r="K15" s="8">
        <v>2.8570119599999999E-2</v>
      </c>
      <c r="L15" s="8">
        <v>1.7975983800000001E-2</v>
      </c>
    </row>
    <row r="16" spans="1:12">
      <c r="A16" t="s">
        <v>15</v>
      </c>
      <c r="B16">
        <v>22</v>
      </c>
      <c r="D16" s="8">
        <v>0.14067867279999999</v>
      </c>
      <c r="E16" s="8">
        <v>4.2253190900000001E-2</v>
      </c>
      <c r="F16" s="8">
        <v>4.4214825700000002E-2</v>
      </c>
      <c r="G16" s="8">
        <v>0.1213776182</v>
      </c>
      <c r="I16" s="8">
        <v>1.043511767</v>
      </c>
      <c r="J16" s="8">
        <v>0.60882957179999997</v>
      </c>
      <c r="K16" s="8">
        <v>0.14762201</v>
      </c>
      <c r="L16" s="8">
        <v>0.16072964889999999</v>
      </c>
    </row>
    <row r="17" spans="1:12">
      <c r="B17">
        <f>B16+5</f>
        <v>27</v>
      </c>
      <c r="D17" s="8">
        <v>6.1816792099999997E-2</v>
      </c>
      <c r="E17" s="8">
        <v>1.80295621E-2</v>
      </c>
      <c r="F17" s="8">
        <v>2.3752963799999999E-2</v>
      </c>
      <c r="G17" s="8">
        <v>4.9285757100000001E-2</v>
      </c>
      <c r="I17" s="8">
        <v>0.59450135029999995</v>
      </c>
      <c r="J17" s="8">
        <v>0.28778983409999997</v>
      </c>
      <c r="K17" s="8">
        <v>0.1171141975</v>
      </c>
      <c r="L17" s="8">
        <v>0.1048326582</v>
      </c>
    </row>
    <row r="18" spans="1:12">
      <c r="B18">
        <f>B17+5</f>
        <v>32</v>
      </c>
      <c r="D18" s="8">
        <v>2.97352169E-2</v>
      </c>
      <c r="E18" s="8">
        <v>8.0915838999999993E-3</v>
      </c>
      <c r="F18" s="8">
        <v>1.3211462E-2</v>
      </c>
      <c r="G18" s="8">
        <v>2.1384793799999999E-2</v>
      </c>
      <c r="I18" s="8">
        <v>0.33507040900000001</v>
      </c>
      <c r="J18" s="8">
        <v>0.14214409720000001</v>
      </c>
      <c r="K18" s="8">
        <v>8.4845196799999995E-2</v>
      </c>
      <c r="L18" s="8">
        <v>6.4971547099999999E-2</v>
      </c>
    </row>
    <row r="19" spans="1:12">
      <c r="B19">
        <f>B18+5</f>
        <v>37</v>
      </c>
      <c r="D19" s="8">
        <v>1.4876454799999999E-2</v>
      </c>
      <c r="E19" s="8">
        <v>3.6079482999999998E-3</v>
      </c>
      <c r="F19" s="8">
        <v>7.3675913999999999E-3</v>
      </c>
      <c r="G19" s="8">
        <v>9.3784803000000003E-3</v>
      </c>
      <c r="I19" s="8">
        <v>0.18366898149999999</v>
      </c>
      <c r="J19" s="8">
        <v>6.8108603399999995E-2</v>
      </c>
      <c r="K19" s="8">
        <v>5.4403935200000003E-2</v>
      </c>
      <c r="L19" s="8">
        <v>3.5422453700000002E-2</v>
      </c>
    </row>
    <row r="20" spans="1:12">
      <c r="A20" t="s">
        <v>16</v>
      </c>
      <c r="B20">
        <v>22</v>
      </c>
      <c r="D20" s="8">
        <v>0.18099307680000001</v>
      </c>
      <c r="E20" s="8">
        <v>4.5977786499999999E-2</v>
      </c>
      <c r="F20" s="8">
        <v>4.2728633299999999E-2</v>
      </c>
      <c r="G20" s="8">
        <v>0.14001785980000001</v>
      </c>
      <c r="I20" s="8">
        <v>1.2806491126999999</v>
      </c>
      <c r="J20" s="8">
        <v>0.8578940008</v>
      </c>
      <c r="K20" s="8">
        <v>0.1484148341</v>
      </c>
      <c r="L20" s="8">
        <v>0.13891878860000001</v>
      </c>
    </row>
    <row r="21" spans="1:12">
      <c r="B21">
        <f>B20+5</f>
        <v>27</v>
      </c>
      <c r="D21" s="8">
        <v>5.1157302299999999E-2</v>
      </c>
      <c r="E21" s="8">
        <v>1.5214225499999999E-2</v>
      </c>
      <c r="F21" s="8">
        <v>1.9142360099999998E-2</v>
      </c>
      <c r="G21" s="8">
        <v>4.1779337399999998E-2</v>
      </c>
      <c r="I21" s="8">
        <v>0.51225597990000005</v>
      </c>
      <c r="J21" s="8">
        <v>0.24741560570000001</v>
      </c>
      <c r="K21" s="8">
        <v>9.8035783200000004E-2</v>
      </c>
      <c r="L21" s="8">
        <v>6.6122202899999996E-2</v>
      </c>
    </row>
    <row r="22" spans="1:12">
      <c r="B22">
        <f>B21+5</f>
        <v>32</v>
      </c>
      <c r="D22" s="8">
        <v>2.4490350099999999E-2</v>
      </c>
      <c r="E22" s="8">
        <v>6.9021652999999997E-3</v>
      </c>
      <c r="F22" s="8">
        <v>1.15596065E-2</v>
      </c>
      <c r="G22" s="8">
        <v>1.77596865E-2</v>
      </c>
      <c r="I22" s="8">
        <v>0.28562258870000001</v>
      </c>
      <c r="J22" s="8">
        <v>0.11361882719999999</v>
      </c>
      <c r="K22" s="8">
        <v>7.4209587199999996E-2</v>
      </c>
      <c r="L22" s="8">
        <v>4.3710937499999998E-2</v>
      </c>
    </row>
    <row r="23" spans="1:12">
      <c r="B23">
        <f>B22+5</f>
        <v>37</v>
      </c>
      <c r="D23" s="8">
        <v>1.3237634999999999E-2</v>
      </c>
      <c r="E23" s="8">
        <v>3.361466E-3</v>
      </c>
      <c r="F23" s="8">
        <v>7.3784925000000001E-3</v>
      </c>
      <c r="G23" s="8">
        <v>8.1628279000000008E-3</v>
      </c>
      <c r="I23" s="8">
        <v>0.16480999230000001</v>
      </c>
      <c r="J23" s="8">
        <v>6.0927372700000003E-2</v>
      </c>
      <c r="K23" s="8">
        <v>5.4569830200000002E-2</v>
      </c>
      <c r="L23" s="8">
        <v>2.8986304000000001E-2</v>
      </c>
    </row>
    <row r="24" spans="1:12">
      <c r="A24" t="s">
        <v>17</v>
      </c>
      <c r="B24">
        <v>22</v>
      </c>
      <c r="D24" s="8">
        <v>0.16659483410000001</v>
      </c>
      <c r="E24" s="8">
        <v>4.7249856299999997E-2</v>
      </c>
      <c r="F24" s="8">
        <v>3.9514916099999998E-2</v>
      </c>
      <c r="G24" s="8">
        <v>0.1365036912</v>
      </c>
      <c r="I24" s="8">
        <v>1.1979345100000001</v>
      </c>
      <c r="J24" s="8">
        <v>0.85799768519999997</v>
      </c>
      <c r="K24" s="8">
        <v>0.1343108603</v>
      </c>
      <c r="L24" s="8">
        <v>0.13215518900000001</v>
      </c>
    </row>
    <row r="25" spans="1:12">
      <c r="B25">
        <f>B24+5</f>
        <v>27</v>
      </c>
      <c r="D25" s="8">
        <v>5.3740992500000001E-2</v>
      </c>
      <c r="E25" s="8">
        <v>1.6678885000000001E-2</v>
      </c>
      <c r="F25" s="8">
        <v>2.0515694399999999E-2</v>
      </c>
      <c r="G25" s="8">
        <v>4.40317255E-2</v>
      </c>
      <c r="I25" s="8">
        <v>0.43946614579999999</v>
      </c>
      <c r="J25" s="8">
        <v>0.31656684029999999</v>
      </c>
      <c r="K25" s="8">
        <v>9.7562210600000004E-2</v>
      </c>
      <c r="L25" s="8">
        <v>8.0953896600000005E-2</v>
      </c>
    </row>
    <row r="26" spans="1:12">
      <c r="B26">
        <f>B25+5</f>
        <v>32</v>
      </c>
      <c r="D26" s="8">
        <v>2.55219647E-2</v>
      </c>
      <c r="E26" s="8">
        <v>7.7050328E-3</v>
      </c>
      <c r="F26" s="8">
        <v>1.2324473400000001E-2</v>
      </c>
      <c r="G26" s="8">
        <v>1.8533424E-2</v>
      </c>
      <c r="I26" s="8">
        <v>0.2168142361</v>
      </c>
      <c r="J26" s="8">
        <v>0.1672646605</v>
      </c>
      <c r="K26" s="8">
        <v>6.4443962199999996E-2</v>
      </c>
      <c r="L26" s="8">
        <v>5.4819155100000003E-2</v>
      </c>
    </row>
    <row r="27" spans="1:12">
      <c r="B27">
        <f>B26+5</f>
        <v>37</v>
      </c>
      <c r="D27" s="8">
        <v>1.3965942300000001E-2</v>
      </c>
      <c r="E27" s="8">
        <v>3.9129051E-3</v>
      </c>
      <c r="F27" s="8">
        <v>7.9189360999999993E-3</v>
      </c>
      <c r="G27" s="8">
        <v>8.7471344999999999E-3</v>
      </c>
      <c r="I27" s="8">
        <v>0.1238937114</v>
      </c>
      <c r="J27" s="8">
        <v>9.6481963700000006E-2</v>
      </c>
      <c r="K27" s="8">
        <v>4.6882715999999998E-2</v>
      </c>
      <c r="L27" s="8">
        <v>3.8838252300000001E-2</v>
      </c>
    </row>
    <row r="28" spans="1:12">
      <c r="A28" t="s">
        <v>18</v>
      </c>
      <c r="B28">
        <v>22</v>
      </c>
      <c r="D28" s="8">
        <v>0.38726769389999999</v>
      </c>
      <c r="E28" s="8">
        <v>7.7079072600000006E-2</v>
      </c>
      <c r="F28" s="8">
        <v>7.1474065200000006E-2</v>
      </c>
      <c r="G28" s="8">
        <v>0.2499868385</v>
      </c>
      <c r="I28" s="8">
        <v>1.5889708719</v>
      </c>
      <c r="J28" s="8">
        <v>1.3199074073999999</v>
      </c>
      <c r="K28" s="8">
        <v>0.1342881944</v>
      </c>
      <c r="L28" s="8">
        <v>0.19028549380000001</v>
      </c>
    </row>
    <row r="29" spans="1:12">
      <c r="B29">
        <f>B28+5</f>
        <v>27</v>
      </c>
      <c r="D29" s="8">
        <v>6.6692549200000006E-2</v>
      </c>
      <c r="E29" s="8">
        <v>1.34131969E-2</v>
      </c>
      <c r="F29" s="8">
        <v>1.9114354300000001E-2</v>
      </c>
      <c r="G29" s="8">
        <v>4.2180819199999997E-2</v>
      </c>
      <c r="I29" s="8">
        <v>0.87258198300000001</v>
      </c>
      <c r="J29" s="8">
        <v>0.53194155089999995</v>
      </c>
      <c r="K29" s="8">
        <v>0.1125655864</v>
      </c>
      <c r="L29" s="8">
        <v>0.10157118060000001</v>
      </c>
    </row>
    <row r="30" spans="1:12">
      <c r="B30">
        <f>B29+5</f>
        <v>32</v>
      </c>
      <c r="D30" s="8">
        <v>1.93721619E-2</v>
      </c>
      <c r="E30" s="8">
        <v>4.2364606999999999E-3</v>
      </c>
      <c r="F30" s="8">
        <v>8.1955359000000002E-3</v>
      </c>
      <c r="G30" s="8">
        <v>1.20011261E-2</v>
      </c>
      <c r="I30" s="8">
        <v>0.4216878858</v>
      </c>
      <c r="J30" s="8">
        <v>0.13787905089999999</v>
      </c>
      <c r="K30" s="8">
        <v>9.6778067100000004E-2</v>
      </c>
      <c r="L30" s="8">
        <v>4.6009837999999997E-2</v>
      </c>
    </row>
    <row r="31" spans="1:12">
      <c r="B31">
        <f>B30+5</f>
        <v>37</v>
      </c>
      <c r="D31" s="8">
        <v>8.4761187999999998E-3</v>
      </c>
      <c r="E31" s="8">
        <v>1.8486761999999999E-3</v>
      </c>
      <c r="F31" s="8">
        <v>4.7074161999999999E-3</v>
      </c>
      <c r="G31" s="8">
        <v>4.8041747000000003E-3</v>
      </c>
      <c r="I31" s="8">
        <v>0.25154417439999999</v>
      </c>
      <c r="J31" s="8">
        <v>5.6803144299999997E-2</v>
      </c>
      <c r="K31" s="8">
        <v>7.5021701400000002E-2</v>
      </c>
      <c r="L31" s="8">
        <v>2.4905960599999999E-2</v>
      </c>
    </row>
    <row r="32" spans="1:12">
      <c r="A32" t="s">
        <v>19</v>
      </c>
      <c r="B32">
        <v>22</v>
      </c>
      <c r="D32" s="8">
        <v>0.14760458730000001</v>
      </c>
      <c r="E32" s="8">
        <v>4.9961132800000002E-2</v>
      </c>
      <c r="F32" s="8">
        <v>4.9933153000000001E-2</v>
      </c>
      <c r="G32" s="8">
        <v>0.13438706929999999</v>
      </c>
      <c r="I32" s="8">
        <v>1.0535556891</v>
      </c>
      <c r="J32" s="8">
        <v>0.45761468350000001</v>
      </c>
      <c r="K32" s="8">
        <v>0.17421123799999999</v>
      </c>
      <c r="L32" s="8">
        <v>0.1031750801</v>
      </c>
    </row>
    <row r="33" spans="1:12">
      <c r="B33">
        <f>B32+5</f>
        <v>27</v>
      </c>
      <c r="D33" s="8">
        <v>7.1286979200000003E-2</v>
      </c>
      <c r="E33" s="8">
        <v>2.30675581E-2</v>
      </c>
      <c r="F33" s="8">
        <v>3.1285581899999998E-2</v>
      </c>
      <c r="G33" s="8">
        <v>5.7740569899999997E-2</v>
      </c>
      <c r="I33" s="8">
        <v>0.58375400639999997</v>
      </c>
      <c r="J33" s="8">
        <v>0.24330679089999999</v>
      </c>
      <c r="K33" s="8">
        <v>0.14446364179999999</v>
      </c>
      <c r="L33" s="8">
        <v>7.4799679499999994E-2</v>
      </c>
    </row>
    <row r="34" spans="1:12">
      <c r="B34">
        <f>B33+5</f>
        <v>32</v>
      </c>
      <c r="D34" s="8">
        <v>3.5605874400000001E-2</v>
      </c>
      <c r="E34" s="8">
        <v>1.0951817900000001E-2</v>
      </c>
      <c r="F34" s="8">
        <v>1.8687625199999999E-2</v>
      </c>
      <c r="G34" s="8">
        <v>2.5616055700000001E-2</v>
      </c>
      <c r="I34" s="8">
        <v>0.32065554889999998</v>
      </c>
      <c r="J34" s="8">
        <v>0.14363231169999999</v>
      </c>
      <c r="K34" s="8">
        <v>0.1024389022</v>
      </c>
      <c r="L34" s="8">
        <v>5.26617588E-2</v>
      </c>
    </row>
    <row r="35" spans="1:12">
      <c r="B35">
        <f>B34+5</f>
        <v>37</v>
      </c>
      <c r="D35" s="8">
        <v>1.92349359E-2</v>
      </c>
      <c r="E35" s="8">
        <v>5.5644181000000003E-3</v>
      </c>
      <c r="F35" s="8">
        <v>1.1452864599999999E-2</v>
      </c>
      <c r="G35" s="8">
        <v>1.2232016199999999E-2</v>
      </c>
      <c r="I35" s="8">
        <v>0.1813726963</v>
      </c>
      <c r="J35" s="8">
        <v>8.5762219599999995E-2</v>
      </c>
      <c r="K35" s="8">
        <v>7.1637119400000004E-2</v>
      </c>
      <c r="L35" s="8">
        <v>3.8494090500000001E-2</v>
      </c>
    </row>
    <row r="36" spans="1:12">
      <c r="A36" t="s">
        <v>20</v>
      </c>
      <c r="B36">
        <v>22</v>
      </c>
      <c r="D36" s="8">
        <v>0.1352571531</v>
      </c>
      <c r="E36" s="8">
        <v>4.10749199E-2</v>
      </c>
      <c r="F36" s="8">
        <v>4.6560021E-2</v>
      </c>
      <c r="G36" s="8">
        <v>0.1162977514</v>
      </c>
      <c r="I36" s="8">
        <v>1.0384415064000001</v>
      </c>
      <c r="J36" s="8">
        <v>0.69889072519999995</v>
      </c>
      <c r="K36" s="8">
        <v>0.1553485577</v>
      </c>
      <c r="L36" s="8">
        <v>0.16253255210000001</v>
      </c>
    </row>
    <row r="37" spans="1:12">
      <c r="B37">
        <f>B36+5</f>
        <v>27</v>
      </c>
      <c r="D37" s="8">
        <v>6.3386505900000001E-2</v>
      </c>
      <c r="E37" s="8">
        <v>1.8510341499999999E-2</v>
      </c>
      <c r="F37" s="8">
        <v>2.8290560700000002E-2</v>
      </c>
      <c r="G37" s="8">
        <v>4.8532280800000001E-2</v>
      </c>
      <c r="I37" s="8">
        <v>0.66833433490000005</v>
      </c>
      <c r="J37" s="8">
        <v>0.39159655450000003</v>
      </c>
      <c r="K37" s="8">
        <v>0.13825120190000001</v>
      </c>
      <c r="L37" s="8">
        <v>0.12655749199999999</v>
      </c>
    </row>
    <row r="38" spans="1:12">
      <c r="B38">
        <f>B37+5</f>
        <v>32</v>
      </c>
      <c r="D38" s="8">
        <v>3.2610910799999997E-2</v>
      </c>
      <c r="E38" s="8">
        <v>8.9901967999999992E-3</v>
      </c>
      <c r="F38" s="8">
        <v>1.74969076E-2</v>
      </c>
      <c r="G38" s="8">
        <v>2.1651584200000001E-2</v>
      </c>
      <c r="I38" s="8">
        <v>0.42653745990000003</v>
      </c>
      <c r="J38" s="8">
        <v>0.22657501999999999</v>
      </c>
      <c r="K38" s="8">
        <v>0.12076572519999999</v>
      </c>
      <c r="L38" s="8">
        <v>9.1686698699999999E-2</v>
      </c>
    </row>
    <row r="39" spans="1:12">
      <c r="B39">
        <f>B38+5</f>
        <v>37</v>
      </c>
      <c r="D39" s="8">
        <v>1.7865159299999999E-2</v>
      </c>
      <c r="E39" s="8">
        <v>4.5607221999999998E-3</v>
      </c>
      <c r="F39" s="8">
        <v>1.0996502700000001E-2</v>
      </c>
      <c r="G39" s="8">
        <v>1.0174282999999999E-2</v>
      </c>
      <c r="I39" s="8">
        <v>0.26921324120000001</v>
      </c>
      <c r="J39" s="8">
        <v>0.1258163061</v>
      </c>
      <c r="K39" s="8">
        <v>9.7438401399999999E-2</v>
      </c>
      <c r="L39" s="8">
        <v>6.1911558499999998E-2</v>
      </c>
    </row>
    <row r="40" spans="1:12">
      <c r="A40" t="s">
        <v>21</v>
      </c>
      <c r="B40">
        <v>22</v>
      </c>
      <c r="D40" s="8">
        <v>0.32152468449999999</v>
      </c>
      <c r="E40" s="8">
        <v>9.4946273999999997E-2</v>
      </c>
      <c r="F40" s="8">
        <v>7.8950861400000003E-2</v>
      </c>
      <c r="G40" s="8">
        <v>0.28306421770000001</v>
      </c>
      <c r="I40" s="8">
        <v>2.1266851963</v>
      </c>
      <c r="J40" s="8">
        <v>1.3243564703999999</v>
      </c>
      <c r="K40" s="8">
        <v>0.20092648239999999</v>
      </c>
      <c r="L40" s="8">
        <v>0.22615434700000001</v>
      </c>
    </row>
    <row r="41" spans="1:12">
      <c r="B41">
        <f>B40+5</f>
        <v>27</v>
      </c>
      <c r="D41" s="8">
        <v>0.14232859070000001</v>
      </c>
      <c r="E41" s="8">
        <v>4.06199119E-2</v>
      </c>
      <c r="F41" s="8">
        <v>4.7506610599999999E-2</v>
      </c>
      <c r="G41" s="8">
        <v>0.11735442710000001</v>
      </c>
      <c r="I41" s="8">
        <v>1.4261493389</v>
      </c>
      <c r="J41" s="8">
        <v>0.75616736780000005</v>
      </c>
      <c r="K41" s="8">
        <v>0.1892653245</v>
      </c>
      <c r="L41" s="8">
        <v>0.17882612179999999</v>
      </c>
    </row>
    <row r="42" spans="1:12">
      <c r="B42">
        <f>B41+5</f>
        <v>32</v>
      </c>
      <c r="D42" s="8">
        <v>6.7071499399999998E-2</v>
      </c>
      <c r="E42" s="8">
        <v>1.8407221599999999E-2</v>
      </c>
      <c r="F42" s="8">
        <v>2.8367162500000001E-2</v>
      </c>
      <c r="G42" s="8">
        <v>5.0032441900000002E-2</v>
      </c>
      <c r="I42" s="8">
        <v>0.91320863379999995</v>
      </c>
      <c r="J42" s="8">
        <v>0.39807942709999999</v>
      </c>
      <c r="K42" s="8">
        <v>0.16926332129999999</v>
      </c>
      <c r="L42" s="8">
        <v>0.13064653449999999</v>
      </c>
    </row>
    <row r="43" spans="1:12">
      <c r="B43">
        <f>B42+5</f>
        <v>37</v>
      </c>
      <c r="D43" s="8">
        <v>3.2118294300000003E-2</v>
      </c>
      <c r="E43" s="8">
        <v>8.5461237999999995E-3</v>
      </c>
      <c r="F43" s="8">
        <v>1.6383563699999999E-2</v>
      </c>
      <c r="G43" s="8">
        <v>2.1273913299999999E-2</v>
      </c>
      <c r="I43" s="8">
        <v>0.5534104567</v>
      </c>
      <c r="J43" s="8">
        <v>0.19972455929999999</v>
      </c>
      <c r="K43" s="8">
        <v>0.14948167070000001</v>
      </c>
      <c r="L43" s="8">
        <v>8.6260516800000006E-2</v>
      </c>
    </row>
    <row r="44" spans="1:12">
      <c r="A44" t="s">
        <v>22</v>
      </c>
      <c r="B44">
        <v>22</v>
      </c>
      <c r="D44" s="8">
        <v>0.35036095249999999</v>
      </c>
      <c r="E44" s="8">
        <v>0.11943387749999999</v>
      </c>
      <c r="F44" s="8">
        <v>8.9529246800000004E-2</v>
      </c>
      <c r="G44" s="8">
        <v>0.33293523800000002</v>
      </c>
      <c r="I44" s="8">
        <v>1.9965569912000001</v>
      </c>
      <c r="J44" s="8">
        <v>1.6469926882999999</v>
      </c>
      <c r="K44" s="8">
        <v>0.1767202524</v>
      </c>
      <c r="L44" s="8">
        <v>0.17380308489999999</v>
      </c>
    </row>
    <row r="45" spans="1:12">
      <c r="B45">
        <f>B44+5</f>
        <v>27</v>
      </c>
      <c r="D45" s="8">
        <v>0.1473880793</v>
      </c>
      <c r="E45" s="8">
        <v>4.8780390299999997E-2</v>
      </c>
      <c r="F45" s="8">
        <v>5.4022586099999999E-2</v>
      </c>
      <c r="G45" s="8">
        <v>0.1273873364</v>
      </c>
      <c r="I45" s="8">
        <v>1.3862254607</v>
      </c>
      <c r="J45" s="8">
        <v>1.0985451722999999</v>
      </c>
      <c r="K45" s="8">
        <v>0.1750450721</v>
      </c>
      <c r="L45" s="8">
        <v>0.16918319309999999</v>
      </c>
    </row>
    <row r="46" spans="1:12">
      <c r="B46">
        <f>B45+5</f>
        <v>32</v>
      </c>
      <c r="D46" s="8">
        <v>7.0043561399999996E-2</v>
      </c>
      <c r="E46" s="8">
        <v>2.27952641E-2</v>
      </c>
      <c r="F46" s="8">
        <v>3.2219167299999997E-2</v>
      </c>
      <c r="G46" s="8">
        <v>5.39422159E-2</v>
      </c>
      <c r="I46" s="8">
        <v>0.87977514020000003</v>
      </c>
      <c r="J46" s="8">
        <v>0.64195462739999998</v>
      </c>
      <c r="K46" s="8">
        <v>0.14942658249999999</v>
      </c>
      <c r="L46" s="8">
        <v>0.12697065299999999</v>
      </c>
    </row>
    <row r="47" spans="1:12">
      <c r="B47">
        <f>B46+5</f>
        <v>37</v>
      </c>
      <c r="D47" s="8">
        <v>3.4930054799999999E-2</v>
      </c>
      <c r="E47" s="8">
        <v>1.10771067E-2</v>
      </c>
      <c r="F47" s="8">
        <v>1.9271743099999999E-2</v>
      </c>
      <c r="G47" s="8">
        <v>2.3218507900000001E-2</v>
      </c>
      <c r="I47" s="8">
        <v>0.4462515024</v>
      </c>
      <c r="J47" s="8">
        <v>0.27488982369999998</v>
      </c>
      <c r="K47" s="8">
        <v>9.75510817E-2</v>
      </c>
      <c r="L47" s="8">
        <v>8.2299178700000003E-2</v>
      </c>
    </row>
    <row r="48" spans="1:12">
      <c r="A48" t="s">
        <v>23</v>
      </c>
      <c r="B48">
        <v>22</v>
      </c>
      <c r="D48" s="8">
        <v>0.24899389020000001</v>
      </c>
      <c r="E48" s="8">
        <v>9.0286318099999999E-2</v>
      </c>
      <c r="F48" s="8">
        <v>7.8627844599999996E-2</v>
      </c>
      <c r="G48" s="8">
        <v>0.24123315300000001</v>
      </c>
      <c r="I48" s="8">
        <v>1.1824419071000001</v>
      </c>
      <c r="J48" s="8">
        <v>0.82428886219999997</v>
      </c>
      <c r="K48" s="8">
        <v>0.16367187499999999</v>
      </c>
      <c r="L48" s="8">
        <v>0.15772235579999999</v>
      </c>
    </row>
    <row r="49" spans="1:12">
      <c r="B49">
        <f>B48+5</f>
        <v>27</v>
      </c>
      <c r="D49" s="8">
        <v>0.12688459539999999</v>
      </c>
      <c r="E49" s="8">
        <v>4.2856710700000002E-2</v>
      </c>
      <c r="F49" s="8">
        <v>5.2500500800000002E-2</v>
      </c>
      <c r="G49" s="8">
        <v>0.10771199920000001</v>
      </c>
      <c r="I49" s="8">
        <v>0.74544270830000003</v>
      </c>
      <c r="J49" s="8">
        <v>0.51107772439999999</v>
      </c>
      <c r="K49" s="8">
        <v>0.13842147439999999</v>
      </c>
      <c r="L49" s="8">
        <v>0.13407451919999999</v>
      </c>
    </row>
    <row r="50" spans="1:12">
      <c r="B50">
        <f>B49+5</f>
        <v>32</v>
      </c>
      <c r="D50" s="8">
        <v>6.4249378999999995E-2</v>
      </c>
      <c r="E50" s="8">
        <v>2.0461718699999999E-2</v>
      </c>
      <c r="F50" s="8">
        <v>3.28773438E-2</v>
      </c>
      <c r="G50" s="8">
        <v>4.7262299700000003E-2</v>
      </c>
      <c r="I50" s="8">
        <v>0.45171274039999998</v>
      </c>
      <c r="J50" s="8">
        <v>0.30697115380000001</v>
      </c>
      <c r="K50" s="8">
        <v>0.1127904647</v>
      </c>
      <c r="L50" s="8">
        <v>0.10793269229999999</v>
      </c>
    </row>
    <row r="51" spans="1:12">
      <c r="B51">
        <f>B50+5</f>
        <v>37</v>
      </c>
      <c r="D51" s="8">
        <v>3.4179186700000003E-2</v>
      </c>
      <c r="E51" s="8">
        <v>1.01876402E-2</v>
      </c>
      <c r="F51" s="8">
        <v>2.0349859800000002E-2</v>
      </c>
      <c r="G51" s="8">
        <v>2.1771093799999999E-2</v>
      </c>
      <c r="I51" s="8">
        <v>0.25843349360000001</v>
      </c>
      <c r="J51" s="8">
        <v>0.18492588139999999</v>
      </c>
      <c r="K51" s="8">
        <v>9.1386217899999997E-2</v>
      </c>
      <c r="L51" s="8">
        <v>8.2732371799999996E-2</v>
      </c>
    </row>
    <row r="52" spans="1:12">
      <c r="A52" t="s">
        <v>24</v>
      </c>
      <c r="B52">
        <v>22</v>
      </c>
      <c r="D52" s="8">
        <v>0.28064708529999999</v>
      </c>
      <c r="E52" s="8">
        <v>6.5166332800000004E-2</v>
      </c>
      <c r="F52" s="8">
        <v>7.5206563800000001E-2</v>
      </c>
      <c r="G52" s="8">
        <v>0.2115388789</v>
      </c>
      <c r="I52" s="8">
        <v>1.8913862179000001</v>
      </c>
      <c r="J52" s="8">
        <v>1.1311798877999999</v>
      </c>
      <c r="K52" s="8">
        <v>0.2039362981</v>
      </c>
      <c r="L52" s="8">
        <v>0.2663762019</v>
      </c>
    </row>
    <row r="53" spans="1:12">
      <c r="B53">
        <f>B52+5</f>
        <v>27</v>
      </c>
      <c r="D53" s="8">
        <v>0.1043803085</v>
      </c>
      <c r="E53" s="8">
        <v>2.3736611899999999E-2</v>
      </c>
      <c r="F53" s="8">
        <v>3.6827841200000003E-2</v>
      </c>
      <c r="G53" s="8">
        <v>7.2167284299999995E-2</v>
      </c>
      <c r="I53" s="8">
        <v>1.3001201923000001</v>
      </c>
      <c r="J53" s="8">
        <v>0.61714743589999999</v>
      </c>
      <c r="K53" s="8">
        <v>0.18244190709999999</v>
      </c>
      <c r="L53" s="8">
        <v>0.2049078526</v>
      </c>
    </row>
    <row r="54" spans="1:12">
      <c r="B54">
        <f>B53+5</f>
        <v>32</v>
      </c>
      <c r="D54" s="8">
        <v>4.48117154E-2</v>
      </c>
      <c r="E54" s="8">
        <v>1.0239433100000001E-2</v>
      </c>
      <c r="F54" s="8">
        <v>1.9831096400000001E-2</v>
      </c>
      <c r="G54" s="8">
        <v>2.9466045699999999E-2</v>
      </c>
      <c r="I54" s="8">
        <v>0.86702724360000005</v>
      </c>
      <c r="J54" s="8">
        <v>0.31894030449999999</v>
      </c>
      <c r="K54" s="8">
        <v>0.1639222756</v>
      </c>
      <c r="L54" s="8">
        <v>0.14267828530000001</v>
      </c>
    </row>
    <row r="55" spans="1:12">
      <c r="B55">
        <f>B54+5</f>
        <v>37</v>
      </c>
      <c r="D55" s="8">
        <v>2.1476495700000001E-2</v>
      </c>
      <c r="E55" s="8">
        <v>5.0411325E-3</v>
      </c>
      <c r="F55" s="8">
        <v>1.1866519799999999E-2</v>
      </c>
      <c r="G55" s="8">
        <v>1.3212039300000001E-2</v>
      </c>
      <c r="I55" s="8">
        <v>0.58088942310000002</v>
      </c>
      <c r="J55" s="8">
        <v>0.1389122596</v>
      </c>
      <c r="K55" s="8">
        <v>0.13904246789999999</v>
      </c>
      <c r="L55" s="8">
        <v>8.5076121800000001E-2</v>
      </c>
    </row>
    <row r="56" spans="1:12">
      <c r="A56" t="s">
        <v>25</v>
      </c>
      <c r="B56">
        <v>22</v>
      </c>
      <c r="D56" s="8">
        <v>0.30671594549999998</v>
      </c>
      <c r="E56" s="8">
        <v>8.7190725199999999E-2</v>
      </c>
      <c r="F56" s="8">
        <v>8.0865685100000001E-2</v>
      </c>
      <c r="G56" s="8">
        <v>0.26610699119999998</v>
      </c>
      <c r="I56" s="8">
        <v>2.1362780449000001</v>
      </c>
      <c r="J56" s="8">
        <v>1.5759915865</v>
      </c>
      <c r="K56" s="8">
        <v>0.2018529647</v>
      </c>
      <c r="L56" s="8">
        <v>0.2663762019</v>
      </c>
    </row>
    <row r="57" spans="1:12">
      <c r="B57">
        <f>B56+5</f>
        <v>27</v>
      </c>
      <c r="D57" s="8">
        <v>0.138141246</v>
      </c>
      <c r="E57" s="8">
        <v>3.72420272E-2</v>
      </c>
      <c r="F57" s="8">
        <v>4.8921113799999999E-2</v>
      </c>
      <c r="G57" s="8">
        <v>0.1104754407</v>
      </c>
      <c r="I57" s="8">
        <v>1.4611578526</v>
      </c>
      <c r="J57" s="8">
        <v>0.96661658650000004</v>
      </c>
      <c r="K57" s="8">
        <v>0.19298878210000001</v>
      </c>
      <c r="L57" s="8">
        <v>0.22410857370000001</v>
      </c>
    </row>
    <row r="58" spans="1:12">
      <c r="B58">
        <f>B57+5</f>
        <v>32</v>
      </c>
      <c r="D58" s="8">
        <v>6.4719290900000004E-2</v>
      </c>
      <c r="E58" s="8">
        <v>1.6629627399999999E-2</v>
      </c>
      <c r="F58" s="8">
        <v>2.8780007999999999E-2</v>
      </c>
      <c r="G58" s="8">
        <v>4.6278665900000002E-2</v>
      </c>
      <c r="I58" s="8">
        <v>0.93861177880000002</v>
      </c>
      <c r="J58" s="8">
        <v>0.5608473558</v>
      </c>
      <c r="K58" s="8">
        <v>0.17361778850000001</v>
      </c>
      <c r="L58" s="8">
        <v>0.18094951919999999</v>
      </c>
    </row>
    <row r="59" spans="1:12">
      <c r="B59">
        <f>B58+5</f>
        <v>37</v>
      </c>
      <c r="D59" s="8">
        <v>3.0780328499999999E-2</v>
      </c>
      <c r="E59" s="8">
        <v>7.5138421000000002E-3</v>
      </c>
      <c r="F59" s="8">
        <v>1.63657452E-2</v>
      </c>
      <c r="G59" s="8">
        <v>1.9012760399999998E-2</v>
      </c>
      <c r="I59" s="8">
        <v>0.55398637819999996</v>
      </c>
      <c r="J59" s="8">
        <v>0.29095552879999997</v>
      </c>
      <c r="K59" s="8">
        <v>0.15052083329999999</v>
      </c>
      <c r="L59" s="8">
        <v>0.1211939103</v>
      </c>
    </row>
    <row r="60" spans="1:12">
      <c r="A60" t="s">
        <v>26</v>
      </c>
      <c r="B60">
        <v>22</v>
      </c>
      <c r="D60" s="8">
        <v>0.33835386620000002</v>
      </c>
      <c r="E60" s="8">
        <v>0.1186654981</v>
      </c>
      <c r="F60" s="8">
        <v>0.1120912126</v>
      </c>
      <c r="G60" s="8">
        <v>0.314111011</v>
      </c>
      <c r="I60" s="8">
        <v>1.7487580128</v>
      </c>
      <c r="J60" s="8">
        <v>1.3291566506000001</v>
      </c>
      <c r="K60" s="8">
        <v>0.17430889420000001</v>
      </c>
      <c r="L60" s="8">
        <v>0.21837940710000001</v>
      </c>
    </row>
    <row r="61" spans="1:12">
      <c r="B61">
        <f>B60+5</f>
        <v>27</v>
      </c>
      <c r="D61" s="8">
        <v>0.16855669070000001</v>
      </c>
      <c r="E61" s="8">
        <v>5.6128939599999997E-2</v>
      </c>
      <c r="F61" s="8">
        <v>7.2837773800000005E-2</v>
      </c>
      <c r="G61" s="8">
        <v>0.13726262019999999</v>
      </c>
      <c r="I61" s="8">
        <v>1.1665564904000001</v>
      </c>
      <c r="J61" s="8">
        <v>0.78672876599999997</v>
      </c>
      <c r="K61" s="8">
        <v>0.1603064904</v>
      </c>
      <c r="L61" s="8">
        <v>0.1926782853</v>
      </c>
    </row>
    <row r="62" spans="1:12">
      <c r="B62">
        <f>B61+5</f>
        <v>32</v>
      </c>
      <c r="D62" s="8">
        <v>8.3158019499999999E-2</v>
      </c>
      <c r="E62" s="8">
        <v>2.70219685E-2</v>
      </c>
      <c r="F62" s="8">
        <v>4.3767461299999998E-2</v>
      </c>
      <c r="G62" s="8">
        <v>5.9141426300000001E-2</v>
      </c>
      <c r="I62" s="8">
        <v>0.67295673079999996</v>
      </c>
      <c r="J62" s="8">
        <v>0.3897335737</v>
      </c>
      <c r="K62" s="8">
        <v>0.13959334940000001</v>
      </c>
      <c r="L62" s="8">
        <v>0.14985977559999999</v>
      </c>
    </row>
    <row r="63" spans="1:12">
      <c r="B63">
        <f>B62+5</f>
        <v>37</v>
      </c>
      <c r="D63" s="8">
        <v>4.1136618600000001E-2</v>
      </c>
      <c r="E63" s="8">
        <v>1.3198985E-2</v>
      </c>
      <c r="F63" s="8">
        <v>2.55958534E-2</v>
      </c>
      <c r="G63" s="8">
        <v>2.5602864600000001E-2</v>
      </c>
      <c r="I63" s="8">
        <v>0.33996394229999999</v>
      </c>
      <c r="J63" s="8">
        <v>0.2078525641</v>
      </c>
      <c r="K63" s="8">
        <v>0.1122696314</v>
      </c>
      <c r="L63" s="8">
        <v>0.1067207532</v>
      </c>
    </row>
    <row r="64" spans="1:12">
      <c r="A64" s="3" t="s">
        <v>30</v>
      </c>
      <c r="B64" s="3">
        <v>22</v>
      </c>
      <c r="C64" s="3"/>
      <c r="D64" s="8">
        <v>0.15283638820000001</v>
      </c>
      <c r="E64" s="8">
        <v>5.1680053099999998E-2</v>
      </c>
      <c r="F64" s="8">
        <v>5.1211122800000002E-2</v>
      </c>
      <c r="G64" s="8">
        <v>0.1402647987</v>
      </c>
      <c r="H64" s="3"/>
      <c r="I64" s="8">
        <v>1.1262920673000001</v>
      </c>
      <c r="J64" s="8">
        <v>0.49741586539999999</v>
      </c>
      <c r="K64" s="8">
        <v>0.1777769431</v>
      </c>
      <c r="L64" s="8">
        <v>0.1167342748</v>
      </c>
    </row>
    <row r="65" spans="1:12">
      <c r="A65" s="3"/>
      <c r="B65" s="3">
        <f>B64+5</f>
        <v>27</v>
      </c>
      <c r="C65" s="3"/>
      <c r="D65" s="8">
        <v>7.6237074299999999E-2</v>
      </c>
      <c r="E65" s="8">
        <v>2.4180258400000001E-2</v>
      </c>
      <c r="F65" s="8">
        <v>3.2859399999999997E-2</v>
      </c>
      <c r="G65" s="8">
        <v>6.1925495800000001E-2</v>
      </c>
      <c r="H65" s="3"/>
      <c r="I65" s="8">
        <v>0.65821564499999996</v>
      </c>
      <c r="J65" s="8">
        <v>0.28577223559999998</v>
      </c>
      <c r="K65" s="8">
        <v>0.14971704729999999</v>
      </c>
      <c r="L65" s="8">
        <v>8.4207231600000002E-2</v>
      </c>
    </row>
    <row r="66" spans="1:12">
      <c r="A66" s="3"/>
      <c r="B66" s="3">
        <f>B65+5</f>
        <v>32</v>
      </c>
      <c r="C66" s="3"/>
      <c r="D66" s="8">
        <v>3.9057677300000003E-2</v>
      </c>
      <c r="E66" s="8">
        <v>1.15819311E-2</v>
      </c>
      <c r="F66" s="8">
        <v>2.01069912E-2</v>
      </c>
      <c r="G66" s="8">
        <v>2.81021534E-2</v>
      </c>
      <c r="H66" s="3"/>
      <c r="I66" s="8">
        <v>0.39320162260000002</v>
      </c>
      <c r="J66" s="8">
        <v>0.16596554490000001</v>
      </c>
      <c r="K66" s="8">
        <v>0.1125726162</v>
      </c>
      <c r="L66" s="8">
        <v>6.0764723600000001E-2</v>
      </c>
    </row>
    <row r="67" spans="1:12">
      <c r="A67" s="3"/>
      <c r="B67" s="3">
        <f>B66+5</f>
        <v>37</v>
      </c>
      <c r="C67" s="3"/>
      <c r="D67" s="8">
        <v>2.1539067499999998E-2</v>
      </c>
      <c r="E67" s="8">
        <v>5.9432792000000002E-3</v>
      </c>
      <c r="F67" s="8">
        <v>1.26146334E-2</v>
      </c>
      <c r="G67" s="8">
        <v>1.36036508E-2</v>
      </c>
      <c r="H67" s="3"/>
      <c r="I67" s="8">
        <v>0.23809595350000001</v>
      </c>
      <c r="J67" s="8">
        <v>9.4343449499999996E-2</v>
      </c>
      <c r="K67" s="8">
        <v>8.4672976799999994E-2</v>
      </c>
      <c r="L67" s="8">
        <v>4.3229166700000002E-2</v>
      </c>
    </row>
    <row r="68" spans="1:12">
      <c r="A68" s="3" t="s">
        <v>31</v>
      </c>
      <c r="B68" s="3">
        <v>22</v>
      </c>
      <c r="C68" s="3"/>
      <c r="D68" s="8">
        <v>0.19142847700000001</v>
      </c>
      <c r="E68" s="8">
        <v>8.0180585200000001E-2</v>
      </c>
      <c r="F68" s="8">
        <v>5.9576606800000001E-2</v>
      </c>
      <c r="G68" s="8">
        <v>0.19330297090000001</v>
      </c>
      <c r="H68" s="3"/>
      <c r="I68" s="8">
        <v>0.9064763387</v>
      </c>
      <c r="J68" s="8">
        <v>0.55919774369999997</v>
      </c>
      <c r="K68" s="8">
        <v>0.12801615399999999</v>
      </c>
      <c r="L68" s="8">
        <v>0.1134757996</v>
      </c>
    </row>
    <row r="69" spans="1:12">
      <c r="A69" s="3"/>
      <c r="B69" s="3">
        <f>B68+5</f>
        <v>27</v>
      </c>
      <c r="C69" s="3"/>
      <c r="D69" s="8">
        <v>0.1006630936</v>
      </c>
      <c r="E69" s="8">
        <v>3.8187909399999997E-2</v>
      </c>
      <c r="F69" s="8">
        <v>3.74661128E-2</v>
      </c>
      <c r="G69" s="8">
        <v>9.2502115900000001E-2</v>
      </c>
      <c r="H69" s="3"/>
      <c r="I69" s="8">
        <v>0.65266418459999997</v>
      </c>
      <c r="J69" s="8">
        <v>0.3727022807</v>
      </c>
      <c r="K69" s="8">
        <v>0.1104405721</v>
      </c>
      <c r="L69" s="8">
        <v>8.8123321500000004E-2</v>
      </c>
    </row>
    <row r="70" spans="1:12">
      <c r="A70" s="3"/>
      <c r="B70" s="3">
        <f>B69+5</f>
        <v>32</v>
      </c>
      <c r="C70" s="3"/>
      <c r="D70" s="8">
        <v>5.1181065900000003E-2</v>
      </c>
      <c r="E70" s="8">
        <v>1.7674171400000001E-2</v>
      </c>
      <c r="F70" s="8">
        <v>2.1953440300000002E-2</v>
      </c>
      <c r="G70" s="8">
        <v>4.2213770499999997E-2</v>
      </c>
      <c r="H70" s="3"/>
      <c r="I70" s="8">
        <v>0.45510482790000001</v>
      </c>
      <c r="J70" s="8">
        <v>0.23314666749999999</v>
      </c>
      <c r="K70" s="8">
        <v>9.6909840900000002E-2</v>
      </c>
      <c r="L70" s="8">
        <v>6.8369547500000002E-2</v>
      </c>
    </row>
    <row r="71" spans="1:12">
      <c r="A71" s="3"/>
      <c r="B71" s="3">
        <f>B70+5</f>
        <v>37</v>
      </c>
      <c r="C71" s="3"/>
      <c r="D71" s="8">
        <v>2.6268994600000001E-2</v>
      </c>
      <c r="E71" s="8">
        <v>8.4557317E-3</v>
      </c>
      <c r="F71" s="8">
        <v>1.2570516E-2</v>
      </c>
      <c r="G71" s="8">
        <v>1.9739992800000002E-2</v>
      </c>
      <c r="H71" s="3"/>
      <c r="I71" s="8">
        <v>0.31301116940000001</v>
      </c>
      <c r="J71" s="8">
        <v>0.1345672607</v>
      </c>
      <c r="K71" s="8">
        <v>8.0500284800000002E-2</v>
      </c>
      <c r="L71" s="8">
        <v>5.0787607800000002E-2</v>
      </c>
    </row>
    <row r="72" spans="1:12">
      <c r="A72" s="3" t="s">
        <v>32</v>
      </c>
      <c r="B72" s="3">
        <v>22</v>
      </c>
      <c r="C72" s="3"/>
      <c r="D72" s="8">
        <v>3.8719259999999998E-2</v>
      </c>
      <c r="E72" s="8">
        <v>2.9460503499999999E-2</v>
      </c>
      <c r="F72" s="8">
        <v>6.3928422000000002E-3</v>
      </c>
      <c r="G72" s="8">
        <v>5.2040820299999999E-2</v>
      </c>
      <c r="H72" s="3"/>
      <c r="I72" s="8">
        <v>1.0810351563</v>
      </c>
      <c r="J72" s="8">
        <v>0.31497287330000001</v>
      </c>
      <c r="K72" s="8">
        <v>0.1319542101</v>
      </c>
      <c r="L72" s="8">
        <v>5.9093966999999997E-2</v>
      </c>
    </row>
    <row r="73" spans="1:12">
      <c r="A73" s="3"/>
      <c r="B73" s="3">
        <f>B72+5</f>
        <v>27</v>
      </c>
      <c r="C73" s="3"/>
      <c r="D73" s="8">
        <v>3.0907646099999998E-2</v>
      </c>
      <c r="E73" s="8">
        <v>1.9220840600000001E-2</v>
      </c>
      <c r="F73" s="8">
        <v>5.9276692999999997E-3</v>
      </c>
      <c r="G73" s="8">
        <v>3.8238147399999999E-2</v>
      </c>
      <c r="H73" s="3"/>
      <c r="I73" s="8">
        <v>0.866781684</v>
      </c>
      <c r="J73" s="8">
        <v>0.2465386285</v>
      </c>
      <c r="K73" s="8">
        <v>0.1240071615</v>
      </c>
      <c r="L73" s="8">
        <v>5.2566189200000002E-2</v>
      </c>
    </row>
    <row r="74" spans="1:12">
      <c r="A74" s="3"/>
      <c r="B74" s="3">
        <f>B73+5</f>
        <v>32</v>
      </c>
      <c r="C74" s="3"/>
      <c r="D74" s="8">
        <v>2.4805063700000001E-2</v>
      </c>
      <c r="E74" s="8">
        <v>1.19755859E-2</v>
      </c>
      <c r="F74" s="8">
        <v>5.5237269000000004E-3</v>
      </c>
      <c r="G74" s="8">
        <v>2.7899186199999999E-2</v>
      </c>
      <c r="H74" s="3"/>
      <c r="I74" s="8">
        <v>0.69657552079999996</v>
      </c>
      <c r="J74" s="8">
        <v>0.20182617189999999</v>
      </c>
      <c r="K74" s="8">
        <v>0.117234158</v>
      </c>
      <c r="L74" s="8">
        <v>4.58083767E-2</v>
      </c>
    </row>
    <row r="75" spans="1:12">
      <c r="A75" s="3"/>
      <c r="B75" s="3">
        <f>B74+5</f>
        <v>37</v>
      </c>
      <c r="C75" s="3"/>
      <c r="D75" s="8">
        <v>1.9345594599999998E-2</v>
      </c>
      <c r="E75" s="8">
        <v>7.3660445999999997E-3</v>
      </c>
      <c r="F75" s="8">
        <v>5.1931603999999998E-3</v>
      </c>
      <c r="G75" s="8">
        <v>1.94001374E-2</v>
      </c>
      <c r="H75" s="3"/>
      <c r="I75" s="8">
        <v>0.54046549479999995</v>
      </c>
      <c r="J75" s="8">
        <v>0.1450108507</v>
      </c>
      <c r="K75" s="8">
        <v>0.1114366319</v>
      </c>
      <c r="L75" s="8">
        <v>4.2357855899999998E-2</v>
      </c>
    </row>
    <row r="76" spans="1:12">
      <c r="A76" s="3" t="s">
        <v>33</v>
      </c>
      <c r="B76" s="3">
        <v>22</v>
      </c>
      <c r="C76" s="3"/>
      <c r="D76" s="8">
        <v>3.7457304699999999E-2</v>
      </c>
      <c r="E76" s="8">
        <v>1.7808619800000001E-2</v>
      </c>
      <c r="F76" s="8">
        <v>1.1695182300000001E-2</v>
      </c>
      <c r="G76" s="8">
        <v>3.8953051199999998E-2</v>
      </c>
      <c r="H76" s="3"/>
      <c r="I76" s="8">
        <v>0.47070963539999999</v>
      </c>
      <c r="J76" s="8">
        <v>0.3300368924</v>
      </c>
      <c r="K76" s="8">
        <v>7.9824218700000005E-2</v>
      </c>
      <c r="L76" s="8">
        <v>7.7185329900000002E-2</v>
      </c>
    </row>
    <row r="77" spans="1:12">
      <c r="A77" s="3"/>
      <c r="B77" s="3">
        <f>B76+5</f>
        <v>27</v>
      </c>
      <c r="C77" s="3"/>
      <c r="D77" s="8">
        <v>2.4222495699999999E-2</v>
      </c>
      <c r="E77" s="8">
        <v>1.0356082900000001E-2</v>
      </c>
      <c r="F77" s="8">
        <v>9.1064409999999998E-3</v>
      </c>
      <c r="G77" s="8">
        <v>2.2875164900000002E-2</v>
      </c>
      <c r="H77" s="3"/>
      <c r="I77" s="8">
        <v>0.33231770830000001</v>
      </c>
      <c r="J77" s="8">
        <v>0.22847547739999999</v>
      </c>
      <c r="K77" s="8">
        <v>6.9569227400000003E-2</v>
      </c>
      <c r="L77" s="8">
        <v>7.0328775999999996E-2</v>
      </c>
    </row>
    <row r="78" spans="1:12">
      <c r="A78" s="3"/>
      <c r="B78" s="3">
        <f>B77+5</f>
        <v>32</v>
      </c>
      <c r="C78" s="3"/>
      <c r="D78" s="8">
        <v>1.6212189700000001E-2</v>
      </c>
      <c r="E78" s="8">
        <v>6.1515885000000001E-3</v>
      </c>
      <c r="F78" s="8">
        <v>7.2301713999999998E-3</v>
      </c>
      <c r="G78" s="8">
        <v>1.3736812100000001E-2</v>
      </c>
      <c r="H78" s="3"/>
      <c r="I78" s="8">
        <v>0.26174262149999999</v>
      </c>
      <c r="J78" s="8">
        <v>0.15131510419999999</v>
      </c>
      <c r="K78" s="8">
        <v>6.2156032999999999E-2</v>
      </c>
      <c r="L78" s="8">
        <v>6.3659939200000001E-2</v>
      </c>
    </row>
    <row r="79" spans="1:12">
      <c r="A79" s="3"/>
      <c r="B79" s="3">
        <f>B78+5</f>
        <v>37</v>
      </c>
      <c r="C79" s="3"/>
      <c r="D79" s="8">
        <v>1.1287929699999999E-2</v>
      </c>
      <c r="E79" s="8">
        <v>3.7880469000000001E-3</v>
      </c>
      <c r="F79" s="8">
        <v>5.9201975E-3</v>
      </c>
      <c r="G79" s="8">
        <v>8.2989453000000008E-3</v>
      </c>
      <c r="H79" s="3"/>
      <c r="I79" s="8">
        <v>0.20294487850000001</v>
      </c>
      <c r="J79" s="8">
        <v>0.1170811632</v>
      </c>
      <c r="K79" s="8">
        <v>5.8204210100000001E-2</v>
      </c>
      <c r="L79" s="8">
        <v>5.79047309E-2</v>
      </c>
    </row>
    <row r="81" spans="1:12">
      <c r="D81" s="1" t="s">
        <v>39</v>
      </c>
      <c r="F81" s="4"/>
      <c r="G81" s="4"/>
      <c r="I81" s="6" t="s">
        <v>40</v>
      </c>
      <c r="J81" s="4"/>
      <c r="K81" s="4"/>
      <c r="L81" s="4"/>
    </row>
    <row r="82" spans="1:12">
      <c r="A82" s="1"/>
      <c r="B82" s="1">
        <v>22</v>
      </c>
      <c r="D82" s="4">
        <f t="shared" ref="D82:G85" si="0">AVERAGE(D4,D8,D12,D16,D20,D24,D28,D32,D36,D40,D44,D48,D52,D56,D60)</f>
        <v>0.22782755343333333</v>
      </c>
      <c r="E82" s="4">
        <f t="shared" si="0"/>
        <v>6.7974136726666676E-2</v>
      </c>
      <c r="F82" s="4">
        <f t="shared" si="0"/>
        <v>6.3183372346666669E-2</v>
      </c>
      <c r="G82" s="4">
        <f t="shared" si="0"/>
        <v>0.19426877644666665</v>
      </c>
      <c r="I82" s="4">
        <f t="shared" ref="I82:L85" si="1">MAX(I4,I8,I12,I16,I20,I24,I28,I32,I36,I40,I44,I48,I52,I56,I60)</f>
        <v>2.1362780449000001</v>
      </c>
      <c r="J82" s="4">
        <f t="shared" si="1"/>
        <v>1.6469926882999999</v>
      </c>
      <c r="K82" s="4">
        <f t="shared" si="1"/>
        <v>0.2039362981</v>
      </c>
      <c r="L82" s="4">
        <f t="shared" si="1"/>
        <v>0.2663762019</v>
      </c>
    </row>
    <row r="83" spans="1:12">
      <c r="B83" s="1">
        <f>B82+5</f>
        <v>27</v>
      </c>
      <c r="D83" s="4">
        <f t="shared" si="0"/>
        <v>9.2421048079999998E-2</v>
      </c>
      <c r="E83" s="4">
        <f t="shared" si="0"/>
        <v>2.7849862893333334E-2</v>
      </c>
      <c r="F83" s="4">
        <f t="shared" si="0"/>
        <v>3.5842029546666668E-2</v>
      </c>
      <c r="G83" s="4">
        <f t="shared" si="0"/>
        <v>7.3920305946666667E-2</v>
      </c>
      <c r="I83" s="4">
        <f t="shared" si="1"/>
        <v>1.4611578526</v>
      </c>
      <c r="J83" s="4">
        <f t="shared" si="1"/>
        <v>1.0985451722999999</v>
      </c>
      <c r="K83" s="4">
        <f t="shared" si="1"/>
        <v>0.19298878210000001</v>
      </c>
      <c r="L83" s="4">
        <f t="shared" si="1"/>
        <v>0.22410857370000001</v>
      </c>
    </row>
    <row r="84" spans="1:12">
      <c r="B84" s="1">
        <f>B83+5</f>
        <v>32</v>
      </c>
      <c r="D84" s="4">
        <f t="shared" si="0"/>
        <v>4.405014376E-2</v>
      </c>
      <c r="E84" s="4">
        <f t="shared" si="0"/>
        <v>1.2940040580000001E-2</v>
      </c>
      <c r="F84" s="4">
        <f t="shared" si="0"/>
        <v>2.1294842019999996E-2</v>
      </c>
      <c r="G84" s="4">
        <f t="shared" si="0"/>
        <v>3.1583021073333335E-2</v>
      </c>
      <c r="I84" s="4">
        <f t="shared" si="1"/>
        <v>0.93861177880000002</v>
      </c>
      <c r="J84" s="4">
        <f t="shared" si="1"/>
        <v>0.64195462739999998</v>
      </c>
      <c r="K84" s="4">
        <f t="shared" si="1"/>
        <v>0.17361778850000001</v>
      </c>
      <c r="L84" s="4">
        <f t="shared" si="1"/>
        <v>0.18094951919999999</v>
      </c>
    </row>
    <row r="85" spans="1:12">
      <c r="B85" s="1">
        <f>B84+5</f>
        <v>37</v>
      </c>
      <c r="D85" s="4">
        <f t="shared" si="0"/>
        <v>2.254895048666667E-2</v>
      </c>
      <c r="E85" s="4">
        <f t="shared" si="0"/>
        <v>6.3424736199999996E-3</v>
      </c>
      <c r="F85" s="4">
        <f t="shared" si="0"/>
        <v>1.2872818400000001E-2</v>
      </c>
      <c r="G85" s="4">
        <f t="shared" si="0"/>
        <v>1.4178240413333333E-2</v>
      </c>
      <c r="I85" s="4">
        <f t="shared" si="1"/>
        <v>0.58088942310000002</v>
      </c>
      <c r="J85" s="4">
        <f t="shared" si="1"/>
        <v>0.29095552879999997</v>
      </c>
      <c r="K85" s="4">
        <f t="shared" si="1"/>
        <v>0.15052083329999999</v>
      </c>
      <c r="L85" s="4">
        <f t="shared" si="1"/>
        <v>0.1211939103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L89"/>
  <sheetViews>
    <sheetView topLeftCell="A62" zoomScale="85" zoomScaleNormal="85" workbookViewId="0">
      <selection activeCell="J13" sqref="J13"/>
    </sheetView>
  </sheetViews>
  <sheetFormatPr defaultRowHeight="14.4"/>
  <cols>
    <col min="1" max="1" width="19.109375" bestFit="1" customWidth="1"/>
  </cols>
  <sheetData>
    <row r="1" spans="1:12">
      <c r="D1" s="9" t="s">
        <v>37</v>
      </c>
      <c r="E1" s="9"/>
      <c r="F1" s="9"/>
      <c r="G1" s="9"/>
      <c r="I1" s="9" t="s">
        <v>38</v>
      </c>
      <c r="J1" s="9"/>
      <c r="K1" s="9"/>
      <c r="L1" s="9"/>
    </row>
    <row r="2" spans="1:12">
      <c r="D2" s="1" t="s">
        <v>35</v>
      </c>
      <c r="E2" s="1"/>
      <c r="F2" s="1" t="s">
        <v>36</v>
      </c>
      <c r="G2" s="1"/>
      <c r="I2" s="1" t="s">
        <v>35</v>
      </c>
      <c r="J2" s="1"/>
      <c r="K2" s="1" t="s">
        <v>36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>
      <c r="A4" t="s">
        <v>14</v>
      </c>
      <c r="B4">
        <v>22</v>
      </c>
      <c r="D4" s="8">
        <v>9.9712669599999998E-2</v>
      </c>
      <c r="E4" s="8">
        <v>2.8427648E-2</v>
      </c>
      <c r="F4" s="8">
        <v>2.9610200900000001E-2</v>
      </c>
      <c r="G4" s="8">
        <v>8.5515279400000005E-2</v>
      </c>
      <c r="I4" s="8">
        <v>0.29869743440000002</v>
      </c>
      <c r="J4" s="8">
        <v>0.4431847994</v>
      </c>
      <c r="K4" s="8">
        <v>2.4661940600000001E-2</v>
      </c>
      <c r="L4" s="8">
        <v>6.5845871900000005E-2</v>
      </c>
    </row>
    <row r="5" spans="1:12">
      <c r="B5">
        <f>B4+5</f>
        <v>27</v>
      </c>
      <c r="D5" s="8">
        <v>4.73944107E-2</v>
      </c>
      <c r="E5" s="8">
        <v>1.2323220100000001E-2</v>
      </c>
      <c r="F5" s="8">
        <v>1.71325573E-2</v>
      </c>
      <c r="G5" s="8">
        <v>3.74968392E-2</v>
      </c>
      <c r="I5" s="8">
        <v>0.1718986304</v>
      </c>
      <c r="J5" s="8">
        <v>0.2463835841</v>
      </c>
      <c r="K5" s="8">
        <v>1.73451968E-2</v>
      </c>
      <c r="L5" s="8">
        <v>4.5947627300000002E-2</v>
      </c>
    </row>
    <row r="6" spans="1:12">
      <c r="B6">
        <f>B5+5</f>
        <v>32</v>
      </c>
      <c r="D6" s="8">
        <v>2.3917404100000001E-2</v>
      </c>
      <c r="E6" s="8">
        <v>5.3829732999999998E-3</v>
      </c>
      <c r="F6" s="8">
        <v>1.0416435599999999E-2</v>
      </c>
      <c r="G6" s="8">
        <v>1.6628596799999999E-2</v>
      </c>
      <c r="I6" s="8">
        <v>0.1105565201</v>
      </c>
      <c r="J6" s="8">
        <v>0.13816647379999999</v>
      </c>
      <c r="K6" s="8">
        <v>1.3730709900000001E-2</v>
      </c>
      <c r="L6" s="8">
        <v>3.2972608E-2</v>
      </c>
    </row>
    <row r="7" spans="1:12">
      <c r="B7">
        <f>B6+5</f>
        <v>37</v>
      </c>
      <c r="D7" s="8">
        <v>1.2469226200000001E-2</v>
      </c>
      <c r="E7" s="8">
        <v>2.4176230999999999E-3</v>
      </c>
      <c r="F7" s="8">
        <v>6.3071851999999999E-3</v>
      </c>
      <c r="G7" s="8">
        <v>7.3534955000000004E-3</v>
      </c>
      <c r="I7" s="8">
        <v>7.1907311000000002E-2</v>
      </c>
      <c r="J7" s="8">
        <v>7.4730420500000005E-2</v>
      </c>
      <c r="K7" s="8">
        <v>1.18050733E-2</v>
      </c>
      <c r="L7" s="8">
        <v>2.22063079E-2</v>
      </c>
    </row>
    <row r="8" spans="1:12">
      <c r="A8" t="s">
        <v>15</v>
      </c>
      <c r="B8">
        <v>22</v>
      </c>
      <c r="D8" s="8">
        <v>0.16184677210000001</v>
      </c>
      <c r="E8" s="8">
        <v>3.4138264000000001E-2</v>
      </c>
      <c r="F8" s="8">
        <v>6.0395827300000003E-2</v>
      </c>
      <c r="G8" s="8">
        <v>0.1107650282</v>
      </c>
      <c r="I8" s="8">
        <v>0.84862895449999998</v>
      </c>
      <c r="J8" s="8">
        <v>0.4092023534</v>
      </c>
      <c r="K8" s="8">
        <v>0.117263696</v>
      </c>
      <c r="L8" s="8">
        <v>0.1173890818</v>
      </c>
    </row>
    <row r="9" spans="1:12">
      <c r="B9">
        <f>B8+5</f>
        <v>27</v>
      </c>
      <c r="D9" s="8">
        <v>6.5254720099999997E-2</v>
      </c>
      <c r="E9" s="8">
        <v>1.2717138500000001E-2</v>
      </c>
      <c r="F9" s="8">
        <v>3.0487624200000001E-2</v>
      </c>
      <c r="G9" s="8">
        <v>3.9390273400000002E-2</v>
      </c>
      <c r="I9" s="8">
        <v>0.47663194440000001</v>
      </c>
      <c r="J9" s="8">
        <v>0.20420814039999999</v>
      </c>
      <c r="K9" s="8">
        <v>9.2257908999999999E-2</v>
      </c>
      <c r="L9" s="8">
        <v>7.5506365699999994E-2</v>
      </c>
    </row>
    <row r="10" spans="1:12">
      <c r="B10">
        <f>B9+5</f>
        <v>32</v>
      </c>
      <c r="D10" s="8">
        <v>2.8348433900000001E-2</v>
      </c>
      <c r="E10" s="8">
        <v>4.9774948999999997E-3</v>
      </c>
      <c r="F10" s="8">
        <v>1.54188911E-2</v>
      </c>
      <c r="G10" s="8">
        <v>1.4995422600000001E-2</v>
      </c>
      <c r="I10" s="8">
        <v>0.2674233218</v>
      </c>
      <c r="J10" s="8">
        <v>9.9821566400000006E-2</v>
      </c>
      <c r="K10" s="8">
        <v>6.5626929000000001E-2</v>
      </c>
      <c r="L10" s="8">
        <v>4.4856770800000001E-2</v>
      </c>
    </row>
    <row r="11" spans="1:12">
      <c r="B11">
        <f>B10+5</f>
        <v>37</v>
      </c>
      <c r="D11" s="8">
        <v>1.2798416199999999E-2</v>
      </c>
      <c r="E11" s="8">
        <v>2.0545025999999999E-3</v>
      </c>
      <c r="F11" s="8">
        <v>7.8248838999999994E-3</v>
      </c>
      <c r="G11" s="8">
        <v>5.8217772999999999E-3</v>
      </c>
      <c r="I11" s="8">
        <v>0.14390528550000001</v>
      </c>
      <c r="J11" s="8">
        <v>4.7584876499999998E-2</v>
      </c>
      <c r="K11" s="8">
        <v>4.1507523099999999E-2</v>
      </c>
      <c r="L11" s="8">
        <v>2.3685378100000001E-2</v>
      </c>
    </row>
    <row r="12" spans="1:12">
      <c r="A12" t="s">
        <v>16</v>
      </c>
      <c r="B12">
        <v>22</v>
      </c>
      <c r="D12" s="8">
        <v>0.2072120486</v>
      </c>
      <c r="E12" s="8">
        <v>4.2793680600000002E-2</v>
      </c>
      <c r="F12" s="8">
        <v>5.3170193900000003E-2</v>
      </c>
      <c r="G12" s="8">
        <v>0.14350793980000001</v>
      </c>
      <c r="I12" s="8">
        <v>1.0795418595999999</v>
      </c>
      <c r="J12" s="8">
        <v>0.56227141199999997</v>
      </c>
      <c r="K12" s="8">
        <v>0.12688368059999999</v>
      </c>
      <c r="L12" s="8">
        <v>9.81221065E-2</v>
      </c>
    </row>
    <row r="13" spans="1:12">
      <c r="B13">
        <f>B12+5</f>
        <v>27</v>
      </c>
      <c r="D13" s="8">
        <v>5.5092651399999998E-2</v>
      </c>
      <c r="E13" s="8">
        <v>1.21420187E-2</v>
      </c>
      <c r="F13" s="8">
        <v>2.3381537399999999E-2</v>
      </c>
      <c r="G13" s="8">
        <v>3.8469319100000003E-2</v>
      </c>
      <c r="I13" s="8">
        <v>0.43978491510000001</v>
      </c>
      <c r="J13" s="8">
        <v>0.14853877309999999</v>
      </c>
      <c r="K13" s="8">
        <v>8.5158179000000001E-2</v>
      </c>
      <c r="L13" s="8">
        <v>4.6025270100000001E-2</v>
      </c>
    </row>
    <row r="14" spans="1:12">
      <c r="B14">
        <f>B13+5</f>
        <v>32</v>
      </c>
      <c r="D14" s="8">
        <v>2.5639009500000001E-2</v>
      </c>
      <c r="E14" s="8">
        <v>5.0666927E-3</v>
      </c>
      <c r="F14" s="8">
        <v>1.3408661299999999E-2</v>
      </c>
      <c r="G14" s="8">
        <v>1.5546672500000001E-2</v>
      </c>
      <c r="I14" s="8">
        <v>0.24965470679999999</v>
      </c>
      <c r="J14" s="8">
        <v>7.6236014699999993E-2</v>
      </c>
      <c r="K14" s="8">
        <v>6.4617573299999995E-2</v>
      </c>
      <c r="L14" s="8">
        <v>2.9129050900000002E-2</v>
      </c>
    </row>
    <row r="15" spans="1:12">
      <c r="B15">
        <f>B14+5</f>
        <v>37</v>
      </c>
      <c r="D15" s="8">
        <v>1.3259640200000001E-2</v>
      </c>
      <c r="E15" s="8">
        <v>2.3512259000000001E-3</v>
      </c>
      <c r="F15" s="8">
        <v>8.0126243999999996E-3</v>
      </c>
      <c r="G15" s="8">
        <v>6.7468837000000002E-3</v>
      </c>
      <c r="I15" s="8">
        <v>0.1433333333</v>
      </c>
      <c r="J15" s="8">
        <v>3.92038002E-2</v>
      </c>
      <c r="K15" s="8">
        <v>4.8125482300000001E-2</v>
      </c>
      <c r="L15" s="8">
        <v>1.8276427500000001E-2</v>
      </c>
    </row>
    <row r="16" spans="1:12">
      <c r="A16" t="s">
        <v>17</v>
      </c>
      <c r="B16">
        <v>22</v>
      </c>
      <c r="D16" s="8">
        <v>0.19519670720000001</v>
      </c>
      <c r="E16" s="8">
        <v>4.8829474300000002E-2</v>
      </c>
      <c r="F16" s="8">
        <v>4.8805794800000003E-2</v>
      </c>
      <c r="G16" s="8">
        <v>0.15222301990000001</v>
      </c>
      <c r="I16" s="8">
        <v>0.51572337960000003</v>
      </c>
      <c r="J16" s="8">
        <v>0.61697434409999996</v>
      </c>
      <c r="K16" s="8">
        <v>9.3190104199999999E-2</v>
      </c>
      <c r="L16" s="8">
        <v>0.1050771605</v>
      </c>
    </row>
    <row r="17" spans="1:12">
      <c r="B17">
        <f>B16+5</f>
        <v>27</v>
      </c>
      <c r="D17" s="8">
        <v>6.2361862499999997E-2</v>
      </c>
      <c r="E17" s="8">
        <v>1.6202544400000001E-2</v>
      </c>
      <c r="F17" s="8">
        <v>2.4987626400000001E-2</v>
      </c>
      <c r="G17" s="8">
        <v>4.74657832E-2</v>
      </c>
      <c r="I17" s="8">
        <v>0.21551504630000001</v>
      </c>
      <c r="J17" s="8">
        <v>0.22120804399999999</v>
      </c>
      <c r="K17" s="8">
        <v>5.8697434399999998E-2</v>
      </c>
      <c r="L17" s="8">
        <v>6.0821277E-2</v>
      </c>
    </row>
    <row r="18" spans="1:12">
      <c r="B18">
        <f>B17+5</f>
        <v>32</v>
      </c>
      <c r="D18" s="8">
        <v>2.9527892600000001E-2</v>
      </c>
      <c r="E18" s="8">
        <v>7.0941001000000004E-3</v>
      </c>
      <c r="F18" s="8">
        <v>1.48272348E-2</v>
      </c>
      <c r="G18" s="8">
        <v>1.9474352800000001E-2</v>
      </c>
      <c r="I18" s="8">
        <v>0.1177044753</v>
      </c>
      <c r="J18" s="8">
        <v>0.1164033565</v>
      </c>
      <c r="K18" s="8">
        <v>3.6061439000000001E-2</v>
      </c>
      <c r="L18" s="8">
        <v>4.1298225299999998E-2</v>
      </c>
    </row>
    <row r="19" spans="1:12">
      <c r="B19">
        <f>B18+5</f>
        <v>37</v>
      </c>
      <c r="D19" s="8">
        <v>1.5617908E-2</v>
      </c>
      <c r="E19" s="8">
        <v>3.4110975999999999E-3</v>
      </c>
      <c r="F19" s="8">
        <v>9.1545610999999999E-3</v>
      </c>
      <c r="G19" s="8">
        <v>8.6351156999999994E-3</v>
      </c>
      <c r="I19" s="8">
        <v>6.8486207600000001E-2</v>
      </c>
      <c r="J19" s="8">
        <v>6.7017746899999994E-2</v>
      </c>
      <c r="K19" s="8">
        <v>2.4897762300000001E-2</v>
      </c>
      <c r="L19" s="8">
        <v>2.81259645E-2</v>
      </c>
    </row>
    <row r="20" spans="1:12">
      <c r="A20" t="s">
        <v>18</v>
      </c>
      <c r="B20">
        <v>22</v>
      </c>
      <c r="D20" s="8">
        <v>0.52438408160000005</v>
      </c>
      <c r="E20" s="8">
        <v>9.5912634199999999E-2</v>
      </c>
      <c r="F20" s="8">
        <v>9.5807827799999995E-2</v>
      </c>
      <c r="G20" s="8">
        <v>0.30854571040000001</v>
      </c>
      <c r="I20" s="8">
        <v>1.3023963156</v>
      </c>
      <c r="J20" s="8">
        <v>1.143248939</v>
      </c>
      <c r="K20" s="8">
        <v>0.1195404128</v>
      </c>
      <c r="L20" s="8">
        <v>0.16289544750000001</v>
      </c>
    </row>
    <row r="21" spans="1:12">
      <c r="B21">
        <f>B20+5</f>
        <v>27</v>
      </c>
      <c r="D21" s="8">
        <v>7.3814224100000006E-2</v>
      </c>
      <c r="E21" s="8">
        <v>1.10088566E-2</v>
      </c>
      <c r="F21" s="8">
        <v>2.39159883E-2</v>
      </c>
      <c r="G21" s="8">
        <v>3.8112346499999998E-2</v>
      </c>
      <c r="I21" s="8">
        <v>0.69783420139999996</v>
      </c>
      <c r="J21" s="8">
        <v>0.34063175150000002</v>
      </c>
      <c r="K21" s="8">
        <v>0.1073297647</v>
      </c>
      <c r="L21" s="8">
        <v>7.9952739199999998E-2</v>
      </c>
    </row>
    <row r="22" spans="1:12">
      <c r="B22">
        <f>B21+5</f>
        <v>32</v>
      </c>
      <c r="D22" s="8">
        <v>1.80095872E-2</v>
      </c>
      <c r="E22" s="8">
        <v>2.6679823999999999E-3</v>
      </c>
      <c r="F22" s="8">
        <v>9.2101747000000005E-3</v>
      </c>
      <c r="G22" s="8">
        <v>8.0166924000000007E-3</v>
      </c>
      <c r="I22" s="8">
        <v>0.39095920140000001</v>
      </c>
      <c r="J22" s="8">
        <v>8.8606288599999999E-2</v>
      </c>
      <c r="K22" s="8">
        <v>9.0837191400000003E-2</v>
      </c>
      <c r="L22" s="8">
        <v>3.6039737699999998E-2</v>
      </c>
    </row>
    <row r="23" spans="1:12">
      <c r="B23">
        <f>B22+5</f>
        <v>37</v>
      </c>
      <c r="D23" s="8">
        <v>6.9323229999999998E-3</v>
      </c>
      <c r="E23" s="8">
        <v>9.6871299999999995E-4</v>
      </c>
      <c r="F23" s="8">
        <v>4.7070369000000003E-3</v>
      </c>
      <c r="G23" s="8">
        <v>2.6144104999999999E-3</v>
      </c>
      <c r="I23" s="8">
        <v>0.232806713</v>
      </c>
      <c r="J23" s="8">
        <v>3.1836419800000001E-2</v>
      </c>
      <c r="K23" s="8">
        <v>6.9655189000000006E-2</v>
      </c>
      <c r="L23" s="8">
        <v>1.70548804E-2</v>
      </c>
    </row>
    <row r="24" spans="1:12">
      <c r="A24" t="s">
        <v>19</v>
      </c>
      <c r="B24">
        <v>22</v>
      </c>
      <c r="D24" s="8">
        <v>0.1633105118</v>
      </c>
      <c r="E24" s="8">
        <v>4.8047731400000002E-2</v>
      </c>
      <c r="F24" s="8">
        <v>5.7843835099999998E-2</v>
      </c>
      <c r="G24" s="8">
        <v>0.13883539659999999</v>
      </c>
      <c r="I24" s="8">
        <v>0.91898036859999999</v>
      </c>
      <c r="J24" s="8">
        <v>0.32457431889999999</v>
      </c>
      <c r="K24" s="8">
        <v>0.1622596154</v>
      </c>
      <c r="L24" s="8">
        <v>9.1030649000000005E-2</v>
      </c>
    </row>
    <row r="25" spans="1:12">
      <c r="B25">
        <f>B24+5</f>
        <v>27</v>
      </c>
      <c r="D25" s="8">
        <v>7.7257542100000007E-2</v>
      </c>
      <c r="E25" s="8">
        <v>2.0736683700000001E-2</v>
      </c>
      <c r="F25" s="8">
        <v>3.5965494799999997E-2</v>
      </c>
      <c r="G25" s="8">
        <v>5.7318699899999999E-2</v>
      </c>
      <c r="I25" s="8">
        <v>0.49695262420000003</v>
      </c>
      <c r="J25" s="8">
        <v>0.1897110377</v>
      </c>
      <c r="K25" s="8">
        <v>0.12904146629999999</v>
      </c>
      <c r="L25" s="8">
        <v>6.5184294899999995E-2</v>
      </c>
    </row>
    <row r="26" spans="1:12">
      <c r="B26">
        <f>B25+5</f>
        <v>32</v>
      </c>
      <c r="D26" s="8">
        <v>3.7800370600000001E-2</v>
      </c>
      <c r="E26" s="8">
        <v>9.1985326999999995E-3</v>
      </c>
      <c r="F26" s="8">
        <v>2.1311228000000002E-2</v>
      </c>
      <c r="G26" s="8">
        <v>2.4117838499999999E-2</v>
      </c>
      <c r="I26" s="8">
        <v>0.26628104969999999</v>
      </c>
      <c r="J26" s="8">
        <v>0.1047576122</v>
      </c>
      <c r="K26" s="8">
        <v>8.4011919099999999E-2</v>
      </c>
      <c r="L26" s="8">
        <v>4.3517127400000001E-2</v>
      </c>
    </row>
    <row r="27" spans="1:12">
      <c r="B27">
        <f>B26+5</f>
        <v>37</v>
      </c>
      <c r="D27" s="8">
        <v>2.0036663699999999E-2</v>
      </c>
      <c r="E27" s="8">
        <v>4.4085636999999997E-3</v>
      </c>
      <c r="F27" s="8">
        <v>1.28179387E-2</v>
      </c>
      <c r="G27" s="8">
        <v>1.0651211900000001E-2</v>
      </c>
      <c r="I27" s="8">
        <v>0.14410306489999999</v>
      </c>
      <c r="J27" s="8">
        <v>6.1608573700000002E-2</v>
      </c>
      <c r="K27" s="8">
        <v>5.7862580099999998E-2</v>
      </c>
      <c r="L27" s="8">
        <v>2.95347556E-2</v>
      </c>
    </row>
    <row r="28" spans="1:12">
      <c r="A28" t="s">
        <v>20</v>
      </c>
      <c r="B28">
        <v>22</v>
      </c>
      <c r="D28" s="8">
        <v>0.16979087370000001</v>
      </c>
      <c r="E28" s="8">
        <v>3.89078359E-2</v>
      </c>
      <c r="F28" s="8">
        <v>6.0808856699999997E-2</v>
      </c>
      <c r="G28" s="8">
        <v>0.1260053001</v>
      </c>
      <c r="I28" s="8">
        <v>0.97709835739999995</v>
      </c>
      <c r="J28" s="8">
        <v>0.49026692710000003</v>
      </c>
      <c r="K28" s="8">
        <v>0.14881059699999999</v>
      </c>
      <c r="L28" s="8">
        <v>0.1348607772</v>
      </c>
    </row>
    <row r="29" spans="1:12">
      <c r="B29">
        <f>B28+5</f>
        <v>27</v>
      </c>
      <c r="D29" s="8">
        <v>7.5203020699999998E-2</v>
      </c>
      <c r="E29" s="8">
        <v>1.60753706E-2</v>
      </c>
      <c r="F29" s="8">
        <v>3.5329585699999999E-2</v>
      </c>
      <c r="G29" s="8">
        <v>4.8482926799999999E-2</v>
      </c>
      <c r="I29" s="8">
        <v>0.62690054090000003</v>
      </c>
      <c r="J29" s="8">
        <v>0.27401842949999999</v>
      </c>
      <c r="K29" s="8">
        <v>0.13115234379999999</v>
      </c>
      <c r="L29" s="8">
        <v>9.7651241999999999E-2</v>
      </c>
    </row>
    <row r="30" spans="1:12">
      <c r="B30">
        <f>B29+5</f>
        <v>32</v>
      </c>
      <c r="D30" s="8">
        <v>3.6817387E-2</v>
      </c>
      <c r="E30" s="8">
        <v>7.2644231000000004E-3</v>
      </c>
      <c r="F30" s="8">
        <v>2.1009915899999999E-2</v>
      </c>
      <c r="G30" s="8">
        <v>2.0074022600000001E-2</v>
      </c>
      <c r="I30" s="8">
        <v>0.39899589340000002</v>
      </c>
      <c r="J30" s="8">
        <v>0.15289212739999999</v>
      </c>
      <c r="K30" s="8">
        <v>0.11195162259999999</v>
      </c>
      <c r="L30" s="8">
        <v>6.7628205100000005E-2</v>
      </c>
    </row>
    <row r="31" spans="1:12">
      <c r="B31">
        <f>B30+5</f>
        <v>37</v>
      </c>
      <c r="D31" s="8">
        <v>1.92152986E-2</v>
      </c>
      <c r="E31" s="8">
        <v>3.4816790000000001E-3</v>
      </c>
      <c r="F31" s="8">
        <v>1.25398805E-2</v>
      </c>
      <c r="G31" s="8">
        <v>8.7497788E-3</v>
      </c>
      <c r="I31" s="8">
        <v>0.24119340950000001</v>
      </c>
      <c r="J31" s="8">
        <v>8.10171274E-2</v>
      </c>
      <c r="K31" s="8">
        <v>8.7517527999999997E-2</v>
      </c>
      <c r="L31" s="8">
        <v>4.5089643399999997E-2</v>
      </c>
    </row>
    <row r="32" spans="1:12">
      <c r="A32" t="s">
        <v>21</v>
      </c>
      <c r="B32">
        <v>22</v>
      </c>
      <c r="D32" s="8">
        <v>0.4096305489</v>
      </c>
      <c r="E32" s="8">
        <v>9.4510556900000001E-2</v>
      </c>
      <c r="F32" s="8">
        <v>0.1138163812</v>
      </c>
      <c r="G32" s="8">
        <v>0.31147027240000003</v>
      </c>
      <c r="I32" s="8">
        <v>2.0455428686000001</v>
      </c>
      <c r="J32" s="8">
        <v>1.0406275039999999</v>
      </c>
      <c r="K32" s="8">
        <v>0.19378255210000001</v>
      </c>
      <c r="L32" s="8">
        <v>0.2008663862</v>
      </c>
    </row>
    <row r="33" spans="1:12">
      <c r="B33">
        <f>B32+5</f>
        <v>27</v>
      </c>
      <c r="D33" s="8">
        <v>0.17012334230000001</v>
      </c>
      <c r="E33" s="8">
        <v>3.6751086699999998E-2</v>
      </c>
      <c r="F33" s="8">
        <v>6.4882211499999995E-2</v>
      </c>
      <c r="G33" s="8">
        <v>0.116503781</v>
      </c>
      <c r="I33" s="8">
        <v>1.3540815304</v>
      </c>
      <c r="J33" s="8">
        <v>0.57818008809999999</v>
      </c>
      <c r="K33" s="8">
        <v>0.18323317310000001</v>
      </c>
      <c r="L33" s="8">
        <v>0.1505408654</v>
      </c>
    </row>
    <row r="34" spans="1:12">
      <c r="B34">
        <f>B33+5</f>
        <v>32</v>
      </c>
      <c r="D34" s="8">
        <v>7.3032607200000002E-2</v>
      </c>
      <c r="E34" s="8">
        <v>1.4694551300000001E-2</v>
      </c>
      <c r="F34" s="8">
        <v>3.6272205500000002E-2</v>
      </c>
      <c r="G34" s="8">
        <v>4.3632436900000002E-2</v>
      </c>
      <c r="I34" s="8">
        <v>0.8604091546</v>
      </c>
      <c r="J34" s="8">
        <v>0.29836738779999999</v>
      </c>
      <c r="K34" s="8">
        <v>0.164047476</v>
      </c>
      <c r="L34" s="8">
        <v>0.1061848958</v>
      </c>
    </row>
    <row r="35" spans="1:12">
      <c r="B35">
        <f>B34+5</f>
        <v>37</v>
      </c>
      <c r="D35" s="8">
        <v>3.1685642E-2</v>
      </c>
      <c r="E35" s="8">
        <v>6.0333734E-3</v>
      </c>
      <c r="F35" s="8">
        <v>1.91093349E-2</v>
      </c>
      <c r="G35" s="8">
        <v>1.60459435E-2</v>
      </c>
      <c r="I35" s="8">
        <v>0.50956780850000005</v>
      </c>
      <c r="J35" s="8">
        <v>0.14469901839999999</v>
      </c>
      <c r="K35" s="8">
        <v>0.14210987580000001</v>
      </c>
      <c r="L35" s="8">
        <v>6.6248497599999998E-2</v>
      </c>
    </row>
    <row r="36" spans="1:12">
      <c r="A36" t="s">
        <v>22</v>
      </c>
      <c r="B36">
        <v>22</v>
      </c>
      <c r="D36" s="8">
        <v>0.4396794121</v>
      </c>
      <c r="E36" s="8">
        <v>0.13050005840000001</v>
      </c>
      <c r="F36" s="8">
        <v>0.10843018829999999</v>
      </c>
      <c r="G36" s="8">
        <v>0.38992848559999999</v>
      </c>
      <c r="I36" s="8">
        <v>1.1878455529</v>
      </c>
      <c r="J36" s="8">
        <v>1.4107822515999999</v>
      </c>
      <c r="K36" s="8">
        <v>0.13554186700000001</v>
      </c>
      <c r="L36" s="8">
        <v>0.1845377604</v>
      </c>
    </row>
    <row r="37" spans="1:12">
      <c r="B37">
        <f>B36+5</f>
        <v>27</v>
      </c>
      <c r="D37" s="8">
        <v>0.1756327875</v>
      </c>
      <c r="E37" s="8">
        <v>4.8106103099999999E-2</v>
      </c>
      <c r="F37" s="8">
        <v>6.5093933600000001E-2</v>
      </c>
      <c r="G37" s="8">
        <v>0.13580732509999999</v>
      </c>
      <c r="I37" s="8">
        <v>0.76301582530000001</v>
      </c>
      <c r="J37" s="8">
        <v>0.90610476760000003</v>
      </c>
      <c r="K37" s="8">
        <v>0.1192232572</v>
      </c>
      <c r="L37" s="8">
        <v>0.1536358173</v>
      </c>
    </row>
    <row r="38" spans="1:12">
      <c r="B38">
        <f>B37+5</f>
        <v>32</v>
      </c>
      <c r="D38" s="8">
        <v>7.8492187500000005E-2</v>
      </c>
      <c r="E38" s="8">
        <v>2.01675264E-2</v>
      </c>
      <c r="F38" s="8">
        <v>3.8627403800000001E-2</v>
      </c>
      <c r="G38" s="8">
        <v>5.22222055E-2</v>
      </c>
      <c r="I38" s="8">
        <v>0.47567858569999999</v>
      </c>
      <c r="J38" s="8">
        <v>0.48539663459999999</v>
      </c>
      <c r="K38" s="8">
        <v>0.1046173878</v>
      </c>
      <c r="L38" s="8">
        <v>0.1033228165</v>
      </c>
    </row>
    <row r="39" spans="1:12">
      <c r="B39">
        <f>B38+5</f>
        <v>37</v>
      </c>
      <c r="D39" s="8">
        <v>3.6072048600000003E-2</v>
      </c>
      <c r="E39" s="8">
        <v>9.0428768999999999E-3</v>
      </c>
      <c r="F39" s="8">
        <v>2.20754708E-2</v>
      </c>
      <c r="G39" s="8">
        <v>2.0110902399999998E-2</v>
      </c>
      <c r="I39" s="8">
        <v>0.26674929889999999</v>
      </c>
      <c r="J39" s="8">
        <v>0.16769831730000001</v>
      </c>
      <c r="K39" s="8">
        <v>7.8510617000000005E-2</v>
      </c>
      <c r="L39" s="8">
        <v>5.83007813E-2</v>
      </c>
    </row>
    <row r="40" spans="1:12">
      <c r="A40" t="s">
        <v>23</v>
      </c>
      <c r="B40">
        <v>22</v>
      </c>
      <c r="D40" s="8">
        <v>0.30337956729999999</v>
      </c>
      <c r="E40" s="8">
        <v>9.3130508799999998E-2</v>
      </c>
      <c r="F40" s="8">
        <v>9.3726923099999998E-2</v>
      </c>
      <c r="G40" s="8">
        <v>0.27541606569999999</v>
      </c>
      <c r="I40" s="8">
        <v>0.90166266029999997</v>
      </c>
      <c r="J40" s="8">
        <v>0.69520232370000001</v>
      </c>
      <c r="K40" s="8">
        <v>0.1458934295</v>
      </c>
      <c r="L40" s="8">
        <v>0.16061698720000001</v>
      </c>
    </row>
    <row r="41" spans="1:12">
      <c r="B41">
        <f>B40+5</f>
        <v>27</v>
      </c>
      <c r="D41" s="8">
        <v>0.15346852959999999</v>
      </c>
      <c r="E41" s="8">
        <v>4.2158012799999998E-2</v>
      </c>
      <c r="F41" s="8">
        <v>6.4596474400000006E-2</v>
      </c>
      <c r="G41" s="8">
        <v>0.11917718350000001</v>
      </c>
      <c r="I41" s="8">
        <v>0.56407251599999997</v>
      </c>
      <c r="J41" s="8">
        <v>0.42988782050000002</v>
      </c>
      <c r="K41" s="8">
        <v>0.1191105769</v>
      </c>
      <c r="L41" s="8">
        <v>0.12869591350000001</v>
      </c>
    </row>
    <row r="42" spans="1:12">
      <c r="B42">
        <f>B41+5</f>
        <v>32</v>
      </c>
      <c r="D42" s="8">
        <v>7.6357251599999995E-2</v>
      </c>
      <c r="E42" s="8">
        <v>1.9039242800000002E-2</v>
      </c>
      <c r="F42" s="8">
        <v>4.0517568099999998E-2</v>
      </c>
      <c r="G42" s="8">
        <v>4.99552885E-2</v>
      </c>
      <c r="I42" s="8">
        <v>0.33059895830000002</v>
      </c>
      <c r="J42" s="8">
        <v>0.25124198720000002</v>
      </c>
      <c r="K42" s="8">
        <v>8.8110977600000001E-2</v>
      </c>
      <c r="L42" s="8">
        <v>9.7155448699999994E-2</v>
      </c>
    </row>
    <row r="43" spans="1:12">
      <c r="B43">
        <f>B42+5</f>
        <v>37</v>
      </c>
      <c r="D43" s="8">
        <v>3.9699238800000002E-2</v>
      </c>
      <c r="E43" s="8">
        <v>8.8992188000000007E-3</v>
      </c>
      <c r="F43" s="8">
        <v>2.4632451900000001E-2</v>
      </c>
      <c r="G43" s="8">
        <v>2.14911458E-2</v>
      </c>
      <c r="I43" s="8">
        <v>0.18029847760000001</v>
      </c>
      <c r="J43" s="8">
        <v>0.1434695513</v>
      </c>
      <c r="K43" s="8">
        <v>6.8078926299999995E-2</v>
      </c>
      <c r="L43" s="8">
        <v>6.6195913499999995E-2</v>
      </c>
    </row>
    <row r="44" spans="1:12">
      <c r="A44" t="s">
        <v>24</v>
      </c>
      <c r="B44">
        <v>22</v>
      </c>
      <c r="D44" s="8">
        <v>0.4070417167</v>
      </c>
      <c r="E44" s="8">
        <v>6.9846070400000002E-2</v>
      </c>
      <c r="F44" s="8">
        <v>0.1289628739</v>
      </c>
      <c r="G44" s="8">
        <v>0.25710685430000002</v>
      </c>
      <c r="I44" s="8">
        <v>1.6167167468000001</v>
      </c>
      <c r="J44" s="8">
        <v>0.89220753210000003</v>
      </c>
      <c r="K44" s="8">
        <v>0.1887920673</v>
      </c>
      <c r="L44" s="8">
        <v>0.22428886219999999</v>
      </c>
    </row>
    <row r="45" spans="1:12">
      <c r="B45">
        <f>B44+5</f>
        <v>27</v>
      </c>
      <c r="D45" s="8">
        <v>0.14167055619999999</v>
      </c>
      <c r="E45" s="8">
        <v>1.9465795300000002E-2</v>
      </c>
      <c r="F45" s="8">
        <v>6.4034438400000004E-2</v>
      </c>
      <c r="G45" s="8">
        <v>6.9598924899999998E-2</v>
      </c>
      <c r="I45" s="8">
        <v>1.1168669872000001</v>
      </c>
      <c r="J45" s="8">
        <v>0.48320312500000001</v>
      </c>
      <c r="K45" s="8">
        <v>0.16166866990000001</v>
      </c>
      <c r="L45" s="8">
        <v>0.16543469550000001</v>
      </c>
    </row>
    <row r="46" spans="1:12">
      <c r="B46">
        <f>B45+5</f>
        <v>32</v>
      </c>
      <c r="D46" s="8">
        <v>5.1451655999999998E-2</v>
      </c>
      <c r="E46" s="8">
        <v>6.6787861000000004E-3</v>
      </c>
      <c r="F46" s="8">
        <v>3.1117104E-2</v>
      </c>
      <c r="G46" s="8">
        <v>2.1512536700000001E-2</v>
      </c>
      <c r="I46" s="8">
        <v>0.71848958330000001</v>
      </c>
      <c r="J46" s="8">
        <v>0.2166466346</v>
      </c>
      <c r="K46" s="8">
        <v>0.13519631409999999</v>
      </c>
      <c r="L46" s="8">
        <v>0.1075020032</v>
      </c>
    </row>
    <row r="47" spans="1:12">
      <c r="B47">
        <f>B46+5</f>
        <v>37</v>
      </c>
      <c r="D47" s="8">
        <v>2.0861061E-2</v>
      </c>
      <c r="E47" s="8">
        <v>2.7229400000000001E-3</v>
      </c>
      <c r="F47" s="8">
        <v>1.5682558799999999E-2</v>
      </c>
      <c r="G47" s="8">
        <v>7.1389223000000003E-3</v>
      </c>
      <c r="I47" s="8">
        <v>0.46792868589999997</v>
      </c>
      <c r="J47" s="8">
        <v>9.0094150600000006E-2</v>
      </c>
      <c r="K47" s="8">
        <v>0.12055288459999999</v>
      </c>
      <c r="L47" s="8">
        <v>6.0086137800000002E-2</v>
      </c>
    </row>
    <row r="48" spans="1:12">
      <c r="A48" t="s">
        <v>25</v>
      </c>
      <c r="B48">
        <v>22</v>
      </c>
      <c r="D48" s="8">
        <v>0.40038379410000002</v>
      </c>
      <c r="E48" s="8">
        <v>8.3859996000000006E-2</v>
      </c>
      <c r="F48" s="8">
        <v>0.1189072516</v>
      </c>
      <c r="G48" s="8">
        <v>0.28896320110000001</v>
      </c>
      <c r="I48" s="8">
        <v>1.5845352563999999</v>
      </c>
      <c r="J48" s="8">
        <v>1.2155649038</v>
      </c>
      <c r="K48" s="8">
        <v>0.18639823720000001</v>
      </c>
      <c r="L48" s="8">
        <v>0.23961338139999999</v>
      </c>
    </row>
    <row r="49" spans="1:12">
      <c r="B49">
        <f>B48+5</f>
        <v>27</v>
      </c>
      <c r="D49" s="8">
        <v>0.16523269230000001</v>
      </c>
      <c r="E49" s="8">
        <v>3.1806330100000002E-2</v>
      </c>
      <c r="F49" s="8">
        <v>6.7626242000000003E-2</v>
      </c>
      <c r="G49" s="8">
        <v>0.1062871194</v>
      </c>
      <c r="I49" s="8">
        <v>0.96997195510000001</v>
      </c>
      <c r="J49" s="8">
        <v>0.72219551280000005</v>
      </c>
      <c r="K49" s="8">
        <v>0.16543469550000001</v>
      </c>
      <c r="L49" s="8">
        <v>0.19287860579999999</v>
      </c>
    </row>
    <row r="50" spans="1:12">
      <c r="B50">
        <f>B49+5</f>
        <v>32</v>
      </c>
      <c r="D50" s="8">
        <v>6.9748978399999995E-2</v>
      </c>
      <c r="E50" s="8">
        <v>1.23396635E-2</v>
      </c>
      <c r="F50" s="8">
        <v>3.6877023199999998E-2</v>
      </c>
      <c r="G50" s="8">
        <v>3.84270232E-2</v>
      </c>
      <c r="I50" s="8">
        <v>0.55899439100000003</v>
      </c>
      <c r="J50" s="8">
        <v>0.39466145829999999</v>
      </c>
      <c r="K50" s="8">
        <v>0.1337940705</v>
      </c>
      <c r="L50" s="8">
        <v>0.14750600959999999</v>
      </c>
    </row>
    <row r="51" spans="1:12">
      <c r="B51">
        <f>B50+5</f>
        <v>37</v>
      </c>
      <c r="D51" s="8">
        <v>2.9850480799999999E-2</v>
      </c>
      <c r="E51" s="8">
        <v>4.8850159999999998E-3</v>
      </c>
      <c r="F51" s="8">
        <v>1.87143229E-2</v>
      </c>
      <c r="G51" s="8">
        <v>1.3743189100000001E-2</v>
      </c>
      <c r="I51" s="8">
        <v>0.30969551280000002</v>
      </c>
      <c r="J51" s="8">
        <v>0.2006510417</v>
      </c>
      <c r="K51" s="8">
        <v>9.4891826900000004E-2</v>
      </c>
      <c r="L51" s="8">
        <v>9.5272435899999994E-2</v>
      </c>
    </row>
    <row r="52" spans="1:12">
      <c r="A52" t="s">
        <v>26</v>
      </c>
      <c r="B52">
        <v>22</v>
      </c>
      <c r="D52" s="8">
        <v>0.40411428290000001</v>
      </c>
      <c r="E52" s="8">
        <v>0.1166421274</v>
      </c>
      <c r="F52" s="8">
        <v>0.1340815638</v>
      </c>
      <c r="G52" s="8">
        <v>0.33875717820000001</v>
      </c>
      <c r="I52" s="8">
        <v>1.4021133814</v>
      </c>
      <c r="J52" s="8">
        <v>1.014463141</v>
      </c>
      <c r="K52" s="8">
        <v>0.16276041669999999</v>
      </c>
      <c r="L52" s="8">
        <v>0.19946915060000001</v>
      </c>
    </row>
    <row r="53" spans="1:12">
      <c r="B53">
        <f>B52+5</f>
        <v>27</v>
      </c>
      <c r="D53" s="8">
        <v>0.1951302083</v>
      </c>
      <c r="E53" s="8">
        <v>5.1482104700000003E-2</v>
      </c>
      <c r="F53" s="8">
        <v>8.8178986400000006E-2</v>
      </c>
      <c r="G53" s="8">
        <v>0.13841356169999999</v>
      </c>
      <c r="I53" s="8">
        <v>0.93100961540000005</v>
      </c>
      <c r="J53" s="8">
        <v>0.52408854169999997</v>
      </c>
      <c r="K53" s="8">
        <v>0.154296875</v>
      </c>
      <c r="L53" s="8">
        <v>0.15500801280000001</v>
      </c>
    </row>
    <row r="54" spans="1:12">
      <c r="B54">
        <f>B53+5</f>
        <v>32</v>
      </c>
      <c r="D54" s="8">
        <v>9.2586238000000001E-2</v>
      </c>
      <c r="E54" s="8">
        <v>2.2837540100000001E-2</v>
      </c>
      <c r="F54" s="8">
        <v>5.2672509300000003E-2</v>
      </c>
      <c r="G54" s="8">
        <v>5.5513855500000001E-2</v>
      </c>
      <c r="I54" s="8">
        <v>0.57931690709999994</v>
      </c>
      <c r="J54" s="8">
        <v>0.27457932689999998</v>
      </c>
      <c r="K54" s="8">
        <v>0.1334935897</v>
      </c>
      <c r="L54" s="8">
        <v>0.115224359</v>
      </c>
    </row>
    <row r="55" spans="1:12">
      <c r="B55">
        <f>B54+5</f>
        <v>37</v>
      </c>
      <c r="D55" s="8">
        <v>4.4559428399999997E-2</v>
      </c>
      <c r="E55" s="8">
        <v>1.0616887E-2</v>
      </c>
      <c r="F55" s="8">
        <v>2.98412126E-2</v>
      </c>
      <c r="G55" s="8">
        <v>2.2616386200000001E-2</v>
      </c>
      <c r="I55" s="8">
        <v>0.30922475960000001</v>
      </c>
      <c r="J55" s="8">
        <v>0.14487179489999999</v>
      </c>
      <c r="K55" s="8">
        <v>0.10502804490000001</v>
      </c>
      <c r="L55" s="8">
        <v>7.7974759599999999E-2</v>
      </c>
    </row>
    <row r="56" spans="1:12">
      <c r="A56" t="s">
        <v>27</v>
      </c>
      <c r="B56">
        <v>22</v>
      </c>
      <c r="D56" s="8">
        <v>3.9248598500000002E-2</v>
      </c>
      <c r="E56" s="8">
        <v>6.5399016000000001E-3</v>
      </c>
      <c r="F56" s="8">
        <v>1.8536196099999999E-2</v>
      </c>
      <c r="G56" s="8">
        <v>2.1894728400000001E-2</v>
      </c>
      <c r="I56" s="8">
        <v>0.3707530382</v>
      </c>
      <c r="J56" s="8">
        <v>0.11094509549999999</v>
      </c>
      <c r="K56" s="8">
        <v>8.2186414900000004E-2</v>
      </c>
      <c r="L56" s="8">
        <v>4.0808376700000003E-2</v>
      </c>
    </row>
    <row r="57" spans="1:12">
      <c r="B57">
        <f>B56+5</f>
        <v>27</v>
      </c>
      <c r="D57" s="8">
        <v>1.43427246E-2</v>
      </c>
      <c r="E57" s="8">
        <v>2.0901675000000002E-3</v>
      </c>
      <c r="F57" s="8">
        <v>8.7845033999999992E-3</v>
      </c>
      <c r="G57" s="8">
        <v>6.4783004000000003E-3</v>
      </c>
      <c r="I57" s="8">
        <v>0.20893554689999999</v>
      </c>
      <c r="J57" s="8">
        <v>5.1245659700000001E-2</v>
      </c>
      <c r="K57" s="8">
        <v>5.7809244799999999E-2</v>
      </c>
      <c r="L57" s="8">
        <v>2.45355903E-2</v>
      </c>
    </row>
    <row r="58" spans="1:12">
      <c r="B58">
        <f>B57+5</f>
        <v>32</v>
      </c>
      <c r="D58" s="8">
        <v>7.1246564000000002E-3</v>
      </c>
      <c r="E58" s="8">
        <v>9.4947010000000004E-4</v>
      </c>
      <c r="F58" s="8">
        <v>5.0559860000000002E-3</v>
      </c>
      <c r="G58" s="8">
        <v>2.5874023E-3</v>
      </c>
      <c r="I58" s="8">
        <v>0.12907552080000001</v>
      </c>
      <c r="J58" s="8">
        <v>2.6985677100000001E-2</v>
      </c>
      <c r="K58" s="8">
        <v>4.2657335099999999E-2</v>
      </c>
      <c r="L58" s="8">
        <v>1.5884331599999999E-2</v>
      </c>
    </row>
    <row r="59" spans="1:12">
      <c r="B59">
        <f>B58+5</f>
        <v>37</v>
      </c>
      <c r="D59" s="8">
        <v>4.0574996000000002E-3</v>
      </c>
      <c r="E59" s="8">
        <v>4.9127060000000002E-4</v>
      </c>
      <c r="F59" s="8">
        <v>3.1911855999999998E-3</v>
      </c>
      <c r="G59" s="8">
        <v>1.1614113000000001E-3</v>
      </c>
      <c r="I59" s="8">
        <v>8.0304904499999996E-2</v>
      </c>
      <c r="J59" s="8">
        <v>1.6053602399999999E-2</v>
      </c>
      <c r="K59" s="8">
        <v>3.2366536500000001E-2</v>
      </c>
      <c r="L59" s="8">
        <v>1.03917101E-2</v>
      </c>
    </row>
    <row r="60" spans="1:12">
      <c r="A60" t="s">
        <v>28</v>
      </c>
      <c r="B60">
        <v>22</v>
      </c>
      <c r="D60" s="8">
        <v>5.3860735E-2</v>
      </c>
      <c r="E60" s="8">
        <v>9.8182110999999999E-3</v>
      </c>
      <c r="F60" s="8">
        <v>1.84653917E-2</v>
      </c>
      <c r="G60" s="8">
        <v>3.3475345400000002E-2</v>
      </c>
      <c r="I60" s="8">
        <v>0.40029405379999999</v>
      </c>
      <c r="J60" s="8">
        <v>0.13267035590000001</v>
      </c>
      <c r="K60" s="8">
        <v>7.2157118100000001E-2</v>
      </c>
      <c r="L60" s="8">
        <v>4.0886501700000001E-2</v>
      </c>
    </row>
    <row r="61" spans="1:12">
      <c r="B61">
        <f>B60+5</f>
        <v>27</v>
      </c>
      <c r="D61" s="8">
        <v>1.76011285E-2</v>
      </c>
      <c r="E61" s="8">
        <v>2.6025807E-3</v>
      </c>
      <c r="F61" s="8">
        <v>8.9500090000000001E-3</v>
      </c>
      <c r="G61" s="8">
        <v>8.7381872000000006E-3</v>
      </c>
      <c r="I61" s="8">
        <v>0.2041048177</v>
      </c>
      <c r="J61" s="8">
        <v>6.0738932299999999E-2</v>
      </c>
      <c r="K61" s="8">
        <v>5.4754774300000003E-2</v>
      </c>
      <c r="L61" s="8">
        <v>2.1828342000000001E-2</v>
      </c>
    </row>
    <row r="62" spans="1:12">
      <c r="B62">
        <f>B61+5</f>
        <v>32</v>
      </c>
      <c r="D62" s="8">
        <v>8.4626301999999997E-3</v>
      </c>
      <c r="E62" s="8">
        <v>1.0585576000000001E-3</v>
      </c>
      <c r="F62" s="8">
        <v>5.4114727999999999E-3</v>
      </c>
      <c r="G62" s="8">
        <v>3.2887495999999999E-3</v>
      </c>
      <c r="I62" s="8">
        <v>0.1311512587</v>
      </c>
      <c r="J62" s="8">
        <v>3.2945963500000001E-2</v>
      </c>
      <c r="K62" s="8">
        <v>4.2485894099999998E-2</v>
      </c>
      <c r="L62" s="8">
        <v>1.5067274300000001E-2</v>
      </c>
    </row>
    <row r="63" spans="1:12">
      <c r="B63">
        <f>B62+5</f>
        <v>37</v>
      </c>
      <c r="D63" s="8">
        <v>4.7870821999999999E-3</v>
      </c>
      <c r="E63" s="8">
        <v>5.1578599999999996E-4</v>
      </c>
      <c r="F63" s="8">
        <v>3.5132396999999998E-3</v>
      </c>
      <c r="G63" s="8">
        <v>1.4334545E-3</v>
      </c>
      <c r="I63" s="8">
        <v>8.4332682300000003E-2</v>
      </c>
      <c r="J63" s="8">
        <v>1.95887587E-2</v>
      </c>
      <c r="K63" s="8">
        <v>3.32606337E-2</v>
      </c>
      <c r="L63" s="8">
        <v>1.02267795E-2</v>
      </c>
    </row>
    <row r="64" spans="1:12">
      <c r="A64" t="s">
        <v>29</v>
      </c>
      <c r="B64">
        <v>22</v>
      </c>
      <c r="D64" s="8">
        <v>4.5953363699999999E-2</v>
      </c>
      <c r="E64" s="8">
        <v>8.0971553000000005E-3</v>
      </c>
      <c r="F64" s="8">
        <v>1.7385583E-2</v>
      </c>
      <c r="G64" s="8">
        <v>2.78450051E-2</v>
      </c>
      <c r="I64" s="8">
        <v>0.34454318579999998</v>
      </c>
      <c r="J64" s="8">
        <v>0.15022352429999999</v>
      </c>
      <c r="K64" s="8">
        <v>6.69357639E-2</v>
      </c>
      <c r="L64" s="8">
        <v>3.8834635399999998E-2</v>
      </c>
    </row>
    <row r="65" spans="1:12">
      <c r="B65">
        <f>B64+5</f>
        <v>27</v>
      </c>
      <c r="D65" s="8">
        <v>1.43616627E-2</v>
      </c>
      <c r="E65" s="8">
        <v>2.2653537000000001E-3</v>
      </c>
      <c r="F65" s="8">
        <v>7.5607603000000002E-3</v>
      </c>
      <c r="G65" s="8">
        <v>7.2677807000000004E-3</v>
      </c>
      <c r="I65" s="8">
        <v>0.1977604167</v>
      </c>
      <c r="J65" s="8">
        <v>7.0897352400000002E-2</v>
      </c>
      <c r="K65" s="8">
        <v>5.1547308999999999E-2</v>
      </c>
      <c r="L65" s="8">
        <v>2.1090494800000002E-2</v>
      </c>
    </row>
    <row r="66" spans="1:12">
      <c r="B66">
        <f>B65+5</f>
        <v>32</v>
      </c>
      <c r="D66" s="8">
        <v>6.3503055999999999E-3</v>
      </c>
      <c r="E66" s="8">
        <v>9.4067559999999996E-4</v>
      </c>
      <c r="F66" s="8">
        <v>4.2667588999999997E-3</v>
      </c>
      <c r="G66" s="8">
        <v>2.5982223E-3</v>
      </c>
      <c r="I66" s="8">
        <v>0.11727647569999999</v>
      </c>
      <c r="J66" s="8">
        <v>3.3108723999999999E-2</v>
      </c>
      <c r="K66" s="8">
        <v>3.88454861E-2</v>
      </c>
      <c r="L66" s="8">
        <v>1.26171875E-2</v>
      </c>
    </row>
    <row r="67" spans="1:12">
      <c r="B67">
        <f>B66+5</f>
        <v>37</v>
      </c>
      <c r="D67" s="8">
        <v>3.5516203999999998E-3</v>
      </c>
      <c r="E67" s="8">
        <v>4.7092739999999997E-4</v>
      </c>
      <c r="F67" s="8">
        <v>2.7492405000000002E-3</v>
      </c>
      <c r="G67" s="8">
        <v>1.1195727999999999E-3</v>
      </c>
      <c r="I67" s="8">
        <v>6.8838975699999999E-2</v>
      </c>
      <c r="J67" s="8">
        <v>1.6148003500000001E-2</v>
      </c>
      <c r="K67" s="8">
        <v>2.9454210099999999E-2</v>
      </c>
      <c r="L67" s="8">
        <v>8.2042100999999996E-3</v>
      </c>
    </row>
    <row r="68" spans="1:12">
      <c r="A68" s="3" t="s">
        <v>30</v>
      </c>
      <c r="B68" s="3">
        <v>22</v>
      </c>
      <c r="C68" s="3"/>
      <c r="D68" s="8">
        <v>0.17190065099999999</v>
      </c>
      <c r="E68" s="8">
        <v>4.9497696299999998E-2</v>
      </c>
      <c r="F68" s="8">
        <v>6.1114713500000001E-2</v>
      </c>
      <c r="G68" s="8">
        <v>0.1455494641</v>
      </c>
      <c r="H68" s="3"/>
      <c r="I68" s="8">
        <v>0.90977313699999995</v>
      </c>
      <c r="J68" s="8">
        <v>0.35313251200000001</v>
      </c>
      <c r="K68" s="8">
        <v>0.15986828929999999</v>
      </c>
      <c r="L68" s="8">
        <v>0.1024614383</v>
      </c>
    </row>
    <row r="69" spans="1:12">
      <c r="A69" s="3"/>
      <c r="B69" s="3">
        <f>B68+5</f>
        <v>27</v>
      </c>
      <c r="C69" s="3"/>
      <c r="D69" s="8">
        <v>8.1001687700000005E-2</v>
      </c>
      <c r="E69" s="8">
        <v>2.1362229600000001E-2</v>
      </c>
      <c r="F69" s="8">
        <v>3.7808628800000001E-2</v>
      </c>
      <c r="G69" s="8">
        <v>5.9750655999999999E-2</v>
      </c>
      <c r="H69" s="3"/>
      <c r="I69" s="8">
        <v>0.51009364980000005</v>
      </c>
      <c r="J69" s="8">
        <v>0.19540514819999999</v>
      </c>
      <c r="K69" s="8">
        <v>0.12969250800000001</v>
      </c>
      <c r="L69" s="8">
        <v>7.0397636200000002E-2</v>
      </c>
    </row>
    <row r="70" spans="1:12">
      <c r="A70" s="3"/>
      <c r="B70" s="3">
        <f>B69+5</f>
        <v>32</v>
      </c>
      <c r="C70" s="3"/>
      <c r="D70" s="8">
        <v>4.0129126600000002E-2</v>
      </c>
      <c r="E70" s="8">
        <v>9.5403195E-3</v>
      </c>
      <c r="F70" s="8">
        <v>2.2699223800000001E-2</v>
      </c>
      <c r="G70" s="8">
        <v>2.52916867E-2</v>
      </c>
      <c r="H70" s="3"/>
      <c r="I70" s="8">
        <v>0.28487079329999998</v>
      </c>
      <c r="J70" s="8">
        <v>0.1111828926</v>
      </c>
      <c r="K70" s="8">
        <v>9.0096654600000006E-2</v>
      </c>
      <c r="L70" s="8">
        <v>4.9073517599999998E-2</v>
      </c>
    </row>
    <row r="71" spans="1:12">
      <c r="A71" s="3"/>
      <c r="B71" s="3">
        <f>B70+5</f>
        <v>37</v>
      </c>
      <c r="C71" s="3"/>
      <c r="D71" s="8">
        <v>2.1675631000000001E-2</v>
      </c>
      <c r="E71" s="8">
        <v>4.5972555999999999E-3</v>
      </c>
      <c r="F71" s="8">
        <v>1.39406901E-2</v>
      </c>
      <c r="G71" s="8">
        <v>1.12761418E-2</v>
      </c>
      <c r="H71" s="3"/>
      <c r="I71" s="8">
        <v>0.15866887020000001</v>
      </c>
      <c r="J71" s="8">
        <v>6.5409655400000002E-2</v>
      </c>
      <c r="K71" s="8">
        <v>6.3824619400000004E-2</v>
      </c>
      <c r="L71" s="8">
        <v>3.2344250800000002E-2</v>
      </c>
    </row>
    <row r="72" spans="1:12">
      <c r="A72" s="3" t="s">
        <v>31</v>
      </c>
      <c r="B72" s="3">
        <v>22</v>
      </c>
      <c r="C72" s="3"/>
      <c r="D72" s="8">
        <v>0.20892399340000001</v>
      </c>
      <c r="E72" s="8">
        <v>7.6908925399999994E-2</v>
      </c>
      <c r="F72" s="8">
        <v>6.6268353799999999E-2</v>
      </c>
      <c r="G72" s="8">
        <v>0.19919778439999999</v>
      </c>
      <c r="H72" s="3"/>
      <c r="I72" s="8">
        <v>0.74494679770000005</v>
      </c>
      <c r="J72" s="8">
        <v>0.43688456219999999</v>
      </c>
      <c r="K72" s="8">
        <v>0.106657664</v>
      </c>
      <c r="L72" s="8">
        <v>0.10493850709999999</v>
      </c>
    </row>
    <row r="73" spans="1:12">
      <c r="A73" s="3"/>
      <c r="B73" s="3">
        <f>B72+5</f>
        <v>27</v>
      </c>
      <c r="C73" s="3"/>
      <c r="D73" s="8">
        <v>0.106479187</v>
      </c>
      <c r="E73" s="8">
        <v>3.4998975100000003E-2</v>
      </c>
      <c r="F73" s="8">
        <v>4.2052106200000001E-2</v>
      </c>
      <c r="G73" s="8">
        <v>9.0161944100000002E-2</v>
      </c>
      <c r="H73" s="3"/>
      <c r="I73" s="8">
        <v>0.54111099240000005</v>
      </c>
      <c r="J73" s="8">
        <v>0.28532791140000002</v>
      </c>
      <c r="K73" s="8">
        <v>9.3513488800000003E-2</v>
      </c>
      <c r="L73" s="8">
        <v>7.8754425000000003E-2</v>
      </c>
    </row>
    <row r="74" spans="1:12">
      <c r="A74" s="3"/>
      <c r="B74" s="3">
        <f>B73+5</f>
        <v>32</v>
      </c>
      <c r="C74" s="3"/>
      <c r="D74" s="8">
        <v>5.2462590500000003E-2</v>
      </c>
      <c r="E74" s="8">
        <v>1.5025973E-2</v>
      </c>
      <c r="F74" s="8">
        <v>2.5353696200000001E-2</v>
      </c>
      <c r="G74" s="8">
        <v>3.8079587300000002E-2</v>
      </c>
      <c r="H74" s="3"/>
      <c r="I74" s="8">
        <v>0.38219197589999998</v>
      </c>
      <c r="J74" s="8">
        <v>0.1765658061</v>
      </c>
      <c r="K74" s="8">
        <v>7.9648335799999997E-2</v>
      </c>
      <c r="L74" s="8">
        <v>5.9810638399999998E-2</v>
      </c>
    </row>
    <row r="75" spans="1:12">
      <c r="A75" s="3"/>
      <c r="B75" s="3">
        <f>B74+5</f>
        <v>37</v>
      </c>
      <c r="C75" s="3"/>
      <c r="D75" s="8">
        <v>2.4979362500000001E-2</v>
      </c>
      <c r="E75" s="8">
        <v>6.2318725999999996E-3</v>
      </c>
      <c r="F75" s="8">
        <v>1.42247086E-2</v>
      </c>
      <c r="G75" s="8">
        <v>1.5147941599999999E-2</v>
      </c>
      <c r="H75" s="3"/>
      <c r="I75" s="8">
        <v>0.2613919576</v>
      </c>
      <c r="J75" s="8">
        <v>0.1026763916</v>
      </c>
      <c r="K75" s="8">
        <v>6.6804250100000004E-2</v>
      </c>
      <c r="L75" s="8">
        <v>4.27729289E-2</v>
      </c>
    </row>
    <row r="76" spans="1:12">
      <c r="A76" s="3" t="s">
        <v>32</v>
      </c>
      <c r="B76" s="3">
        <v>22</v>
      </c>
      <c r="C76" s="3"/>
      <c r="D76" s="8">
        <v>1.03224826E-2</v>
      </c>
      <c r="E76" s="8">
        <v>5.6964119999999997E-3</v>
      </c>
      <c r="F76" s="8">
        <v>2.993674E-3</v>
      </c>
      <c r="G76" s="8">
        <v>1.13338795E-2</v>
      </c>
      <c r="H76" s="3"/>
      <c r="I76" s="8">
        <v>0.94851996530000005</v>
      </c>
      <c r="J76" s="8">
        <v>0.17884223090000001</v>
      </c>
      <c r="K76" s="8">
        <v>0.1222384983</v>
      </c>
      <c r="L76" s="8">
        <v>4.36968316E-2</v>
      </c>
    </row>
    <row r="77" spans="1:12">
      <c r="A77" s="3"/>
      <c r="B77" s="3">
        <f>B76+5</f>
        <v>27</v>
      </c>
      <c r="C77" s="3"/>
      <c r="D77" s="8">
        <v>8.1879303999999997E-3</v>
      </c>
      <c r="E77" s="8">
        <v>3.6101525999999999E-3</v>
      </c>
      <c r="F77" s="8">
        <v>2.7797960000000002E-3</v>
      </c>
      <c r="G77" s="8">
        <v>7.9588686000000002E-3</v>
      </c>
      <c r="H77" s="3"/>
      <c r="I77" s="8">
        <v>0.75120551219999998</v>
      </c>
      <c r="J77" s="8">
        <v>0.14943901909999999</v>
      </c>
      <c r="K77" s="8">
        <v>0.1139865451</v>
      </c>
      <c r="L77" s="8">
        <v>3.9995659699999998E-2</v>
      </c>
    </row>
    <row r="78" spans="1:12">
      <c r="A78" s="3"/>
      <c r="B78" s="3">
        <f>B77+5</f>
        <v>32</v>
      </c>
      <c r="C78" s="3"/>
      <c r="D78" s="8">
        <v>6.5996709000000001E-3</v>
      </c>
      <c r="E78" s="8">
        <v>2.1653899000000001E-3</v>
      </c>
      <c r="F78" s="8">
        <v>2.6648763000000002E-3</v>
      </c>
      <c r="G78" s="8">
        <v>5.4962709999999996E-3</v>
      </c>
      <c r="H78" s="3"/>
      <c r="I78" s="8">
        <v>0.60385525169999998</v>
      </c>
      <c r="J78" s="8">
        <v>9.5393880200000003E-2</v>
      </c>
      <c r="K78" s="8">
        <v>0.1086631944</v>
      </c>
      <c r="L78" s="8">
        <v>3.5474175300000001E-2</v>
      </c>
    </row>
    <row r="79" spans="1:12">
      <c r="A79" s="3"/>
      <c r="B79" s="3">
        <f>B78+5</f>
        <v>37</v>
      </c>
      <c r="C79" s="3"/>
      <c r="D79" s="8">
        <v>5.1304469999999998E-3</v>
      </c>
      <c r="E79" s="8">
        <v>1.3166052000000001E-3</v>
      </c>
      <c r="F79" s="8">
        <v>2.4087564999999999E-3</v>
      </c>
      <c r="G79" s="8">
        <v>3.5920139000000001E-3</v>
      </c>
      <c r="H79" s="3"/>
      <c r="I79" s="8">
        <v>0.46624565969999998</v>
      </c>
      <c r="J79" s="8">
        <v>6.3809678800000005E-2</v>
      </c>
      <c r="K79" s="8">
        <v>0.10286458330000001</v>
      </c>
      <c r="L79" s="8">
        <v>3.11349826E-2</v>
      </c>
    </row>
    <row r="80" spans="1:12">
      <c r="A80" s="3" t="s">
        <v>33</v>
      </c>
      <c r="B80" s="3">
        <v>22</v>
      </c>
      <c r="C80" s="3"/>
      <c r="D80" s="8">
        <v>3.3656625400000001E-2</v>
      </c>
      <c r="E80" s="8">
        <v>1.1950160600000001E-2</v>
      </c>
      <c r="F80" s="8">
        <v>1.2300868100000001E-2</v>
      </c>
      <c r="G80" s="8">
        <v>3.0099006099999999E-2</v>
      </c>
      <c r="H80" s="3"/>
      <c r="I80" s="8">
        <v>0.41624457469999998</v>
      </c>
      <c r="J80" s="8">
        <v>0.2178559028</v>
      </c>
      <c r="K80" s="8">
        <v>7.6042751699999994E-2</v>
      </c>
      <c r="L80" s="8">
        <v>4.9392361099999997E-2</v>
      </c>
    </row>
    <row r="81" spans="1:12">
      <c r="A81" s="3"/>
      <c r="B81" s="3">
        <f>B80+5</f>
        <v>27</v>
      </c>
      <c r="C81" s="3"/>
      <c r="D81" s="8">
        <v>2.07607444E-2</v>
      </c>
      <c r="E81" s="8">
        <v>6.4793467999999998E-3</v>
      </c>
      <c r="F81" s="8">
        <v>9.5994857000000003E-3</v>
      </c>
      <c r="G81" s="8">
        <v>1.5696558199999999E-2</v>
      </c>
      <c r="H81" s="3"/>
      <c r="I81" s="8">
        <v>0.32099934899999999</v>
      </c>
      <c r="J81" s="8">
        <v>0.1497905816</v>
      </c>
      <c r="K81" s="8">
        <v>6.6984591999999996E-2</v>
      </c>
      <c r="L81" s="8">
        <v>4.30957031E-2</v>
      </c>
    </row>
    <row r="82" spans="1:12">
      <c r="A82" s="3"/>
      <c r="B82" s="3">
        <f>B81+5</f>
        <v>32</v>
      </c>
      <c r="C82" s="3"/>
      <c r="D82" s="8">
        <v>1.2869824199999999E-2</v>
      </c>
      <c r="E82" s="8">
        <v>3.5842383000000001E-3</v>
      </c>
      <c r="F82" s="8">
        <v>7.3536892000000001E-3</v>
      </c>
      <c r="G82" s="8">
        <v>8.1970203999999994E-3</v>
      </c>
      <c r="H82" s="3"/>
      <c r="I82" s="8">
        <v>0.2547764757</v>
      </c>
      <c r="J82" s="8">
        <v>9.2836371500000001E-2</v>
      </c>
      <c r="K82" s="8">
        <v>5.9807942699999998E-2</v>
      </c>
      <c r="L82" s="8">
        <v>3.9993489600000001E-2</v>
      </c>
    </row>
    <row r="83" spans="1:12">
      <c r="A83" s="3"/>
      <c r="B83" s="3">
        <f>B82+5</f>
        <v>37</v>
      </c>
      <c r="C83" s="3"/>
      <c r="D83" s="8">
        <v>8.3945919999999993E-3</v>
      </c>
      <c r="E83" s="8">
        <v>2.1206988000000001E-3</v>
      </c>
      <c r="F83" s="8">
        <v>5.5875954999999996E-3</v>
      </c>
      <c r="G83" s="8">
        <v>4.4616276000000003E-3</v>
      </c>
      <c r="H83" s="3"/>
      <c r="I83" s="8">
        <v>0.1978776042</v>
      </c>
      <c r="J83" s="8">
        <v>6.9067925299999999E-2</v>
      </c>
      <c r="K83" s="8">
        <v>5.4992404500000001E-2</v>
      </c>
      <c r="L83" s="8">
        <v>3.58192274E-2</v>
      </c>
    </row>
    <row r="85" spans="1:12">
      <c r="D85" s="1" t="s">
        <v>39</v>
      </c>
      <c r="F85" s="4"/>
      <c r="G85" s="4"/>
      <c r="I85" s="6" t="s">
        <v>40</v>
      </c>
      <c r="J85" s="4"/>
      <c r="K85" s="4"/>
      <c r="L85" s="4"/>
    </row>
    <row r="86" spans="1:12">
      <c r="A86" s="1"/>
      <c r="B86" s="1">
        <v>22</v>
      </c>
      <c r="D86" s="4">
        <f t="shared" ref="D86:G89" si="0">AVERAGE(D4,D8,D12,D16,D20,D24,D28,D32,D36,D40,D44,D48,D52,D56,D60,D64)</f>
        <v>0.25154660523750005</v>
      </c>
      <c r="E86" s="4">
        <f t="shared" si="0"/>
        <v>5.9375115893750004E-2</v>
      </c>
      <c r="F86" s="4">
        <f t="shared" si="0"/>
        <v>7.2422180574999995E-2</v>
      </c>
      <c r="G86" s="4">
        <f t="shared" si="0"/>
        <v>0.18814092566249999</v>
      </c>
      <c r="I86" s="4">
        <f>MAX(I4,I8,I12,I16,I20,I24,I28,I32,I36,I40,I44,I48,I52,I56,I60,I64)</f>
        <v>2.0455428686000001</v>
      </c>
      <c r="J86" s="4">
        <f t="shared" ref="J86:L86" si="1">MAX(J4,J8,J12,J16,J20,J24,J28,J32,J36,J40,J44,J48,J52,J56,J60,J64)</f>
        <v>1.4107822515999999</v>
      </c>
      <c r="K86" s="4">
        <f t="shared" si="1"/>
        <v>0.19378255210000001</v>
      </c>
      <c r="L86" s="4">
        <f t="shared" si="1"/>
        <v>0.23961338139999999</v>
      </c>
    </row>
    <row r="87" spans="1:12">
      <c r="B87" s="1">
        <f>B86+5</f>
        <v>27</v>
      </c>
      <c r="D87" s="4">
        <f t="shared" si="0"/>
        <v>9.3996378975000003E-2</v>
      </c>
      <c r="E87" s="4">
        <f t="shared" si="0"/>
        <v>2.112083545E-2</v>
      </c>
      <c r="F87" s="4">
        <f t="shared" si="0"/>
        <v>3.9431748318750001E-2</v>
      </c>
      <c r="G87" s="4">
        <f t="shared" si="0"/>
        <v>6.3438021999999983E-2</v>
      </c>
      <c r="I87" s="4">
        <f t="shared" ref="I87:L89" si="2">MAX(I5,I9,I13,I17,I21,I25,I29,I33,I37,I41,I45,I49,I53,I57,I61,I65)</f>
        <v>1.3540815304</v>
      </c>
      <c r="J87" s="4">
        <f t="shared" si="2"/>
        <v>0.90610476760000003</v>
      </c>
      <c r="K87" s="4">
        <f t="shared" si="2"/>
        <v>0.18323317310000001</v>
      </c>
      <c r="L87" s="4">
        <f t="shared" si="2"/>
        <v>0.19287860579999999</v>
      </c>
    </row>
    <row r="88" spans="1:12">
      <c r="B88" s="1">
        <f>B87+5</f>
        <v>32</v>
      </c>
      <c r="D88" s="4">
        <f t="shared" si="0"/>
        <v>4.1479162237500013E-2</v>
      </c>
      <c r="E88" s="4">
        <f t="shared" si="0"/>
        <v>8.7723882937500008E-3</v>
      </c>
      <c r="F88" s="4">
        <f t="shared" si="0"/>
        <v>2.2276285812500001E-2</v>
      </c>
      <c r="G88" s="4">
        <f t="shared" si="0"/>
        <v>2.4286957418749998E-2</v>
      </c>
      <c r="I88" s="4">
        <f t="shared" si="2"/>
        <v>0.8604091546</v>
      </c>
      <c r="J88" s="4">
        <f t="shared" si="2"/>
        <v>0.48539663459999999</v>
      </c>
      <c r="K88" s="4">
        <f t="shared" si="2"/>
        <v>0.164047476</v>
      </c>
      <c r="L88" s="4">
        <f t="shared" si="2"/>
        <v>0.14750600959999999</v>
      </c>
    </row>
    <row r="89" spans="1:12">
      <c r="B89" s="1">
        <f>B88+5</f>
        <v>37</v>
      </c>
      <c r="D89" s="4">
        <f t="shared" si="0"/>
        <v>1.9715848606250003E-2</v>
      </c>
      <c r="E89" s="4">
        <f t="shared" si="0"/>
        <v>3.9232313124999991E-3</v>
      </c>
      <c r="F89" s="4">
        <f t="shared" si="0"/>
        <v>1.2554570524999999E-2</v>
      </c>
      <c r="G89" s="4">
        <f t="shared" si="0"/>
        <v>9.7146000812500001E-3</v>
      </c>
      <c r="I89" s="4">
        <f t="shared" si="2"/>
        <v>0.50956780850000005</v>
      </c>
      <c r="J89" s="4">
        <f t="shared" si="2"/>
        <v>0.2006510417</v>
      </c>
      <c r="K89" s="4">
        <f t="shared" si="2"/>
        <v>0.14210987580000001</v>
      </c>
      <c r="L89" s="4">
        <f t="shared" si="2"/>
        <v>9.5272435899999994E-2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L45"/>
  <sheetViews>
    <sheetView topLeftCell="A4" zoomScale="85" zoomScaleNormal="85" workbookViewId="0">
      <selection activeCell="P31" sqref="P31"/>
    </sheetView>
  </sheetViews>
  <sheetFormatPr defaultRowHeight="14.4"/>
  <cols>
    <col min="1" max="1" width="17.33203125" bestFit="1" customWidth="1"/>
  </cols>
  <sheetData>
    <row r="1" spans="1:12">
      <c r="D1" s="9" t="s">
        <v>37</v>
      </c>
      <c r="E1" s="9"/>
      <c r="F1" s="9"/>
      <c r="G1" s="9"/>
      <c r="I1" s="9" t="s">
        <v>38</v>
      </c>
      <c r="J1" s="9"/>
      <c r="K1" s="9"/>
      <c r="L1" s="9"/>
    </row>
    <row r="2" spans="1:12">
      <c r="D2" s="1" t="s">
        <v>35</v>
      </c>
      <c r="E2" s="1"/>
      <c r="F2" s="1" t="s">
        <v>36</v>
      </c>
      <c r="G2" s="1"/>
      <c r="I2" s="1" t="s">
        <v>35</v>
      </c>
      <c r="J2" s="1"/>
      <c r="K2" s="1" t="s">
        <v>36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>
      <c r="A4" t="s">
        <v>12</v>
      </c>
      <c r="B4">
        <v>22</v>
      </c>
      <c r="D4" s="8">
        <v>9.7495789400000005E-2</v>
      </c>
      <c r="E4" s="8">
        <v>2.6326466499999999E-2</v>
      </c>
      <c r="F4" s="8">
        <v>3.2419964199999998E-2</v>
      </c>
      <c r="G4" s="8">
        <v>7.9491544600000005E-2</v>
      </c>
      <c r="I4" s="8">
        <v>0.76625024409999998</v>
      </c>
      <c r="J4" s="8">
        <v>0.38634277340000001</v>
      </c>
      <c r="K4" s="8">
        <v>0.1131120605</v>
      </c>
      <c r="L4" s="8">
        <v>0.10141064449999999</v>
      </c>
    </row>
    <row r="5" spans="1:12">
      <c r="B5">
        <f>B4+5</f>
        <v>27</v>
      </c>
      <c r="D5" s="8">
        <v>3.9895226200000002E-2</v>
      </c>
      <c r="E5" s="8">
        <v>1.0768029E-2</v>
      </c>
      <c r="F5" s="8">
        <v>1.62808968E-2</v>
      </c>
      <c r="G5" s="8">
        <v>3.01239209E-2</v>
      </c>
      <c r="I5" s="8">
        <v>0.44785595700000003</v>
      </c>
      <c r="J5" s="8">
        <v>0.1617409668</v>
      </c>
      <c r="K5" s="8">
        <v>8.8876220699999994E-2</v>
      </c>
      <c r="L5" s="8">
        <v>6.3031494100000002E-2</v>
      </c>
    </row>
    <row r="6" spans="1:12">
      <c r="B6">
        <f t="shared" ref="B6:B7" si="0">B5+5</f>
        <v>32</v>
      </c>
      <c r="D6" s="8">
        <v>1.9848020800000001E-2</v>
      </c>
      <c r="E6" s="8">
        <v>5.1325553000000001E-3</v>
      </c>
      <c r="F6" s="8">
        <v>9.3463281000000006E-3</v>
      </c>
      <c r="G6" s="8">
        <v>1.3643165699999999E-2</v>
      </c>
      <c r="I6" s="8">
        <v>0.26939916990000001</v>
      </c>
      <c r="J6" s="8">
        <v>7.6983886700000004E-2</v>
      </c>
      <c r="K6" s="8">
        <v>6.9080078099999997E-2</v>
      </c>
      <c r="L6" s="8">
        <v>3.8919921900000001E-2</v>
      </c>
    </row>
    <row r="7" spans="1:12">
      <c r="B7">
        <f t="shared" si="0"/>
        <v>37</v>
      </c>
      <c r="D7" s="8">
        <v>1.08446289E-2</v>
      </c>
      <c r="E7" s="8">
        <v>2.6321223999999999E-3</v>
      </c>
      <c r="F7" s="8">
        <v>5.7184879999999999E-3</v>
      </c>
      <c r="G7" s="8">
        <v>6.6567220000000003E-3</v>
      </c>
      <c r="I7" s="8">
        <v>0.16301635740000001</v>
      </c>
      <c r="J7" s="8">
        <v>3.8111084000000003E-2</v>
      </c>
      <c r="K7" s="8">
        <v>5.1050048799999997E-2</v>
      </c>
      <c r="L7" s="8">
        <v>2.28359375E-2</v>
      </c>
    </row>
    <row r="8" spans="1:12">
      <c r="A8" t="s">
        <v>13</v>
      </c>
      <c r="B8">
        <v>22</v>
      </c>
      <c r="D8" s="8">
        <v>0.22809785320000001</v>
      </c>
      <c r="E8" s="8">
        <v>8.2850138300000001E-2</v>
      </c>
      <c r="F8" s="8">
        <v>7.9862434900000001E-2</v>
      </c>
      <c r="G8" s="8">
        <v>0.2053337516</v>
      </c>
      <c r="I8" s="8">
        <v>0.75900146479999997</v>
      </c>
      <c r="J8" s="8">
        <v>0.59497607419999998</v>
      </c>
      <c r="K8" s="8">
        <v>0.10106982420000001</v>
      </c>
      <c r="L8" s="8">
        <v>0.121751709</v>
      </c>
    </row>
    <row r="9" spans="1:12">
      <c r="B9">
        <f>B8+5</f>
        <v>27</v>
      </c>
      <c r="D9" s="8">
        <v>0.110732417</v>
      </c>
      <c r="E9" s="8">
        <v>3.9092931300000001E-2</v>
      </c>
      <c r="F9" s="8">
        <v>5.2918839500000002E-2</v>
      </c>
      <c r="G9" s="8">
        <v>8.7237771800000002E-2</v>
      </c>
      <c r="I9" s="8">
        <v>0.46927392579999999</v>
      </c>
      <c r="J9" s="8">
        <v>0.32678271479999998</v>
      </c>
      <c r="K9" s="8">
        <v>9.0204589799999998E-2</v>
      </c>
      <c r="L9" s="8">
        <v>9.8393798800000001E-2</v>
      </c>
    </row>
    <row r="10" spans="1:12">
      <c r="B10">
        <f t="shared" ref="B10:B11" si="1">B9+5</f>
        <v>32</v>
      </c>
      <c r="D10" s="8">
        <v>5.9032465800000003E-2</v>
      </c>
      <c r="E10" s="8">
        <v>2.0214466100000002E-2</v>
      </c>
      <c r="F10" s="8">
        <v>3.4602309599999999E-2</v>
      </c>
      <c r="G10" s="8">
        <v>4.0612874299999997E-2</v>
      </c>
      <c r="I10" s="8">
        <v>0.28512451170000003</v>
      </c>
      <c r="J10" s="8">
        <v>0.18716796869999999</v>
      </c>
      <c r="K10" s="8">
        <v>8.2024169899999999E-2</v>
      </c>
      <c r="L10" s="8">
        <v>7.7427734400000003E-2</v>
      </c>
    </row>
    <row r="11" spans="1:12">
      <c r="B11">
        <f t="shared" si="1"/>
        <v>37</v>
      </c>
      <c r="D11" s="8">
        <v>3.3956505499999998E-2</v>
      </c>
      <c r="E11" s="8">
        <v>1.1108068E-2</v>
      </c>
      <c r="F11" s="8">
        <v>2.2554456399999999E-2</v>
      </c>
      <c r="G11" s="8">
        <v>2.06902588E-2</v>
      </c>
      <c r="I11" s="8">
        <v>0.1753647461</v>
      </c>
      <c r="J11" s="8">
        <v>0.1133515625</v>
      </c>
      <c r="K11" s="8">
        <v>6.8700195300000003E-2</v>
      </c>
      <c r="L11" s="8">
        <v>5.7787841800000003E-2</v>
      </c>
    </row>
    <row r="12" spans="1:12">
      <c r="A12" t="s">
        <v>43</v>
      </c>
      <c r="B12">
        <v>22</v>
      </c>
      <c r="D12" s="8">
        <v>0.68987244299999995</v>
      </c>
      <c r="E12" s="8">
        <v>0.29932570149999999</v>
      </c>
      <c r="F12" s="8">
        <v>2.4716514500000002E-2</v>
      </c>
      <c r="G12" s="8">
        <v>0.93452791260000001</v>
      </c>
      <c r="I12" s="8">
        <v>1.3077978515999999</v>
      </c>
      <c r="J12" s="8">
        <v>1.1182155761999999</v>
      </c>
      <c r="K12" s="8">
        <v>4.03701172E-2</v>
      </c>
      <c r="L12" s="8">
        <v>4.6356201200000002E-2</v>
      </c>
    </row>
    <row r="13" spans="1:12">
      <c r="B13">
        <f>B12+5</f>
        <v>27</v>
      </c>
      <c r="D13" s="8">
        <v>0.39188424150000001</v>
      </c>
      <c r="E13" s="8">
        <v>0.1064034521</v>
      </c>
      <c r="F13" s="8">
        <v>4.2347515500000002E-2</v>
      </c>
      <c r="G13" s="8">
        <v>0.40801229090000002</v>
      </c>
      <c r="I13" s="8">
        <v>0.8875454102</v>
      </c>
      <c r="J13" s="8">
        <v>0.6840773926</v>
      </c>
      <c r="K13" s="8">
        <v>3.2869628900000003E-2</v>
      </c>
      <c r="L13" s="8">
        <v>6.4258056600000002E-2</v>
      </c>
    </row>
    <row r="14" spans="1:12">
      <c r="B14">
        <f t="shared" ref="B14:B15" si="2">B13+5</f>
        <v>32</v>
      </c>
      <c r="D14" s="8">
        <v>0.13414577959999999</v>
      </c>
      <c r="E14" s="8">
        <v>3.0823265799999999E-2</v>
      </c>
      <c r="F14" s="8">
        <v>1.5603320299999999E-2</v>
      </c>
      <c r="G14" s="8">
        <v>9.8078832199999993E-2</v>
      </c>
      <c r="I14" s="8">
        <v>0.60607690430000005</v>
      </c>
      <c r="J14" s="8">
        <v>0.43866845700000001</v>
      </c>
      <c r="K14" s="8">
        <v>3.1307861300000003E-2</v>
      </c>
      <c r="L14" s="8">
        <v>3.7160888699999998E-2</v>
      </c>
    </row>
    <row r="15" spans="1:12">
      <c r="B15">
        <f t="shared" si="2"/>
        <v>37</v>
      </c>
      <c r="D15" s="8">
        <v>3.5592604999999999E-2</v>
      </c>
      <c r="E15" s="8">
        <v>6.8334887999999998E-3</v>
      </c>
      <c r="F15" s="8">
        <v>6.4363118000000004E-3</v>
      </c>
      <c r="G15" s="8">
        <v>2.4229740400000001E-2</v>
      </c>
      <c r="I15" s="8">
        <v>0.40045751950000003</v>
      </c>
      <c r="J15" s="8">
        <v>0.26298974609999998</v>
      </c>
      <c r="K15" s="8">
        <v>3.84208984E-2</v>
      </c>
      <c r="L15" s="8">
        <v>3.7169189499999998E-2</v>
      </c>
    </row>
    <row r="16" spans="1:12">
      <c r="A16" t="s">
        <v>44</v>
      </c>
      <c r="B16">
        <v>22</v>
      </c>
      <c r="D16" s="8">
        <v>9.82907113E-2</v>
      </c>
      <c r="E16" s="8">
        <v>2.5876223100000002E-2</v>
      </c>
      <c r="F16" s="8">
        <v>1.4963942100000001E-2</v>
      </c>
      <c r="G16" s="8">
        <v>8.4405432899999994E-2</v>
      </c>
      <c r="I16" s="8">
        <v>0.87327294919999998</v>
      </c>
      <c r="J16" s="8">
        <v>0.55127734380000004</v>
      </c>
      <c r="K16" s="8">
        <v>3.2606445300000002E-2</v>
      </c>
      <c r="L16" s="8">
        <v>5.1946044900000002E-2</v>
      </c>
    </row>
    <row r="17" spans="1:12">
      <c r="B17">
        <f>B16+5</f>
        <v>27</v>
      </c>
      <c r="D17" s="8">
        <v>2.4569094199999999E-2</v>
      </c>
      <c r="E17" s="8">
        <v>6.8102327000000001E-3</v>
      </c>
      <c r="F17" s="8">
        <v>7.1656908999999996E-3</v>
      </c>
      <c r="G17" s="8">
        <v>2.0181221499999999E-2</v>
      </c>
      <c r="I17" s="8">
        <v>0.5430344238</v>
      </c>
      <c r="J17" s="8">
        <v>0.31074047849999997</v>
      </c>
      <c r="K17" s="8">
        <v>3.4439208999999998E-2</v>
      </c>
      <c r="L17" s="8">
        <v>3.9175781200000002E-2</v>
      </c>
    </row>
    <row r="18" spans="1:12">
      <c r="B18">
        <f t="shared" ref="B18:B19" si="3">B17+5</f>
        <v>32</v>
      </c>
      <c r="D18" s="8">
        <v>1.0706575499999999E-2</v>
      </c>
      <c r="E18" s="8">
        <v>2.7443913000000002E-3</v>
      </c>
      <c r="F18" s="8">
        <v>4.2995988000000002E-3</v>
      </c>
      <c r="G18" s="8">
        <v>7.7876172000000002E-3</v>
      </c>
      <c r="I18" s="8">
        <v>0.35903247069999999</v>
      </c>
      <c r="J18" s="8">
        <v>0.13182592770000001</v>
      </c>
      <c r="K18" s="8">
        <v>4.26162109E-2</v>
      </c>
      <c r="L18" s="8">
        <v>2.2763427700000002E-2</v>
      </c>
    </row>
    <row r="19" spans="1:12">
      <c r="B19">
        <f t="shared" si="3"/>
        <v>37</v>
      </c>
      <c r="D19" s="8">
        <v>5.3696760999999999E-3</v>
      </c>
      <c r="E19" s="8">
        <v>1.2634090000000001E-3</v>
      </c>
      <c r="F19" s="8">
        <v>2.8269367999999998E-3</v>
      </c>
      <c r="G19" s="8">
        <v>3.3888802E-3</v>
      </c>
      <c r="I19" s="8">
        <v>0.2321674805</v>
      </c>
      <c r="J19" s="8">
        <v>2.9634765600000001E-2</v>
      </c>
      <c r="K19" s="8">
        <v>4.45141602E-2</v>
      </c>
      <c r="L19" s="8">
        <v>1.13137207E-2</v>
      </c>
    </row>
    <row r="20" spans="1:12">
      <c r="A20" t="s">
        <v>14</v>
      </c>
      <c r="B20">
        <v>22</v>
      </c>
      <c r="D20" s="8">
        <v>8.4150908999999996E-2</v>
      </c>
      <c r="E20" s="8">
        <v>3.0088925499999999E-2</v>
      </c>
      <c r="F20" s="8">
        <v>2.1486892800000001E-2</v>
      </c>
      <c r="G20" s="8">
        <v>8.1344931499999995E-2</v>
      </c>
      <c r="I20" s="8">
        <v>0.58999855320000005</v>
      </c>
      <c r="J20" s="8">
        <v>0.31344859180000001</v>
      </c>
      <c r="K20" s="8">
        <v>7.9321952200000004E-2</v>
      </c>
      <c r="L20" s="8">
        <v>8.7300347200000003E-2</v>
      </c>
    </row>
    <row r="21" spans="1:12">
      <c r="B21">
        <f>B20+5</f>
        <v>27</v>
      </c>
      <c r="D21" s="8">
        <v>3.9744652999999998E-2</v>
      </c>
      <c r="E21" s="8">
        <v>1.34185655E-2</v>
      </c>
      <c r="F21" s="8">
        <v>1.29479609E-2</v>
      </c>
      <c r="G21" s="8">
        <v>3.5635474899999998E-2</v>
      </c>
      <c r="I21" s="8">
        <v>0.31095727239999998</v>
      </c>
      <c r="J21" s="8">
        <v>0.15554301700000001</v>
      </c>
      <c r="K21" s="8">
        <v>5.4557291700000003E-2</v>
      </c>
      <c r="L21" s="8">
        <v>5.3630883499999997E-2</v>
      </c>
    </row>
    <row r="22" spans="1:12">
      <c r="B22">
        <f t="shared" ref="B22:B23" si="4">B21+5</f>
        <v>32</v>
      </c>
      <c r="D22" s="8">
        <v>2.0495014700000001E-2</v>
      </c>
      <c r="E22" s="8">
        <v>6.2256422E-3</v>
      </c>
      <c r="F22" s="8">
        <v>8.0512855999999994E-3</v>
      </c>
      <c r="G22" s="8">
        <v>1.6420351900000001E-2</v>
      </c>
      <c r="I22" s="8">
        <v>0.17693576389999999</v>
      </c>
      <c r="J22" s="8">
        <v>9.6064814799999995E-2</v>
      </c>
      <c r="K22" s="8">
        <v>4.1875964500000001E-2</v>
      </c>
      <c r="L22" s="8">
        <v>3.2360628900000001E-2</v>
      </c>
    </row>
    <row r="23" spans="1:12">
      <c r="B23">
        <f t="shared" si="4"/>
        <v>37</v>
      </c>
      <c r="D23" s="8">
        <v>1.11216544E-2</v>
      </c>
      <c r="E23" s="8">
        <v>2.9541719000000001E-3</v>
      </c>
      <c r="F23" s="8">
        <v>5.1308915E-3</v>
      </c>
      <c r="G23" s="8">
        <v>7.7503195E-3</v>
      </c>
      <c r="I23" s="8">
        <v>9.9231288599999995E-2</v>
      </c>
      <c r="J23" s="8">
        <v>5.7818769300000003E-2</v>
      </c>
      <c r="K23" s="8">
        <v>2.8793885000000002E-2</v>
      </c>
      <c r="L23" s="8">
        <v>1.7749807100000001E-2</v>
      </c>
    </row>
    <row r="24" spans="1:12">
      <c r="A24" t="s">
        <v>15</v>
      </c>
      <c r="B24">
        <v>22</v>
      </c>
      <c r="D24" s="8">
        <v>0.1397151693</v>
      </c>
      <c r="E24" s="8">
        <v>4.1753572699999998E-2</v>
      </c>
      <c r="F24" s="8">
        <v>4.2672507999999998E-2</v>
      </c>
      <c r="G24" s="8">
        <v>0.12086035959999999</v>
      </c>
      <c r="I24" s="8">
        <v>1.0358989197999999</v>
      </c>
      <c r="J24" s="8">
        <v>0.60407118059999998</v>
      </c>
      <c r="K24" s="8">
        <v>0.13878761570000001</v>
      </c>
      <c r="L24" s="8">
        <v>0.1517582948</v>
      </c>
    </row>
    <row r="25" spans="1:12">
      <c r="B25">
        <f>B24+5</f>
        <v>27</v>
      </c>
      <c r="D25" s="8">
        <v>6.1668987500000001E-2</v>
      </c>
      <c r="E25" s="8">
        <v>1.79305274E-2</v>
      </c>
      <c r="F25" s="8">
        <v>2.3457577800000001E-2</v>
      </c>
      <c r="G25" s="8">
        <v>4.9274576799999997E-2</v>
      </c>
      <c r="I25" s="8">
        <v>0.59194347989999996</v>
      </c>
      <c r="J25" s="8">
        <v>0.286015625</v>
      </c>
      <c r="K25" s="8">
        <v>0.1134948881</v>
      </c>
      <c r="L25" s="8">
        <v>0.1021648341</v>
      </c>
    </row>
    <row r="26" spans="1:12">
      <c r="B26">
        <f t="shared" ref="B26:B27" si="5">B25+5</f>
        <v>32</v>
      </c>
      <c r="D26" s="8">
        <v>2.97685286E-2</v>
      </c>
      <c r="E26" s="8">
        <v>8.0643888000000007E-3</v>
      </c>
      <c r="F26" s="8">
        <v>1.32236308E-2</v>
      </c>
      <c r="G26" s="8">
        <v>2.13864013E-2</v>
      </c>
      <c r="I26" s="8">
        <v>0.33527970680000002</v>
      </c>
      <c r="J26" s="8">
        <v>0.14284336419999999</v>
      </c>
      <c r="K26" s="8">
        <v>8.6053722999999999E-2</v>
      </c>
      <c r="L26" s="8">
        <v>6.4435763899999998E-2</v>
      </c>
    </row>
    <row r="27" spans="1:12">
      <c r="B27">
        <f t="shared" si="5"/>
        <v>37</v>
      </c>
      <c r="D27" s="8">
        <v>1.49390392E-2</v>
      </c>
      <c r="E27" s="8">
        <v>3.5987472999999999E-3</v>
      </c>
      <c r="F27" s="8">
        <v>7.4237959999999999E-3</v>
      </c>
      <c r="G27" s="8">
        <v>9.3752472000000007E-3</v>
      </c>
      <c r="I27" s="8">
        <v>0.18372154709999999</v>
      </c>
      <c r="J27" s="8">
        <v>6.8559027800000005E-2</v>
      </c>
      <c r="K27" s="8">
        <v>5.4858217600000002E-2</v>
      </c>
      <c r="L27" s="8">
        <v>3.5916763099999999E-2</v>
      </c>
    </row>
    <row r="28" spans="1:12">
      <c r="A28" t="s">
        <v>16</v>
      </c>
      <c r="B28">
        <v>22</v>
      </c>
      <c r="D28" s="8">
        <v>0.17854012729999999</v>
      </c>
      <c r="E28" s="8">
        <v>4.5189281400000003E-2</v>
      </c>
      <c r="F28" s="8">
        <v>4.0003536800000003E-2</v>
      </c>
      <c r="G28" s="8">
        <v>0.13910624899999999</v>
      </c>
      <c r="I28" s="8">
        <v>1.2728698881</v>
      </c>
      <c r="J28" s="8">
        <v>0.84544415510000004</v>
      </c>
      <c r="K28" s="8">
        <v>0.1380613426</v>
      </c>
      <c r="L28" s="8">
        <v>0.12718219519999999</v>
      </c>
    </row>
    <row r="29" spans="1:12">
      <c r="B29">
        <f>B28+5</f>
        <v>27</v>
      </c>
      <c r="D29" s="8">
        <v>5.0850031800000001E-2</v>
      </c>
      <c r="E29" s="8">
        <v>1.51146653E-2</v>
      </c>
      <c r="F29" s="8">
        <v>1.8831254799999999E-2</v>
      </c>
      <c r="G29" s="8">
        <v>4.1709665299999997E-2</v>
      </c>
      <c r="I29" s="8">
        <v>0.50971739969999996</v>
      </c>
      <c r="J29" s="8">
        <v>0.24545669370000001</v>
      </c>
      <c r="K29" s="8">
        <v>9.5520351099999998E-2</v>
      </c>
      <c r="L29" s="8">
        <v>6.3960744599999994E-2</v>
      </c>
    </row>
    <row r="30" spans="1:12">
      <c r="B30">
        <f t="shared" ref="B30:B31" si="6">B29+5</f>
        <v>32</v>
      </c>
      <c r="D30" s="8">
        <v>2.4458712399999999E-2</v>
      </c>
      <c r="E30" s="8">
        <v>6.8907600000000001E-3</v>
      </c>
      <c r="F30" s="8">
        <v>1.1485977E-2</v>
      </c>
      <c r="G30" s="8">
        <v>1.7778586999999998E-2</v>
      </c>
      <c r="I30" s="8">
        <v>0.28433159720000001</v>
      </c>
      <c r="J30" s="8">
        <v>0.1134645062</v>
      </c>
      <c r="K30" s="8">
        <v>7.2971161300000004E-2</v>
      </c>
      <c r="L30" s="8">
        <v>4.3726369600000002E-2</v>
      </c>
    </row>
    <row r="31" spans="1:12">
      <c r="B31">
        <f t="shared" si="6"/>
        <v>37</v>
      </c>
      <c r="D31" s="8">
        <v>1.3218972799999999E-2</v>
      </c>
      <c r="E31" s="8">
        <v>3.3526089999999999E-3</v>
      </c>
      <c r="F31" s="8">
        <v>7.3482176E-3</v>
      </c>
      <c r="G31" s="8">
        <v>8.1779252999999996E-3</v>
      </c>
      <c r="I31" s="8">
        <v>0.1652150849</v>
      </c>
      <c r="J31" s="8">
        <v>6.1766975299999999E-2</v>
      </c>
      <c r="K31" s="8">
        <v>5.5426311700000001E-2</v>
      </c>
      <c r="L31" s="8">
        <v>2.8728780900000001E-2</v>
      </c>
    </row>
    <row r="32" spans="1:12">
      <c r="A32" t="s">
        <v>17</v>
      </c>
      <c r="B32">
        <v>22</v>
      </c>
      <c r="D32" s="8">
        <v>0.1638802701</v>
      </c>
      <c r="E32" s="8">
        <v>4.6326959899999999E-2</v>
      </c>
      <c r="F32" s="8">
        <v>3.7528617899999998E-2</v>
      </c>
      <c r="G32" s="8">
        <v>0.135315135</v>
      </c>
      <c r="I32" s="8">
        <v>1.1964670139</v>
      </c>
      <c r="J32" s="8">
        <v>0.847463831</v>
      </c>
      <c r="K32" s="8">
        <v>0.12886429399999999</v>
      </c>
      <c r="L32" s="8">
        <v>0.1249127122</v>
      </c>
    </row>
    <row r="33" spans="1:12">
      <c r="B33">
        <f>B32+5</f>
        <v>27</v>
      </c>
      <c r="D33" s="8">
        <v>5.3432071800000001E-2</v>
      </c>
      <c r="E33" s="8">
        <v>1.6530201599999999E-2</v>
      </c>
      <c r="F33" s="8">
        <v>2.0224327699999999E-2</v>
      </c>
      <c r="G33" s="8">
        <v>4.39606144E-2</v>
      </c>
      <c r="I33" s="8">
        <v>0.43727092979999999</v>
      </c>
      <c r="J33" s="8">
        <v>0.31696711030000002</v>
      </c>
      <c r="K33" s="8">
        <v>9.4893422099999999E-2</v>
      </c>
      <c r="L33" s="8">
        <v>7.8956886599999998E-2</v>
      </c>
    </row>
    <row r="34" spans="1:12">
      <c r="B34">
        <f t="shared" ref="B34:B35" si="7">B33+5</f>
        <v>32</v>
      </c>
      <c r="D34" s="8">
        <v>2.5472366900000001E-2</v>
      </c>
      <c r="E34" s="8">
        <v>7.6688349000000001E-3</v>
      </c>
      <c r="F34" s="8">
        <v>1.22724277E-2</v>
      </c>
      <c r="G34" s="8">
        <v>1.8532259799999999E-2</v>
      </c>
      <c r="I34" s="8">
        <v>0.21646026230000001</v>
      </c>
      <c r="J34" s="8">
        <v>0.16682918599999999</v>
      </c>
      <c r="K34" s="8">
        <v>6.3124517699999994E-2</v>
      </c>
      <c r="L34" s="8">
        <v>5.4039351899999997E-2</v>
      </c>
    </row>
    <row r="35" spans="1:12">
      <c r="B35">
        <f t="shared" si="7"/>
        <v>37</v>
      </c>
      <c r="D35" s="8">
        <v>1.39504726E-2</v>
      </c>
      <c r="E35" s="8">
        <v>3.9098147999999996E-3</v>
      </c>
      <c r="F35" s="8">
        <v>7.8958342999999997E-3</v>
      </c>
      <c r="G35" s="8">
        <v>8.7583034000000004E-3</v>
      </c>
      <c r="I35" s="8">
        <v>0.12407503860000001</v>
      </c>
      <c r="J35" s="8">
        <v>9.6763599500000005E-2</v>
      </c>
      <c r="K35" s="8">
        <v>4.6354166699999998E-2</v>
      </c>
      <c r="L35" s="8">
        <v>3.9193190599999997E-2</v>
      </c>
    </row>
    <row r="36" spans="1:12">
      <c r="A36" t="s">
        <v>18</v>
      </c>
      <c r="B36">
        <v>22</v>
      </c>
      <c r="D36" s="8">
        <v>0.38579294460000002</v>
      </c>
      <c r="E36" s="8">
        <v>7.6258429000000003E-2</v>
      </c>
      <c r="F36" s="8">
        <v>6.8573010700000006E-2</v>
      </c>
      <c r="G36" s="8">
        <v>0.24840965309999999</v>
      </c>
      <c r="I36" s="8">
        <v>1.5858912036999999</v>
      </c>
      <c r="J36" s="8">
        <v>1.3137630208</v>
      </c>
      <c r="K36" s="8">
        <v>0.12951147760000001</v>
      </c>
      <c r="L36" s="8">
        <v>0.1798109568</v>
      </c>
    </row>
    <row r="37" spans="1:12">
      <c r="B37">
        <f>B36+5</f>
        <v>27</v>
      </c>
      <c r="D37" s="8">
        <v>6.6472810600000001E-2</v>
      </c>
      <c r="E37" s="8">
        <v>1.3335153000000001E-2</v>
      </c>
      <c r="F37" s="8">
        <v>1.8671971499999999E-2</v>
      </c>
      <c r="G37" s="8">
        <v>4.2039827699999997E-2</v>
      </c>
      <c r="I37" s="8">
        <v>0.87327498069999998</v>
      </c>
      <c r="J37" s="8">
        <v>0.52992814430000001</v>
      </c>
      <c r="K37" s="8">
        <v>0.1107537616</v>
      </c>
      <c r="L37" s="8">
        <v>9.8277392000000005E-2</v>
      </c>
    </row>
    <row r="38" spans="1:12">
      <c r="B38">
        <f t="shared" ref="B38:B39" si="8">B37+5</f>
        <v>32</v>
      </c>
      <c r="D38" s="8">
        <v>1.93789914E-2</v>
      </c>
      <c r="E38" s="8">
        <v>4.2281853000000003E-3</v>
      </c>
      <c r="F38" s="8">
        <v>8.1556408000000007E-3</v>
      </c>
      <c r="G38" s="8">
        <v>1.2014475599999999E-2</v>
      </c>
      <c r="I38" s="8">
        <v>0.42076292440000002</v>
      </c>
      <c r="J38" s="8">
        <v>0.13564766589999999</v>
      </c>
      <c r="K38" s="8">
        <v>9.7295042400000004E-2</v>
      </c>
      <c r="L38" s="8">
        <v>4.52473958E-2</v>
      </c>
    </row>
    <row r="39" spans="1:12">
      <c r="B39">
        <f t="shared" si="8"/>
        <v>37</v>
      </c>
      <c r="D39" s="8">
        <v>8.4922421999999997E-3</v>
      </c>
      <c r="E39" s="8">
        <v>1.8452474000000001E-3</v>
      </c>
      <c r="F39" s="8">
        <v>4.6939075000000004E-3</v>
      </c>
      <c r="G39" s="8">
        <v>4.8133721000000003E-3</v>
      </c>
      <c r="I39" s="8">
        <v>0.25105565200000002</v>
      </c>
      <c r="J39" s="8">
        <v>5.7057291699999999E-2</v>
      </c>
      <c r="K39" s="8">
        <v>7.4547164400000004E-2</v>
      </c>
      <c r="L39" s="8">
        <v>2.50747492E-2</v>
      </c>
    </row>
    <row r="41" spans="1:12">
      <c r="D41" s="1" t="s">
        <v>39</v>
      </c>
      <c r="F41" s="4"/>
      <c r="G41" s="4"/>
      <c r="I41" s="6" t="s">
        <v>40</v>
      </c>
      <c r="J41" s="4"/>
      <c r="K41" s="4"/>
      <c r="L41" s="4"/>
    </row>
    <row r="42" spans="1:12">
      <c r="B42" s="1">
        <v>22</v>
      </c>
      <c r="D42">
        <f>AVERAGE(D4,D8,D12,D16,D20,D24,D28,D32,D36)</f>
        <v>0.2295373574666667</v>
      </c>
      <c r="E42">
        <f t="shared" ref="E42:G42" si="9">AVERAGE(E4,E8,E12,E16,E20,E24,E28,E32,E36)</f>
        <v>7.488841087777777E-2</v>
      </c>
      <c r="F42">
        <f t="shared" si="9"/>
        <v>4.0247491322222217E-2</v>
      </c>
      <c r="G42">
        <f t="shared" si="9"/>
        <v>0.22542166332222222</v>
      </c>
      <c r="I42">
        <f>MAX(I4,I8,I12,I16,I20,I24,I28,I32,I36)</f>
        <v>1.5858912036999999</v>
      </c>
      <c r="J42">
        <f t="shared" ref="J42:L42" si="10">MAX(J4,J8,J12,J16,J20,J24,J28,J32,J36)</f>
        <v>1.3137630208</v>
      </c>
      <c r="K42">
        <f t="shared" si="10"/>
        <v>0.13878761570000001</v>
      </c>
      <c r="L42">
        <f t="shared" si="10"/>
        <v>0.1798109568</v>
      </c>
    </row>
    <row r="43" spans="1:12">
      <c r="B43" s="1">
        <f>B42+5</f>
        <v>27</v>
      </c>
      <c r="D43">
        <f t="shared" ref="D43:G45" si="11">AVERAGE(D5,D9,D13,D17,D21,D25,D29,D33,D37)</f>
        <v>9.3249948177777778E-2</v>
      </c>
      <c r="E43">
        <f t="shared" si="11"/>
        <v>2.6600417544444442E-2</v>
      </c>
      <c r="F43">
        <f t="shared" si="11"/>
        <v>2.3649559488888885E-2</v>
      </c>
      <c r="G43">
        <f t="shared" si="11"/>
        <v>8.4241707133333329E-2</v>
      </c>
      <c r="I43">
        <f t="shared" ref="I43:L45" si="12">MAX(I5,I9,I13,I17,I21,I25,I29,I33,I37)</f>
        <v>0.8875454102</v>
      </c>
      <c r="J43">
        <f t="shared" si="12"/>
        <v>0.6840773926</v>
      </c>
      <c r="K43">
        <f t="shared" si="12"/>
        <v>0.1134948881</v>
      </c>
      <c r="L43">
        <f t="shared" si="12"/>
        <v>0.1021648341</v>
      </c>
    </row>
    <row r="44" spans="1:12">
      <c r="B44" s="1">
        <f t="shared" ref="B44:B45" si="13">B43+5</f>
        <v>32</v>
      </c>
      <c r="D44">
        <f t="shared" si="11"/>
        <v>3.814516174444444E-2</v>
      </c>
      <c r="E44">
        <f t="shared" si="11"/>
        <v>1.0221387744444446E-2</v>
      </c>
      <c r="F44">
        <f t="shared" si="11"/>
        <v>1.3004502077777778E-2</v>
      </c>
      <c r="G44">
        <f t="shared" si="11"/>
        <v>2.7361618333333334E-2</v>
      </c>
      <c r="I44">
        <f t="shared" si="12"/>
        <v>0.60607690430000005</v>
      </c>
      <c r="J44">
        <f t="shared" si="12"/>
        <v>0.43866845700000001</v>
      </c>
      <c r="K44">
        <f t="shared" si="12"/>
        <v>9.7295042400000004E-2</v>
      </c>
      <c r="L44">
        <f t="shared" si="12"/>
        <v>7.7427734400000003E-2</v>
      </c>
    </row>
    <row r="45" spans="1:12">
      <c r="B45" s="1">
        <f t="shared" si="13"/>
        <v>37</v>
      </c>
      <c r="D45">
        <f t="shared" si="11"/>
        <v>1.6387310744444446E-2</v>
      </c>
      <c r="E45">
        <f t="shared" si="11"/>
        <v>4.1664087333333332E-3</v>
      </c>
      <c r="F45">
        <f t="shared" si="11"/>
        <v>7.78098221111111E-3</v>
      </c>
      <c r="G45">
        <f t="shared" si="11"/>
        <v>1.0426752100000001E-2</v>
      </c>
      <c r="I45">
        <f t="shared" si="12"/>
        <v>0.40045751950000003</v>
      </c>
      <c r="J45">
        <f t="shared" si="12"/>
        <v>0.26298974609999998</v>
      </c>
      <c r="K45">
        <f t="shared" si="12"/>
        <v>7.4547164400000004E-2</v>
      </c>
      <c r="L45">
        <f t="shared" si="12"/>
        <v>5.7787841800000003E-2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plot avg</vt:lpstr>
      <vt:lpstr>plot max</vt:lpstr>
      <vt:lpstr>ai_he</vt:lpstr>
      <vt:lpstr>ra_he</vt:lpstr>
      <vt:lpstr>lb_he</vt:lpstr>
      <vt:lpstr>ra_10</vt:lpstr>
    </vt:vector>
  </TitlesOfParts>
  <Company>Nokia Oyj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thdavies</cp:lastModifiedBy>
  <dcterms:created xsi:type="dcterms:W3CDTF">2011-11-01T12:01:41Z</dcterms:created>
  <dcterms:modified xsi:type="dcterms:W3CDTF">2012-01-30T15:17:17Z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