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375" windowWidth="11670" windowHeight="8250" firstSheet="1" activeTab="6"/>
  </bookViews>
  <sheets>
    <sheet name="Summary" sheetId="1" r:id="rId1"/>
    <sheet name="plot avg" sheetId="2" r:id="rId2"/>
    <sheet name="plot max" sheetId="4" r:id="rId3"/>
    <sheet name="ai_he" sheetId="5" r:id="rId4"/>
    <sheet name="ra_he" sheetId="6" r:id="rId5"/>
    <sheet name="lb_he" sheetId="7" r:id="rId6"/>
    <sheet name="ra_10" sheetId="8" r:id="rId7"/>
  </sheets>
  <calcPr calcId="124519"/>
</workbook>
</file>

<file path=xl/calcChain.xml><?xml version="1.0" encoding="utf-8"?>
<calcChain xmlns="http://schemas.openxmlformats.org/spreadsheetml/2006/main">
  <c r="L45" i="8"/>
  <c r="L35" i="1" s="1"/>
  <c r="K45" i="8"/>
  <c r="K35" i="1" s="1"/>
  <c r="J45" i="8"/>
  <c r="J35" i="1" s="1"/>
  <c r="L44" i="8"/>
  <c r="L34" i="1" s="1"/>
  <c r="K44" i="8"/>
  <c r="K34" i="1" s="1"/>
  <c r="J44" i="8"/>
  <c r="J34" i="1" s="1"/>
  <c r="L43" i="8"/>
  <c r="L33" i="1" s="1"/>
  <c r="K43" i="8"/>
  <c r="K33" i="1" s="1"/>
  <c r="J43" i="8"/>
  <c r="J33" i="1" s="1"/>
  <c r="L42" i="8"/>
  <c r="L32" i="1" s="1"/>
  <c r="K42" i="8"/>
  <c r="K32" i="1" s="1"/>
  <c r="J42" i="8"/>
  <c r="J32" i="1" s="1"/>
  <c r="I45" i="8"/>
  <c r="I35" i="1" s="1"/>
  <c r="I44" i="8"/>
  <c r="I34" i="1" s="1"/>
  <c r="I43" i="8"/>
  <c r="I33" i="1" s="1"/>
  <c r="I42" i="8"/>
  <c r="I32" i="1" s="1"/>
  <c r="G45" i="8"/>
  <c r="E35" i="1" s="1"/>
  <c r="F45" i="8"/>
  <c r="D35" i="1" s="1"/>
  <c r="E45" i="8"/>
  <c r="C35" i="1" s="1"/>
  <c r="G44" i="8"/>
  <c r="E34" i="1" s="1"/>
  <c r="F44" i="8"/>
  <c r="D34" i="1" s="1"/>
  <c r="E44" i="8"/>
  <c r="C34" i="1" s="1"/>
  <c r="G43" i="8"/>
  <c r="E33" i="1" s="1"/>
  <c r="F43" i="8"/>
  <c r="D33" i="1" s="1"/>
  <c r="E43" i="8"/>
  <c r="C33" i="1" s="1"/>
  <c r="G42" i="8"/>
  <c r="E32" i="1" s="1"/>
  <c r="F42" i="8"/>
  <c r="D32" i="1" s="1"/>
  <c r="E42" i="8"/>
  <c r="C32" i="1" s="1"/>
  <c r="D45" i="8"/>
  <c r="B35" i="1" s="1"/>
  <c r="D44" i="8"/>
  <c r="B34" i="1" s="1"/>
  <c r="D43" i="8"/>
  <c r="B33" i="1" s="1"/>
  <c r="D42" i="8"/>
  <c r="B32" i="1" s="1"/>
  <c r="B43" i="8"/>
  <c r="B44" s="1"/>
  <c r="B45" s="1"/>
  <c r="L89" i="7"/>
  <c r="L27" i="1" s="1"/>
  <c r="K89" i="7"/>
  <c r="K27" i="1" s="1"/>
  <c r="J89" i="7"/>
  <c r="J27" i="1" s="1"/>
  <c r="L88" i="7"/>
  <c r="L26" i="1" s="1"/>
  <c r="K88" i="7"/>
  <c r="K26" i="1" s="1"/>
  <c r="J88" i="7"/>
  <c r="J26" i="1" s="1"/>
  <c r="L87" i="7"/>
  <c r="L25" i="1" s="1"/>
  <c r="K87" i="7"/>
  <c r="K25" i="1" s="1"/>
  <c r="J87" i="7"/>
  <c r="J25" i="1" s="1"/>
  <c r="L86" i="7"/>
  <c r="L24" i="1" s="1"/>
  <c r="K86" i="7"/>
  <c r="K24" i="1" s="1"/>
  <c r="J86" i="7"/>
  <c r="J24" i="1" s="1"/>
  <c r="I89" i="7"/>
  <c r="I27" i="1" s="1"/>
  <c r="I88" i="7"/>
  <c r="I26" i="1" s="1"/>
  <c r="I87" i="7"/>
  <c r="I25" i="1" s="1"/>
  <c r="I86" i="7"/>
  <c r="I24" i="1" s="1"/>
  <c r="L85" i="6"/>
  <c r="L19" i="1" s="1"/>
  <c r="K85" i="6"/>
  <c r="K19" i="1" s="1"/>
  <c r="J85" i="6"/>
  <c r="J19" i="1" s="1"/>
  <c r="L84" i="6"/>
  <c r="L18" i="1" s="1"/>
  <c r="K84" i="6"/>
  <c r="K18" i="1" s="1"/>
  <c r="J84" i="6"/>
  <c r="J18" i="1" s="1"/>
  <c r="L83" i="6"/>
  <c r="L17" i="1" s="1"/>
  <c r="K83" i="6"/>
  <c r="K17" i="1" s="1"/>
  <c r="J83" i="6"/>
  <c r="J17" i="1" s="1"/>
  <c r="L82" i="6"/>
  <c r="L16" i="1" s="1"/>
  <c r="K82" i="6"/>
  <c r="K16" i="1" s="1"/>
  <c r="J82" i="6"/>
  <c r="J16" i="1" s="1"/>
  <c r="I85" i="6"/>
  <c r="I19" i="1" s="1"/>
  <c r="I84" i="6"/>
  <c r="I18" i="1" s="1"/>
  <c r="I83" i="6"/>
  <c r="I17" i="1" s="1"/>
  <c r="I82" i="6"/>
  <c r="I16" i="1" s="1"/>
  <c r="L97" i="5"/>
  <c r="L11" i="1" s="1"/>
  <c r="K97" i="5"/>
  <c r="K11" i="1" s="1"/>
  <c r="J97" i="5"/>
  <c r="J11" i="1" s="1"/>
  <c r="L96" i="5"/>
  <c r="L10" i="1" s="1"/>
  <c r="K96" i="5"/>
  <c r="K10" i="1" s="1"/>
  <c r="J96" i="5"/>
  <c r="J10" i="1" s="1"/>
  <c r="L95" i="5"/>
  <c r="L9" i="1" s="1"/>
  <c r="K95" i="5"/>
  <c r="K9" i="1" s="1"/>
  <c r="J95" i="5"/>
  <c r="J9" i="1" s="1"/>
  <c r="L94" i="5"/>
  <c r="L8" i="1" s="1"/>
  <c r="K94" i="5"/>
  <c r="K8" i="1" s="1"/>
  <c r="J94" i="5"/>
  <c r="J8" i="1" s="1"/>
  <c r="I96" i="5"/>
  <c r="I10" i="1" s="1"/>
  <c r="I95" i="5"/>
  <c r="I9" i="1" s="1"/>
  <c r="I94" i="5"/>
  <c r="I8" i="1" s="1"/>
  <c r="I97" i="5"/>
  <c r="I11" i="1" s="1"/>
  <c r="D86" i="7" l="1"/>
  <c r="B24" i="1" s="1"/>
  <c r="G89" i="7"/>
  <c r="E27" i="1" s="1"/>
  <c r="F89" i="7"/>
  <c r="D27" i="1" s="1"/>
  <c r="E89" i="7"/>
  <c r="C27" i="1" s="1"/>
  <c r="G88" i="7"/>
  <c r="E26" i="1" s="1"/>
  <c r="F88" i="7"/>
  <c r="D26" i="1" s="1"/>
  <c r="E88" i="7"/>
  <c r="C26" i="1" s="1"/>
  <c r="G87" i="7"/>
  <c r="E25" i="1" s="1"/>
  <c r="F87" i="7"/>
  <c r="D25" i="1" s="1"/>
  <c r="E87" i="7"/>
  <c r="C25" i="1" s="1"/>
  <c r="G86" i="7"/>
  <c r="E24" i="1" s="1"/>
  <c r="F86" i="7"/>
  <c r="D24" i="1" s="1"/>
  <c r="E86" i="7"/>
  <c r="C24" i="1" s="1"/>
  <c r="D89" i="7"/>
  <c r="B27" i="1" s="1"/>
  <c r="D88" i="7"/>
  <c r="B26" i="1" s="1"/>
  <c r="D87" i="7"/>
  <c r="B25" i="1" s="1"/>
  <c r="B87" i="7"/>
  <c r="B88" s="1"/>
  <c r="B89" s="1"/>
  <c r="G85" i="6"/>
  <c r="F85"/>
  <c r="E85"/>
  <c r="G84"/>
  <c r="F84"/>
  <c r="E84"/>
  <c r="G83"/>
  <c r="F83"/>
  <c r="E83"/>
  <c r="G82"/>
  <c r="F82"/>
  <c r="E82"/>
  <c r="D85"/>
  <c r="D84"/>
  <c r="B18" i="1" s="1"/>
  <c r="D83" i="6"/>
  <c r="D82"/>
  <c r="E19" i="1"/>
  <c r="D19"/>
  <c r="C19"/>
  <c r="E18"/>
  <c r="D18"/>
  <c r="C18"/>
  <c r="E17"/>
  <c r="D17"/>
  <c r="C17"/>
  <c r="E16"/>
  <c r="D16"/>
  <c r="C16"/>
  <c r="B19"/>
  <c r="B17"/>
  <c r="B16"/>
  <c r="B83" i="6"/>
  <c r="B84" s="1"/>
  <c r="B85" s="1"/>
  <c r="G97" i="5"/>
  <c r="E11" i="1" s="1"/>
  <c r="F97" i="5"/>
  <c r="D11" i="1" s="1"/>
  <c r="G96" i="5"/>
  <c r="E10" i="1" s="1"/>
  <c r="F96" i="5"/>
  <c r="D10" i="1" s="1"/>
  <c r="G95" i="5"/>
  <c r="E9" i="1" s="1"/>
  <c r="F95" i="5"/>
  <c r="D9" i="1" s="1"/>
  <c r="G94" i="5"/>
  <c r="E8" i="1" s="1"/>
  <c r="F94" i="5"/>
  <c r="D8" i="1" s="1"/>
  <c r="E97" i="5"/>
  <c r="C11" i="1" s="1"/>
  <c r="D97" i="5"/>
  <c r="B11" i="1" s="1"/>
  <c r="E96" i="5"/>
  <c r="C10" i="1" s="1"/>
  <c r="D96" i="5"/>
  <c r="B10" i="1" s="1"/>
  <c r="E95" i="5"/>
  <c r="C9" i="1" s="1"/>
  <c r="D95" i="5"/>
  <c r="B9" i="1" s="1"/>
  <c r="E94" i="5"/>
  <c r="C8" i="1" s="1"/>
  <c r="D94" i="5" l="1"/>
  <c r="B8" i="1" s="1"/>
  <c r="B95" i="5" l="1"/>
  <c r="B96" s="1"/>
  <c r="B97" s="1"/>
  <c r="G35" i="1" l="1"/>
  <c r="G34"/>
  <c r="G33"/>
  <c r="G32"/>
  <c r="G27"/>
  <c r="G26"/>
  <c r="G25"/>
  <c r="G24"/>
  <c r="G19"/>
  <c r="G18"/>
  <c r="G17"/>
  <c r="G16"/>
  <c r="G11"/>
  <c r="G10"/>
  <c r="G9"/>
  <c r="G8"/>
  <c r="F35"/>
  <c r="F34"/>
  <c r="F33"/>
  <c r="F32"/>
  <c r="F27"/>
  <c r="F26"/>
  <c r="F25"/>
  <c r="F24"/>
  <c r="F19"/>
  <c r="F18"/>
  <c r="F17"/>
  <c r="F16"/>
  <c r="F11"/>
  <c r="F10"/>
  <c r="F9"/>
  <c r="F8"/>
</calcChain>
</file>

<file path=xl/sharedStrings.xml><?xml version="1.0" encoding="utf-8"?>
<sst xmlns="http://schemas.openxmlformats.org/spreadsheetml/2006/main" count="208" uniqueCount="45">
  <si>
    <t>coded</t>
  </si>
  <si>
    <t>bypass</t>
  </si>
  <si>
    <t>High Efficiency</t>
  </si>
  <si>
    <t>High throughput</t>
  </si>
  <si>
    <t>QP</t>
  </si>
  <si>
    <t>Ratio</t>
  </si>
  <si>
    <t>Summary: AI</t>
  </si>
  <si>
    <t>Summary: RA</t>
  </si>
  <si>
    <t>Summary: LB</t>
  </si>
  <si>
    <t>intra</t>
  </si>
  <si>
    <t>non-íntra</t>
  </si>
  <si>
    <t>Summary: RA10</t>
  </si>
  <si>
    <t>Traffic</t>
  </si>
  <si>
    <t>PeopleOnStreet</t>
  </si>
  <si>
    <t>Kimono</t>
  </si>
  <si>
    <t>ParkScene</t>
  </si>
  <si>
    <t>Cactus</t>
  </si>
  <si>
    <t>BasketBallDrive</t>
  </si>
  <si>
    <t>BQTerrace</t>
  </si>
  <si>
    <t>BasketballDrill</t>
  </si>
  <si>
    <t>BQMall</t>
  </si>
  <si>
    <t>PartyScene</t>
  </si>
  <si>
    <t>RaceHorses_big</t>
  </si>
  <si>
    <t>BasketBallPass</t>
  </si>
  <si>
    <t>BQSquare</t>
  </si>
  <si>
    <t>BlowingBubbles</t>
  </si>
  <si>
    <t>RaceHorses_s</t>
  </si>
  <si>
    <t>Vidyo1</t>
  </si>
  <si>
    <t>Vidyo3</t>
  </si>
  <si>
    <t>Vidyo4</t>
  </si>
  <si>
    <t>BasketBallDrillText</t>
  </si>
  <si>
    <t>ChinaSpeed</t>
  </si>
  <si>
    <t>SlideEditing</t>
  </si>
  <si>
    <t>SlideShow</t>
  </si>
  <si>
    <t>non-intra</t>
  </si>
  <si>
    <t>high efficiency bin.</t>
  </si>
  <si>
    <t>high throughput bin.</t>
  </si>
  <si>
    <t>average bpp over seq</t>
  </si>
  <si>
    <t>max bpp / picture</t>
  </si>
  <si>
    <t>Averages over test set</t>
  </si>
  <si>
    <t>Maximums over test set</t>
  </si>
  <si>
    <t>max coded bpp / picture</t>
  </si>
  <si>
    <t>bin / pixel (bpp) statistics</t>
  </si>
  <si>
    <t>Nebuta</t>
  </si>
  <si>
    <t>SteamLocomotive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</si>
</sst>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Font="1"/>
    <xf numFmtId="0" fontId="0" fillId="2" borderId="0" xfId="0" applyFill="1"/>
    <xf numFmtId="0" fontId="0" fillId="0" borderId="0" xfId="0" applyNumberFormat="1"/>
    <xf numFmtId="0" fontId="0" fillId="0" borderId="0" xfId="0" applyAlignment="1"/>
    <xf numFmtId="0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Summary!$B$8:$B$11</c:f>
              <c:numCache>
                <c:formatCode>General</c:formatCode>
                <c:ptCount val="4"/>
                <c:pt idx="0">
                  <c:v>3.9132569333666662</c:v>
                </c:pt>
                <c:pt idx="1">
                  <c:v>3.5095939720666665</c:v>
                </c:pt>
                <c:pt idx="2">
                  <c:v>2.8122348729500004</c:v>
                </c:pt>
                <c:pt idx="3">
                  <c:v>2.1385632722277781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Summary!$D$8:$D$11</c:f>
              <c:numCache>
                <c:formatCode>General</c:formatCode>
                <c:ptCount val="4"/>
                <c:pt idx="0">
                  <c:v>0.16022134300555554</c:v>
                </c:pt>
                <c:pt idx="1">
                  <c:v>0.19385097638333332</c:v>
                </c:pt>
                <c:pt idx="2">
                  <c:v>0.18644498381111113</c:v>
                </c:pt>
                <c:pt idx="3">
                  <c:v>0.16963242214999999</c:v>
                </c:pt>
              </c:numCache>
            </c:numRef>
          </c:val>
        </c:ser>
        <c:axId val="58249216"/>
        <c:axId val="58251520"/>
      </c:barChart>
      <c:catAx>
        <c:axId val="58249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251520"/>
        <c:crosses val="autoZero"/>
        <c:auto val="1"/>
        <c:lblAlgn val="ctr"/>
        <c:lblOffset val="100"/>
      </c:catAx>
      <c:valAx>
        <c:axId val="582515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24921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Summary!$B$16:$B$19</c:f>
              <c:numCache>
                <c:formatCode>General</c:formatCode>
                <c:ptCount val="4"/>
                <c:pt idx="0">
                  <c:v>3.3152252365600003</c:v>
                </c:pt>
                <c:pt idx="1">
                  <c:v>2.5533425307666664</c:v>
                </c:pt>
                <c:pt idx="2">
                  <c:v>1.7646007193266664</c:v>
                </c:pt>
                <c:pt idx="3">
                  <c:v>1.0629819425066664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Summary!$D$16:$D$19</c:f>
              <c:numCache>
                <c:formatCode>General</c:formatCode>
                <c:ptCount val="4"/>
                <c:pt idx="0">
                  <c:v>0.20741953315999997</c:v>
                </c:pt>
                <c:pt idx="1">
                  <c:v>0.21786572535333332</c:v>
                </c:pt>
                <c:pt idx="2">
                  <c:v>0.20321677220666662</c:v>
                </c:pt>
                <c:pt idx="3">
                  <c:v>0.1595211831333333</c:v>
                </c:pt>
              </c:numCache>
            </c:numRef>
          </c:val>
        </c:ser>
        <c:axId val="58272768"/>
        <c:axId val="58311808"/>
      </c:barChart>
      <c:catAx>
        <c:axId val="58272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311808"/>
        <c:crosses val="autoZero"/>
        <c:auto val="1"/>
        <c:lblAlgn val="ctr"/>
        <c:lblOffset val="100"/>
      </c:catAx>
      <c:valAx>
        <c:axId val="583118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27276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Summary!$B$24:$B$27</c:f>
              <c:numCache>
                <c:formatCode>General</c:formatCode>
                <c:ptCount val="4"/>
                <c:pt idx="0">
                  <c:v>3.4330673866625001</c:v>
                </c:pt>
                <c:pt idx="1">
                  <c:v>2.6681741642250003</c:v>
                </c:pt>
                <c:pt idx="2">
                  <c:v>1.8927177676875</c:v>
                </c:pt>
                <c:pt idx="3">
                  <c:v>1.1990403619437502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Summary!$D$24:$D$27</c:f>
              <c:numCache>
                <c:formatCode>General</c:formatCode>
                <c:ptCount val="4"/>
                <c:pt idx="0">
                  <c:v>0.22003350405</c:v>
                </c:pt>
                <c:pt idx="1">
                  <c:v>0.22419103394374998</c:v>
                </c:pt>
                <c:pt idx="2">
                  <c:v>0.21173997008749998</c:v>
                </c:pt>
                <c:pt idx="3">
                  <c:v>0.17777628413750002</c:v>
                </c:pt>
              </c:numCache>
            </c:numRef>
          </c:val>
        </c:ser>
        <c:axId val="58656640"/>
        <c:axId val="58667008"/>
      </c:barChart>
      <c:catAx>
        <c:axId val="58656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667008"/>
        <c:crosses val="autoZero"/>
        <c:auto val="1"/>
        <c:lblAlgn val="ctr"/>
        <c:lblOffset val="100"/>
      </c:catAx>
      <c:valAx>
        <c:axId val="5866700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65664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Summary!$B$32:$B$35</c:f>
              <c:numCache>
                <c:formatCode>General</c:formatCode>
                <c:ptCount val="4"/>
                <c:pt idx="0">
                  <c:v>3.051989697911111</c:v>
                </c:pt>
                <c:pt idx="1">
                  <c:v>2.4429647734444444</c:v>
                </c:pt>
                <c:pt idx="2">
                  <c:v>1.7497196301</c:v>
                </c:pt>
                <c:pt idx="3">
                  <c:v>1.1009828402666666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Summary!$D$32:$D$35</c:f>
              <c:numCache>
                <c:formatCode>General</c:formatCode>
                <c:ptCount val="4"/>
                <c:pt idx="0">
                  <c:v>0.12417566495555556</c:v>
                </c:pt>
                <c:pt idx="1">
                  <c:v>0.1606768043888889</c:v>
                </c:pt>
                <c:pt idx="2">
                  <c:v>0.15432722974444443</c:v>
                </c:pt>
                <c:pt idx="3">
                  <c:v>0.12388228072222221</c:v>
                </c:pt>
              </c:numCache>
            </c:numRef>
          </c:val>
        </c:ser>
        <c:axId val="58696448"/>
        <c:axId val="58698368"/>
      </c:barChart>
      <c:catAx>
        <c:axId val="58696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698368"/>
        <c:crosses val="autoZero"/>
        <c:auto val="1"/>
        <c:lblAlgn val="ctr"/>
        <c:lblOffset val="100"/>
      </c:catAx>
      <c:valAx>
        <c:axId val="5869836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69644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All intra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Summary!$I$8:$I$11</c:f>
              <c:numCache>
                <c:formatCode>General</c:formatCode>
                <c:ptCount val="4"/>
                <c:pt idx="0">
                  <c:v>4.6025440704999996</c:v>
                </c:pt>
                <c:pt idx="1">
                  <c:v>4.3717147436000001</c:v>
                </c:pt>
                <c:pt idx="2">
                  <c:v>3.9513521635000002</c:v>
                </c:pt>
                <c:pt idx="3">
                  <c:v>3.4426382212000002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Summary!$K$8:$K$11</c:f>
              <c:numCache>
                <c:formatCode>General</c:formatCode>
                <c:ptCount val="4"/>
                <c:pt idx="0">
                  <c:v>0.18437500000000001</c:v>
                </c:pt>
                <c:pt idx="1">
                  <c:v>0.21017469620000001</c:v>
                </c:pt>
                <c:pt idx="2">
                  <c:v>0.21049679490000001</c:v>
                </c:pt>
                <c:pt idx="3">
                  <c:v>0.21415264419999999</c:v>
                </c:pt>
              </c:numCache>
            </c:numRef>
          </c:val>
        </c:ser>
        <c:axId val="58630144"/>
        <c:axId val="58632064"/>
      </c:barChart>
      <c:catAx>
        <c:axId val="58630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632064"/>
        <c:crosses val="autoZero"/>
        <c:auto val="1"/>
        <c:lblAlgn val="ctr"/>
        <c:lblOffset val="100"/>
      </c:catAx>
      <c:valAx>
        <c:axId val="58632064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63014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Summary!$J$16:$J$19</c:f>
              <c:numCache>
                <c:formatCode>General</c:formatCode>
                <c:ptCount val="4"/>
                <c:pt idx="0">
                  <c:v>4.4694611377999998</c:v>
                </c:pt>
                <c:pt idx="1">
                  <c:v>4.1267327723999996</c:v>
                </c:pt>
                <c:pt idx="2">
                  <c:v>3.6102864583000001</c:v>
                </c:pt>
                <c:pt idx="3">
                  <c:v>3.0170072115000002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Summary!$L$16:$L$19</c:f>
              <c:numCache>
                <c:formatCode>General</c:formatCode>
                <c:ptCount val="4"/>
                <c:pt idx="0">
                  <c:v>0.29960937500000001</c:v>
                </c:pt>
                <c:pt idx="1">
                  <c:v>0.32970753209999998</c:v>
                </c:pt>
                <c:pt idx="2">
                  <c:v>0.34770633010000002</c:v>
                </c:pt>
                <c:pt idx="3">
                  <c:v>0.35233373400000001</c:v>
                </c:pt>
              </c:numCache>
            </c:numRef>
          </c:val>
        </c:ser>
        <c:axId val="58788480"/>
        <c:axId val="58807040"/>
      </c:barChart>
      <c:catAx>
        <c:axId val="58788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807040"/>
        <c:crosses val="autoZero"/>
        <c:auto val="1"/>
        <c:lblAlgn val="ctr"/>
        <c:lblOffset val="100"/>
      </c:catAx>
      <c:valAx>
        <c:axId val="5880704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78848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Low delay B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Summary!$J$24:$J$27</c:f>
              <c:numCache>
                <c:formatCode>General</c:formatCode>
                <c:ptCount val="4"/>
                <c:pt idx="0">
                  <c:v>4.2786188271999999</c:v>
                </c:pt>
                <c:pt idx="1">
                  <c:v>3.8982682292000002</c:v>
                </c:pt>
                <c:pt idx="2">
                  <c:v>3.2355744191000002</c:v>
                </c:pt>
                <c:pt idx="3">
                  <c:v>2.6610827324000002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Summary!$L$24:$L$27</c:f>
              <c:numCache>
                <c:formatCode>General</c:formatCode>
                <c:ptCount val="4"/>
                <c:pt idx="0">
                  <c:v>0.28277243590000001</c:v>
                </c:pt>
                <c:pt idx="1">
                  <c:v>0.30200320510000001</c:v>
                </c:pt>
                <c:pt idx="2">
                  <c:v>0.31106770830000002</c:v>
                </c:pt>
                <c:pt idx="3">
                  <c:v>0.31393229169999998</c:v>
                </c:pt>
              </c:numCache>
            </c:numRef>
          </c:val>
        </c:ser>
        <c:axId val="58840576"/>
        <c:axId val="58842496"/>
      </c:barChart>
      <c:catAx>
        <c:axId val="58840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842496"/>
        <c:crosses val="autoZero"/>
        <c:auto val="1"/>
        <c:lblAlgn val="ctr"/>
        <c:lblOffset val="100"/>
      </c:catAx>
      <c:valAx>
        <c:axId val="58842496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840576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Random access 10</a:t>
            </a:r>
            <a:r>
              <a:rPr lang="en-US" baseline="0"/>
              <a:t> bit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HE</c:v>
          </c:tx>
          <c:spPr>
            <a:solidFill>
              <a:schemeClr val="accent2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Summary!$J$32:$J$35</c:f>
              <c:numCache>
                <c:formatCode>General</c:formatCode>
                <c:ptCount val="4"/>
                <c:pt idx="0">
                  <c:v>3.9442370755999998</c:v>
                </c:pt>
                <c:pt idx="1">
                  <c:v>3.7045134065999998</c:v>
                </c:pt>
                <c:pt idx="2">
                  <c:v>3.2901726465999999</c:v>
                </c:pt>
                <c:pt idx="3">
                  <c:v>2.5941295331999998</c:v>
                </c:pt>
              </c:numCache>
            </c:numRef>
          </c:val>
        </c:ser>
        <c:ser>
          <c:idx val="1"/>
          <c:order val="1"/>
          <c:tx>
            <c:v>HTB</c:v>
          </c:tx>
          <c:spPr>
            <a:solidFill>
              <a:schemeClr val="accent1"/>
            </a:solidFill>
          </c:spPr>
          <c:cat>
            <c:numRef>
              <c:f>Summary!$A$8:$A$11</c:f>
              <c:numCache>
                <c:formatCode>General</c:formatCode>
                <c:ptCount val="4"/>
                <c:pt idx="0">
                  <c:v>1</c:v>
                </c:pt>
                <c:pt idx="1">
                  <c:v>5</c:v>
                </c:pt>
                <c:pt idx="2">
                  <c:v>9</c:v>
                </c:pt>
                <c:pt idx="3">
                  <c:v>13</c:v>
                </c:pt>
              </c:numCache>
            </c:numRef>
          </c:cat>
          <c:val>
            <c:numRef>
              <c:f>Summary!$L$32:$L$35</c:f>
              <c:numCache>
                <c:formatCode>General</c:formatCode>
                <c:ptCount val="4"/>
                <c:pt idx="0">
                  <c:v>0.24021508790000001</c:v>
                </c:pt>
                <c:pt idx="1">
                  <c:v>0.246862793</c:v>
                </c:pt>
                <c:pt idx="2">
                  <c:v>0.25577401620000001</c:v>
                </c:pt>
                <c:pt idx="3">
                  <c:v>0.25754099149999998</c:v>
                </c:pt>
              </c:numCache>
            </c:numRef>
          </c:val>
        </c:ser>
        <c:axId val="58745600"/>
        <c:axId val="58747520"/>
      </c:barChart>
      <c:catAx>
        <c:axId val="58745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QP</a:t>
                </a:r>
              </a:p>
            </c:rich>
          </c:tx>
          <c:layout/>
        </c:title>
        <c:numFmt formatCode="General" sourceLinked="1"/>
        <c:tickLblPos val="nextTo"/>
        <c:crossAx val="58747520"/>
        <c:crosses val="autoZero"/>
        <c:auto val="1"/>
        <c:lblAlgn val="ctr"/>
        <c:lblOffset val="100"/>
      </c:catAx>
      <c:valAx>
        <c:axId val="58747520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max coded</a:t>
                </a:r>
              </a:p>
              <a:p>
                <a:pPr>
                  <a:defRPr/>
                </a:pPr>
                <a:r>
                  <a:rPr lang="en-US"/>
                  <a:t>bins/pixel</a:t>
                </a:r>
              </a:p>
            </c:rich>
          </c:tx>
          <c:layout/>
        </c:title>
        <c:numFmt formatCode="General" sourceLinked="1"/>
        <c:tickLblPos val="nextTo"/>
        <c:crossAx val="5874560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83486</xdr:colOff>
      <xdr:row>0</xdr:row>
      <xdr:rowOff>67514</xdr:rowOff>
    </xdr:from>
    <xdr:to>
      <xdr:col>12</xdr:col>
      <xdr:colOff>29136</xdr:colOff>
      <xdr:row>26</xdr:row>
      <xdr:rowOff>80841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78442</xdr:colOff>
      <xdr:row>28</xdr:row>
      <xdr:rowOff>67235</xdr:rowOff>
    </xdr:from>
    <xdr:to>
      <xdr:col>12</xdr:col>
      <xdr:colOff>42744</xdr:colOff>
      <xdr:row>54</xdr:row>
      <xdr:rowOff>67235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31857</xdr:colOff>
      <xdr:row>0</xdr:row>
      <xdr:rowOff>67235</xdr:rowOff>
    </xdr:from>
    <xdr:to>
      <xdr:col>24</xdr:col>
      <xdr:colOff>575983</xdr:colOff>
      <xdr:row>26</xdr:row>
      <xdr:rowOff>67235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24654</xdr:colOff>
      <xdr:row>28</xdr:row>
      <xdr:rowOff>67235</xdr:rowOff>
    </xdr:from>
    <xdr:to>
      <xdr:col>24</xdr:col>
      <xdr:colOff>578142</xdr:colOff>
      <xdr:row>54</xdr:row>
      <xdr:rowOff>80562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opLeftCell="A10" zoomScale="85" zoomScaleNormal="85" workbookViewId="0">
      <selection activeCell="H37" sqref="H37"/>
    </sheetView>
  </sheetViews>
  <sheetFormatPr defaultRowHeight="15"/>
  <sheetData>
    <row r="1" spans="1:12">
      <c r="A1" s="2"/>
    </row>
    <row r="3" spans="1:12">
      <c r="C3" s="8" t="s">
        <v>42</v>
      </c>
      <c r="D3" s="8"/>
      <c r="E3" s="8"/>
      <c r="F3" s="8"/>
      <c r="I3" s="8" t="s">
        <v>41</v>
      </c>
      <c r="J3" s="8"/>
      <c r="K3" s="8"/>
      <c r="L3" s="8"/>
    </row>
    <row r="5" spans="1:12">
      <c r="A5" s="1" t="s">
        <v>6</v>
      </c>
    </row>
    <row r="6" spans="1:12">
      <c r="B6" s="7" t="s">
        <v>2</v>
      </c>
      <c r="C6" s="7"/>
      <c r="D6" s="7" t="s">
        <v>3</v>
      </c>
      <c r="E6" s="7"/>
      <c r="F6" s="7" t="s">
        <v>5</v>
      </c>
      <c r="G6" s="7"/>
      <c r="I6" s="7" t="s">
        <v>2</v>
      </c>
      <c r="J6" s="7"/>
      <c r="K6" s="7" t="s">
        <v>3</v>
      </c>
      <c r="L6" s="7"/>
    </row>
    <row r="7" spans="1:12">
      <c r="A7" t="s">
        <v>4</v>
      </c>
      <c r="B7" t="s">
        <v>0</v>
      </c>
      <c r="C7" t="s">
        <v>1</v>
      </c>
      <c r="D7" t="s">
        <v>0</v>
      </c>
      <c r="E7" t="s">
        <v>1</v>
      </c>
      <c r="F7" t="s">
        <v>0</v>
      </c>
      <c r="G7" t="s">
        <v>1</v>
      </c>
      <c r="I7" t="s">
        <v>9</v>
      </c>
      <c r="J7" t="s">
        <v>10</v>
      </c>
      <c r="K7" t="s">
        <v>9</v>
      </c>
      <c r="L7" t="s">
        <v>10</v>
      </c>
    </row>
    <row r="8" spans="1:12">
      <c r="A8">
        <v>1</v>
      </c>
      <c r="B8">
        <f>ai_he!D94</f>
        <v>3.9132569333666662</v>
      </c>
      <c r="C8">
        <f>ai_he!E94</f>
        <v>3.6321807243888884</v>
      </c>
      <c r="D8">
        <f>ai_he!F94</f>
        <v>0.16022134300555554</v>
      </c>
      <c r="E8">
        <f>ai_he!G94</f>
        <v>6.286804820144444</v>
      </c>
      <c r="F8">
        <f t="shared" ref="F8:G11" si="0">D8/B8</f>
        <v>4.0943220885758039E-2</v>
      </c>
      <c r="G8">
        <f t="shared" si="0"/>
        <v>1.7308623378596322</v>
      </c>
      <c r="I8">
        <f>ai_he!I94</f>
        <v>4.6025440704999996</v>
      </c>
      <c r="J8">
        <f>ai_he!J94</f>
        <v>0</v>
      </c>
      <c r="K8">
        <f>ai_he!K94</f>
        <v>0.18437500000000001</v>
      </c>
      <c r="L8">
        <f>ai_he!L94</f>
        <v>0</v>
      </c>
    </row>
    <row r="9" spans="1:12">
      <c r="A9">
        <v>5</v>
      </c>
      <c r="B9">
        <f>ai_he!D95</f>
        <v>3.5095939720666665</v>
      </c>
      <c r="C9">
        <f>ai_he!E95</f>
        <v>2.6409482719611108</v>
      </c>
      <c r="D9">
        <f>ai_he!F95</f>
        <v>0.19385097638333332</v>
      </c>
      <c r="E9">
        <f>ai_he!G95</f>
        <v>5.1381655091888883</v>
      </c>
      <c r="F9">
        <f t="shared" si="0"/>
        <v>5.5234587797397497E-2</v>
      </c>
      <c r="G9">
        <f t="shared" si="0"/>
        <v>1.9455759750165036</v>
      </c>
      <c r="I9">
        <f>ai_he!I95</f>
        <v>4.3717147436000001</v>
      </c>
      <c r="J9">
        <f>ai_he!J95</f>
        <v>0</v>
      </c>
      <c r="K9">
        <f>ai_he!K95</f>
        <v>0.21017469620000001</v>
      </c>
      <c r="L9">
        <f>ai_he!L95</f>
        <v>0</v>
      </c>
    </row>
    <row r="10" spans="1:12">
      <c r="A10">
        <v>9</v>
      </c>
      <c r="B10">
        <f>ai_he!D96</f>
        <v>2.8122348729500004</v>
      </c>
      <c r="C10">
        <f>ai_he!E96</f>
        <v>1.786762916538889</v>
      </c>
      <c r="D10">
        <f>ai_he!F96</f>
        <v>0.18644498381111113</v>
      </c>
      <c r="E10">
        <f>ai_he!G96</f>
        <v>3.8466962016500008</v>
      </c>
      <c r="F10">
        <f t="shared" si="0"/>
        <v>6.6297799520398021E-2</v>
      </c>
      <c r="G10">
        <f t="shared" si="0"/>
        <v>2.1528856268750962</v>
      </c>
      <c r="I10">
        <f>ai_he!I96</f>
        <v>3.9513521635000002</v>
      </c>
      <c r="J10">
        <f>ai_he!J96</f>
        <v>0</v>
      </c>
      <c r="K10">
        <f>ai_he!K96</f>
        <v>0.21049679490000001</v>
      </c>
      <c r="L10">
        <f>ai_he!L96</f>
        <v>0</v>
      </c>
    </row>
    <row r="11" spans="1:12">
      <c r="A11">
        <v>13</v>
      </c>
      <c r="B11">
        <f>ai_he!D97</f>
        <v>2.1385632722277781</v>
      </c>
      <c r="C11">
        <f>ai_he!E97</f>
        <v>1.1817672755333331</v>
      </c>
      <c r="D11">
        <f>ai_he!F97</f>
        <v>0.16963242214999999</v>
      </c>
      <c r="E11">
        <f>ai_he!G97</f>
        <v>2.7652218042222225</v>
      </c>
      <c r="F11">
        <f t="shared" si="0"/>
        <v>7.9320740402172421E-2</v>
      </c>
      <c r="G11">
        <f t="shared" si="0"/>
        <v>2.3399038554137275</v>
      </c>
      <c r="I11">
        <f>ai_he!I97</f>
        <v>3.4426382212000002</v>
      </c>
      <c r="J11">
        <f>ai_he!J97</f>
        <v>0</v>
      </c>
      <c r="K11">
        <f>ai_he!K97</f>
        <v>0.21415264419999999</v>
      </c>
      <c r="L11">
        <f>ai_he!L97</f>
        <v>0</v>
      </c>
    </row>
    <row r="13" spans="1:12">
      <c r="A13" s="1" t="s">
        <v>7</v>
      </c>
      <c r="I13" s="5"/>
      <c r="J13" s="5"/>
      <c r="K13" s="5"/>
      <c r="L13" s="5"/>
    </row>
    <row r="14" spans="1:12">
      <c r="B14" s="7" t="s">
        <v>2</v>
      </c>
      <c r="C14" s="7"/>
      <c r="D14" s="7" t="s">
        <v>3</v>
      </c>
      <c r="E14" s="7"/>
      <c r="F14" s="7" t="s">
        <v>5</v>
      </c>
      <c r="G14" s="7"/>
      <c r="I14" s="7" t="s">
        <v>2</v>
      </c>
      <c r="J14" s="7"/>
      <c r="K14" s="7" t="s">
        <v>3</v>
      </c>
      <c r="L14" s="7"/>
    </row>
    <row r="15" spans="1:12">
      <c r="A15" t="s">
        <v>4</v>
      </c>
      <c r="B15" t="s">
        <v>0</v>
      </c>
      <c r="C15" t="s">
        <v>1</v>
      </c>
      <c r="D15" t="s">
        <v>0</v>
      </c>
      <c r="E15" t="s">
        <v>1</v>
      </c>
      <c r="F15" t="s">
        <v>0</v>
      </c>
      <c r="G15" t="s">
        <v>1</v>
      </c>
      <c r="I15" t="s">
        <v>9</v>
      </c>
      <c r="J15" t="s">
        <v>10</v>
      </c>
      <c r="K15" t="s">
        <v>9</v>
      </c>
      <c r="L15" t="s">
        <v>10</v>
      </c>
    </row>
    <row r="16" spans="1:12">
      <c r="A16">
        <v>1</v>
      </c>
      <c r="B16">
        <f>ra_he!D82</f>
        <v>3.3152252365600003</v>
      </c>
      <c r="C16">
        <f>ra_he!E82</f>
        <v>1.904682682753333</v>
      </c>
      <c r="D16">
        <f>ra_he!F82</f>
        <v>0.20741953315999997</v>
      </c>
      <c r="E16">
        <f>ra_he!G82</f>
        <v>4.5080605698933329</v>
      </c>
      <c r="F16">
        <f t="shared" ref="F16:G19" si="1">D16/B16</f>
        <v>6.256574391163422E-2</v>
      </c>
      <c r="G16">
        <f t="shared" si="1"/>
        <v>2.3668302393428919</v>
      </c>
      <c r="I16">
        <f>ra_he!I82</f>
        <v>4.5866386217999997</v>
      </c>
      <c r="J16">
        <f>ra_he!J82</f>
        <v>4.4694611377999998</v>
      </c>
      <c r="K16">
        <f>ra_he!K82</f>
        <v>0.179677484</v>
      </c>
      <c r="L16">
        <f>ra_he!L82</f>
        <v>0.29960937500000001</v>
      </c>
    </row>
    <row r="17" spans="1:12">
      <c r="A17">
        <v>5</v>
      </c>
      <c r="B17">
        <f>ra_he!D83</f>
        <v>2.5533425307666664</v>
      </c>
      <c r="C17">
        <f>ra_he!E83</f>
        <v>1.1887890746266665</v>
      </c>
      <c r="D17">
        <f>ra_he!F83</f>
        <v>0.21786572535333332</v>
      </c>
      <c r="E17">
        <f>ra_he!G83</f>
        <v>3.16511504174</v>
      </c>
      <c r="F17">
        <f t="shared" si="1"/>
        <v>8.5325694742536942E-2</v>
      </c>
      <c r="G17">
        <f t="shared" si="1"/>
        <v>2.6624698268984255</v>
      </c>
      <c r="I17">
        <f>ra_he!I83</f>
        <v>4.3900040063999999</v>
      </c>
      <c r="J17">
        <f>ra_he!J83</f>
        <v>4.1267327723999996</v>
      </c>
      <c r="K17">
        <f>ra_he!K83</f>
        <v>0.2111009838</v>
      </c>
      <c r="L17">
        <f>ra_he!L83</f>
        <v>0.32970753209999998</v>
      </c>
    </row>
    <row r="18" spans="1:12">
      <c r="A18">
        <v>9</v>
      </c>
      <c r="B18">
        <f>ra_he!D84</f>
        <v>1.7646007193266664</v>
      </c>
      <c r="C18">
        <f>ra_he!E84</f>
        <v>0.68425048870000016</v>
      </c>
      <c r="D18">
        <f>ra_he!F84</f>
        <v>0.20321677220666662</v>
      </c>
      <c r="E18">
        <f>ra_he!G84</f>
        <v>1.9601886934533332</v>
      </c>
      <c r="F18">
        <f t="shared" si="1"/>
        <v>0.11516303375655981</v>
      </c>
      <c r="G18">
        <f t="shared" si="1"/>
        <v>2.8647238486851121</v>
      </c>
      <c r="I18">
        <f>ra_he!I84</f>
        <v>4.0018429487000002</v>
      </c>
      <c r="J18">
        <f>ra_he!J84</f>
        <v>3.6102864583000001</v>
      </c>
      <c r="K18">
        <f>ra_he!K84</f>
        <v>0.21137820509999999</v>
      </c>
      <c r="L18">
        <f>ra_he!L84</f>
        <v>0.34770633010000002</v>
      </c>
    </row>
    <row r="19" spans="1:12">
      <c r="A19">
        <v>13</v>
      </c>
      <c r="B19">
        <f>ra_he!D85</f>
        <v>1.0629819425066664</v>
      </c>
      <c r="C19">
        <f>ra_he!E85</f>
        <v>0.35808147983333333</v>
      </c>
      <c r="D19">
        <f>ra_he!F85</f>
        <v>0.1595211831333333</v>
      </c>
      <c r="E19">
        <f>ra_he!G85</f>
        <v>1.0584243882999997</v>
      </c>
      <c r="F19">
        <f t="shared" si="1"/>
        <v>0.15006951365247004</v>
      </c>
      <c r="G19">
        <f t="shared" si="1"/>
        <v>2.9558199681051263</v>
      </c>
      <c r="I19">
        <f>ra_he!I85</f>
        <v>3.5073217147000002</v>
      </c>
      <c r="J19">
        <f>ra_he!J85</f>
        <v>3.0170072115000002</v>
      </c>
      <c r="K19">
        <f>ra_he!K85</f>
        <v>0.2173878205</v>
      </c>
      <c r="L19">
        <f>ra_he!L85</f>
        <v>0.35233373400000001</v>
      </c>
    </row>
    <row r="21" spans="1:12">
      <c r="A21" s="1" t="s">
        <v>8</v>
      </c>
      <c r="I21" s="5"/>
      <c r="J21" s="5"/>
      <c r="K21" s="5"/>
      <c r="L21" s="5"/>
    </row>
    <row r="22" spans="1:12">
      <c r="B22" s="7" t="s">
        <v>2</v>
      </c>
      <c r="C22" s="7"/>
      <c r="D22" s="7" t="s">
        <v>3</v>
      </c>
      <c r="E22" s="7"/>
      <c r="F22" s="7" t="s">
        <v>5</v>
      </c>
      <c r="G22" s="7"/>
      <c r="I22" s="7" t="s">
        <v>2</v>
      </c>
      <c r="J22" s="7"/>
      <c r="K22" s="7" t="s">
        <v>3</v>
      </c>
      <c r="L22" s="7"/>
    </row>
    <row r="23" spans="1:12">
      <c r="A23" t="s">
        <v>4</v>
      </c>
      <c r="B23" t="s">
        <v>0</v>
      </c>
      <c r="C23" t="s">
        <v>1</v>
      </c>
      <c r="D23" t="s">
        <v>0</v>
      </c>
      <c r="E23" t="s">
        <v>1</v>
      </c>
      <c r="F23" t="s">
        <v>0</v>
      </c>
      <c r="G23" t="s">
        <v>1</v>
      </c>
      <c r="I23" t="s">
        <v>9</v>
      </c>
      <c r="J23" t="s">
        <v>10</v>
      </c>
      <c r="K23" t="s">
        <v>9</v>
      </c>
      <c r="L23" t="s">
        <v>10</v>
      </c>
    </row>
    <row r="24" spans="1:12">
      <c r="A24">
        <v>1</v>
      </c>
      <c r="B24">
        <f>lb_he!D86</f>
        <v>3.4330673866625001</v>
      </c>
      <c r="C24">
        <f>lb_he!E86</f>
        <v>1.9274066964875005</v>
      </c>
      <c r="D24">
        <f>lb_he!F86</f>
        <v>0.22003350405</v>
      </c>
      <c r="E24">
        <f>lb_he!G86</f>
        <v>4.6396316209937503</v>
      </c>
      <c r="F24">
        <f t="shared" ref="F24:G27" si="2">D24/B24</f>
        <v>6.4092392973360293E-2</v>
      </c>
      <c r="G24">
        <f t="shared" si="2"/>
        <v>2.4071887004693919</v>
      </c>
      <c r="I24">
        <f>lb_he!I86</f>
        <v>4.5595302483999998</v>
      </c>
      <c r="J24">
        <f>lb_he!J86</f>
        <v>4.2786188271999999</v>
      </c>
      <c r="K24">
        <f>lb_he!K86</f>
        <v>0.18146033650000001</v>
      </c>
      <c r="L24">
        <f>lb_he!L86</f>
        <v>0.28277243590000001</v>
      </c>
    </row>
    <row r="25" spans="1:12">
      <c r="A25">
        <v>5</v>
      </c>
      <c r="B25">
        <f>lb_he!D87</f>
        <v>2.6681741642250003</v>
      </c>
      <c r="C25">
        <f>lb_he!E87</f>
        <v>1.2004224217812498</v>
      </c>
      <c r="D25">
        <f>lb_he!F87</f>
        <v>0.22419103394374998</v>
      </c>
      <c r="E25">
        <f>lb_he!G87</f>
        <v>3.2995803891249995</v>
      </c>
      <c r="F25">
        <f t="shared" si="2"/>
        <v>8.4024137910378369E-2</v>
      </c>
      <c r="G25">
        <f t="shared" si="2"/>
        <v>2.7486827380555829</v>
      </c>
      <c r="I25">
        <f>lb_he!I87</f>
        <v>4.3370868389000004</v>
      </c>
      <c r="J25">
        <f>lb_he!J87</f>
        <v>3.8982682292000002</v>
      </c>
      <c r="K25">
        <f>lb_he!K87</f>
        <v>0.20777102619999999</v>
      </c>
      <c r="L25">
        <f>lb_he!L87</f>
        <v>0.30200320510000001</v>
      </c>
    </row>
    <row r="26" spans="1:12">
      <c r="A26">
        <v>9</v>
      </c>
      <c r="B26">
        <f>lb_he!D88</f>
        <v>1.8927177676875</v>
      </c>
      <c r="C26">
        <f>lb_he!E88</f>
        <v>0.69422587858125007</v>
      </c>
      <c r="D26">
        <f>lb_he!F88</f>
        <v>0.21173997008749998</v>
      </c>
      <c r="E26">
        <f>lb_he!G88</f>
        <v>2.1041563155687504</v>
      </c>
      <c r="F26">
        <f t="shared" si="2"/>
        <v>0.11187086300045745</v>
      </c>
      <c r="G26">
        <f t="shared" si="2"/>
        <v>3.0309390365408087</v>
      </c>
      <c r="I26">
        <f>lb_he!I88</f>
        <v>3.9105443709999999</v>
      </c>
      <c r="J26">
        <f>lb_he!J88</f>
        <v>3.2355744191000002</v>
      </c>
      <c r="K26">
        <f>lb_he!K88</f>
        <v>0.20919471149999999</v>
      </c>
      <c r="L26">
        <f>lb_he!L88</f>
        <v>0.31106770830000002</v>
      </c>
    </row>
    <row r="27" spans="1:12">
      <c r="A27">
        <v>13</v>
      </c>
      <c r="B27">
        <f>lb_he!D89</f>
        <v>1.1990403619437502</v>
      </c>
      <c r="C27">
        <f>lb_he!E89</f>
        <v>0.36523882260624996</v>
      </c>
      <c r="D27">
        <f>lb_he!F89</f>
        <v>0.17777628413750002</v>
      </c>
      <c r="E27">
        <f>lb_he!G89</f>
        <v>1.16201667685</v>
      </c>
      <c r="F27">
        <f t="shared" si="2"/>
        <v>0.14826547110500016</v>
      </c>
      <c r="G27">
        <f t="shared" si="2"/>
        <v>3.1815256345372842</v>
      </c>
      <c r="I27">
        <f>lb_he!I89</f>
        <v>3.3935722154999999</v>
      </c>
      <c r="J27">
        <f>lb_he!J89</f>
        <v>2.6610827324000002</v>
      </c>
      <c r="K27">
        <f>lb_he!K89</f>
        <v>0.21127804489999999</v>
      </c>
      <c r="L27">
        <f>lb_he!L89</f>
        <v>0.31393229169999998</v>
      </c>
    </row>
    <row r="29" spans="1:12">
      <c r="A29" s="1" t="s">
        <v>11</v>
      </c>
      <c r="I29" s="5"/>
      <c r="J29" s="5"/>
      <c r="K29" s="5"/>
      <c r="L29" s="5"/>
    </row>
    <row r="30" spans="1:12">
      <c r="B30" s="7" t="s">
        <v>2</v>
      </c>
      <c r="C30" s="7"/>
      <c r="D30" s="7" t="s">
        <v>3</v>
      </c>
      <c r="E30" s="7"/>
      <c r="F30" s="7" t="s">
        <v>5</v>
      </c>
      <c r="G30" s="7"/>
      <c r="I30" s="7" t="s">
        <v>2</v>
      </c>
      <c r="J30" s="7"/>
      <c r="K30" s="7" t="s">
        <v>3</v>
      </c>
      <c r="L30" s="7"/>
    </row>
    <row r="31" spans="1:12">
      <c r="A31" t="s">
        <v>4</v>
      </c>
      <c r="B31" t="s">
        <v>0</v>
      </c>
      <c r="C31" t="s">
        <v>1</v>
      </c>
      <c r="D31" t="s">
        <v>0</v>
      </c>
      <c r="E31" t="s">
        <v>1</v>
      </c>
      <c r="F31" t="s">
        <v>0</v>
      </c>
      <c r="G31" t="s">
        <v>1</v>
      </c>
      <c r="I31" t="s">
        <v>9</v>
      </c>
      <c r="J31" t="s">
        <v>10</v>
      </c>
      <c r="K31" t="s">
        <v>9</v>
      </c>
      <c r="L31" t="s">
        <v>10</v>
      </c>
    </row>
    <row r="32" spans="1:12">
      <c r="A32">
        <v>1</v>
      </c>
      <c r="B32">
        <f>ra_10!D42</f>
        <v>3.051989697911111</v>
      </c>
      <c r="C32">
        <f>ra_10!E42</f>
        <v>1.9643635666666666</v>
      </c>
      <c r="D32">
        <f>ra_10!F42</f>
        <v>0.12417566495555556</v>
      </c>
      <c r="E32">
        <f>ra_10!G42</f>
        <v>4.409503433977779</v>
      </c>
      <c r="F32">
        <f t="shared" ref="F32:G35" si="3">D32/B32</f>
        <v>4.0686790338953553E-2</v>
      </c>
      <c r="G32">
        <f t="shared" si="3"/>
        <v>2.2447491435917213</v>
      </c>
      <c r="I32">
        <f>ra_10!I42</f>
        <v>4.0650356866999999</v>
      </c>
      <c r="J32">
        <f>ra_10!J42</f>
        <v>3.9442370755999998</v>
      </c>
      <c r="K32">
        <f>ra_10!K42</f>
        <v>0.1068793403</v>
      </c>
      <c r="L32">
        <f>ra_10!L42</f>
        <v>0.24021508790000001</v>
      </c>
    </row>
    <row r="33" spans="1:12">
      <c r="A33">
        <v>5</v>
      </c>
      <c r="B33">
        <f>ra_10!D43</f>
        <v>2.4429647734444444</v>
      </c>
      <c r="C33">
        <f>ra_10!E43</f>
        <v>1.2512458136333331</v>
      </c>
      <c r="D33">
        <f>ra_10!F43</f>
        <v>0.1606768043888889</v>
      </c>
      <c r="E33">
        <f>ra_10!G43</f>
        <v>3.2112490254444443</v>
      </c>
      <c r="F33">
        <f t="shared" si="3"/>
        <v>6.577123261681074E-2</v>
      </c>
      <c r="G33">
        <f t="shared" si="3"/>
        <v>2.5664413742330199</v>
      </c>
      <c r="I33">
        <f>ra_10!I43</f>
        <v>3.8339959491000002</v>
      </c>
      <c r="J33">
        <f>ra_10!J43</f>
        <v>3.7045134065999998</v>
      </c>
      <c r="K33">
        <f>ra_10!K43</f>
        <v>0.1549790039</v>
      </c>
      <c r="L33">
        <f>ra_10!L43</f>
        <v>0.246862793</v>
      </c>
    </row>
    <row r="34" spans="1:12">
      <c r="A34">
        <v>9</v>
      </c>
      <c r="B34">
        <f>ra_10!D44</f>
        <v>1.7497196301</v>
      </c>
      <c r="C34">
        <f>ra_10!E44</f>
        <v>0.75094241247777771</v>
      </c>
      <c r="D34">
        <f>ra_10!F44</f>
        <v>0.15432722974444443</v>
      </c>
      <c r="E34">
        <f>ra_10!G44</f>
        <v>2.0955665669333334</v>
      </c>
      <c r="F34">
        <f t="shared" si="3"/>
        <v>8.8201119247673029E-2</v>
      </c>
      <c r="G34">
        <f t="shared" si="3"/>
        <v>2.790582249867724</v>
      </c>
      <c r="I34">
        <f>ra_10!I44</f>
        <v>3.536598669</v>
      </c>
      <c r="J34">
        <f>ra_10!J44</f>
        <v>3.2901726465999999</v>
      </c>
      <c r="K34">
        <f>ra_10!K44</f>
        <v>0.2003125</v>
      </c>
      <c r="L34">
        <f>ra_10!L44</f>
        <v>0.25577401620000001</v>
      </c>
    </row>
    <row r="35" spans="1:12">
      <c r="A35">
        <v>13</v>
      </c>
      <c r="B35">
        <f>ra_10!D45</f>
        <v>1.1009828402666666</v>
      </c>
      <c r="C35">
        <f>ra_10!E45</f>
        <v>0.41314939087777774</v>
      </c>
      <c r="D35">
        <f>ra_10!F45</f>
        <v>0.12388228072222221</v>
      </c>
      <c r="E35">
        <f>ra_10!G45</f>
        <v>1.1758716327444445</v>
      </c>
      <c r="F35">
        <f t="shared" si="3"/>
        <v>0.11251971982798294</v>
      </c>
      <c r="G35">
        <f t="shared" si="3"/>
        <v>2.846117309397906</v>
      </c>
      <c r="I35">
        <f>ra_10!I45</f>
        <v>2.9399141590000002</v>
      </c>
      <c r="J35">
        <f>ra_10!J45</f>
        <v>2.5941295331999998</v>
      </c>
      <c r="K35">
        <f>ra_10!K45</f>
        <v>0.20544801309999999</v>
      </c>
      <c r="L35">
        <f>ra_10!L45</f>
        <v>0.25754099149999998</v>
      </c>
    </row>
  </sheetData>
  <mergeCells count="22">
    <mergeCell ref="K30:L30"/>
    <mergeCell ref="C3:F3"/>
    <mergeCell ref="B30:C30"/>
    <mergeCell ref="D30:E30"/>
    <mergeCell ref="I3:L3"/>
    <mergeCell ref="I6:J6"/>
    <mergeCell ref="K6:L6"/>
    <mergeCell ref="I14:J14"/>
    <mergeCell ref="K14:L14"/>
    <mergeCell ref="I22:J22"/>
    <mergeCell ref="K22:L22"/>
    <mergeCell ref="I30:J30"/>
    <mergeCell ref="F6:G6"/>
    <mergeCell ref="F14:G14"/>
    <mergeCell ref="F22:G22"/>
    <mergeCell ref="F30:G30"/>
    <mergeCell ref="B6:C6"/>
    <mergeCell ref="D6:E6"/>
    <mergeCell ref="B14:C14"/>
    <mergeCell ref="D14:E14"/>
    <mergeCell ref="B22:C22"/>
    <mergeCell ref="D22:E22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L8" zoomScale="85" zoomScaleNormal="85" workbookViewId="0">
      <selection activeCell="S69" sqref="S69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85" zoomScaleNormal="85" workbookViewId="0">
      <selection activeCell="T68" sqref="T68"/>
    </sheetView>
  </sheetViews>
  <sheetFormatPr defaultRowHeight="15"/>
  <sheetData/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97"/>
  <sheetViews>
    <sheetView topLeftCell="A70" zoomScale="85" zoomScaleNormal="85" workbookViewId="0">
      <selection activeCell="K88" sqref="K88:L90"/>
    </sheetView>
  </sheetViews>
  <sheetFormatPr defaultRowHeight="15"/>
  <cols>
    <col min="1" max="1" width="19.140625" bestFit="1" customWidth="1"/>
  </cols>
  <sheetData>
    <row r="1" spans="1:12">
      <c r="D1" s="7" t="s">
        <v>37</v>
      </c>
      <c r="E1" s="7"/>
      <c r="F1" s="7"/>
      <c r="G1" s="7"/>
      <c r="I1" s="7" t="s">
        <v>38</v>
      </c>
      <c r="J1" s="7"/>
      <c r="K1" s="7"/>
      <c r="L1" s="7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1</v>
      </c>
      <c r="D4">
        <v>3.7995101187999998</v>
      </c>
      <c r="E4">
        <v>3.0461050505</v>
      </c>
      <c r="F4">
        <v>0.1687337337</v>
      </c>
      <c r="G4">
        <v>5.7870989387999998</v>
      </c>
      <c r="I4">
        <v>3.8097360839999999</v>
      </c>
      <c r="J4">
        <v>0</v>
      </c>
      <c r="K4">
        <v>0.16960107420000001</v>
      </c>
      <c r="L4">
        <v>0</v>
      </c>
    </row>
    <row r="5" spans="1:12">
      <c r="B5">
        <v>5</v>
      </c>
      <c r="D5">
        <v>3.3389861165000001</v>
      </c>
      <c r="E5">
        <v>2.1866014795000002</v>
      </c>
      <c r="F5">
        <v>0.2003297184</v>
      </c>
      <c r="G5">
        <v>4.6384563265000001</v>
      </c>
      <c r="I5">
        <v>3.3485878906000002</v>
      </c>
      <c r="J5">
        <v>0</v>
      </c>
      <c r="K5">
        <v>0.20088232419999999</v>
      </c>
      <c r="L5">
        <v>0</v>
      </c>
    </row>
    <row r="6" spans="1:12">
      <c r="B6">
        <v>9</v>
      </c>
      <c r="D6">
        <v>2.5621726496999999</v>
      </c>
      <c r="E6">
        <v>1.4390668669</v>
      </c>
      <c r="F6">
        <v>0.1948151481</v>
      </c>
      <c r="G6">
        <v>3.3279530355000002</v>
      </c>
      <c r="I6">
        <v>2.5770109862999999</v>
      </c>
      <c r="J6">
        <v>0</v>
      </c>
      <c r="K6">
        <v>0.1959274902</v>
      </c>
      <c r="L6">
        <v>0</v>
      </c>
    </row>
    <row r="7" spans="1:12">
      <c r="B7">
        <v>13</v>
      </c>
      <c r="D7">
        <v>1.7824497087</v>
      </c>
      <c r="E7">
        <v>0.90982511880000005</v>
      </c>
      <c r="F7">
        <v>0.17296119469999999</v>
      </c>
      <c r="G7">
        <v>2.2394709798000001</v>
      </c>
      <c r="I7">
        <v>1.7931867676</v>
      </c>
      <c r="J7">
        <v>0</v>
      </c>
      <c r="K7">
        <v>0.17448291020000001</v>
      </c>
      <c r="L7">
        <v>0</v>
      </c>
    </row>
    <row r="8" spans="1:12">
      <c r="A8" t="s">
        <v>13</v>
      </c>
      <c r="B8">
        <v>1</v>
      </c>
      <c r="D8">
        <v>3.6397462548999999</v>
      </c>
      <c r="E8">
        <v>2.9891676578999999</v>
      </c>
      <c r="F8">
        <v>0.1647036214</v>
      </c>
      <c r="G8">
        <v>5.5727301514000001</v>
      </c>
      <c r="I8">
        <v>3.6599245604999999</v>
      </c>
      <c r="J8">
        <v>0</v>
      </c>
      <c r="K8">
        <v>0.1658183594</v>
      </c>
      <c r="L8">
        <v>0</v>
      </c>
    </row>
    <row r="9" spans="1:12">
      <c r="B9">
        <v>5</v>
      </c>
      <c r="D9">
        <v>3.1974021468</v>
      </c>
      <c r="E9">
        <v>2.1567409260999999</v>
      </c>
      <c r="F9">
        <v>0.19815036620000001</v>
      </c>
      <c r="G9">
        <v>4.4496140837000002</v>
      </c>
      <c r="I9">
        <v>3.2123249511999998</v>
      </c>
      <c r="J9">
        <v>0</v>
      </c>
      <c r="K9">
        <v>0.19906103520000001</v>
      </c>
      <c r="L9">
        <v>0</v>
      </c>
    </row>
    <row r="10" spans="1:12">
      <c r="B10">
        <v>9</v>
      </c>
      <c r="D10">
        <v>2.3813658170999998</v>
      </c>
      <c r="E10">
        <v>1.4203212907</v>
      </c>
      <c r="F10">
        <v>0.17571830569999999</v>
      </c>
      <c r="G10">
        <v>3.1515258838000002</v>
      </c>
      <c r="I10">
        <v>2.3950332031000001</v>
      </c>
      <c r="J10">
        <v>0</v>
      </c>
      <c r="K10">
        <v>0.1771672363</v>
      </c>
      <c r="L10">
        <v>0</v>
      </c>
    </row>
    <row r="11" spans="1:12">
      <c r="B11">
        <v>13</v>
      </c>
      <c r="D11">
        <v>1.6497552116</v>
      </c>
      <c r="E11">
        <v>0.91583023109999995</v>
      </c>
      <c r="F11">
        <v>0.13823434239999999</v>
      </c>
      <c r="G11">
        <v>2.1270454069000002</v>
      </c>
      <c r="I11">
        <v>1.663217041</v>
      </c>
      <c r="J11">
        <v>0</v>
      </c>
      <c r="K11">
        <v>0.1403303223</v>
      </c>
      <c r="L11">
        <v>0</v>
      </c>
    </row>
    <row r="12" spans="1:12">
      <c r="A12" t="s">
        <v>14</v>
      </c>
      <c r="B12">
        <v>1</v>
      </c>
      <c r="D12">
        <v>3.8401797317000002</v>
      </c>
      <c r="E12">
        <v>2.7434434597999999</v>
      </c>
      <c r="F12">
        <v>0.1449269728</v>
      </c>
      <c r="G12">
        <v>5.7146039053999997</v>
      </c>
      <c r="I12">
        <v>3.9251697531</v>
      </c>
      <c r="J12">
        <v>0</v>
      </c>
      <c r="K12">
        <v>0.14806471839999999</v>
      </c>
      <c r="L12">
        <v>0</v>
      </c>
    </row>
    <row r="13" spans="1:12">
      <c r="B13">
        <v>5</v>
      </c>
      <c r="D13">
        <v>3.4572678836000001</v>
      </c>
      <c r="E13">
        <v>1.8977486236000001</v>
      </c>
      <c r="F13">
        <v>0.20348947680000001</v>
      </c>
      <c r="G13">
        <v>4.6206542908000001</v>
      </c>
      <c r="I13">
        <v>3.5637119020000001</v>
      </c>
      <c r="J13">
        <v>0</v>
      </c>
      <c r="K13">
        <v>0.20598427850000001</v>
      </c>
      <c r="L13">
        <v>0</v>
      </c>
    </row>
    <row r="14" spans="1:12">
      <c r="B14">
        <v>9</v>
      </c>
      <c r="D14">
        <v>2.6841776882000001</v>
      </c>
      <c r="E14">
        <v>1.2300692274</v>
      </c>
      <c r="F14">
        <v>0.1898086118</v>
      </c>
      <c r="G14">
        <v>3.2984289600999999</v>
      </c>
      <c r="I14">
        <v>2.8344227431000002</v>
      </c>
      <c r="J14">
        <v>0</v>
      </c>
      <c r="K14">
        <v>0.19680796680000001</v>
      </c>
      <c r="L14">
        <v>0</v>
      </c>
    </row>
    <row r="15" spans="1:12">
      <c r="B15">
        <v>13</v>
      </c>
      <c r="D15">
        <v>1.8767990270999999</v>
      </c>
      <c r="E15">
        <v>0.75853700690000003</v>
      </c>
      <c r="F15">
        <v>0.1516580625</v>
      </c>
      <c r="G15">
        <v>2.1159058018999999</v>
      </c>
      <c r="I15">
        <v>2.0430092593000002</v>
      </c>
      <c r="J15">
        <v>0</v>
      </c>
      <c r="K15">
        <v>0.16545669369999999</v>
      </c>
      <c r="L15">
        <v>0</v>
      </c>
    </row>
    <row r="16" spans="1:12">
      <c r="A16" t="s">
        <v>15</v>
      </c>
      <c r="B16">
        <v>1</v>
      </c>
      <c r="D16">
        <v>4.1405613687000002</v>
      </c>
      <c r="E16">
        <v>3.8211446437999999</v>
      </c>
      <c r="F16">
        <v>0.14609100119999999</v>
      </c>
      <c r="G16">
        <v>6.6185130851</v>
      </c>
      <c r="I16">
        <v>4.1743243634000002</v>
      </c>
      <c r="J16">
        <v>0</v>
      </c>
      <c r="K16">
        <v>0.14804494600000001</v>
      </c>
      <c r="L16">
        <v>0</v>
      </c>
    </row>
    <row r="17" spans="1:12">
      <c r="B17">
        <v>5</v>
      </c>
      <c r="D17">
        <v>3.8109039311999999</v>
      </c>
      <c r="E17">
        <v>2.7468529951999998</v>
      </c>
      <c r="F17">
        <v>0.1973887362</v>
      </c>
      <c r="G17">
        <v>5.5242701219999999</v>
      </c>
      <c r="I17">
        <v>3.8490779321000002</v>
      </c>
      <c r="J17">
        <v>0</v>
      </c>
      <c r="K17">
        <v>0.19954378859999999</v>
      </c>
      <c r="L17">
        <v>0</v>
      </c>
    </row>
    <row r="18" spans="1:12">
      <c r="B18">
        <v>9</v>
      </c>
      <c r="D18">
        <v>3.1847101538000002</v>
      </c>
      <c r="E18">
        <v>1.8732597214</v>
      </c>
      <c r="F18">
        <v>0.19150688220000001</v>
      </c>
      <c r="G18">
        <v>4.2180372118999996</v>
      </c>
      <c r="I18">
        <v>3.2350361689999998</v>
      </c>
      <c r="J18">
        <v>0</v>
      </c>
      <c r="K18">
        <v>0.19542052469999999</v>
      </c>
      <c r="L18">
        <v>0</v>
      </c>
    </row>
    <row r="19" spans="1:12">
      <c r="B19">
        <v>13</v>
      </c>
      <c r="D19">
        <v>2.4470880333</v>
      </c>
      <c r="E19">
        <v>1.2372176147</v>
      </c>
      <c r="F19">
        <v>0.18244259779999999</v>
      </c>
      <c r="G19">
        <v>3.0372271070000001</v>
      </c>
      <c r="I19">
        <v>2.5071788194</v>
      </c>
      <c r="J19">
        <v>0</v>
      </c>
      <c r="K19">
        <v>0.18763599540000001</v>
      </c>
      <c r="L19">
        <v>0</v>
      </c>
    </row>
    <row r="20" spans="1:12">
      <c r="A20" t="s">
        <v>16</v>
      </c>
      <c r="B20">
        <v>1</v>
      </c>
      <c r="D20">
        <v>4.3229284808999999</v>
      </c>
      <c r="E20">
        <v>4.1482115364999999</v>
      </c>
      <c r="F20">
        <v>0.131827419</v>
      </c>
      <c r="G20">
        <v>7.0581137375000003</v>
      </c>
      <c r="I20">
        <v>4.3440108988999997</v>
      </c>
      <c r="J20">
        <v>0</v>
      </c>
      <c r="K20">
        <v>0.13389708719999999</v>
      </c>
      <c r="L20">
        <v>0</v>
      </c>
    </row>
    <row r="21" spans="1:12">
      <c r="B21">
        <v>5</v>
      </c>
      <c r="D21">
        <v>4.0629194492999998</v>
      </c>
      <c r="E21">
        <v>2.9231585233000001</v>
      </c>
      <c r="F21">
        <v>0.19599119979999999</v>
      </c>
      <c r="G21">
        <v>5.9771459684000003</v>
      </c>
      <c r="I21">
        <v>4.0873910108000002</v>
      </c>
      <c r="J21">
        <v>0</v>
      </c>
      <c r="K21">
        <v>0.19770351080000001</v>
      </c>
      <c r="L21">
        <v>0</v>
      </c>
    </row>
    <row r="22" spans="1:12">
      <c r="B22">
        <v>9</v>
      </c>
      <c r="D22">
        <v>3.5109618798</v>
      </c>
      <c r="E22">
        <v>1.9411847618</v>
      </c>
      <c r="F22">
        <v>0.20400490839999999</v>
      </c>
      <c r="G22">
        <v>4.6692558602999998</v>
      </c>
      <c r="I22">
        <v>3.5458130787000002</v>
      </c>
      <c r="J22">
        <v>0</v>
      </c>
      <c r="K22">
        <v>0.20632908950000001</v>
      </c>
      <c r="L22">
        <v>0</v>
      </c>
    </row>
    <row r="23" spans="1:12">
      <c r="B23">
        <v>13</v>
      </c>
      <c r="D23">
        <v>2.7574274228000002</v>
      </c>
      <c r="E23">
        <v>1.2723214920999999</v>
      </c>
      <c r="F23">
        <v>0.1991997965</v>
      </c>
      <c r="G23">
        <v>3.4238575058</v>
      </c>
      <c r="I23">
        <v>2.8064048032</v>
      </c>
      <c r="J23">
        <v>0</v>
      </c>
      <c r="K23">
        <v>0.20134982639999999</v>
      </c>
      <c r="L23">
        <v>0</v>
      </c>
    </row>
    <row r="24" spans="1:12">
      <c r="A24" t="s">
        <v>17</v>
      </c>
      <c r="B24">
        <v>1</v>
      </c>
      <c r="D24">
        <v>3.7330095428000001</v>
      </c>
      <c r="E24">
        <v>3.1216206510000002</v>
      </c>
      <c r="F24">
        <v>0.1499611622</v>
      </c>
      <c r="G24">
        <v>6.0757720659999999</v>
      </c>
      <c r="I24">
        <v>3.8074324846000001</v>
      </c>
      <c r="J24">
        <v>0</v>
      </c>
      <c r="K24">
        <v>0.15142361109999999</v>
      </c>
      <c r="L24">
        <v>0</v>
      </c>
    </row>
    <row r="25" spans="1:12">
      <c r="B25">
        <v>5</v>
      </c>
      <c r="D25">
        <v>3.3687913686000002</v>
      </c>
      <c r="E25">
        <v>2.1722165016999999</v>
      </c>
      <c r="F25">
        <v>0.17006936819999999</v>
      </c>
      <c r="G25">
        <v>4.9378685696</v>
      </c>
      <c r="I25">
        <v>3.4520534336000002</v>
      </c>
      <c r="J25">
        <v>0</v>
      </c>
      <c r="K25">
        <v>0.17722318670000001</v>
      </c>
      <c r="L25">
        <v>0</v>
      </c>
    </row>
    <row r="26" spans="1:12">
      <c r="B26">
        <v>9</v>
      </c>
      <c r="D26">
        <v>2.7181521846000001</v>
      </c>
      <c r="E26">
        <v>1.3061347994000001</v>
      </c>
      <c r="F26">
        <v>0.15891769389999999</v>
      </c>
      <c r="G26">
        <v>3.6260458767000001</v>
      </c>
      <c r="I26">
        <v>2.8272781635999999</v>
      </c>
      <c r="J26">
        <v>0</v>
      </c>
      <c r="K26">
        <v>0.16751736110000001</v>
      </c>
      <c r="L26">
        <v>0</v>
      </c>
    </row>
    <row r="27" spans="1:12">
      <c r="B27">
        <v>13</v>
      </c>
      <c r="D27">
        <v>2.0685526032000001</v>
      </c>
      <c r="E27">
        <v>0.78991753279999999</v>
      </c>
      <c r="F27">
        <v>0.14716152099999999</v>
      </c>
      <c r="G27">
        <v>2.5410428366</v>
      </c>
      <c r="I27">
        <v>2.2047781635999999</v>
      </c>
      <c r="J27">
        <v>0</v>
      </c>
      <c r="K27">
        <v>0.15328607250000001</v>
      </c>
      <c r="L27">
        <v>0</v>
      </c>
    </row>
    <row r="28" spans="1:12">
      <c r="A28" t="s">
        <v>18</v>
      </c>
      <c r="B28">
        <v>1</v>
      </c>
      <c r="D28">
        <v>3.8786152632999999</v>
      </c>
      <c r="E28">
        <v>4.1060813529000004</v>
      </c>
      <c r="F28">
        <v>0.15015593329999999</v>
      </c>
      <c r="G28">
        <v>6.7420579041000002</v>
      </c>
      <c r="I28">
        <v>3.9884447338000002</v>
      </c>
      <c r="J28">
        <v>0</v>
      </c>
      <c r="K28">
        <v>0.1512731481</v>
      </c>
      <c r="L28">
        <v>0</v>
      </c>
    </row>
    <row r="29" spans="1:12">
      <c r="B29">
        <v>5</v>
      </c>
      <c r="D29">
        <v>3.5392133720999999</v>
      </c>
      <c r="E29">
        <v>3.0001062243000001</v>
      </c>
      <c r="F29">
        <v>0.16258677260000001</v>
      </c>
      <c r="G29">
        <v>5.6484187853999996</v>
      </c>
      <c r="I29">
        <v>3.6739062499999999</v>
      </c>
      <c r="J29">
        <v>0</v>
      </c>
      <c r="K29">
        <v>0.1691276042</v>
      </c>
      <c r="L29">
        <v>0</v>
      </c>
    </row>
    <row r="30" spans="1:12">
      <c r="B30">
        <v>9</v>
      </c>
      <c r="D30">
        <v>2.9931341146000001</v>
      </c>
      <c r="E30">
        <v>2.0356303884</v>
      </c>
      <c r="F30">
        <v>0.15542710739999999</v>
      </c>
      <c r="G30">
        <v>4.4025636036</v>
      </c>
      <c r="I30">
        <v>3.1265133102</v>
      </c>
      <c r="J30">
        <v>0</v>
      </c>
      <c r="K30">
        <v>0.159801794</v>
      </c>
      <c r="L30">
        <v>0</v>
      </c>
    </row>
    <row r="31" spans="1:12">
      <c r="B31">
        <v>13</v>
      </c>
      <c r="D31">
        <v>2.4826816116999999</v>
      </c>
      <c r="E31">
        <v>1.3113999758999999</v>
      </c>
      <c r="F31">
        <v>0.1486432798</v>
      </c>
      <c r="G31">
        <v>3.3182562298999998</v>
      </c>
      <c r="I31">
        <v>2.6296614583000002</v>
      </c>
      <c r="J31">
        <v>0</v>
      </c>
      <c r="K31">
        <v>0.15255787039999999</v>
      </c>
      <c r="L31">
        <v>0</v>
      </c>
    </row>
    <row r="32" spans="1:12">
      <c r="A32" t="s">
        <v>19</v>
      </c>
      <c r="B32">
        <v>1</v>
      </c>
      <c r="D32">
        <v>4.1392837289999997</v>
      </c>
      <c r="E32">
        <v>3.5434967948999998</v>
      </c>
      <c r="F32">
        <v>0.1720147937</v>
      </c>
      <c r="G32">
        <v>6.5440274990000002</v>
      </c>
      <c r="I32">
        <v>4.1677584134999996</v>
      </c>
      <c r="J32">
        <v>0</v>
      </c>
      <c r="K32">
        <v>0.17411858969999999</v>
      </c>
      <c r="L32">
        <v>0</v>
      </c>
    </row>
    <row r="33" spans="1:12">
      <c r="B33">
        <v>5</v>
      </c>
      <c r="D33">
        <v>3.7667460536999999</v>
      </c>
      <c r="E33">
        <v>2.5305147837000002</v>
      </c>
      <c r="F33">
        <v>0.19977653749999999</v>
      </c>
      <c r="G33">
        <v>5.3410180087999999</v>
      </c>
      <c r="I33">
        <v>3.8043694912000001</v>
      </c>
      <c r="J33">
        <v>0</v>
      </c>
      <c r="K33">
        <v>0.2020032051</v>
      </c>
      <c r="L33">
        <v>0</v>
      </c>
    </row>
    <row r="34" spans="1:12">
      <c r="B34">
        <v>9</v>
      </c>
      <c r="D34">
        <v>3.1242772686000002</v>
      </c>
      <c r="E34">
        <v>1.67167811</v>
      </c>
      <c r="F34">
        <v>0.20089664460000001</v>
      </c>
      <c r="G34">
        <v>3.9813357371999998</v>
      </c>
      <c r="I34">
        <v>3.1718975360999999</v>
      </c>
      <c r="J34">
        <v>0</v>
      </c>
      <c r="K34">
        <v>0.20369841750000001</v>
      </c>
      <c r="L34">
        <v>0</v>
      </c>
    </row>
    <row r="35" spans="1:12">
      <c r="B35">
        <v>13</v>
      </c>
      <c r="D35">
        <v>2.334388777</v>
      </c>
      <c r="E35">
        <v>1.0732316406</v>
      </c>
      <c r="F35">
        <v>0.1960557392</v>
      </c>
      <c r="G35">
        <v>2.7858862831</v>
      </c>
      <c r="I35">
        <v>2.3943935295999998</v>
      </c>
      <c r="J35">
        <v>0</v>
      </c>
      <c r="K35">
        <v>0.19859525240000001</v>
      </c>
      <c r="L35">
        <v>0</v>
      </c>
    </row>
    <row r="36" spans="1:12">
      <c r="A36" t="s">
        <v>20</v>
      </c>
      <c r="B36">
        <v>1</v>
      </c>
      <c r="D36">
        <v>4.0743329577000003</v>
      </c>
      <c r="E36">
        <v>3.5328868106</v>
      </c>
      <c r="F36">
        <v>0.16602601659999999</v>
      </c>
      <c r="G36">
        <v>6.4491263480000001</v>
      </c>
      <c r="I36">
        <v>4.2221354166999996</v>
      </c>
      <c r="J36">
        <v>0</v>
      </c>
      <c r="K36">
        <v>0.17369290870000001</v>
      </c>
      <c r="L36">
        <v>0</v>
      </c>
    </row>
    <row r="37" spans="1:12">
      <c r="B37">
        <v>5</v>
      </c>
      <c r="D37">
        <v>3.7018161141000001</v>
      </c>
      <c r="E37">
        <v>2.5417240126</v>
      </c>
      <c r="F37">
        <v>0.20169949000000001</v>
      </c>
      <c r="G37">
        <v>5.2680973766000001</v>
      </c>
      <c r="I37">
        <v>3.8791892027000001</v>
      </c>
      <c r="J37">
        <v>0</v>
      </c>
      <c r="K37">
        <v>0.20604216750000001</v>
      </c>
      <c r="L37">
        <v>0</v>
      </c>
    </row>
    <row r="38" spans="1:12">
      <c r="B38">
        <v>9</v>
      </c>
      <c r="D38">
        <v>3.0186624099000001</v>
      </c>
      <c r="E38">
        <v>1.7235618989999999</v>
      </c>
      <c r="F38">
        <v>0.20211989599999999</v>
      </c>
      <c r="G38">
        <v>3.9485614941999998</v>
      </c>
      <c r="I38">
        <v>3.2486253005000001</v>
      </c>
      <c r="J38">
        <v>0</v>
      </c>
      <c r="K38">
        <v>0.20666566510000001</v>
      </c>
      <c r="L38">
        <v>0</v>
      </c>
    </row>
    <row r="39" spans="1:12">
      <c r="B39">
        <v>13</v>
      </c>
      <c r="D39">
        <v>2.292669058</v>
      </c>
      <c r="E39">
        <v>1.131985698</v>
      </c>
      <c r="F39">
        <v>0.18719252889999999</v>
      </c>
      <c r="G39">
        <v>2.7698118322999998</v>
      </c>
      <c r="I39">
        <v>2.5367838541999999</v>
      </c>
      <c r="J39">
        <v>0</v>
      </c>
      <c r="K39">
        <v>0.19630909460000001</v>
      </c>
      <c r="L39">
        <v>0</v>
      </c>
    </row>
    <row r="40" spans="1:12">
      <c r="A40" t="s">
        <v>21</v>
      </c>
      <c r="B40">
        <v>1</v>
      </c>
      <c r="D40">
        <v>4.4404450421000004</v>
      </c>
      <c r="E40">
        <v>5.6310983422999996</v>
      </c>
      <c r="F40">
        <v>0.1576140875</v>
      </c>
      <c r="G40">
        <v>8.0649507412000006</v>
      </c>
      <c r="I40">
        <v>4.5642978766000004</v>
      </c>
      <c r="J40">
        <v>0</v>
      </c>
      <c r="K40">
        <v>0.16040915459999999</v>
      </c>
      <c r="L40">
        <v>0</v>
      </c>
    </row>
    <row r="41" spans="1:12">
      <c r="B41">
        <v>5</v>
      </c>
      <c r="D41">
        <v>4.1709814052</v>
      </c>
      <c r="E41">
        <v>4.2637936998999999</v>
      </c>
      <c r="F41">
        <v>0.18577106369999999</v>
      </c>
      <c r="G41">
        <v>6.8538733623999999</v>
      </c>
      <c r="I41">
        <v>4.3310421674999997</v>
      </c>
      <c r="J41">
        <v>0</v>
      </c>
      <c r="K41">
        <v>0.19111828929999999</v>
      </c>
      <c r="L41">
        <v>0</v>
      </c>
    </row>
    <row r="42" spans="1:12">
      <c r="B42">
        <v>9</v>
      </c>
      <c r="D42">
        <v>3.6609497495999999</v>
      </c>
      <c r="E42">
        <v>3.0672094301000001</v>
      </c>
      <c r="F42">
        <v>0.1911660557</v>
      </c>
      <c r="G42">
        <v>5.5469979117000001</v>
      </c>
      <c r="I42">
        <v>3.8939378004999998</v>
      </c>
      <c r="J42">
        <v>0</v>
      </c>
      <c r="K42">
        <v>0.19607622199999999</v>
      </c>
      <c r="L42">
        <v>0</v>
      </c>
    </row>
    <row r="43" spans="1:12">
      <c r="B43">
        <v>13</v>
      </c>
      <c r="D43">
        <v>3.109889999</v>
      </c>
      <c r="E43">
        <v>2.1669572917000002</v>
      </c>
      <c r="F43">
        <v>0.19472682290000001</v>
      </c>
      <c r="G43">
        <v>4.3721421874999997</v>
      </c>
      <c r="I43">
        <v>3.3763897236</v>
      </c>
      <c r="J43">
        <v>0</v>
      </c>
      <c r="K43">
        <v>0.19856770830000001</v>
      </c>
      <c r="L43">
        <v>0</v>
      </c>
    </row>
    <row r="44" spans="1:12">
      <c r="A44" t="s">
        <v>22</v>
      </c>
      <c r="B44">
        <v>1</v>
      </c>
      <c r="D44">
        <v>3.8830155916</v>
      </c>
      <c r="E44">
        <v>3.8718293353000002</v>
      </c>
      <c r="F44">
        <v>0.15050672740000001</v>
      </c>
      <c r="G44">
        <v>6.3501686365000003</v>
      </c>
      <c r="I44">
        <v>4.4146284054000002</v>
      </c>
      <c r="J44">
        <v>0</v>
      </c>
      <c r="K44">
        <v>0.16363932289999999</v>
      </c>
      <c r="L44">
        <v>0</v>
      </c>
    </row>
    <row r="45" spans="1:12">
      <c r="B45">
        <v>5</v>
      </c>
      <c r="D45">
        <v>3.5162686966000001</v>
      </c>
      <c r="E45">
        <v>2.8575462322999998</v>
      </c>
      <c r="F45">
        <v>0.1925742939</v>
      </c>
      <c r="G45">
        <v>5.2886392728000002</v>
      </c>
      <c r="I45">
        <v>4.1965544872000002</v>
      </c>
      <c r="J45">
        <v>0</v>
      </c>
      <c r="K45">
        <v>0.20561648639999999</v>
      </c>
      <c r="L45">
        <v>0</v>
      </c>
    </row>
    <row r="46" spans="1:12">
      <c r="B46">
        <v>9</v>
      </c>
      <c r="D46">
        <v>2.8759428919999999</v>
      </c>
      <c r="E46">
        <v>1.9846627020000001</v>
      </c>
      <c r="F46">
        <v>0.1762271802</v>
      </c>
      <c r="G46">
        <v>4.0616064536999996</v>
      </c>
      <c r="I46">
        <v>3.7977488982000001</v>
      </c>
      <c r="J46">
        <v>0</v>
      </c>
      <c r="K46">
        <v>0.20048076919999999</v>
      </c>
      <c r="L46">
        <v>0</v>
      </c>
    </row>
    <row r="47" spans="1:12">
      <c r="B47">
        <v>13</v>
      </c>
      <c r="D47">
        <v>2.2260790765</v>
      </c>
      <c r="E47">
        <v>1.3416845202000001</v>
      </c>
      <c r="F47">
        <v>0.15693606439999999</v>
      </c>
      <c r="G47">
        <v>2.9897927433999998</v>
      </c>
      <c r="I47">
        <v>3.2427759415000001</v>
      </c>
      <c r="J47">
        <v>0</v>
      </c>
      <c r="K47">
        <v>0.185161258</v>
      </c>
      <c r="L47">
        <v>0</v>
      </c>
    </row>
    <row r="48" spans="1:12">
      <c r="A48" t="s">
        <v>23</v>
      </c>
      <c r="B48">
        <v>1</v>
      </c>
      <c r="D48">
        <v>3.7318518029000001</v>
      </c>
      <c r="E48">
        <v>3.2351022636</v>
      </c>
      <c r="F48">
        <v>0.1732097756</v>
      </c>
      <c r="G48">
        <v>5.8132213140999998</v>
      </c>
      <c r="I48">
        <v>3.9844050481000002</v>
      </c>
      <c r="J48">
        <v>0</v>
      </c>
      <c r="K48">
        <v>0.18019831729999999</v>
      </c>
      <c r="L48">
        <v>0</v>
      </c>
    </row>
    <row r="49" spans="1:12">
      <c r="B49">
        <v>5</v>
      </c>
      <c r="D49">
        <v>3.2134338141000001</v>
      </c>
      <c r="E49">
        <v>2.341313762</v>
      </c>
      <c r="F49">
        <v>0.19774497199999999</v>
      </c>
      <c r="G49">
        <v>4.6343994391000001</v>
      </c>
      <c r="I49">
        <v>3.5264723558000002</v>
      </c>
      <c r="J49">
        <v>0</v>
      </c>
      <c r="K49">
        <v>0.2061197917</v>
      </c>
      <c r="L49">
        <v>0</v>
      </c>
    </row>
    <row r="50" spans="1:12">
      <c r="B50">
        <v>9</v>
      </c>
      <c r="D50">
        <v>2.4241318309</v>
      </c>
      <c r="E50">
        <v>1.5551509214999999</v>
      </c>
      <c r="F50">
        <v>0.1902549479</v>
      </c>
      <c r="G50">
        <v>3.3732596153999999</v>
      </c>
      <c r="I50">
        <v>2.8538361378000001</v>
      </c>
      <c r="J50">
        <v>0</v>
      </c>
      <c r="K50">
        <v>0.20548878209999999</v>
      </c>
      <c r="L50">
        <v>0</v>
      </c>
    </row>
    <row r="51" spans="1:12">
      <c r="B51">
        <v>13</v>
      </c>
      <c r="D51">
        <v>1.7988033053000001</v>
      </c>
      <c r="E51">
        <v>1.0217346955</v>
      </c>
      <c r="F51">
        <v>0.18015224360000001</v>
      </c>
      <c r="G51">
        <v>2.4003768429000001</v>
      </c>
      <c r="I51">
        <v>2.2062499999999998</v>
      </c>
      <c r="J51">
        <v>0</v>
      </c>
      <c r="K51">
        <v>0.19673477559999999</v>
      </c>
      <c r="L51">
        <v>0</v>
      </c>
    </row>
    <row r="52" spans="1:12">
      <c r="A52" t="s">
        <v>24</v>
      </c>
      <c r="B52">
        <v>1</v>
      </c>
      <c r="D52">
        <v>4.3562506343000003</v>
      </c>
      <c r="E52">
        <v>5.6609637085999998</v>
      </c>
      <c r="F52">
        <v>0.16650232039999999</v>
      </c>
      <c r="G52">
        <v>7.9899624231999997</v>
      </c>
      <c r="I52">
        <v>4.4286959135000004</v>
      </c>
      <c r="J52">
        <v>0</v>
      </c>
      <c r="K52">
        <v>0.18437500000000001</v>
      </c>
      <c r="L52">
        <v>0</v>
      </c>
    </row>
    <row r="53" spans="1:12">
      <c r="B53">
        <v>5</v>
      </c>
      <c r="D53">
        <v>4.0537583634000001</v>
      </c>
      <c r="E53">
        <v>4.2708702424</v>
      </c>
      <c r="F53">
        <v>0.1942653412</v>
      </c>
      <c r="G53">
        <v>6.7435534855999997</v>
      </c>
      <c r="I53">
        <v>4.1569010417000003</v>
      </c>
      <c r="J53">
        <v>0</v>
      </c>
      <c r="K53">
        <v>0.20451722759999999</v>
      </c>
      <c r="L53">
        <v>0</v>
      </c>
    </row>
    <row r="54" spans="1:12">
      <c r="B54">
        <v>9</v>
      </c>
      <c r="D54">
        <v>3.5309093382999999</v>
      </c>
      <c r="E54">
        <v>3.0912903979999999</v>
      </c>
      <c r="F54">
        <v>0.2002213709</v>
      </c>
      <c r="G54">
        <v>5.4190571915000003</v>
      </c>
      <c r="I54">
        <v>3.6630008012999999</v>
      </c>
      <c r="J54">
        <v>0</v>
      </c>
      <c r="K54">
        <v>0.21049679490000001</v>
      </c>
      <c r="L54">
        <v>0</v>
      </c>
    </row>
    <row r="55" spans="1:12">
      <c r="B55">
        <v>13</v>
      </c>
      <c r="D55">
        <v>2.9412252938000001</v>
      </c>
      <c r="E55">
        <v>2.2072811331</v>
      </c>
      <c r="F55">
        <v>0.2013299446</v>
      </c>
      <c r="G55">
        <v>4.2378799912999998</v>
      </c>
      <c r="I55">
        <v>3.0906650641</v>
      </c>
      <c r="J55">
        <v>0</v>
      </c>
      <c r="K55">
        <v>0.21415264419999999</v>
      </c>
      <c r="L55">
        <v>0</v>
      </c>
    </row>
    <row r="56" spans="1:12">
      <c r="A56" t="s">
        <v>25</v>
      </c>
      <c r="B56">
        <v>1</v>
      </c>
      <c r="D56">
        <v>4.5347548878000001</v>
      </c>
      <c r="E56">
        <v>5.7826788662000004</v>
      </c>
      <c r="F56">
        <v>0.1561995793</v>
      </c>
      <c r="G56">
        <v>8.3051892026999994</v>
      </c>
      <c r="I56">
        <v>4.6025440704999996</v>
      </c>
      <c r="J56">
        <v>0</v>
      </c>
      <c r="K56">
        <v>0.1627103365</v>
      </c>
      <c r="L56">
        <v>0</v>
      </c>
    </row>
    <row r="57" spans="1:12">
      <c r="B57">
        <v>5</v>
      </c>
      <c r="D57">
        <v>4.2896364984000002</v>
      </c>
      <c r="E57">
        <v>4.4017685896999996</v>
      </c>
      <c r="F57">
        <v>0.1850870593</v>
      </c>
      <c r="G57">
        <v>7.1189459335</v>
      </c>
      <c r="I57">
        <v>4.3717147436000001</v>
      </c>
      <c r="J57">
        <v>0</v>
      </c>
      <c r="K57">
        <v>0.19706530450000001</v>
      </c>
      <c r="L57">
        <v>0</v>
      </c>
    </row>
    <row r="58" spans="1:12">
      <c r="B58">
        <v>9</v>
      </c>
      <c r="D58">
        <v>3.8373503405</v>
      </c>
      <c r="E58">
        <v>3.1665950120000002</v>
      </c>
      <c r="F58">
        <v>0.1931102965</v>
      </c>
      <c r="G58">
        <v>5.7990338742</v>
      </c>
      <c r="I58">
        <v>3.9513521635000002</v>
      </c>
      <c r="J58">
        <v>0</v>
      </c>
      <c r="K58">
        <v>0.20266426279999999</v>
      </c>
      <c r="L58">
        <v>0</v>
      </c>
    </row>
    <row r="59" spans="1:12">
      <c r="B59">
        <v>13</v>
      </c>
      <c r="D59">
        <v>3.2813311699000001</v>
      </c>
      <c r="E59">
        <v>2.2135928686000002</v>
      </c>
      <c r="F59">
        <v>0.19904120589999999</v>
      </c>
      <c r="G59">
        <v>4.5817507411999996</v>
      </c>
      <c r="I59">
        <v>3.4426382212000002</v>
      </c>
      <c r="J59">
        <v>0</v>
      </c>
      <c r="K59">
        <v>0.2037960737</v>
      </c>
      <c r="L59">
        <v>0</v>
      </c>
    </row>
    <row r="60" spans="1:12">
      <c r="A60" t="s">
        <v>26</v>
      </c>
      <c r="B60">
        <v>1</v>
      </c>
      <c r="D60">
        <v>3.9268221487999999</v>
      </c>
      <c r="E60">
        <v>4.1627060629999999</v>
      </c>
      <c r="F60">
        <v>0.15225073450000001</v>
      </c>
      <c r="G60">
        <v>6.5618223824999999</v>
      </c>
      <c r="I60">
        <v>4.3623697916999999</v>
      </c>
      <c r="J60">
        <v>0</v>
      </c>
      <c r="K60">
        <v>0.1717047276</v>
      </c>
      <c r="L60">
        <v>0</v>
      </c>
    </row>
    <row r="61" spans="1:12">
      <c r="B61">
        <v>5</v>
      </c>
      <c r="D61">
        <v>3.5306882344999999</v>
      </c>
      <c r="E61">
        <v>3.1084875467000002</v>
      </c>
      <c r="F61">
        <v>0.18665120860000001</v>
      </c>
      <c r="G61">
        <v>5.4810064770000002</v>
      </c>
      <c r="I61">
        <v>4.1240685095999998</v>
      </c>
      <c r="J61">
        <v>0</v>
      </c>
      <c r="K61">
        <v>0.2013922276</v>
      </c>
      <c r="L61">
        <v>0</v>
      </c>
    </row>
    <row r="62" spans="1:12">
      <c r="B62">
        <v>9</v>
      </c>
      <c r="D62">
        <v>2.8721627270000001</v>
      </c>
      <c r="E62">
        <v>2.1531469351000001</v>
      </c>
      <c r="F62">
        <v>0.1703072917</v>
      </c>
      <c r="G62">
        <v>4.2323645832999999</v>
      </c>
      <c r="I62">
        <v>3.6573217147000001</v>
      </c>
      <c r="J62">
        <v>0</v>
      </c>
      <c r="K62">
        <v>0.19447115379999999</v>
      </c>
      <c r="L62">
        <v>0</v>
      </c>
    </row>
    <row r="63" spans="1:12">
      <c r="B63">
        <v>13</v>
      </c>
      <c r="D63">
        <v>2.2594673810999999</v>
      </c>
      <c r="E63">
        <v>1.4486063702</v>
      </c>
      <c r="F63">
        <v>0.1602987447</v>
      </c>
      <c r="G63">
        <v>3.1933866185999999</v>
      </c>
      <c r="I63">
        <v>2.9704527243999999</v>
      </c>
      <c r="J63">
        <v>0</v>
      </c>
      <c r="K63">
        <v>0.18696915059999999</v>
      </c>
      <c r="L63">
        <v>0</v>
      </c>
    </row>
    <row r="64" spans="1:12">
      <c r="A64" t="s">
        <v>27</v>
      </c>
      <c r="B64">
        <v>1</v>
      </c>
      <c r="D64">
        <v>3.3675871346999999</v>
      </c>
      <c r="E64">
        <v>1.986139388</v>
      </c>
      <c r="F64">
        <v>0.17917844690000001</v>
      </c>
      <c r="G64">
        <v>4.5657084725999999</v>
      </c>
      <c r="I64">
        <v>3.4540809461999999</v>
      </c>
      <c r="J64">
        <v>0</v>
      </c>
      <c r="K64">
        <v>0.18111653650000001</v>
      </c>
      <c r="L64">
        <v>0</v>
      </c>
    </row>
    <row r="65" spans="1:12">
      <c r="B65">
        <v>5</v>
      </c>
      <c r="D65">
        <v>2.7692314109999998</v>
      </c>
      <c r="E65">
        <v>1.367356241</v>
      </c>
      <c r="F65">
        <v>0.2085429489</v>
      </c>
      <c r="G65">
        <v>3.3820816533000002</v>
      </c>
      <c r="I65">
        <v>2.9084418403000001</v>
      </c>
      <c r="J65">
        <v>0</v>
      </c>
      <c r="K65">
        <v>0.21017469620000001</v>
      </c>
      <c r="L65">
        <v>0</v>
      </c>
    </row>
    <row r="66" spans="1:12">
      <c r="B66">
        <v>9</v>
      </c>
      <c r="D66">
        <v>1.8002647768</v>
      </c>
      <c r="E66">
        <v>0.82298049049999999</v>
      </c>
      <c r="F66">
        <v>0.19407781939999999</v>
      </c>
      <c r="G66">
        <v>2.1072948675999998</v>
      </c>
      <c r="I66">
        <v>1.9640473089999999</v>
      </c>
      <c r="J66">
        <v>0</v>
      </c>
      <c r="K66">
        <v>0.197906901</v>
      </c>
      <c r="L66">
        <v>0</v>
      </c>
    </row>
    <row r="67" spans="1:12">
      <c r="B67">
        <v>13</v>
      </c>
      <c r="D67">
        <v>1.0930870551</v>
      </c>
      <c r="E67">
        <v>0.48046366280000002</v>
      </c>
      <c r="F67">
        <v>0.15871845879999999</v>
      </c>
      <c r="G67">
        <v>1.2290901657</v>
      </c>
      <c r="I67">
        <v>1.2126736111</v>
      </c>
      <c r="J67">
        <v>0</v>
      </c>
      <c r="K67">
        <v>0.16493489580000001</v>
      </c>
      <c r="L67">
        <v>0</v>
      </c>
    </row>
    <row r="68" spans="1:12">
      <c r="A68" t="s">
        <v>28</v>
      </c>
      <c r="B68">
        <v>1</v>
      </c>
      <c r="D68">
        <v>3.3635999022999998</v>
      </c>
      <c r="E68">
        <v>2.0142062084000001</v>
      </c>
      <c r="F68">
        <v>0.17887435439999999</v>
      </c>
      <c r="G68">
        <v>4.5484063928999996</v>
      </c>
      <c r="I68">
        <v>3.4913368056</v>
      </c>
      <c r="J68">
        <v>0</v>
      </c>
      <c r="K68">
        <v>0.18103515619999999</v>
      </c>
      <c r="L68">
        <v>0</v>
      </c>
    </row>
    <row r="69" spans="1:12">
      <c r="B69">
        <v>5</v>
      </c>
      <c r="D69">
        <v>2.7460367747999999</v>
      </c>
      <c r="E69">
        <v>1.4073090368000001</v>
      </c>
      <c r="F69">
        <v>0.20529792569999999</v>
      </c>
      <c r="G69">
        <v>3.356520025</v>
      </c>
      <c r="I69">
        <v>2.9386447483000002</v>
      </c>
      <c r="J69">
        <v>0</v>
      </c>
      <c r="K69">
        <v>0.2072515191</v>
      </c>
      <c r="L69">
        <v>0</v>
      </c>
    </row>
    <row r="70" spans="1:12">
      <c r="B70">
        <v>9</v>
      </c>
      <c r="D70">
        <v>1.7721612920000001</v>
      </c>
      <c r="E70">
        <v>0.85786466829999997</v>
      </c>
      <c r="F70">
        <v>0.18590386280000001</v>
      </c>
      <c r="G70">
        <v>2.0841367097000001</v>
      </c>
      <c r="I70">
        <v>2.0087098524</v>
      </c>
      <c r="J70">
        <v>0</v>
      </c>
      <c r="K70">
        <v>0.1908181424</v>
      </c>
      <c r="L70">
        <v>0</v>
      </c>
    </row>
    <row r="71" spans="1:12">
      <c r="B71">
        <v>13</v>
      </c>
      <c r="D71">
        <v>1.0557980867000001</v>
      </c>
      <c r="E71">
        <v>0.50243596099999999</v>
      </c>
      <c r="F71">
        <v>0.1387874855</v>
      </c>
      <c r="G71">
        <v>1.2050146068000001</v>
      </c>
      <c r="I71">
        <v>1.301843533</v>
      </c>
      <c r="J71">
        <v>0</v>
      </c>
      <c r="K71">
        <v>0.1587152778</v>
      </c>
      <c r="L71">
        <v>0</v>
      </c>
    </row>
    <row r="72" spans="1:12">
      <c r="A72" t="s">
        <v>29</v>
      </c>
      <c r="B72">
        <v>1</v>
      </c>
      <c r="D72">
        <v>3.2661302082999999</v>
      </c>
      <c r="E72">
        <v>1.9823709057000001</v>
      </c>
      <c r="F72">
        <v>0.17520749420000001</v>
      </c>
      <c r="G72">
        <v>4.4010135616000001</v>
      </c>
      <c r="I72">
        <v>3.3422135417000001</v>
      </c>
      <c r="J72">
        <v>0</v>
      </c>
      <c r="K72">
        <v>0.17825846349999999</v>
      </c>
      <c r="L72">
        <v>0</v>
      </c>
    </row>
    <row r="73" spans="1:12">
      <c r="B73">
        <v>5</v>
      </c>
      <c r="D73">
        <v>2.6386098633000001</v>
      </c>
      <c r="E73">
        <v>1.3629594745</v>
      </c>
      <c r="F73">
        <v>0.2039010959</v>
      </c>
      <c r="G73">
        <v>3.2224159849</v>
      </c>
      <c r="I73">
        <v>2.7431087239999998</v>
      </c>
      <c r="J73">
        <v>0</v>
      </c>
      <c r="K73">
        <v>0.20685872399999999</v>
      </c>
      <c r="L73">
        <v>0</v>
      </c>
    </row>
    <row r="74" spans="1:12">
      <c r="B74">
        <v>9</v>
      </c>
      <c r="D74">
        <v>1.6687405997</v>
      </c>
      <c r="E74">
        <v>0.82192487520000002</v>
      </c>
      <c r="F74">
        <v>0.1815256854</v>
      </c>
      <c r="G74">
        <v>1.9930727592999999</v>
      </c>
      <c r="I74">
        <v>1.8214171007</v>
      </c>
      <c r="J74">
        <v>0</v>
      </c>
      <c r="K74">
        <v>0.1909592014</v>
      </c>
      <c r="L74">
        <v>0</v>
      </c>
    </row>
    <row r="75" spans="1:12">
      <c r="B75">
        <v>13</v>
      </c>
      <c r="D75">
        <v>1.0366460793000001</v>
      </c>
      <c r="E75">
        <v>0.4887881456</v>
      </c>
      <c r="F75">
        <v>0.13984356549999999</v>
      </c>
      <c r="G75">
        <v>1.2060545952999999</v>
      </c>
      <c r="I75">
        <v>1.1845225693999999</v>
      </c>
      <c r="J75">
        <v>0</v>
      </c>
      <c r="K75">
        <v>0.15697265630000001</v>
      </c>
      <c r="L75">
        <v>0</v>
      </c>
    </row>
    <row r="76" spans="1:12">
      <c r="A76" s="3" t="s">
        <v>30</v>
      </c>
      <c r="B76">
        <v>1</v>
      </c>
      <c r="D76">
        <v>3.9664010717</v>
      </c>
      <c r="E76">
        <v>3.6056234425000002</v>
      </c>
      <c r="F76">
        <v>0.1709270483</v>
      </c>
      <c r="G76">
        <v>6.4049063101000003</v>
      </c>
      <c r="H76" s="3"/>
      <c r="I76">
        <v>4.0710086138000001</v>
      </c>
      <c r="J76">
        <v>0</v>
      </c>
      <c r="K76">
        <v>0.17667017230000001</v>
      </c>
      <c r="L76">
        <v>0</v>
      </c>
    </row>
    <row r="77" spans="1:12">
      <c r="A77" s="3"/>
      <c r="B77">
        <v>5</v>
      </c>
      <c r="D77">
        <v>3.6225177633999999</v>
      </c>
      <c r="E77">
        <v>2.6028880608999998</v>
      </c>
      <c r="F77">
        <v>0.19617074819999999</v>
      </c>
      <c r="G77">
        <v>5.2519643479999996</v>
      </c>
      <c r="H77" s="3"/>
      <c r="I77">
        <v>3.724984976</v>
      </c>
      <c r="J77">
        <v>0</v>
      </c>
      <c r="K77">
        <v>0.2010216346</v>
      </c>
      <c r="L77">
        <v>0</v>
      </c>
    </row>
    <row r="78" spans="1:12">
      <c r="A78" s="3"/>
      <c r="B78">
        <v>9</v>
      </c>
      <c r="D78">
        <v>3.0268854016</v>
      </c>
      <c r="E78">
        <v>1.7527503355</v>
      </c>
      <c r="F78">
        <v>0.1975778195</v>
      </c>
      <c r="G78">
        <v>3.9613253355000002</v>
      </c>
      <c r="H78" s="3"/>
      <c r="I78">
        <v>3.1306590545000001</v>
      </c>
      <c r="J78">
        <v>0</v>
      </c>
      <c r="K78">
        <v>0.20259665460000001</v>
      </c>
      <c r="L78">
        <v>0</v>
      </c>
    </row>
    <row r="79" spans="1:12">
      <c r="A79" s="3"/>
      <c r="B79">
        <v>13</v>
      </c>
      <c r="D79">
        <v>2.2931972054999998</v>
      </c>
      <c r="E79">
        <v>1.1530985727</v>
      </c>
      <c r="F79">
        <v>0.19315085139999999</v>
      </c>
      <c r="G79">
        <v>2.8242686498</v>
      </c>
      <c r="H79" s="3"/>
      <c r="I79">
        <v>2.4058819110999998</v>
      </c>
      <c r="J79">
        <v>0</v>
      </c>
      <c r="K79">
        <v>0.19960687099999999</v>
      </c>
      <c r="L79">
        <v>0</v>
      </c>
    </row>
    <row r="80" spans="1:12">
      <c r="A80" s="3" t="s">
        <v>31</v>
      </c>
      <c r="B80">
        <v>1</v>
      </c>
      <c r="D80">
        <v>2.8139008662</v>
      </c>
      <c r="E80">
        <v>2.8423045730999998</v>
      </c>
      <c r="F80">
        <v>0.17844627630000001</v>
      </c>
      <c r="G80">
        <v>4.5016401952000002</v>
      </c>
      <c r="H80" s="3"/>
      <c r="I80">
        <v>3.0480906169000002</v>
      </c>
      <c r="J80">
        <v>0</v>
      </c>
      <c r="K80">
        <v>0.18228912350000001</v>
      </c>
      <c r="L80">
        <v>0</v>
      </c>
    </row>
    <row r="81" spans="1:12">
      <c r="A81" s="3"/>
      <c r="B81">
        <v>5</v>
      </c>
      <c r="D81">
        <v>2.2006203486000002</v>
      </c>
      <c r="E81">
        <v>2.0797173690999999</v>
      </c>
      <c r="F81">
        <v>0.18951955670000001</v>
      </c>
      <c r="G81">
        <v>3.4416862869</v>
      </c>
      <c r="H81" s="3"/>
      <c r="I81">
        <v>2.4323514302999998</v>
      </c>
      <c r="J81">
        <v>0</v>
      </c>
      <c r="K81">
        <v>0.19387944539999999</v>
      </c>
      <c r="L81">
        <v>0</v>
      </c>
    </row>
    <row r="82" spans="1:12">
      <c r="A82" s="3"/>
      <c r="B82">
        <v>9</v>
      </c>
      <c r="D82">
        <v>1.6402380701999999</v>
      </c>
      <c r="E82">
        <v>1.4668375854</v>
      </c>
      <c r="F82">
        <v>0.16785285699999999</v>
      </c>
      <c r="G82">
        <v>2.5429319331000002</v>
      </c>
      <c r="H82" s="3"/>
      <c r="I82">
        <v>1.8609263102</v>
      </c>
      <c r="J82">
        <v>0</v>
      </c>
      <c r="K82">
        <v>0.17743428550000001</v>
      </c>
      <c r="L82">
        <v>0</v>
      </c>
    </row>
    <row r="83" spans="1:12">
      <c r="A83" s="3"/>
      <c r="B83">
        <v>13</v>
      </c>
      <c r="D83">
        <v>1.3049253540000001</v>
      </c>
      <c r="E83">
        <v>1.0438413391000001</v>
      </c>
      <c r="F83">
        <v>0.14486841580000001</v>
      </c>
      <c r="G83">
        <v>1.9225932261000001</v>
      </c>
      <c r="H83" s="3"/>
      <c r="I83">
        <v>1.5039049784</v>
      </c>
      <c r="J83">
        <v>0</v>
      </c>
      <c r="K83">
        <v>0.15875879919999999</v>
      </c>
      <c r="L83">
        <v>0</v>
      </c>
    </row>
    <row r="84" spans="1:12">
      <c r="A84" s="3" t="s">
        <v>32</v>
      </c>
      <c r="B84">
        <v>1</v>
      </c>
      <c r="D84">
        <v>2.0115573532000002</v>
      </c>
      <c r="E84">
        <v>3.3835116101999998</v>
      </c>
      <c r="F84">
        <v>0.15242016059999999</v>
      </c>
      <c r="G84">
        <v>4.0813565140000003</v>
      </c>
      <c r="H84" s="3"/>
      <c r="I84">
        <v>2.1454264322999999</v>
      </c>
      <c r="J84">
        <v>0</v>
      </c>
      <c r="K84">
        <v>0.15728732640000001</v>
      </c>
      <c r="L84">
        <v>0</v>
      </c>
    </row>
    <row r="85" spans="1:12">
      <c r="A85" s="3"/>
      <c r="B85">
        <v>5</v>
      </c>
      <c r="D85">
        <v>1.6433350694</v>
      </c>
      <c r="E85">
        <v>2.5390351742999999</v>
      </c>
      <c r="F85">
        <v>0.15225171800000001</v>
      </c>
      <c r="G85">
        <v>3.2453690249</v>
      </c>
      <c r="H85" s="3"/>
      <c r="I85">
        <v>1.7914192708000001</v>
      </c>
      <c r="J85">
        <v>0</v>
      </c>
      <c r="K85">
        <v>0.15881618920000001</v>
      </c>
      <c r="L85">
        <v>0</v>
      </c>
    </row>
    <row r="86" spans="1:12">
      <c r="A86" s="3"/>
      <c r="B86">
        <v>9</v>
      </c>
      <c r="D86">
        <v>1.4170509802</v>
      </c>
      <c r="E86">
        <v>1.9013707934999999</v>
      </c>
      <c r="F86">
        <v>0.1458633644</v>
      </c>
      <c r="G86">
        <v>2.6261554290000002</v>
      </c>
      <c r="H86" s="3"/>
      <c r="I86">
        <v>1.5550976563000001</v>
      </c>
      <c r="J86">
        <v>0</v>
      </c>
      <c r="K86">
        <v>0.15312391489999999</v>
      </c>
      <c r="L86">
        <v>0</v>
      </c>
    </row>
    <row r="87" spans="1:12">
      <c r="A87" s="3"/>
      <c r="B87">
        <v>13</v>
      </c>
      <c r="D87">
        <v>1.2799034614</v>
      </c>
      <c r="E87">
        <v>1.4586248047000001</v>
      </c>
      <c r="F87">
        <v>0.136727087</v>
      </c>
      <c r="G87">
        <v>2.1768084454999999</v>
      </c>
      <c r="H87" s="3"/>
      <c r="I87">
        <v>1.4112424045</v>
      </c>
      <c r="J87">
        <v>0</v>
      </c>
      <c r="K87">
        <v>0.14594184029999999</v>
      </c>
      <c r="L87">
        <v>0</v>
      </c>
    </row>
    <row r="88" spans="1:12">
      <c r="A88" s="3" t="s">
        <v>33</v>
      </c>
      <c r="B88">
        <v>1</v>
      </c>
      <c r="D88">
        <v>0.84952370440000002</v>
      </c>
      <c r="E88">
        <v>0.80517501950000003</v>
      </c>
      <c r="F88">
        <v>7.7381803400000004E-2</v>
      </c>
      <c r="G88">
        <v>1.3128272244000001</v>
      </c>
      <c r="H88" s="3"/>
      <c r="I88">
        <v>1.6509863280999999</v>
      </c>
      <c r="J88">
        <v>0</v>
      </c>
      <c r="K88">
        <v>0.1325206163</v>
      </c>
      <c r="L88">
        <v>0</v>
      </c>
    </row>
    <row r="89" spans="1:12">
      <c r="A89" s="3"/>
      <c r="B89">
        <v>5</v>
      </c>
      <c r="D89">
        <v>0.69098077469999997</v>
      </c>
      <c r="E89">
        <v>0.59046682939999995</v>
      </c>
      <c r="F89">
        <v>8.4230859399999997E-2</v>
      </c>
      <c r="G89">
        <v>1.0227445573</v>
      </c>
      <c r="H89" s="3"/>
      <c r="I89">
        <v>1.2690776909999999</v>
      </c>
      <c r="J89">
        <v>0</v>
      </c>
      <c r="K89">
        <v>0.15037977429999999</v>
      </c>
      <c r="L89">
        <v>0</v>
      </c>
    </row>
    <row r="90" spans="1:12">
      <c r="A90" s="3"/>
      <c r="B90">
        <v>9</v>
      </c>
      <c r="D90">
        <v>0.52407843970000001</v>
      </c>
      <c r="E90">
        <v>0.41792388019999999</v>
      </c>
      <c r="F90">
        <v>7.3418526499999998E-2</v>
      </c>
      <c r="G90">
        <v>0.75424224390000005</v>
      </c>
      <c r="H90" s="3"/>
      <c r="I90">
        <v>1.0027962239999999</v>
      </c>
      <c r="J90">
        <v>0</v>
      </c>
      <c r="K90">
        <v>0.1263324653</v>
      </c>
      <c r="L90">
        <v>0</v>
      </c>
    </row>
    <row r="91" spans="1:12">
      <c r="A91" s="3"/>
      <c r="B91">
        <v>13</v>
      </c>
      <c r="D91">
        <v>0.39902554470000001</v>
      </c>
      <c r="E91">
        <v>0.29385994789999997</v>
      </c>
      <c r="F91">
        <v>5.7220054300000003E-2</v>
      </c>
      <c r="G91">
        <v>0.55723224179999997</v>
      </c>
      <c r="H91" s="3"/>
      <c r="I91">
        <v>0.78201714410000001</v>
      </c>
      <c r="J91">
        <v>0</v>
      </c>
      <c r="K91">
        <v>0.1043858507</v>
      </c>
      <c r="L91">
        <v>0</v>
      </c>
    </row>
    <row r="93" spans="1:12">
      <c r="D93" s="1" t="s">
        <v>39</v>
      </c>
      <c r="F93" s="4"/>
      <c r="G93" s="4"/>
      <c r="I93" s="6" t="s">
        <v>40</v>
      </c>
      <c r="J93" s="4"/>
      <c r="K93" s="4"/>
      <c r="L93" s="4"/>
    </row>
    <row r="94" spans="1:12">
      <c r="B94" s="1">
        <v>22</v>
      </c>
      <c r="D94" s="4">
        <f t="shared" ref="D94:G97" si="0">AVERAGE(D4,D8,D12,D16,D20,D24,D28,D32,D36,D40,D44,D48,D52,D56,D60,D64,D68,D72)</f>
        <v>3.9132569333666662</v>
      </c>
      <c r="E94" s="4">
        <f t="shared" si="0"/>
        <v>3.6321807243888884</v>
      </c>
      <c r="F94" s="4">
        <f t="shared" si="0"/>
        <v>0.16022134300555554</v>
      </c>
      <c r="G94" s="4">
        <f t="shared" si="0"/>
        <v>6.286804820144444</v>
      </c>
      <c r="I94" s="4">
        <f t="shared" ref="I94:L97" si="1">MAX(I4,I8,I12,I16,I20,I24,I28,I32,I36,I40,I44,I48,I52,I56,I60,I64,I68,I72)</f>
        <v>4.6025440704999996</v>
      </c>
      <c r="J94" s="4">
        <f t="shared" si="1"/>
        <v>0</v>
      </c>
      <c r="K94" s="4">
        <f t="shared" si="1"/>
        <v>0.18437500000000001</v>
      </c>
      <c r="L94" s="4">
        <f t="shared" si="1"/>
        <v>0</v>
      </c>
    </row>
    <row r="95" spans="1:12">
      <c r="B95" s="1">
        <f>B94+5</f>
        <v>27</v>
      </c>
      <c r="D95" s="4">
        <f t="shared" si="0"/>
        <v>3.5095939720666665</v>
      </c>
      <c r="E95" s="4">
        <f t="shared" si="0"/>
        <v>2.6409482719611108</v>
      </c>
      <c r="F95" s="4">
        <f t="shared" si="0"/>
        <v>0.19385097638333332</v>
      </c>
      <c r="G95" s="4">
        <f t="shared" si="0"/>
        <v>5.1381655091888883</v>
      </c>
      <c r="I95" s="4">
        <f t="shared" si="1"/>
        <v>4.3717147436000001</v>
      </c>
      <c r="J95" s="4">
        <f t="shared" si="1"/>
        <v>0</v>
      </c>
      <c r="K95" s="4">
        <f t="shared" si="1"/>
        <v>0.21017469620000001</v>
      </c>
      <c r="L95" s="4">
        <f t="shared" si="1"/>
        <v>0</v>
      </c>
    </row>
    <row r="96" spans="1:12">
      <c r="B96" s="1">
        <f>B95+5</f>
        <v>32</v>
      </c>
      <c r="D96" s="4">
        <f t="shared" si="0"/>
        <v>2.8122348729500004</v>
      </c>
      <c r="E96" s="4">
        <f t="shared" si="0"/>
        <v>1.786762916538889</v>
      </c>
      <c r="F96" s="4">
        <f t="shared" si="0"/>
        <v>0.18644498381111113</v>
      </c>
      <c r="G96" s="4">
        <f t="shared" si="0"/>
        <v>3.8466962016500008</v>
      </c>
      <c r="I96" s="4">
        <f t="shared" si="1"/>
        <v>3.9513521635000002</v>
      </c>
      <c r="J96" s="4">
        <f t="shared" si="1"/>
        <v>0</v>
      </c>
      <c r="K96" s="4">
        <f t="shared" si="1"/>
        <v>0.21049679490000001</v>
      </c>
      <c r="L96" s="4">
        <f t="shared" si="1"/>
        <v>0</v>
      </c>
    </row>
    <row r="97" spans="2:12">
      <c r="B97" s="1">
        <f>B96+5</f>
        <v>37</v>
      </c>
      <c r="D97" s="4">
        <f t="shared" si="0"/>
        <v>2.1385632722277781</v>
      </c>
      <c r="E97" s="4">
        <f t="shared" si="0"/>
        <v>1.1817672755333331</v>
      </c>
      <c r="F97" s="4">
        <f t="shared" si="0"/>
        <v>0.16963242214999999</v>
      </c>
      <c r="G97" s="4">
        <f t="shared" si="0"/>
        <v>2.7652218042222225</v>
      </c>
      <c r="I97" s="4">
        <f t="shared" si="1"/>
        <v>3.4426382212000002</v>
      </c>
      <c r="J97" s="4">
        <f t="shared" si="1"/>
        <v>0</v>
      </c>
      <c r="K97" s="4">
        <f t="shared" si="1"/>
        <v>0.21415264419999999</v>
      </c>
      <c r="L97" s="4">
        <f t="shared" si="1"/>
        <v>0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85"/>
  <sheetViews>
    <sheetView topLeftCell="A55" zoomScale="85" zoomScaleNormal="85" workbookViewId="0">
      <selection activeCell="K76" sqref="K76:L78"/>
    </sheetView>
  </sheetViews>
  <sheetFormatPr defaultRowHeight="15"/>
  <cols>
    <col min="1" max="1" width="19.140625" bestFit="1" customWidth="1"/>
  </cols>
  <sheetData>
    <row r="1" spans="1:12">
      <c r="D1" s="7" t="s">
        <v>37</v>
      </c>
      <c r="E1" s="7"/>
      <c r="F1" s="7"/>
      <c r="G1" s="7"/>
      <c r="I1" s="7" t="s">
        <v>38</v>
      </c>
      <c r="J1" s="7"/>
      <c r="K1" s="7"/>
      <c r="L1" s="7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1</v>
      </c>
      <c r="D4">
        <v>3.0324278076</v>
      </c>
      <c r="E4">
        <v>1.3497366439</v>
      </c>
      <c r="F4">
        <v>0.2402620036</v>
      </c>
      <c r="G4">
        <v>3.7015307699000002</v>
      </c>
      <c r="I4">
        <v>3.8331391602</v>
      </c>
      <c r="J4">
        <v>3.7246069336000001</v>
      </c>
      <c r="K4">
        <v>0.16698681639999999</v>
      </c>
      <c r="L4">
        <v>0.25359667969999999</v>
      </c>
    </row>
    <row r="5" spans="1:12">
      <c r="B5">
        <v>5</v>
      </c>
      <c r="D5">
        <v>2.0999970638000001</v>
      </c>
      <c r="E5">
        <v>0.77970959470000001</v>
      </c>
      <c r="F5">
        <v>0.2435249219</v>
      </c>
      <c r="G5">
        <v>2.2821532747000002</v>
      </c>
      <c r="I5">
        <v>3.4336240234000002</v>
      </c>
      <c r="J5">
        <v>3.1911853027000001</v>
      </c>
      <c r="K5">
        <v>0.20513134769999999</v>
      </c>
      <c r="L5">
        <v>0.26516430660000001</v>
      </c>
    </row>
    <row r="6" spans="1:12">
      <c r="B6">
        <v>9</v>
      </c>
      <c r="D6">
        <v>1.2072026921000001</v>
      </c>
      <c r="E6">
        <v>0.38786062339999999</v>
      </c>
      <c r="F6">
        <v>0.1991338232</v>
      </c>
      <c r="G6">
        <v>1.1814636702000001</v>
      </c>
      <c r="I6">
        <v>2.7385437011999998</v>
      </c>
      <c r="J6">
        <v>2.3988164061999999</v>
      </c>
      <c r="K6">
        <v>0.20395751949999999</v>
      </c>
      <c r="L6">
        <v>0.26814746090000002</v>
      </c>
    </row>
    <row r="7" spans="1:12">
      <c r="B7">
        <v>13</v>
      </c>
      <c r="D7">
        <v>0.58732177080000003</v>
      </c>
      <c r="E7">
        <v>0.17038004230000001</v>
      </c>
      <c r="F7">
        <v>0.1269540153</v>
      </c>
      <c r="G7">
        <v>0.53152339839999996</v>
      </c>
      <c r="I7">
        <v>1.9787937012000001</v>
      </c>
      <c r="J7">
        <v>1.5846633300999999</v>
      </c>
      <c r="K7">
        <v>0.1942441406</v>
      </c>
      <c r="L7">
        <v>0.24261181640000001</v>
      </c>
    </row>
    <row r="8" spans="1:12">
      <c r="A8" t="s">
        <v>13</v>
      </c>
      <c r="B8">
        <v>1</v>
      </c>
      <c r="D8">
        <v>3.0001154785000002</v>
      </c>
      <c r="E8">
        <v>1.7540494417000001</v>
      </c>
      <c r="F8">
        <v>0.2132874105</v>
      </c>
      <c r="G8">
        <v>3.9971981559</v>
      </c>
      <c r="I8">
        <v>3.6859824218999999</v>
      </c>
      <c r="J8">
        <v>3.6080988770000002</v>
      </c>
      <c r="K8">
        <v>0.16524365229999999</v>
      </c>
      <c r="L8">
        <v>0.23908959960000001</v>
      </c>
    </row>
    <row r="9" spans="1:12">
      <c r="B9">
        <v>5</v>
      </c>
      <c r="D9">
        <v>2.1780451790000002</v>
      </c>
      <c r="E9">
        <v>1.096968457</v>
      </c>
      <c r="F9">
        <v>0.20552624019999999</v>
      </c>
      <c r="G9">
        <v>2.7017518018</v>
      </c>
      <c r="I9">
        <v>3.2983159180000001</v>
      </c>
      <c r="J9">
        <v>3.1048071289000001</v>
      </c>
      <c r="K9">
        <v>0.20415136719999999</v>
      </c>
      <c r="L9">
        <v>0.2441523438</v>
      </c>
    </row>
    <row r="10" spans="1:12">
      <c r="B10">
        <v>9</v>
      </c>
      <c r="D10">
        <v>1.4315652148</v>
      </c>
      <c r="E10">
        <v>0.63843037920000001</v>
      </c>
      <c r="F10">
        <v>0.18778820960000001</v>
      </c>
      <c r="G10">
        <v>1.6615978954999999</v>
      </c>
      <c r="I10">
        <v>2.5933852539000002</v>
      </c>
      <c r="J10">
        <v>2.298651123</v>
      </c>
      <c r="K10">
        <v>0.1985910645</v>
      </c>
      <c r="L10">
        <v>0.22854003910000001</v>
      </c>
    </row>
    <row r="11" spans="1:12">
      <c r="B11">
        <v>13</v>
      </c>
      <c r="D11">
        <v>0.87845574380000002</v>
      </c>
      <c r="E11">
        <v>0.35445325030000002</v>
      </c>
      <c r="F11">
        <v>0.1608643132</v>
      </c>
      <c r="G11">
        <v>0.93472569819999995</v>
      </c>
      <c r="I11">
        <v>1.8416975097999999</v>
      </c>
      <c r="J11">
        <v>1.575027832</v>
      </c>
      <c r="K11">
        <v>0.1727661133</v>
      </c>
      <c r="L11">
        <v>0.19701391600000001</v>
      </c>
    </row>
    <row r="12" spans="1:12">
      <c r="A12" t="s">
        <v>14</v>
      </c>
      <c r="B12">
        <v>1</v>
      </c>
      <c r="D12">
        <v>3.3020333497999999</v>
      </c>
      <c r="E12">
        <v>1.6197158103</v>
      </c>
      <c r="F12">
        <v>0.20156549800000001</v>
      </c>
      <c r="G12">
        <v>4.3364858156999997</v>
      </c>
      <c r="I12">
        <v>3.9469372105999998</v>
      </c>
      <c r="J12">
        <v>3.8866637731</v>
      </c>
      <c r="K12">
        <v>0.15283034340000001</v>
      </c>
      <c r="L12">
        <v>0.2308820409</v>
      </c>
    </row>
    <row r="13" spans="1:12">
      <c r="B13">
        <v>5</v>
      </c>
      <c r="D13">
        <v>2.5064753749999999</v>
      </c>
      <c r="E13">
        <v>1.0050026323000001</v>
      </c>
      <c r="F13">
        <v>0.2164985854</v>
      </c>
      <c r="G13">
        <v>2.9413685277999999</v>
      </c>
      <c r="I13">
        <v>3.6318214699000002</v>
      </c>
      <c r="J13">
        <v>3.4131428434000002</v>
      </c>
      <c r="K13">
        <v>0.2111009838</v>
      </c>
      <c r="L13">
        <v>0.25219135799999998</v>
      </c>
    </row>
    <row r="14" spans="1:12">
      <c r="B14">
        <v>9</v>
      </c>
      <c r="D14">
        <v>1.5915082304999999</v>
      </c>
      <c r="E14">
        <v>0.55188930079999998</v>
      </c>
      <c r="F14">
        <v>0.1924800367</v>
      </c>
      <c r="G14">
        <v>1.6036893185000001</v>
      </c>
      <c r="I14">
        <v>2.9900009645000001</v>
      </c>
      <c r="J14">
        <v>2.6713831019000001</v>
      </c>
      <c r="K14">
        <v>0.20832031249999999</v>
      </c>
      <c r="L14">
        <v>0.2600327932</v>
      </c>
    </row>
    <row r="15" spans="1:12">
      <c r="B15">
        <v>13</v>
      </c>
      <c r="D15">
        <v>0.73742533109999997</v>
      </c>
      <c r="E15">
        <v>0.2311326799</v>
      </c>
      <c r="F15">
        <v>0.1151661261</v>
      </c>
      <c r="G15">
        <v>0.66762265710000002</v>
      </c>
      <c r="I15">
        <v>2.2540890239000002</v>
      </c>
      <c r="J15">
        <v>1.9045992477</v>
      </c>
      <c r="K15">
        <v>0.1910503472</v>
      </c>
      <c r="L15">
        <v>0.2437225116</v>
      </c>
    </row>
    <row r="16" spans="1:12">
      <c r="A16" t="s">
        <v>15</v>
      </c>
      <c r="B16">
        <v>1</v>
      </c>
      <c r="D16">
        <v>3.4496876728000001</v>
      </c>
      <c r="E16">
        <v>1.7254404779000001</v>
      </c>
      <c r="F16">
        <v>0.20032294880000001</v>
      </c>
      <c r="G16">
        <v>4.5526792655000001</v>
      </c>
      <c r="I16">
        <v>4.1750597993999996</v>
      </c>
      <c r="J16">
        <v>4.0688213734999996</v>
      </c>
      <c r="K16">
        <v>0.15333863810000001</v>
      </c>
      <c r="L16">
        <v>0.23457754629999999</v>
      </c>
    </row>
    <row r="17" spans="1:12">
      <c r="B17">
        <v>5</v>
      </c>
      <c r="D17">
        <v>2.6728282436000002</v>
      </c>
      <c r="E17">
        <v>1.0758188999</v>
      </c>
      <c r="F17">
        <v>0.23649136770000001</v>
      </c>
      <c r="G17">
        <v>3.1312188907</v>
      </c>
      <c r="I17">
        <v>3.8998085455</v>
      </c>
      <c r="J17">
        <v>3.6417283950999999</v>
      </c>
      <c r="K17">
        <v>0.2067804784</v>
      </c>
      <c r="L17">
        <v>0.25602382330000001</v>
      </c>
    </row>
    <row r="18" spans="1:12">
      <c r="B18">
        <v>9</v>
      </c>
      <c r="D18">
        <v>1.7855713654000001</v>
      </c>
      <c r="E18">
        <v>0.60537574350000001</v>
      </c>
      <c r="F18">
        <v>0.22767635189999999</v>
      </c>
      <c r="G18">
        <v>1.7593830195</v>
      </c>
      <c r="I18">
        <v>3.344293017</v>
      </c>
      <c r="J18">
        <v>2.9692746913999999</v>
      </c>
      <c r="K18">
        <v>0.20752652390000001</v>
      </c>
      <c r="L18">
        <v>0.2668287037</v>
      </c>
    </row>
    <row r="19" spans="1:12">
      <c r="B19">
        <v>13</v>
      </c>
      <c r="D19">
        <v>0.89494088380000003</v>
      </c>
      <c r="E19">
        <v>0.269810995</v>
      </c>
      <c r="F19">
        <v>0.14893863730000001</v>
      </c>
      <c r="G19">
        <v>0.7996409887</v>
      </c>
      <c r="I19">
        <v>2.6802464313000001</v>
      </c>
      <c r="J19">
        <v>2.2395645255000001</v>
      </c>
      <c r="K19">
        <v>0.20337432480000001</v>
      </c>
      <c r="L19">
        <v>0.26495177469999998</v>
      </c>
    </row>
    <row r="20" spans="1:12">
      <c r="A20" t="s">
        <v>16</v>
      </c>
      <c r="B20">
        <v>1</v>
      </c>
      <c r="D20">
        <v>3.9736805747999999</v>
      </c>
      <c r="E20">
        <v>2.5181008197999999</v>
      </c>
      <c r="F20">
        <v>0.1882581472</v>
      </c>
      <c r="G20">
        <v>5.6664389679999996</v>
      </c>
      <c r="I20">
        <v>4.3359027778000003</v>
      </c>
      <c r="J20">
        <v>4.3237176890000004</v>
      </c>
      <c r="K20">
        <v>0.14382860729999999</v>
      </c>
      <c r="L20">
        <v>0.2161275077</v>
      </c>
    </row>
    <row r="21" spans="1:12">
      <c r="B21">
        <v>5</v>
      </c>
      <c r="D21">
        <v>3.3029754745000002</v>
      </c>
      <c r="E21">
        <v>1.5488287471</v>
      </c>
      <c r="F21">
        <v>0.20571725690000001</v>
      </c>
      <c r="G21">
        <v>4.3315790828000003</v>
      </c>
      <c r="I21">
        <v>4.1247337963000001</v>
      </c>
      <c r="J21">
        <v>3.9849840855999998</v>
      </c>
      <c r="K21">
        <v>0.2042828897</v>
      </c>
      <c r="L21">
        <v>0.24534674000000001</v>
      </c>
    </row>
    <row r="22" spans="1:12">
      <c r="B22">
        <v>9</v>
      </c>
      <c r="D22">
        <v>2.4905069618</v>
      </c>
      <c r="E22">
        <v>0.93066097699999994</v>
      </c>
      <c r="F22">
        <v>0.2322785523</v>
      </c>
      <c r="G22">
        <v>2.9364756191999999</v>
      </c>
      <c r="I22">
        <v>3.6408039158999999</v>
      </c>
      <c r="J22">
        <v>3.4050053048</v>
      </c>
      <c r="K22">
        <v>0.21082706400000001</v>
      </c>
      <c r="L22">
        <v>0.25067611880000001</v>
      </c>
    </row>
    <row r="23" spans="1:12">
      <c r="B23">
        <v>13</v>
      </c>
      <c r="D23">
        <v>1.6666349113000001</v>
      </c>
      <c r="E23">
        <v>0.50556524209999998</v>
      </c>
      <c r="F23">
        <v>0.22276919749999999</v>
      </c>
      <c r="G23">
        <v>1.5577165162</v>
      </c>
      <c r="I23">
        <v>2.9953226273000002</v>
      </c>
      <c r="J23">
        <v>2.6664655670999999</v>
      </c>
      <c r="K23">
        <v>0.21056327159999999</v>
      </c>
      <c r="L23">
        <v>0.26137490349999998</v>
      </c>
    </row>
    <row r="24" spans="1:12">
      <c r="A24" t="s">
        <v>17</v>
      </c>
      <c r="B24">
        <v>1</v>
      </c>
      <c r="D24">
        <v>3.3333174248000002</v>
      </c>
      <c r="E24">
        <v>2.1385670070999998</v>
      </c>
      <c r="F24">
        <v>0.18875535399999999</v>
      </c>
      <c r="G24">
        <v>4.8575968075000002</v>
      </c>
      <c r="I24">
        <v>3.8401215278</v>
      </c>
      <c r="J24">
        <v>3.8536569252000001</v>
      </c>
      <c r="K24">
        <v>0.15127170140000001</v>
      </c>
      <c r="L24">
        <v>0.2022309028</v>
      </c>
    </row>
    <row r="25" spans="1:12">
      <c r="B25">
        <v>5</v>
      </c>
      <c r="D25">
        <v>2.6630662789000001</v>
      </c>
      <c r="E25">
        <v>1.2820282716</v>
      </c>
      <c r="F25">
        <v>0.18697733890000001</v>
      </c>
      <c r="G25">
        <v>3.5786883912</v>
      </c>
      <c r="I25">
        <v>3.5894666280999998</v>
      </c>
      <c r="J25">
        <v>3.4315639467999999</v>
      </c>
      <c r="K25">
        <v>0.1876499807</v>
      </c>
      <c r="L25">
        <v>0.2146686921</v>
      </c>
    </row>
    <row r="26" spans="1:12">
      <c r="B26">
        <v>9</v>
      </c>
      <c r="D26">
        <v>2.0343978597999999</v>
      </c>
      <c r="E26">
        <v>0.73319334199999997</v>
      </c>
      <c r="F26">
        <v>0.1834141551</v>
      </c>
      <c r="G26">
        <v>2.4074433565</v>
      </c>
      <c r="I26">
        <v>2.9625930748</v>
      </c>
      <c r="J26">
        <v>2.7775014468000001</v>
      </c>
      <c r="K26">
        <v>0.1771764082</v>
      </c>
      <c r="L26">
        <v>0.19931327160000001</v>
      </c>
    </row>
    <row r="27" spans="1:12">
      <c r="B27">
        <v>13</v>
      </c>
      <c r="D27">
        <v>1.367419428</v>
      </c>
      <c r="E27">
        <v>0.40251566449999998</v>
      </c>
      <c r="F27">
        <v>0.16521865550000001</v>
      </c>
      <c r="G27">
        <v>1.2742869945999999</v>
      </c>
      <c r="I27">
        <v>2.3270529513999998</v>
      </c>
      <c r="J27">
        <v>2.1360291281000001</v>
      </c>
      <c r="K27">
        <v>0.1622178819</v>
      </c>
      <c r="L27">
        <v>0.19001929009999999</v>
      </c>
    </row>
    <row r="28" spans="1:12">
      <c r="A28" t="s">
        <v>18</v>
      </c>
      <c r="B28">
        <v>1</v>
      </c>
      <c r="D28">
        <v>3.5526839627000002</v>
      </c>
      <c r="E28">
        <v>2.6626660814999998</v>
      </c>
      <c r="F28">
        <v>0.1842941334</v>
      </c>
      <c r="G28">
        <v>5.3990115257999998</v>
      </c>
      <c r="I28">
        <v>4.0235812113999998</v>
      </c>
      <c r="J28">
        <v>4.0922458525999996</v>
      </c>
      <c r="K28">
        <v>0.15158468359999999</v>
      </c>
      <c r="L28">
        <v>0.207820216</v>
      </c>
    </row>
    <row r="29" spans="1:12">
      <c r="B29">
        <v>5</v>
      </c>
      <c r="D29">
        <v>2.9959052212000001</v>
      </c>
      <c r="E29">
        <v>1.7137735364</v>
      </c>
      <c r="F29">
        <v>0.18783691729999999</v>
      </c>
      <c r="G29">
        <v>4.1652967978</v>
      </c>
      <c r="I29">
        <v>3.8026991704999999</v>
      </c>
      <c r="J29">
        <v>3.6761786265</v>
      </c>
      <c r="K29">
        <v>0.18087625390000001</v>
      </c>
      <c r="L29">
        <v>0.2186863426</v>
      </c>
    </row>
    <row r="30" spans="1:12">
      <c r="B30">
        <v>9</v>
      </c>
      <c r="D30">
        <v>2.351167636</v>
      </c>
      <c r="E30">
        <v>0.97510420040000001</v>
      </c>
      <c r="F30">
        <v>0.1808292125</v>
      </c>
      <c r="G30">
        <v>2.9843156683999998</v>
      </c>
      <c r="I30">
        <v>3.2164279514</v>
      </c>
      <c r="J30">
        <v>3.1194622877999998</v>
      </c>
      <c r="K30">
        <v>0.16969039350000001</v>
      </c>
      <c r="L30">
        <v>0.20876494979999999</v>
      </c>
    </row>
    <row r="31" spans="1:12">
      <c r="B31">
        <v>13</v>
      </c>
      <c r="D31">
        <v>1.7240357896</v>
      </c>
      <c r="E31">
        <v>0.54748976500000002</v>
      </c>
      <c r="F31">
        <v>0.1776055242</v>
      </c>
      <c r="G31">
        <v>1.9239121423000001</v>
      </c>
      <c r="I31">
        <v>2.7391589505999998</v>
      </c>
      <c r="J31">
        <v>2.5618282214999999</v>
      </c>
      <c r="K31">
        <v>0.15923659339999999</v>
      </c>
      <c r="L31">
        <v>0.20601900079999999</v>
      </c>
    </row>
    <row r="32" spans="1:12">
      <c r="A32" t="s">
        <v>19</v>
      </c>
      <c r="B32">
        <v>1</v>
      </c>
      <c r="D32">
        <v>3.1719199268999998</v>
      </c>
      <c r="E32">
        <v>1.443201242</v>
      </c>
      <c r="F32">
        <v>0.22281097759999999</v>
      </c>
      <c r="G32">
        <v>3.9673749850000002</v>
      </c>
      <c r="I32">
        <v>4.1721504407000003</v>
      </c>
      <c r="J32">
        <v>3.8630383614000001</v>
      </c>
      <c r="K32">
        <v>0.1692457933</v>
      </c>
      <c r="L32">
        <v>0.2483623798</v>
      </c>
    </row>
    <row r="33" spans="1:12">
      <c r="B33">
        <v>5</v>
      </c>
      <c r="D33">
        <v>2.3015640725000002</v>
      </c>
      <c r="E33">
        <v>0.87686781849999995</v>
      </c>
      <c r="F33">
        <v>0.2271270383</v>
      </c>
      <c r="G33">
        <v>2.4344639573000002</v>
      </c>
      <c r="I33">
        <v>3.8560922475999999</v>
      </c>
      <c r="J33">
        <v>3.3789312901000002</v>
      </c>
      <c r="K33">
        <v>0.2042417869</v>
      </c>
      <c r="L33">
        <v>0.25778245189999999</v>
      </c>
    </row>
    <row r="34" spans="1:12">
      <c r="B34">
        <v>9</v>
      </c>
      <c r="D34">
        <v>1.2557835136</v>
      </c>
      <c r="E34">
        <v>0.4340951522</v>
      </c>
      <c r="F34">
        <v>0.16262262620000001</v>
      </c>
      <c r="G34">
        <v>1.2377571013999999</v>
      </c>
      <c r="I34">
        <v>3.2778946314000001</v>
      </c>
      <c r="J34">
        <v>2.6751727764000002</v>
      </c>
      <c r="K34">
        <v>0.2059219752</v>
      </c>
      <c r="L34">
        <v>0.2286658654</v>
      </c>
    </row>
    <row r="35" spans="1:12">
      <c r="B35">
        <v>13</v>
      </c>
      <c r="D35">
        <v>0.62177212039999996</v>
      </c>
      <c r="E35">
        <v>0.2076290865</v>
      </c>
      <c r="F35">
        <v>0.1057231921</v>
      </c>
      <c r="G35">
        <v>0.59316121789999998</v>
      </c>
      <c r="I35">
        <v>2.5525315504999999</v>
      </c>
      <c r="J35">
        <v>1.9073492588000001</v>
      </c>
      <c r="K35">
        <v>0.20340795270000001</v>
      </c>
      <c r="L35">
        <v>0.19527243590000001</v>
      </c>
    </row>
    <row r="36" spans="1:12">
      <c r="A36" t="s">
        <v>20</v>
      </c>
      <c r="B36">
        <v>1</v>
      </c>
      <c r="D36">
        <v>3.4747217506000001</v>
      </c>
      <c r="E36">
        <v>1.7130959452000001</v>
      </c>
      <c r="F36">
        <v>0.217625505</v>
      </c>
      <c r="G36">
        <v>4.5561460879000002</v>
      </c>
      <c r="I36">
        <v>4.2028320311999998</v>
      </c>
      <c r="J36">
        <v>4.1283253205000001</v>
      </c>
      <c r="K36">
        <v>0.16876252</v>
      </c>
      <c r="L36">
        <v>0.2450045072</v>
      </c>
    </row>
    <row r="37" spans="1:12">
      <c r="B37">
        <v>5</v>
      </c>
      <c r="D37">
        <v>2.6842869674999998</v>
      </c>
      <c r="E37">
        <v>1.0581369899999999</v>
      </c>
      <c r="F37">
        <v>0.24422642480000001</v>
      </c>
      <c r="G37">
        <v>3.1226633237999999</v>
      </c>
      <c r="I37">
        <v>3.8948091947000001</v>
      </c>
      <c r="J37">
        <v>3.7067382811999998</v>
      </c>
      <c r="K37">
        <v>0.20751702720000001</v>
      </c>
      <c r="L37">
        <v>0.26558493589999999</v>
      </c>
    </row>
    <row r="38" spans="1:12">
      <c r="B38">
        <v>9</v>
      </c>
      <c r="D38">
        <v>1.8083152669</v>
      </c>
      <c r="E38">
        <v>0.59159826969999996</v>
      </c>
      <c r="F38">
        <v>0.2369554036</v>
      </c>
      <c r="G38">
        <v>1.7264709535</v>
      </c>
      <c r="I38">
        <v>3.3296424279000001</v>
      </c>
      <c r="J38">
        <v>3.0369891827000002</v>
      </c>
      <c r="K38">
        <v>0.21060196310000001</v>
      </c>
      <c r="L38">
        <v>0.27578625800000001</v>
      </c>
    </row>
    <row r="39" spans="1:12">
      <c r="B39">
        <v>13</v>
      </c>
      <c r="D39">
        <v>0.91147852399999996</v>
      </c>
      <c r="E39">
        <v>0.26035661640000002</v>
      </c>
      <c r="F39">
        <v>0.15870469000000001</v>
      </c>
      <c r="G39">
        <v>0.76396223539999997</v>
      </c>
      <c r="I39">
        <v>2.6507111378000001</v>
      </c>
      <c r="J39">
        <v>2.2914337941</v>
      </c>
      <c r="K39">
        <v>0.2040064103</v>
      </c>
      <c r="L39">
        <v>0.2697465946</v>
      </c>
    </row>
    <row r="40" spans="1:12">
      <c r="A40" t="s">
        <v>21</v>
      </c>
      <c r="B40">
        <v>1</v>
      </c>
      <c r="D40">
        <v>3.5370564152999999</v>
      </c>
      <c r="E40">
        <v>2.0662482571999998</v>
      </c>
      <c r="F40">
        <v>0.19786272539999999</v>
      </c>
      <c r="G40">
        <v>4.9202329828</v>
      </c>
      <c r="I40">
        <v>4.5543469550999998</v>
      </c>
      <c r="J40">
        <v>4.3104191707000004</v>
      </c>
      <c r="K40">
        <v>0.16043169069999999</v>
      </c>
      <c r="L40">
        <v>0.26411758810000002</v>
      </c>
    </row>
    <row r="41" spans="1:12">
      <c r="B41">
        <v>5</v>
      </c>
      <c r="D41">
        <v>2.8152292717999998</v>
      </c>
      <c r="E41">
        <v>1.3239491485999999</v>
      </c>
      <c r="F41">
        <v>0.22585956530000001</v>
      </c>
      <c r="G41">
        <v>3.5200080078</v>
      </c>
      <c r="I41">
        <v>4.3571789864000001</v>
      </c>
      <c r="J41">
        <v>3.9479992989000001</v>
      </c>
      <c r="K41">
        <v>0.19669471150000001</v>
      </c>
      <c r="L41">
        <v>0.2932692308</v>
      </c>
    </row>
    <row r="42" spans="1:12">
      <c r="B42">
        <v>9</v>
      </c>
      <c r="D42">
        <v>2.0170888220999998</v>
      </c>
      <c r="E42">
        <v>0.78577393829999997</v>
      </c>
      <c r="F42">
        <v>0.22158829629999999</v>
      </c>
      <c r="G42">
        <v>2.1794203274999999</v>
      </c>
      <c r="I42">
        <v>3.9516401241999999</v>
      </c>
      <c r="J42">
        <v>3.3844300880999998</v>
      </c>
      <c r="K42">
        <v>0.2017678285</v>
      </c>
      <c r="L42">
        <v>0.31069961940000002</v>
      </c>
    </row>
    <row r="43" spans="1:12">
      <c r="B43">
        <v>13</v>
      </c>
      <c r="D43">
        <v>1.2170023136999999</v>
      </c>
      <c r="E43">
        <v>0.41584965950000002</v>
      </c>
      <c r="F43">
        <v>0.16978882209999999</v>
      </c>
      <c r="G43">
        <v>1.2005771033999999</v>
      </c>
      <c r="I43">
        <v>3.4435171273999998</v>
      </c>
      <c r="J43">
        <v>2.7665189303000002</v>
      </c>
      <c r="K43">
        <v>0.2041591546</v>
      </c>
      <c r="L43">
        <v>0.32099358970000003</v>
      </c>
    </row>
    <row r="44" spans="1:12">
      <c r="A44" t="s">
        <v>22</v>
      </c>
      <c r="B44">
        <v>1</v>
      </c>
      <c r="D44">
        <v>3.3597484474999999</v>
      </c>
      <c r="E44">
        <v>2.3246746210999998</v>
      </c>
      <c r="F44">
        <v>0.1933713608</v>
      </c>
      <c r="G44">
        <v>4.8418165732</v>
      </c>
      <c r="I44">
        <v>4.3987404848000002</v>
      </c>
      <c r="J44">
        <v>4.2794421074000004</v>
      </c>
      <c r="K44">
        <v>0.16164863779999999</v>
      </c>
      <c r="L44">
        <v>0.2403620793</v>
      </c>
    </row>
    <row r="45" spans="1:12">
      <c r="B45">
        <v>5</v>
      </c>
      <c r="D45">
        <v>2.6720704127000001</v>
      </c>
      <c r="E45">
        <v>1.5227788462</v>
      </c>
      <c r="F45">
        <v>0.1985160423</v>
      </c>
      <c r="G45">
        <v>3.5967294837999999</v>
      </c>
      <c r="I45">
        <v>4.2228615784999999</v>
      </c>
      <c r="J45">
        <v>3.9603590744999999</v>
      </c>
      <c r="K45">
        <v>0.2100035056</v>
      </c>
      <c r="L45">
        <v>0.2460036058</v>
      </c>
    </row>
    <row r="46" spans="1:12">
      <c r="B46">
        <v>9</v>
      </c>
      <c r="D46">
        <v>1.9602846638</v>
      </c>
      <c r="E46">
        <v>0.93558784049999999</v>
      </c>
      <c r="F46">
        <v>0.1929005909</v>
      </c>
      <c r="G46">
        <v>2.4168655014999998</v>
      </c>
      <c r="I46">
        <v>3.8392578125000001</v>
      </c>
      <c r="J46">
        <v>3.4537134415000001</v>
      </c>
      <c r="K46">
        <v>0.20918469549999999</v>
      </c>
      <c r="L46">
        <v>0.23975861379999999</v>
      </c>
    </row>
    <row r="47" spans="1:12">
      <c r="B47">
        <v>13</v>
      </c>
      <c r="D47">
        <v>1.2829058327</v>
      </c>
      <c r="E47">
        <v>0.52980515490000002</v>
      </c>
      <c r="F47">
        <v>0.1665357489</v>
      </c>
      <c r="G47">
        <v>1.4533384582</v>
      </c>
      <c r="I47">
        <v>3.3733523638</v>
      </c>
      <c r="J47">
        <v>2.8774113581999998</v>
      </c>
      <c r="K47">
        <v>0.19719801679999999</v>
      </c>
      <c r="L47">
        <v>0.22695312500000001</v>
      </c>
    </row>
    <row r="48" spans="1:12">
      <c r="A48" t="s">
        <v>23</v>
      </c>
      <c r="B48">
        <v>1</v>
      </c>
      <c r="D48">
        <v>2.2883118189</v>
      </c>
      <c r="E48">
        <v>1.2899121794999999</v>
      </c>
      <c r="F48">
        <v>0.2216542869</v>
      </c>
      <c r="G48">
        <v>2.8417199919999998</v>
      </c>
      <c r="I48">
        <v>3.9917968749999999</v>
      </c>
      <c r="J48">
        <v>3.7426582532000001</v>
      </c>
      <c r="K48">
        <v>0.17166466350000001</v>
      </c>
      <c r="L48">
        <v>0.2665264423</v>
      </c>
    </row>
    <row r="49" spans="1:12">
      <c r="B49">
        <v>5</v>
      </c>
      <c r="D49">
        <v>1.4776133413000001</v>
      </c>
      <c r="E49">
        <v>0.79092890630000001</v>
      </c>
      <c r="F49">
        <v>0.18324691509999999</v>
      </c>
      <c r="G49">
        <v>1.8212961739</v>
      </c>
      <c r="I49">
        <v>3.6111378205000002</v>
      </c>
      <c r="J49">
        <v>3.1919571314000001</v>
      </c>
      <c r="K49">
        <v>0.2068910256</v>
      </c>
      <c r="L49">
        <v>0.25804286859999997</v>
      </c>
    </row>
    <row r="50" spans="1:12">
      <c r="B50">
        <v>9</v>
      </c>
      <c r="D50">
        <v>0.95148667870000003</v>
      </c>
      <c r="E50">
        <v>0.47754941909999998</v>
      </c>
      <c r="F50">
        <v>0.14789453120000001</v>
      </c>
      <c r="G50">
        <v>1.1643588542000001</v>
      </c>
      <c r="I50">
        <v>2.9752103365</v>
      </c>
      <c r="J50">
        <v>2.4330929487000001</v>
      </c>
      <c r="K50">
        <v>0.2086838942</v>
      </c>
      <c r="L50">
        <v>0.24356971150000001</v>
      </c>
    </row>
    <row r="51" spans="1:12">
      <c r="B51">
        <v>13</v>
      </c>
      <c r="D51">
        <v>0.64455649039999996</v>
      </c>
      <c r="E51">
        <v>0.29095725160000002</v>
      </c>
      <c r="F51">
        <v>0.1240411058</v>
      </c>
      <c r="G51">
        <v>0.74828403450000003</v>
      </c>
      <c r="I51">
        <v>2.3334735577000001</v>
      </c>
      <c r="J51">
        <v>1.7849358974</v>
      </c>
      <c r="K51">
        <v>0.20243389419999999</v>
      </c>
      <c r="L51">
        <v>0.21427283650000001</v>
      </c>
    </row>
    <row r="52" spans="1:12">
      <c r="A52" t="s">
        <v>24</v>
      </c>
      <c r="B52">
        <v>1</v>
      </c>
      <c r="D52">
        <v>3.5025303819000002</v>
      </c>
      <c r="E52">
        <v>1.9940703291999999</v>
      </c>
      <c r="F52">
        <v>0.20482216549999999</v>
      </c>
      <c r="G52">
        <v>4.7704787492999996</v>
      </c>
      <c r="I52">
        <v>4.4248197114999996</v>
      </c>
      <c r="J52">
        <v>4.2139423077</v>
      </c>
      <c r="K52">
        <v>0.179677484</v>
      </c>
      <c r="L52">
        <v>0.29960937500000001</v>
      </c>
    </row>
    <row r="53" spans="1:12">
      <c r="B53">
        <v>5</v>
      </c>
      <c r="D53">
        <v>2.7167749232</v>
      </c>
      <c r="E53">
        <v>1.2235707799</v>
      </c>
      <c r="F53">
        <v>0.22784288189999999</v>
      </c>
      <c r="G53">
        <v>3.3619235443000002</v>
      </c>
      <c r="I53">
        <v>4.2000901441999998</v>
      </c>
      <c r="J53">
        <v>3.8334835737000001</v>
      </c>
      <c r="K53">
        <v>0.20489783650000001</v>
      </c>
      <c r="L53">
        <v>0.32970753209999998</v>
      </c>
    </row>
    <row r="54" spans="1:12">
      <c r="B54">
        <v>9</v>
      </c>
      <c r="D54">
        <v>1.9296883681000001</v>
      </c>
      <c r="E54">
        <v>0.70411803890000002</v>
      </c>
      <c r="F54">
        <v>0.2241668503</v>
      </c>
      <c r="G54">
        <v>2.1063265557999999</v>
      </c>
      <c r="I54">
        <v>3.7417367788</v>
      </c>
      <c r="J54">
        <v>3.2139823717999998</v>
      </c>
      <c r="K54">
        <v>0.21137820509999999</v>
      </c>
      <c r="L54">
        <v>0.34770633010000002</v>
      </c>
    </row>
    <row r="55" spans="1:12">
      <c r="B55">
        <v>13</v>
      </c>
      <c r="D55">
        <v>1.1934290365</v>
      </c>
      <c r="E55">
        <v>0.36137009209999998</v>
      </c>
      <c r="F55">
        <v>0.18372546070000001</v>
      </c>
      <c r="G55">
        <v>1.1556838775</v>
      </c>
      <c r="I55">
        <v>3.1918669872000001</v>
      </c>
      <c r="J55">
        <v>2.5131310095999999</v>
      </c>
      <c r="K55">
        <v>0.2173878205</v>
      </c>
      <c r="L55">
        <v>0.35233373400000001</v>
      </c>
    </row>
    <row r="56" spans="1:12">
      <c r="A56" t="s">
        <v>25</v>
      </c>
      <c r="B56">
        <v>1</v>
      </c>
      <c r="D56">
        <v>3.6426939503</v>
      </c>
      <c r="E56">
        <v>2.0731178886000001</v>
      </c>
      <c r="F56">
        <v>0.1926755208</v>
      </c>
      <c r="G56">
        <v>5.0116243189</v>
      </c>
      <c r="I56">
        <v>4.5866386217999997</v>
      </c>
      <c r="J56">
        <v>4.4694611377999998</v>
      </c>
      <c r="K56">
        <v>0.16042668269999999</v>
      </c>
      <c r="L56">
        <v>0.2704126603</v>
      </c>
    </row>
    <row r="57" spans="1:12">
      <c r="B57">
        <v>5</v>
      </c>
      <c r="D57">
        <v>2.9094304688000001</v>
      </c>
      <c r="E57">
        <v>1.3211610576999999</v>
      </c>
      <c r="F57">
        <v>0.23070883410000001</v>
      </c>
      <c r="G57">
        <v>3.5975669071</v>
      </c>
      <c r="I57">
        <v>4.3900040063999999</v>
      </c>
      <c r="J57">
        <v>4.1267327723999996</v>
      </c>
      <c r="K57">
        <v>0.199208734</v>
      </c>
      <c r="L57">
        <v>0.30190304489999997</v>
      </c>
    </row>
    <row r="58" spans="1:12">
      <c r="B58">
        <v>9</v>
      </c>
      <c r="D58">
        <v>2.0965847755999998</v>
      </c>
      <c r="E58">
        <v>0.78580242389999999</v>
      </c>
      <c r="F58">
        <v>0.2324363381</v>
      </c>
      <c r="G58">
        <v>2.2109163061000001</v>
      </c>
      <c r="I58">
        <v>4.0018429487000002</v>
      </c>
      <c r="J58">
        <v>3.6102864583000001</v>
      </c>
      <c r="K58">
        <v>0.20594951919999999</v>
      </c>
      <c r="L58">
        <v>0.32500000000000001</v>
      </c>
    </row>
    <row r="59" spans="1:12">
      <c r="B59">
        <v>13</v>
      </c>
      <c r="D59">
        <v>1.2177857571999999</v>
      </c>
      <c r="E59">
        <v>0.40322804490000003</v>
      </c>
      <c r="F59">
        <v>0.17571047679999999</v>
      </c>
      <c r="G59">
        <v>1.175139403</v>
      </c>
      <c r="I59">
        <v>3.5073217147000002</v>
      </c>
      <c r="J59">
        <v>3.0170072115000002</v>
      </c>
      <c r="K59">
        <v>0.20858373399999999</v>
      </c>
      <c r="L59">
        <v>0.33558693909999998</v>
      </c>
    </row>
    <row r="60" spans="1:12">
      <c r="A60" t="s">
        <v>26</v>
      </c>
      <c r="B60">
        <v>1</v>
      </c>
      <c r="D60">
        <v>3.107449586</v>
      </c>
      <c r="E60">
        <v>1.8976434963</v>
      </c>
      <c r="F60">
        <v>0.24372495990000001</v>
      </c>
      <c r="G60">
        <v>4.2005735509999997</v>
      </c>
      <c r="I60">
        <v>4.3512019230999996</v>
      </c>
      <c r="J60">
        <v>4.1602564102999997</v>
      </c>
      <c r="K60">
        <v>0.17216546469999999</v>
      </c>
      <c r="L60">
        <v>0.2833733974</v>
      </c>
    </row>
    <row r="61" spans="1:12">
      <c r="B61">
        <v>5</v>
      </c>
      <c r="D61">
        <v>2.3038756676999999</v>
      </c>
      <c r="E61">
        <v>1.2123124331999999</v>
      </c>
      <c r="F61">
        <v>0.2478855502</v>
      </c>
      <c r="G61">
        <v>2.8900174612999998</v>
      </c>
      <c r="I61">
        <v>4.1649539262999999</v>
      </c>
      <c r="J61">
        <v>3.7553786057999998</v>
      </c>
      <c r="K61">
        <v>0.20449719550000001</v>
      </c>
      <c r="L61">
        <v>0.28616786859999999</v>
      </c>
    </row>
    <row r="62" spans="1:12">
      <c r="B62">
        <v>9</v>
      </c>
      <c r="D62">
        <v>1.5578587407</v>
      </c>
      <c r="E62">
        <v>0.72671768160000005</v>
      </c>
      <c r="F62">
        <v>0.22608660520000001</v>
      </c>
      <c r="G62">
        <v>1.8263462539999999</v>
      </c>
      <c r="I62">
        <v>3.7382011218</v>
      </c>
      <c r="J62">
        <v>3.1809495191999999</v>
      </c>
      <c r="K62">
        <v>0.20060096150000001</v>
      </c>
      <c r="L62">
        <v>0.27744391029999999</v>
      </c>
    </row>
    <row r="63" spans="1:12">
      <c r="B63">
        <v>13</v>
      </c>
      <c r="D63">
        <v>0.99956520429999995</v>
      </c>
      <c r="E63">
        <v>0.42067865250000003</v>
      </c>
      <c r="F63">
        <v>0.19107178150000001</v>
      </c>
      <c r="G63">
        <v>1.0967910991000001</v>
      </c>
      <c r="I63">
        <v>3.1756209935999999</v>
      </c>
      <c r="J63">
        <v>2.5675781249999998</v>
      </c>
      <c r="K63">
        <v>0.20068108970000001</v>
      </c>
      <c r="L63">
        <v>0.25745192309999998</v>
      </c>
    </row>
    <row r="64" spans="1:12">
      <c r="A64" s="3" t="s">
        <v>30</v>
      </c>
      <c r="B64">
        <v>1</v>
      </c>
      <c r="D64">
        <v>2.9895403545999999</v>
      </c>
      <c r="E64">
        <v>1.3794645082000001</v>
      </c>
      <c r="F64">
        <v>0.21747612180000001</v>
      </c>
      <c r="G64">
        <v>3.7429117888999999</v>
      </c>
      <c r="H64" s="3"/>
      <c r="I64">
        <v>4.0590144230999998</v>
      </c>
      <c r="J64">
        <v>3.7225385617</v>
      </c>
      <c r="K64">
        <v>0.17137670269999999</v>
      </c>
      <c r="L64">
        <v>0.24329927879999999</v>
      </c>
    </row>
    <row r="65" spans="1:12">
      <c r="A65" s="3"/>
      <c r="B65">
        <v>5</v>
      </c>
      <c r="D65">
        <v>2.1669592698</v>
      </c>
      <c r="E65">
        <v>0.84134990990000003</v>
      </c>
      <c r="F65">
        <v>0.2208234325</v>
      </c>
      <c r="G65">
        <v>2.3061497246</v>
      </c>
      <c r="H65" s="3"/>
      <c r="I65">
        <v>3.7641526442000002</v>
      </c>
      <c r="J65">
        <v>3.2574919871999999</v>
      </c>
      <c r="K65">
        <v>0.20352313699999999</v>
      </c>
      <c r="L65">
        <v>0.25482271629999997</v>
      </c>
    </row>
    <row r="66" spans="1:12">
      <c r="A66" s="3"/>
      <c r="B66">
        <v>9</v>
      </c>
      <c r="D66">
        <v>1.1961175931000001</v>
      </c>
      <c r="E66">
        <v>0.42365922979999998</v>
      </c>
      <c r="F66">
        <v>0.16013664859999999</v>
      </c>
      <c r="G66">
        <v>1.1906536007999999</v>
      </c>
      <c r="H66" s="3"/>
      <c r="I66">
        <v>3.2211087740000002</v>
      </c>
      <c r="J66">
        <v>2.6031425279999998</v>
      </c>
      <c r="K66">
        <v>0.20478766030000001</v>
      </c>
      <c r="L66">
        <v>0.2323317308</v>
      </c>
    </row>
    <row r="67" spans="1:12">
      <c r="A67" s="3"/>
      <c r="B67">
        <v>13</v>
      </c>
      <c r="D67">
        <v>0.60507659759999999</v>
      </c>
      <c r="E67">
        <v>0.20727719350000001</v>
      </c>
      <c r="F67">
        <v>0.1063942458</v>
      </c>
      <c r="G67">
        <v>0.58544827219999995</v>
      </c>
      <c r="H67" s="3"/>
      <c r="I67">
        <v>2.5411783853999999</v>
      </c>
      <c r="J67">
        <v>1.8800305489</v>
      </c>
      <c r="K67">
        <v>0.20298978370000001</v>
      </c>
      <c r="L67">
        <v>0.198445012</v>
      </c>
    </row>
    <row r="68" spans="1:12">
      <c r="A68" s="3" t="s">
        <v>31</v>
      </c>
      <c r="B68">
        <v>1</v>
      </c>
      <c r="D68">
        <v>1.4537038752</v>
      </c>
      <c r="E68">
        <v>0.93066257990000001</v>
      </c>
      <c r="F68">
        <v>0.1828080775</v>
      </c>
      <c r="G68">
        <v>1.9158687514999999</v>
      </c>
      <c r="H68" s="3"/>
      <c r="I68">
        <v>3.0041631063000001</v>
      </c>
      <c r="J68">
        <v>2.5084762572999999</v>
      </c>
      <c r="K68">
        <v>0.17431259160000001</v>
      </c>
      <c r="L68">
        <v>0.22194671630000001</v>
      </c>
    </row>
    <row r="69" spans="1:12">
      <c r="A69" s="3"/>
      <c r="B69">
        <v>5</v>
      </c>
      <c r="D69">
        <v>0.97834590399999999</v>
      </c>
      <c r="E69">
        <v>0.60046887459999998</v>
      </c>
      <c r="F69">
        <v>0.15788648220000001</v>
      </c>
      <c r="G69">
        <v>1.2766692149000001</v>
      </c>
      <c r="H69" s="3"/>
      <c r="I69">
        <v>2.5035158793000001</v>
      </c>
      <c r="J69">
        <v>1.9074490865</v>
      </c>
      <c r="K69">
        <v>0.1988983154</v>
      </c>
      <c r="L69">
        <v>0.20972951249999999</v>
      </c>
    </row>
    <row r="70" spans="1:12">
      <c r="A70" s="3"/>
      <c r="B70">
        <v>9</v>
      </c>
      <c r="D70">
        <v>0.67987251540000004</v>
      </c>
      <c r="E70">
        <v>0.383728864</v>
      </c>
      <c r="F70">
        <v>0.13104258220000001</v>
      </c>
      <c r="G70">
        <v>0.84927667240000004</v>
      </c>
      <c r="H70" s="3"/>
      <c r="I70">
        <v>1.9268773397000001</v>
      </c>
      <c r="J70">
        <v>1.3687756856</v>
      </c>
      <c r="K70">
        <v>0.18771743769999999</v>
      </c>
      <c r="L70">
        <v>0.18778355920000001</v>
      </c>
    </row>
    <row r="71" spans="1:12">
      <c r="A71" s="3"/>
      <c r="B71">
        <v>13</v>
      </c>
      <c r="D71">
        <v>0.47736553189999997</v>
      </c>
      <c r="E71">
        <v>0.24375569920000001</v>
      </c>
      <c r="F71">
        <v>0.10673993430000001</v>
      </c>
      <c r="G71">
        <v>0.55895870459999997</v>
      </c>
      <c r="H71" s="3"/>
      <c r="I71">
        <v>1.5415204365999999</v>
      </c>
      <c r="J71">
        <v>1.0323956807000001</v>
      </c>
      <c r="K71">
        <v>0.16936365759999999</v>
      </c>
      <c r="L71">
        <v>0.1643587748</v>
      </c>
    </row>
    <row r="72" spans="1:12">
      <c r="A72" s="3" t="s">
        <v>32</v>
      </c>
      <c r="B72">
        <v>1</v>
      </c>
      <c r="D72">
        <v>0.1165566876</v>
      </c>
      <c r="E72">
        <v>0.1347377749</v>
      </c>
      <c r="F72">
        <v>1.5362395100000001E-2</v>
      </c>
      <c r="G72">
        <v>0.18353549620000001</v>
      </c>
      <c r="H72" s="3"/>
      <c r="I72">
        <v>2.2053320313000002</v>
      </c>
      <c r="J72">
        <v>1.2761957465</v>
      </c>
      <c r="K72">
        <v>0.1545757378</v>
      </c>
      <c r="L72">
        <v>0.1307237413</v>
      </c>
    </row>
    <row r="73" spans="1:12">
      <c r="A73" s="3"/>
      <c r="B73">
        <v>5</v>
      </c>
      <c r="D73">
        <v>8.5858040400000002E-2</v>
      </c>
      <c r="E73">
        <v>9.9445247400000006E-2</v>
      </c>
      <c r="F73">
        <v>1.3421726700000001E-2</v>
      </c>
      <c r="G73">
        <v>0.13794678460000001</v>
      </c>
      <c r="H73" s="3"/>
      <c r="I73">
        <v>1.8607432725999999</v>
      </c>
      <c r="J73">
        <v>0.95134223090000003</v>
      </c>
      <c r="K73">
        <v>0.16047200519999999</v>
      </c>
      <c r="L73">
        <v>0.13136935759999999</v>
      </c>
    </row>
    <row r="74" spans="1:12">
      <c r="A74" s="3"/>
      <c r="B74">
        <v>9</v>
      </c>
      <c r="D74">
        <v>6.4681731000000006E-2</v>
      </c>
      <c r="E74">
        <v>7.2970721200000005E-2</v>
      </c>
      <c r="F74">
        <v>1.0722989E-2</v>
      </c>
      <c r="G74">
        <v>0.1059549986</v>
      </c>
      <c r="H74" s="3"/>
      <c r="I74">
        <v>1.5880088976</v>
      </c>
      <c r="J74">
        <v>0.68205837670000002</v>
      </c>
      <c r="K74">
        <v>0.15598741320000001</v>
      </c>
      <c r="L74">
        <v>0.115172526</v>
      </c>
    </row>
    <row r="75" spans="1:12">
      <c r="A75" s="3"/>
      <c r="B75">
        <v>13</v>
      </c>
      <c r="D75">
        <v>5.4294704899999997E-2</v>
      </c>
      <c r="E75">
        <v>5.5386364299999997E-2</v>
      </c>
      <c r="F75">
        <v>8.4123300000000008E-3</v>
      </c>
      <c r="G75">
        <v>8.5199594899999995E-2</v>
      </c>
      <c r="H75" s="3"/>
      <c r="I75">
        <v>1.4334342447999999</v>
      </c>
      <c r="J75">
        <v>0.5096419271</v>
      </c>
      <c r="K75">
        <v>0.14981336810000001</v>
      </c>
      <c r="L75">
        <v>9.1248914900000005E-2</v>
      </c>
    </row>
    <row r="76" spans="1:12">
      <c r="A76" s="3" t="s">
        <v>33</v>
      </c>
      <c r="B76">
        <v>1</v>
      </c>
      <c r="D76">
        <v>0.1713721419</v>
      </c>
      <c r="E76">
        <v>0.13250105030000001</v>
      </c>
      <c r="F76">
        <v>2.5477638899999999E-2</v>
      </c>
      <c r="G76">
        <v>0.23833224389999999</v>
      </c>
      <c r="H76" s="3"/>
      <c r="I76">
        <v>1.7236924913</v>
      </c>
      <c r="J76">
        <v>1.3117209201</v>
      </c>
      <c r="K76">
        <v>0.12524956600000001</v>
      </c>
      <c r="L76">
        <v>0.1738487413</v>
      </c>
    </row>
    <row r="77" spans="1:12">
      <c r="A77" s="3"/>
      <c r="B77">
        <v>5</v>
      </c>
      <c r="D77">
        <v>0.12784449000000001</v>
      </c>
      <c r="E77">
        <v>9.2936660199999993E-2</v>
      </c>
      <c r="F77">
        <v>2.3150086800000001E-2</v>
      </c>
      <c r="G77">
        <v>0.173606276</v>
      </c>
      <c r="H77" s="3"/>
      <c r="I77">
        <v>1.3601681858000001</v>
      </c>
      <c r="J77">
        <v>1.0309092881999999</v>
      </c>
      <c r="K77">
        <v>0.1549641927</v>
      </c>
      <c r="L77">
        <v>0.15763454860000001</v>
      </c>
    </row>
    <row r="78" spans="1:12">
      <c r="A78" s="3"/>
      <c r="B78">
        <v>9</v>
      </c>
      <c r="D78">
        <v>9.6531243500000002E-2</v>
      </c>
      <c r="E78">
        <v>6.3930868099999996E-2</v>
      </c>
      <c r="F78">
        <v>2.02511675E-2</v>
      </c>
      <c r="G78">
        <v>0.1249639627</v>
      </c>
      <c r="H78" s="3"/>
      <c r="I78">
        <v>1.0608680556000001</v>
      </c>
      <c r="J78">
        <v>0.78330295139999995</v>
      </c>
      <c r="K78">
        <v>0.14167317709999999</v>
      </c>
      <c r="L78">
        <v>0.12521375870000001</v>
      </c>
    </row>
    <row r="79" spans="1:12">
      <c r="A79" s="3"/>
      <c r="B79">
        <v>13</v>
      </c>
      <c r="D79">
        <v>7.3245088999999999E-2</v>
      </c>
      <c r="E79">
        <v>4.38239323E-2</v>
      </c>
      <c r="F79">
        <v>1.7223639299999999E-2</v>
      </c>
      <c r="G79">
        <v>8.91589453E-2</v>
      </c>
      <c r="H79" s="3"/>
      <c r="I79">
        <v>0.83780707470000004</v>
      </c>
      <c r="J79">
        <v>0.60458658850000002</v>
      </c>
      <c r="K79">
        <v>0.11599392360000001</v>
      </c>
      <c r="L79">
        <v>0.10955946179999999</v>
      </c>
    </row>
    <row r="81" spans="1:12">
      <c r="D81" s="1" t="s">
        <v>39</v>
      </c>
      <c r="F81" s="4"/>
      <c r="G81" s="4"/>
      <c r="I81" s="6" t="s">
        <v>40</v>
      </c>
      <c r="J81" s="4"/>
      <c r="K81" s="4"/>
      <c r="L81" s="4"/>
    </row>
    <row r="82" spans="1:12">
      <c r="A82" s="1"/>
      <c r="B82" s="1">
        <v>22</v>
      </c>
      <c r="D82" s="4">
        <f t="shared" ref="D82:G85" si="0">AVERAGE(D4,D8,D12,D16,D20,D24,D28,D32,D36,D40,D44,D48,D52,D56,D60)</f>
        <v>3.3152252365600003</v>
      </c>
      <c r="E82" s="4">
        <f t="shared" si="0"/>
        <v>1.904682682753333</v>
      </c>
      <c r="F82" s="4">
        <f t="shared" si="0"/>
        <v>0.20741953315999997</v>
      </c>
      <c r="G82" s="4">
        <f t="shared" si="0"/>
        <v>4.5080605698933329</v>
      </c>
      <c r="I82" s="4">
        <f t="shared" ref="I82:L85" si="1">MAX(I4,I8,I12,I16,I20,I24,I28,I32,I36,I40,I44,I48,I52,I56,I60)</f>
        <v>4.5866386217999997</v>
      </c>
      <c r="J82" s="4">
        <f t="shared" si="1"/>
        <v>4.4694611377999998</v>
      </c>
      <c r="K82" s="4">
        <f t="shared" si="1"/>
        <v>0.179677484</v>
      </c>
      <c r="L82" s="4">
        <f t="shared" si="1"/>
        <v>0.29960937500000001</v>
      </c>
    </row>
    <row r="83" spans="1:12">
      <c r="B83" s="1">
        <f>B82+5</f>
        <v>27</v>
      </c>
      <c r="D83" s="4">
        <f t="shared" si="0"/>
        <v>2.5533425307666664</v>
      </c>
      <c r="E83" s="4">
        <f t="shared" si="0"/>
        <v>1.1887890746266665</v>
      </c>
      <c r="F83" s="4">
        <f t="shared" si="0"/>
        <v>0.21786572535333332</v>
      </c>
      <c r="G83" s="4">
        <f t="shared" si="0"/>
        <v>3.16511504174</v>
      </c>
      <c r="I83" s="4">
        <f t="shared" si="1"/>
        <v>4.3900040063999999</v>
      </c>
      <c r="J83" s="4">
        <f t="shared" si="1"/>
        <v>4.1267327723999996</v>
      </c>
      <c r="K83" s="4">
        <f t="shared" si="1"/>
        <v>0.2111009838</v>
      </c>
      <c r="L83" s="4">
        <f t="shared" si="1"/>
        <v>0.32970753209999998</v>
      </c>
    </row>
    <row r="84" spans="1:12">
      <c r="B84" s="1">
        <f>B83+5</f>
        <v>32</v>
      </c>
      <c r="D84" s="4">
        <f t="shared" si="0"/>
        <v>1.7646007193266664</v>
      </c>
      <c r="E84" s="4">
        <f t="shared" si="0"/>
        <v>0.68425048870000016</v>
      </c>
      <c r="F84" s="4">
        <f t="shared" si="0"/>
        <v>0.20321677220666662</v>
      </c>
      <c r="G84" s="4">
        <f t="shared" si="0"/>
        <v>1.9601886934533332</v>
      </c>
      <c r="I84" s="4">
        <f t="shared" si="1"/>
        <v>4.0018429487000002</v>
      </c>
      <c r="J84" s="4">
        <f t="shared" si="1"/>
        <v>3.6102864583000001</v>
      </c>
      <c r="K84" s="4">
        <f t="shared" si="1"/>
        <v>0.21137820509999999</v>
      </c>
      <c r="L84" s="4">
        <f t="shared" si="1"/>
        <v>0.34770633010000002</v>
      </c>
    </row>
    <row r="85" spans="1:12">
      <c r="B85" s="1">
        <f>B84+5</f>
        <v>37</v>
      </c>
      <c r="D85" s="4">
        <f t="shared" si="0"/>
        <v>1.0629819425066664</v>
      </c>
      <c r="E85" s="4">
        <f t="shared" si="0"/>
        <v>0.35808147983333333</v>
      </c>
      <c r="F85" s="4">
        <f t="shared" si="0"/>
        <v>0.1595211831333333</v>
      </c>
      <c r="G85" s="4">
        <f t="shared" si="0"/>
        <v>1.0584243882999997</v>
      </c>
      <c r="I85" s="4">
        <f t="shared" si="1"/>
        <v>3.5073217147000002</v>
      </c>
      <c r="J85" s="4">
        <f t="shared" si="1"/>
        <v>3.0170072115000002</v>
      </c>
      <c r="K85" s="4">
        <f t="shared" si="1"/>
        <v>0.2173878205</v>
      </c>
      <c r="L85" s="4">
        <f t="shared" si="1"/>
        <v>0.35233373400000001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L89"/>
  <sheetViews>
    <sheetView topLeftCell="A62" zoomScale="85" zoomScaleNormal="85" workbookViewId="0">
      <selection activeCell="K80" sqref="K80:L83"/>
    </sheetView>
  </sheetViews>
  <sheetFormatPr defaultRowHeight="15"/>
  <cols>
    <col min="1" max="1" width="19.140625" bestFit="1" customWidth="1"/>
  </cols>
  <sheetData>
    <row r="1" spans="1:12">
      <c r="D1" s="7" t="s">
        <v>37</v>
      </c>
      <c r="E1" s="7"/>
      <c r="F1" s="7"/>
      <c r="G1" s="7"/>
      <c r="I1" s="7" t="s">
        <v>38</v>
      </c>
      <c r="J1" s="7"/>
      <c r="K1" s="7"/>
      <c r="L1" s="7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14</v>
      </c>
      <c r="B4">
        <v>1</v>
      </c>
      <c r="D4">
        <v>3.5404477679999999</v>
      </c>
      <c r="E4">
        <v>1.8010146645</v>
      </c>
      <c r="F4">
        <v>0.21732487980000001</v>
      </c>
      <c r="G4">
        <v>4.7363383647999999</v>
      </c>
      <c r="I4">
        <v>3.8044405864000002</v>
      </c>
      <c r="J4">
        <v>3.8966276041999999</v>
      </c>
      <c r="K4">
        <v>0.14246624229999999</v>
      </c>
      <c r="L4">
        <v>0.22815200620000001</v>
      </c>
    </row>
    <row r="5" spans="1:12">
      <c r="B5">
        <v>5</v>
      </c>
      <c r="D5">
        <v>2.786177017</v>
      </c>
      <c r="E5">
        <v>1.1330257141</v>
      </c>
      <c r="F5">
        <v>0.218326831</v>
      </c>
      <c r="G5">
        <v>3.3948002607999999</v>
      </c>
      <c r="I5">
        <v>3.4369960454999999</v>
      </c>
      <c r="J5">
        <v>3.4280425346999999</v>
      </c>
      <c r="K5">
        <v>0.20777102619999999</v>
      </c>
      <c r="L5">
        <v>0.24354021989999999</v>
      </c>
    </row>
    <row r="6" spans="1:12">
      <c r="B6">
        <v>9</v>
      </c>
      <c r="D6">
        <v>1.9292339308999999</v>
      </c>
      <c r="E6">
        <v>0.65881493940000002</v>
      </c>
      <c r="F6">
        <v>0.20678048039999999</v>
      </c>
      <c r="G6">
        <v>2.0364037984999999</v>
      </c>
      <c r="I6">
        <v>2.6760329861000001</v>
      </c>
      <c r="J6">
        <v>2.6465287423000001</v>
      </c>
      <c r="K6">
        <v>0.19460262349999999</v>
      </c>
      <c r="L6">
        <v>0.25458188659999997</v>
      </c>
    </row>
    <row r="7" spans="1:12">
      <c r="B7">
        <v>13</v>
      </c>
      <c r="D7">
        <v>1.0038760248</v>
      </c>
      <c r="E7">
        <v>0.27829904919999998</v>
      </c>
      <c r="F7">
        <v>0.15325048629999999</v>
      </c>
      <c r="G7">
        <v>0.8409852109</v>
      </c>
      <c r="I7">
        <v>1.8619299769</v>
      </c>
      <c r="J7">
        <v>1.8361882716</v>
      </c>
      <c r="K7">
        <v>0.1541594329</v>
      </c>
      <c r="L7">
        <v>0.2309008488</v>
      </c>
    </row>
    <row r="8" spans="1:12">
      <c r="A8" t="s">
        <v>15</v>
      </c>
      <c r="B8">
        <v>1</v>
      </c>
      <c r="D8">
        <v>3.6794008266999998</v>
      </c>
      <c r="E8">
        <v>1.8746977739999999</v>
      </c>
      <c r="F8">
        <v>0.2124469883</v>
      </c>
      <c r="G8">
        <v>4.9500399888000004</v>
      </c>
      <c r="I8">
        <v>4.1501142939999998</v>
      </c>
      <c r="J8">
        <v>3.9317785494000002</v>
      </c>
      <c r="K8">
        <v>0.1463155864</v>
      </c>
      <c r="L8">
        <v>0.22333960259999999</v>
      </c>
    </row>
    <row r="9" spans="1:12">
      <c r="B9">
        <v>5</v>
      </c>
      <c r="D9">
        <v>2.9767996098</v>
      </c>
      <c r="E9">
        <v>1.1692063420000001</v>
      </c>
      <c r="F9">
        <v>0.23560651560000001</v>
      </c>
      <c r="G9">
        <v>3.5926455499999999</v>
      </c>
      <c r="I9">
        <v>3.8413720100000002</v>
      </c>
      <c r="J9">
        <v>3.4231317515000002</v>
      </c>
      <c r="K9">
        <v>0.2027314815</v>
      </c>
      <c r="L9">
        <v>0.24757957180000001</v>
      </c>
    </row>
    <row r="10" spans="1:12">
      <c r="B10">
        <v>9</v>
      </c>
      <c r="D10">
        <v>2.1458561017000002</v>
      </c>
      <c r="E10">
        <v>0.69234556849999995</v>
      </c>
      <c r="F10">
        <v>0.2492391232</v>
      </c>
      <c r="G10">
        <v>2.1938825814</v>
      </c>
      <c r="I10">
        <v>3.2378751928999998</v>
      </c>
      <c r="J10">
        <v>2.6800868055999998</v>
      </c>
      <c r="K10">
        <v>0.1996498843</v>
      </c>
      <c r="L10">
        <v>0.26142746909999998</v>
      </c>
    </row>
    <row r="11" spans="1:12">
      <c r="B11">
        <v>13</v>
      </c>
      <c r="D11">
        <v>1.2427599646</v>
      </c>
      <c r="E11">
        <v>0.32122253569999998</v>
      </c>
      <c r="F11">
        <v>0.2043390279</v>
      </c>
      <c r="G11">
        <v>1.0116524864000001</v>
      </c>
      <c r="I11">
        <v>2.5303592785000002</v>
      </c>
      <c r="J11">
        <v>1.9140475502000001</v>
      </c>
      <c r="K11">
        <v>0.1936516204</v>
      </c>
      <c r="L11">
        <v>0.25080343360000001</v>
      </c>
    </row>
    <row r="12" spans="1:12">
      <c r="A12" t="s">
        <v>16</v>
      </c>
      <c r="B12">
        <v>1</v>
      </c>
      <c r="D12">
        <v>4.1280125694000001</v>
      </c>
      <c r="E12">
        <v>2.7881816329000002</v>
      </c>
      <c r="F12">
        <v>0.19810462770000001</v>
      </c>
      <c r="G12">
        <v>6.0002921547000003</v>
      </c>
      <c r="I12">
        <v>4.3273779899999996</v>
      </c>
      <c r="J12">
        <v>4.2786188271999999</v>
      </c>
      <c r="K12">
        <v>0.13392602240000001</v>
      </c>
      <c r="L12">
        <v>0.2090880594</v>
      </c>
    </row>
    <row r="13" spans="1:12">
      <c r="B13">
        <v>5</v>
      </c>
      <c r="D13">
        <v>3.5630639206999999</v>
      </c>
      <c r="E13">
        <v>1.7440171962</v>
      </c>
      <c r="F13">
        <v>0.21181811340000001</v>
      </c>
      <c r="G13">
        <v>4.7308760542000003</v>
      </c>
      <c r="I13">
        <v>4.0907431519999999</v>
      </c>
      <c r="J13">
        <v>3.8982682292000002</v>
      </c>
      <c r="K13">
        <v>0.1989067323</v>
      </c>
      <c r="L13">
        <v>0.23112364969999999</v>
      </c>
    </row>
    <row r="14" spans="1:12">
      <c r="B14">
        <v>9</v>
      </c>
      <c r="D14">
        <v>2.7497726947999999</v>
      </c>
      <c r="E14">
        <v>1.0417580747999999</v>
      </c>
      <c r="F14">
        <v>0.22773401230000001</v>
      </c>
      <c r="G14">
        <v>3.3813150039000002</v>
      </c>
      <c r="I14">
        <v>3.5705237268999999</v>
      </c>
      <c r="J14">
        <v>3.2279398148</v>
      </c>
      <c r="K14">
        <v>0.205817419</v>
      </c>
      <c r="L14">
        <v>0.23677565589999999</v>
      </c>
    </row>
    <row r="15" spans="1:12">
      <c r="B15">
        <v>13</v>
      </c>
      <c r="D15">
        <v>1.9401879514</v>
      </c>
      <c r="E15">
        <v>0.60384550540000004</v>
      </c>
      <c r="F15">
        <v>0.2457622213</v>
      </c>
      <c r="G15">
        <v>1.9896312076</v>
      </c>
      <c r="I15">
        <v>2.8686082175999998</v>
      </c>
      <c r="J15">
        <v>2.4170515045999998</v>
      </c>
      <c r="K15">
        <v>0.2046185378</v>
      </c>
      <c r="L15">
        <v>0.25720727240000002</v>
      </c>
    </row>
    <row r="16" spans="1:12">
      <c r="A16" t="s">
        <v>17</v>
      </c>
      <c r="B16">
        <v>1</v>
      </c>
      <c r="D16">
        <v>3.5218714756999998</v>
      </c>
      <c r="E16">
        <v>2.3644906220999999</v>
      </c>
      <c r="F16">
        <v>0.1933033227</v>
      </c>
      <c r="G16">
        <v>5.2214450974000002</v>
      </c>
      <c r="I16">
        <v>3.6809799383000001</v>
      </c>
      <c r="J16">
        <v>3.8504359568000002</v>
      </c>
      <c r="K16">
        <v>0.1505015432</v>
      </c>
      <c r="L16">
        <v>0.19800202550000001</v>
      </c>
    </row>
    <row r="17" spans="1:12">
      <c r="B17">
        <v>5</v>
      </c>
      <c r="D17">
        <v>2.8928233439</v>
      </c>
      <c r="E17">
        <v>1.4720823968000001</v>
      </c>
      <c r="F17">
        <v>0.190778697</v>
      </c>
      <c r="G17">
        <v>3.9358716483</v>
      </c>
      <c r="I17">
        <v>3.3547352430999999</v>
      </c>
      <c r="J17">
        <v>3.3520630787000001</v>
      </c>
      <c r="K17">
        <v>0.17685812109999999</v>
      </c>
      <c r="L17">
        <v>0.20853539739999999</v>
      </c>
    </row>
    <row r="18" spans="1:12">
      <c r="B18">
        <v>9</v>
      </c>
      <c r="D18">
        <v>2.2060721364</v>
      </c>
      <c r="E18">
        <v>0.82118680070000005</v>
      </c>
      <c r="F18">
        <v>0.17938674190000001</v>
      </c>
      <c r="G18">
        <v>2.7382940219999998</v>
      </c>
      <c r="I18">
        <v>2.6684645061999999</v>
      </c>
      <c r="J18">
        <v>2.6782079474999998</v>
      </c>
      <c r="K18">
        <v>0.16233989200000001</v>
      </c>
      <c r="L18">
        <v>0.1944757909</v>
      </c>
    </row>
    <row r="19" spans="1:12">
      <c r="B19">
        <v>13</v>
      </c>
      <c r="D19">
        <v>1.6433290547999999</v>
      </c>
      <c r="E19">
        <v>0.48628577449999999</v>
      </c>
      <c r="F19">
        <v>0.1735994367</v>
      </c>
      <c r="G19">
        <v>1.6675749122000001</v>
      </c>
      <c r="I19">
        <v>1.9852599343999999</v>
      </c>
      <c r="J19">
        <v>2.0090639468</v>
      </c>
      <c r="K19">
        <v>0.1487533758</v>
      </c>
      <c r="L19">
        <v>0.1919709684</v>
      </c>
    </row>
    <row r="20" spans="1:12">
      <c r="A20" t="s">
        <v>18</v>
      </c>
      <c r="B20">
        <v>1</v>
      </c>
      <c r="D20">
        <v>3.7036861142999999</v>
      </c>
      <c r="E20">
        <v>2.9057287141999999</v>
      </c>
      <c r="F20">
        <v>0.1901170485</v>
      </c>
      <c r="G20">
        <v>5.7183326349000003</v>
      </c>
      <c r="I20">
        <v>3.6698615933999998</v>
      </c>
      <c r="J20">
        <v>4.0403534915000003</v>
      </c>
      <c r="K20">
        <v>0.14934317129999999</v>
      </c>
      <c r="L20">
        <v>0.1959119406</v>
      </c>
    </row>
    <row r="21" spans="1:12">
      <c r="B21">
        <v>5</v>
      </c>
      <c r="D21">
        <v>3.1803627355000001</v>
      </c>
      <c r="E21">
        <v>1.9154221089000001</v>
      </c>
      <c r="F21">
        <v>0.19117240229999999</v>
      </c>
      <c r="G21">
        <v>4.5113070851000003</v>
      </c>
      <c r="I21">
        <v>3.2740668403000002</v>
      </c>
      <c r="J21">
        <v>3.6089236110999998</v>
      </c>
      <c r="K21">
        <v>0.15965952929999999</v>
      </c>
      <c r="L21">
        <v>0.20445794749999999</v>
      </c>
    </row>
    <row r="22" spans="1:12">
      <c r="B22">
        <v>9</v>
      </c>
      <c r="D22">
        <v>2.5852415115</v>
      </c>
      <c r="E22">
        <v>1.1224782279000001</v>
      </c>
      <c r="F22">
        <v>0.1867805813</v>
      </c>
      <c r="G22">
        <v>3.3060351256999998</v>
      </c>
      <c r="I22">
        <v>2.7803269676000002</v>
      </c>
      <c r="J22">
        <v>3.0650887346000002</v>
      </c>
      <c r="K22">
        <v>0.1544555363</v>
      </c>
      <c r="L22">
        <v>0.20133728779999999</v>
      </c>
    </row>
    <row r="23" spans="1:12">
      <c r="B23">
        <v>13</v>
      </c>
      <c r="D23">
        <v>1.8948165469</v>
      </c>
      <c r="E23">
        <v>0.60684779529999999</v>
      </c>
      <c r="F23">
        <v>0.18095675959999999</v>
      </c>
      <c r="G23">
        <v>2.2209384203</v>
      </c>
      <c r="I23">
        <v>2.3331790123</v>
      </c>
      <c r="J23">
        <v>2.4347429590999998</v>
      </c>
      <c r="K23">
        <v>0.1465769676</v>
      </c>
      <c r="L23">
        <v>0.1986781443</v>
      </c>
    </row>
    <row r="24" spans="1:12">
      <c r="A24" t="s">
        <v>19</v>
      </c>
      <c r="B24">
        <v>1</v>
      </c>
      <c r="D24">
        <v>3.4169295473000001</v>
      </c>
      <c r="E24">
        <v>1.5744752704</v>
      </c>
      <c r="F24">
        <v>0.22170159759999999</v>
      </c>
      <c r="G24">
        <v>4.4909229466999996</v>
      </c>
      <c r="I24">
        <v>4.1352188502000002</v>
      </c>
      <c r="J24">
        <v>3.7240159254999998</v>
      </c>
      <c r="K24">
        <v>0.16974659459999999</v>
      </c>
      <c r="L24">
        <v>0.24090294470000001</v>
      </c>
    </row>
    <row r="25" spans="1:12">
      <c r="B25">
        <v>5</v>
      </c>
      <c r="D25">
        <v>2.6357403145</v>
      </c>
      <c r="E25">
        <v>1.0044569811999999</v>
      </c>
      <c r="F25">
        <v>0.23319929389999999</v>
      </c>
      <c r="G25">
        <v>2.9766133664000001</v>
      </c>
      <c r="I25">
        <v>3.7790139222999999</v>
      </c>
      <c r="J25">
        <v>3.1602163461999999</v>
      </c>
      <c r="K25">
        <v>0.2011393229</v>
      </c>
      <c r="L25">
        <v>0.253896234</v>
      </c>
    </row>
    <row r="26" spans="1:12">
      <c r="B26">
        <v>9</v>
      </c>
      <c r="D26">
        <v>1.7399280698999999</v>
      </c>
      <c r="E26">
        <v>0.52910292469999998</v>
      </c>
      <c r="F26">
        <v>0.19639703529999999</v>
      </c>
      <c r="G26">
        <v>1.5535503055</v>
      </c>
      <c r="I26">
        <v>3.1549178686000001</v>
      </c>
      <c r="J26">
        <v>2.3814052484000001</v>
      </c>
      <c r="K26">
        <v>0.20356820910000001</v>
      </c>
      <c r="L26">
        <v>0.25610727160000002</v>
      </c>
    </row>
    <row r="27" spans="1:12">
      <c r="B27">
        <v>13</v>
      </c>
      <c r="D27">
        <v>0.73373346350000002</v>
      </c>
      <c r="E27">
        <v>0.22093082929999999</v>
      </c>
      <c r="F27">
        <v>0.125883148</v>
      </c>
      <c r="G27">
        <v>0.66028214640000005</v>
      </c>
      <c r="I27">
        <v>2.3821589542999999</v>
      </c>
      <c r="J27">
        <v>1.5610802284</v>
      </c>
      <c r="K27">
        <v>0.19900090140000001</v>
      </c>
      <c r="L27">
        <v>0.2041291066</v>
      </c>
    </row>
    <row r="28" spans="1:12">
      <c r="A28" t="s">
        <v>20</v>
      </c>
      <c r="B28">
        <v>1</v>
      </c>
      <c r="D28">
        <v>3.7040376142999998</v>
      </c>
      <c r="E28">
        <v>1.9130947599000001</v>
      </c>
      <c r="F28">
        <v>0.22789201470000001</v>
      </c>
      <c r="G28">
        <v>4.9960450762999997</v>
      </c>
      <c r="I28">
        <v>4.1992813501999997</v>
      </c>
      <c r="J28">
        <v>4.0410206329999996</v>
      </c>
      <c r="K28">
        <v>0.1661608574</v>
      </c>
      <c r="L28">
        <v>0.2456805889</v>
      </c>
    </row>
    <row r="29" spans="1:12">
      <c r="B29">
        <v>5</v>
      </c>
      <c r="D29">
        <v>2.9903063068</v>
      </c>
      <c r="E29">
        <v>1.1849500701</v>
      </c>
      <c r="F29">
        <v>0.24660003089999999</v>
      </c>
      <c r="G29">
        <v>3.6144206855999998</v>
      </c>
      <c r="I29">
        <v>3.8659505207999998</v>
      </c>
      <c r="J29">
        <v>3.5435346553999998</v>
      </c>
      <c r="K29">
        <v>0.20143229169999999</v>
      </c>
      <c r="L29">
        <v>0.26585787259999999</v>
      </c>
    </row>
    <row r="30" spans="1:12">
      <c r="B30">
        <v>9</v>
      </c>
      <c r="D30">
        <v>2.1496074760999999</v>
      </c>
      <c r="E30">
        <v>0.69547283150000005</v>
      </c>
      <c r="F30">
        <v>0.25532078409999998</v>
      </c>
      <c r="G30">
        <v>2.1911161609000001</v>
      </c>
      <c r="I30">
        <v>3.2545698117000001</v>
      </c>
      <c r="J30">
        <v>2.7919245792999998</v>
      </c>
      <c r="K30">
        <v>0.20558393429999999</v>
      </c>
      <c r="L30">
        <v>0.28472556090000001</v>
      </c>
    </row>
    <row r="31" spans="1:12">
      <c r="B31">
        <v>13</v>
      </c>
      <c r="D31">
        <v>1.2602042059</v>
      </c>
      <c r="E31">
        <v>0.321181457</v>
      </c>
      <c r="F31">
        <v>0.2081783395</v>
      </c>
      <c r="G31">
        <v>0.99954129520000001</v>
      </c>
      <c r="I31">
        <v>2.5647986778999998</v>
      </c>
      <c r="J31">
        <v>2.0132086338000001</v>
      </c>
      <c r="K31">
        <v>0.19658203129999999</v>
      </c>
      <c r="L31">
        <v>0.26531951120000002</v>
      </c>
    </row>
    <row r="32" spans="1:12">
      <c r="A32" t="s">
        <v>21</v>
      </c>
      <c r="B32">
        <v>1</v>
      </c>
      <c r="D32">
        <v>3.7891943810000002</v>
      </c>
      <c r="E32">
        <v>2.2574614984000001</v>
      </c>
      <c r="F32">
        <v>0.21874433090000001</v>
      </c>
      <c r="G32">
        <v>5.3571289663000004</v>
      </c>
      <c r="I32">
        <v>4.5595302483999998</v>
      </c>
      <c r="J32">
        <v>4.1573868189000001</v>
      </c>
      <c r="K32">
        <v>0.15940755209999999</v>
      </c>
      <c r="L32">
        <v>0.2397085337</v>
      </c>
    </row>
    <row r="33" spans="1:12">
      <c r="B33">
        <v>5</v>
      </c>
      <c r="D33">
        <v>3.1295527193999999</v>
      </c>
      <c r="E33">
        <v>1.4388735327</v>
      </c>
      <c r="F33">
        <v>0.2392825972</v>
      </c>
      <c r="G33">
        <v>3.9972438301</v>
      </c>
      <c r="I33">
        <v>4.3370868389000004</v>
      </c>
      <c r="J33">
        <v>3.7143504607</v>
      </c>
      <c r="K33">
        <v>0.18593499599999999</v>
      </c>
      <c r="L33">
        <v>0.26076221960000001</v>
      </c>
    </row>
    <row r="34" spans="1:12">
      <c r="B34">
        <v>9</v>
      </c>
      <c r="D34">
        <v>2.3964386868999998</v>
      </c>
      <c r="E34">
        <v>0.88678238180000002</v>
      </c>
      <c r="F34">
        <v>0.25559031450000003</v>
      </c>
      <c r="G34">
        <v>2.6549097306</v>
      </c>
      <c r="I34">
        <v>3.9105443709999999</v>
      </c>
      <c r="J34">
        <v>3.0969401042000002</v>
      </c>
      <c r="K34">
        <v>0.1918194111</v>
      </c>
      <c r="L34">
        <v>0.27643729970000003</v>
      </c>
    </row>
    <row r="35" spans="1:12">
      <c r="B35">
        <v>13</v>
      </c>
      <c r="D35">
        <v>1.6130964093</v>
      </c>
      <c r="E35">
        <v>0.48033124999999999</v>
      </c>
      <c r="F35">
        <v>0.23038012320000001</v>
      </c>
      <c r="G35">
        <v>1.4990862380000001</v>
      </c>
      <c r="I35">
        <v>3.3935722154999999</v>
      </c>
      <c r="J35">
        <v>2.4457356771000001</v>
      </c>
      <c r="K35">
        <v>0.1985001002</v>
      </c>
      <c r="L35">
        <v>0.27756410259999997</v>
      </c>
    </row>
    <row r="36" spans="1:12">
      <c r="A36" t="s">
        <v>22</v>
      </c>
      <c r="B36">
        <v>1</v>
      </c>
      <c r="D36">
        <v>3.5686749047999999</v>
      </c>
      <c r="E36">
        <v>2.5256571513999999</v>
      </c>
      <c r="F36">
        <v>0.20645044570000001</v>
      </c>
      <c r="G36">
        <v>5.1812214961</v>
      </c>
      <c r="I36">
        <v>3.9301382212</v>
      </c>
      <c r="J36">
        <v>4.2511192909000002</v>
      </c>
      <c r="K36">
        <v>0.15706881010000001</v>
      </c>
      <c r="L36">
        <v>0.2372996795</v>
      </c>
    </row>
    <row r="37" spans="1:12">
      <c r="B37">
        <v>5</v>
      </c>
      <c r="D37">
        <v>2.9046050930999998</v>
      </c>
      <c r="E37">
        <v>1.6724947332</v>
      </c>
      <c r="F37">
        <v>0.20010062770000001</v>
      </c>
      <c r="G37">
        <v>3.9595533604000002</v>
      </c>
      <c r="I37">
        <v>3.5767202523999999</v>
      </c>
      <c r="J37">
        <v>3.8347480969999999</v>
      </c>
      <c r="K37">
        <v>0.194926883</v>
      </c>
      <c r="L37">
        <v>0.24713792070000001</v>
      </c>
    </row>
    <row r="38" spans="1:12">
      <c r="B38">
        <v>9</v>
      </c>
      <c r="D38">
        <v>2.1913589159</v>
      </c>
      <c r="E38">
        <v>1.0381614749999999</v>
      </c>
      <c r="F38">
        <v>0.19626963140000001</v>
      </c>
      <c r="G38">
        <v>2.7667255024999999</v>
      </c>
      <c r="I38">
        <v>3.0017377804000001</v>
      </c>
      <c r="J38">
        <v>3.2355744191000002</v>
      </c>
      <c r="K38">
        <v>0.1824519231</v>
      </c>
      <c r="L38">
        <v>0.2410506811</v>
      </c>
    </row>
    <row r="39" spans="1:12">
      <c r="B39">
        <v>13</v>
      </c>
      <c r="D39">
        <v>1.5079866036</v>
      </c>
      <c r="E39">
        <v>0.59440623329999998</v>
      </c>
      <c r="F39">
        <v>0.1822996294</v>
      </c>
      <c r="G39">
        <v>1.708465645</v>
      </c>
      <c r="I39">
        <v>2.4147711338</v>
      </c>
      <c r="J39">
        <v>2.6610827324000002</v>
      </c>
      <c r="K39">
        <v>0.1719350962</v>
      </c>
      <c r="L39">
        <v>0.24026442310000001</v>
      </c>
    </row>
    <row r="40" spans="1:12">
      <c r="A40" t="s">
        <v>23</v>
      </c>
      <c r="B40">
        <v>1</v>
      </c>
      <c r="D40">
        <v>2.8428815505</v>
      </c>
      <c r="E40">
        <v>1.4698904447000001</v>
      </c>
      <c r="F40">
        <v>0.2394659455</v>
      </c>
      <c r="G40">
        <v>3.4562787059</v>
      </c>
      <c r="I40">
        <v>3.8398938300999998</v>
      </c>
      <c r="J40">
        <v>3.5066205929000001</v>
      </c>
      <c r="K40">
        <v>0.17109374999999999</v>
      </c>
      <c r="L40">
        <v>0.27108373400000002</v>
      </c>
    </row>
    <row r="41" spans="1:12">
      <c r="B41">
        <v>5</v>
      </c>
      <c r="D41">
        <v>1.8169610977999999</v>
      </c>
      <c r="E41">
        <v>0.8762600962</v>
      </c>
      <c r="F41">
        <v>0.21472830530000001</v>
      </c>
      <c r="G41">
        <v>2.1371160856999998</v>
      </c>
      <c r="I41">
        <v>3.3839843749999998</v>
      </c>
      <c r="J41">
        <v>2.9089342948999999</v>
      </c>
      <c r="K41">
        <v>0.19843749999999999</v>
      </c>
      <c r="L41">
        <v>0.27080328529999997</v>
      </c>
    </row>
    <row r="42" spans="1:12">
      <c r="B42">
        <v>9</v>
      </c>
      <c r="D42">
        <v>1.1364012019</v>
      </c>
      <c r="E42">
        <v>0.51363711940000001</v>
      </c>
      <c r="F42">
        <v>0.17098080930000001</v>
      </c>
      <c r="G42">
        <v>1.3356987980999999</v>
      </c>
      <c r="I42">
        <v>2.6426482372</v>
      </c>
      <c r="J42">
        <v>2.2079927884999999</v>
      </c>
      <c r="K42">
        <v>0.19716546469999999</v>
      </c>
      <c r="L42">
        <v>0.25538862179999999</v>
      </c>
    </row>
    <row r="43" spans="1:12">
      <c r="B43">
        <v>13</v>
      </c>
      <c r="D43">
        <v>0.76277491990000001</v>
      </c>
      <c r="E43">
        <v>0.30811780849999998</v>
      </c>
      <c r="F43">
        <v>0.14190066109999999</v>
      </c>
      <c r="G43">
        <v>0.8552538261</v>
      </c>
      <c r="I43">
        <v>1.9537059295000001</v>
      </c>
      <c r="J43">
        <v>1.5802483973999999</v>
      </c>
      <c r="K43">
        <v>0.18865184290000001</v>
      </c>
      <c r="L43">
        <v>0.22450921469999999</v>
      </c>
    </row>
    <row r="44" spans="1:12">
      <c r="A44" t="s">
        <v>24</v>
      </c>
      <c r="B44">
        <v>1</v>
      </c>
      <c r="D44">
        <v>3.7640359240999999</v>
      </c>
      <c r="E44">
        <v>2.1991500067</v>
      </c>
      <c r="F44">
        <v>0.2400347055</v>
      </c>
      <c r="G44">
        <v>5.2068854166999996</v>
      </c>
      <c r="I44">
        <v>4.2720152243999996</v>
      </c>
      <c r="J44">
        <v>4.0676482372000002</v>
      </c>
      <c r="K44">
        <v>0.18146033650000001</v>
      </c>
      <c r="L44">
        <v>0.2794571314</v>
      </c>
    </row>
    <row r="45" spans="1:12">
      <c r="B45">
        <v>5</v>
      </c>
      <c r="D45">
        <v>3.1054482838999999</v>
      </c>
      <c r="E45">
        <v>1.3692651575999999</v>
      </c>
      <c r="F45">
        <v>0.25839239450000001</v>
      </c>
      <c r="G45">
        <v>3.8176088574999998</v>
      </c>
      <c r="I45">
        <v>3.9316205928999999</v>
      </c>
      <c r="J45">
        <v>3.5966846955</v>
      </c>
      <c r="K45">
        <v>0.2048577724</v>
      </c>
      <c r="L45">
        <v>0.30200320510000001</v>
      </c>
    </row>
    <row r="46" spans="1:12">
      <c r="B46">
        <v>9</v>
      </c>
      <c r="D46">
        <v>2.2678546340999999</v>
      </c>
      <c r="E46">
        <v>0.78478874529999998</v>
      </c>
      <c r="F46">
        <v>0.26974088540000002</v>
      </c>
      <c r="G46">
        <v>2.4839585003</v>
      </c>
      <c r="I46">
        <v>3.3827824518999998</v>
      </c>
      <c r="J46">
        <v>2.8897235577</v>
      </c>
      <c r="K46">
        <v>0.20919471149999999</v>
      </c>
      <c r="L46">
        <v>0.31106770830000002</v>
      </c>
    </row>
    <row r="47" spans="1:12">
      <c r="B47">
        <v>13</v>
      </c>
      <c r="D47">
        <v>1.5256391225999999</v>
      </c>
      <c r="E47">
        <v>0.42369210740000002</v>
      </c>
      <c r="F47">
        <v>0.24996609580000001</v>
      </c>
      <c r="G47">
        <v>1.4287844217000001</v>
      </c>
      <c r="I47">
        <v>2.8299879807999999</v>
      </c>
      <c r="J47">
        <v>2.1909955928999998</v>
      </c>
      <c r="K47">
        <v>0.21127804489999999</v>
      </c>
      <c r="L47">
        <v>0.31393229169999998</v>
      </c>
    </row>
    <row r="48" spans="1:12">
      <c r="A48" t="s">
        <v>25</v>
      </c>
      <c r="B48">
        <v>1</v>
      </c>
      <c r="D48">
        <v>3.8937219551000002</v>
      </c>
      <c r="E48">
        <v>2.2585860577000001</v>
      </c>
      <c r="F48">
        <v>0.21527798479999999</v>
      </c>
      <c r="G48">
        <v>5.4698861579000004</v>
      </c>
      <c r="I48">
        <v>4.4306590545000004</v>
      </c>
      <c r="J48">
        <v>4.2711037660000004</v>
      </c>
      <c r="K48">
        <v>0.15861378209999999</v>
      </c>
      <c r="L48">
        <v>0.25579927879999997</v>
      </c>
    </row>
    <row r="49" spans="1:12">
      <c r="B49">
        <v>5</v>
      </c>
      <c r="D49">
        <v>3.2584692107</v>
      </c>
      <c r="E49">
        <v>1.4182790864999999</v>
      </c>
      <c r="F49">
        <v>0.23844637420000001</v>
      </c>
      <c r="G49">
        <v>4.1159468549999998</v>
      </c>
      <c r="I49">
        <v>4.1722255609000003</v>
      </c>
      <c r="J49">
        <v>3.8146434294999998</v>
      </c>
      <c r="K49">
        <v>0.19203725960000001</v>
      </c>
      <c r="L49">
        <v>0.27367788459999998</v>
      </c>
    </row>
    <row r="50" spans="1:12">
      <c r="B50">
        <v>9</v>
      </c>
      <c r="D50">
        <v>2.5060355167999999</v>
      </c>
      <c r="E50">
        <v>0.87427173479999998</v>
      </c>
      <c r="F50">
        <v>0.26313139019999998</v>
      </c>
      <c r="G50">
        <v>2.7379388021</v>
      </c>
      <c r="I50">
        <v>3.6714342949000001</v>
      </c>
      <c r="J50">
        <v>3.2051181890999998</v>
      </c>
      <c r="K50">
        <v>0.19903846150000001</v>
      </c>
      <c r="L50">
        <v>0.29719551280000001</v>
      </c>
    </row>
    <row r="51" spans="1:12">
      <c r="B51">
        <v>13</v>
      </c>
      <c r="D51">
        <v>1.7172489383</v>
      </c>
      <c r="E51">
        <v>0.48115004010000001</v>
      </c>
      <c r="F51">
        <v>0.24843852159999999</v>
      </c>
      <c r="G51">
        <v>1.5311554487000001</v>
      </c>
      <c r="I51">
        <v>3.0842848558</v>
      </c>
      <c r="J51">
        <v>2.5751302083000001</v>
      </c>
      <c r="K51">
        <v>0.2022235577</v>
      </c>
      <c r="L51">
        <v>0.29485176279999997</v>
      </c>
    </row>
    <row r="52" spans="1:12">
      <c r="A52" t="s">
        <v>26</v>
      </c>
      <c r="B52">
        <v>1</v>
      </c>
      <c r="D52">
        <v>3.3833743322999998</v>
      </c>
      <c r="E52">
        <v>2.0461086739000001</v>
      </c>
      <c r="F52">
        <v>0.2492557759</v>
      </c>
      <c r="G52">
        <v>4.6745365584999998</v>
      </c>
      <c r="I52">
        <v>4.0325620993999998</v>
      </c>
      <c r="J52">
        <v>4.0459234775999997</v>
      </c>
      <c r="K52">
        <v>0.16272035260000001</v>
      </c>
      <c r="L52">
        <v>0.28277243590000001</v>
      </c>
    </row>
    <row r="53" spans="1:12">
      <c r="B53">
        <v>5</v>
      </c>
      <c r="D53">
        <v>2.6433616786999998</v>
      </c>
      <c r="E53">
        <v>1.3234525574</v>
      </c>
      <c r="F53">
        <v>0.25544270829999999</v>
      </c>
      <c r="G53">
        <v>3.3383557024999999</v>
      </c>
      <c r="I53">
        <v>3.6672375801000001</v>
      </c>
      <c r="J53">
        <v>3.5561498397000002</v>
      </c>
      <c r="K53">
        <v>0.19385016029999999</v>
      </c>
      <c r="L53">
        <v>0.28667868590000001</v>
      </c>
    </row>
    <row r="54" spans="1:12">
      <c r="B54">
        <v>9</v>
      </c>
      <c r="D54">
        <v>1.8682649907</v>
      </c>
      <c r="E54">
        <v>0.79073644499999995</v>
      </c>
      <c r="F54">
        <v>0.2487788128</v>
      </c>
      <c r="G54">
        <v>2.1465130875999998</v>
      </c>
      <c r="I54">
        <v>3.1181690705</v>
      </c>
      <c r="J54">
        <v>2.9060697114999998</v>
      </c>
      <c r="K54">
        <v>0.19301883010000001</v>
      </c>
      <c r="L54">
        <v>0.28369391030000002</v>
      </c>
    </row>
    <row r="55" spans="1:12">
      <c r="B55">
        <v>13</v>
      </c>
      <c r="D55">
        <v>1.2180468082</v>
      </c>
      <c r="E55">
        <v>0.44797639560000002</v>
      </c>
      <c r="F55">
        <v>0.21970025369999999</v>
      </c>
      <c r="G55">
        <v>1.2754646434000001</v>
      </c>
      <c r="I55">
        <v>2.5378705929000001</v>
      </c>
      <c r="J55">
        <v>2.2394531249999998</v>
      </c>
      <c r="K55">
        <v>0.18244190709999999</v>
      </c>
      <c r="L55">
        <v>0.2706029647</v>
      </c>
    </row>
    <row r="56" spans="1:12">
      <c r="A56" t="s">
        <v>27</v>
      </c>
      <c r="B56">
        <v>1</v>
      </c>
      <c r="D56">
        <v>2.6253423087000001</v>
      </c>
      <c r="E56">
        <v>0.8877350061</v>
      </c>
      <c r="F56">
        <v>0.22688196429999999</v>
      </c>
      <c r="G56">
        <v>2.8446760651999998</v>
      </c>
      <c r="I56">
        <v>3.4715375434000002</v>
      </c>
      <c r="J56">
        <v>3.0919064669999998</v>
      </c>
      <c r="K56">
        <v>0.16981119789999999</v>
      </c>
      <c r="L56">
        <v>0.24654730899999999</v>
      </c>
    </row>
    <row r="57" spans="1:12">
      <c r="B57">
        <v>5</v>
      </c>
      <c r="D57">
        <v>1.5745455096000001</v>
      </c>
      <c r="E57">
        <v>0.45541516570000001</v>
      </c>
      <c r="F57">
        <v>0.21558530449999999</v>
      </c>
      <c r="G57">
        <v>1.4989783257</v>
      </c>
      <c r="I57">
        <v>2.9624750434</v>
      </c>
      <c r="J57">
        <v>2.4324468316000001</v>
      </c>
      <c r="K57">
        <v>0.2075813802</v>
      </c>
      <c r="L57">
        <v>0.25023111980000001</v>
      </c>
    </row>
    <row r="58" spans="1:12">
      <c r="B58">
        <v>9</v>
      </c>
      <c r="D58">
        <v>0.78920819949999998</v>
      </c>
      <c r="E58">
        <v>0.2012702438</v>
      </c>
      <c r="F58">
        <v>0.16017284070000001</v>
      </c>
      <c r="G58">
        <v>0.67014142070000005</v>
      </c>
      <c r="I58">
        <v>2.0623849825999998</v>
      </c>
      <c r="J58">
        <v>1.4636697049</v>
      </c>
      <c r="K58">
        <v>0.19747829859999999</v>
      </c>
      <c r="L58">
        <v>0.23167643230000001</v>
      </c>
    </row>
    <row r="59" spans="1:12">
      <c r="B59">
        <v>13</v>
      </c>
      <c r="D59">
        <v>0.35154991140000003</v>
      </c>
      <c r="E59">
        <v>7.8370131699999998E-2</v>
      </c>
      <c r="F59">
        <v>9.2966925300000003E-2</v>
      </c>
      <c r="G59">
        <v>0.26475868959999999</v>
      </c>
      <c r="I59">
        <v>1.2827875434</v>
      </c>
      <c r="J59">
        <v>0.79519748260000001</v>
      </c>
      <c r="K59">
        <v>0.17042751740000001</v>
      </c>
      <c r="L59">
        <v>0.17692165800000001</v>
      </c>
    </row>
    <row r="60" spans="1:12">
      <c r="A60" t="s">
        <v>28</v>
      </c>
      <c r="B60">
        <v>1</v>
      </c>
      <c r="D60">
        <v>2.7591198295999999</v>
      </c>
      <c r="E60">
        <v>1.0168242314</v>
      </c>
      <c r="F60">
        <v>0.2356552572</v>
      </c>
      <c r="G60">
        <v>3.0871299787000002</v>
      </c>
      <c r="I60">
        <v>3.5069390190999998</v>
      </c>
      <c r="J60">
        <v>3.2036382377999999</v>
      </c>
      <c r="K60">
        <v>0.163688151</v>
      </c>
      <c r="L60">
        <v>0.24931315100000001</v>
      </c>
    </row>
    <row r="61" spans="1:12">
      <c r="B61">
        <v>5</v>
      </c>
      <c r="D61">
        <v>1.6972866319</v>
      </c>
      <c r="E61">
        <v>0.53923624130000003</v>
      </c>
      <c r="F61">
        <v>0.22645152630000001</v>
      </c>
      <c r="G61">
        <v>1.6586915455</v>
      </c>
      <c r="I61">
        <v>2.996265191</v>
      </c>
      <c r="J61">
        <v>2.4745572917000001</v>
      </c>
      <c r="K61">
        <v>0.2023687066</v>
      </c>
      <c r="L61">
        <v>0.25254882810000001</v>
      </c>
    </row>
    <row r="62" spans="1:12">
      <c r="B62">
        <v>9</v>
      </c>
      <c r="D62">
        <v>0.84547421150000002</v>
      </c>
      <c r="E62">
        <v>0.23747436520000001</v>
      </c>
      <c r="F62">
        <v>0.1697403646</v>
      </c>
      <c r="G62">
        <v>0.75800710900000001</v>
      </c>
      <c r="I62">
        <v>2.0967144097000001</v>
      </c>
      <c r="J62">
        <v>1.4833930122000001</v>
      </c>
      <c r="K62">
        <v>0.1852376302</v>
      </c>
      <c r="L62">
        <v>0.2371191406</v>
      </c>
    </row>
    <row r="63" spans="1:12">
      <c r="B63">
        <v>13</v>
      </c>
      <c r="D63">
        <v>0.38729942309999998</v>
      </c>
      <c r="E63">
        <v>9.6732369400000004E-2</v>
      </c>
      <c r="F63">
        <v>9.5318831399999998E-2</v>
      </c>
      <c r="G63">
        <v>0.32372999130000002</v>
      </c>
      <c r="I63">
        <v>1.3691807726</v>
      </c>
      <c r="J63">
        <v>0.80098849829999996</v>
      </c>
      <c r="K63">
        <v>0.16275390619999999</v>
      </c>
      <c r="L63">
        <v>0.18065755210000001</v>
      </c>
    </row>
    <row r="64" spans="1:12">
      <c r="A64" t="s">
        <v>29</v>
      </c>
      <c r="B64">
        <v>1</v>
      </c>
      <c r="D64">
        <v>2.6083470848000001</v>
      </c>
      <c r="E64">
        <v>0.95541063550000005</v>
      </c>
      <c r="F64">
        <v>0.22787917569999999</v>
      </c>
      <c r="G64">
        <v>2.8429463269999999</v>
      </c>
      <c r="I64">
        <v>3.2726692707999998</v>
      </c>
      <c r="J64">
        <v>3.1472601996999998</v>
      </c>
      <c r="K64">
        <v>0.1659309896</v>
      </c>
      <c r="L64">
        <v>0.24995659719999999</v>
      </c>
    </row>
    <row r="65" spans="1:12">
      <c r="B65">
        <v>5</v>
      </c>
      <c r="D65">
        <v>1.5352831543000001</v>
      </c>
      <c r="E65">
        <v>0.49032136859999997</v>
      </c>
      <c r="F65">
        <v>0.21112482099999999</v>
      </c>
      <c r="G65">
        <v>1.5132570132000001</v>
      </c>
      <c r="I65">
        <v>2.7431022134999998</v>
      </c>
      <c r="J65">
        <v>2.4245735677</v>
      </c>
      <c r="K65">
        <v>0.2024772135</v>
      </c>
      <c r="L65">
        <v>0.25037326389999998</v>
      </c>
    </row>
    <row r="66" spans="1:12">
      <c r="B66">
        <v>9</v>
      </c>
      <c r="D66">
        <v>0.77673600440000001</v>
      </c>
      <c r="E66">
        <v>0.2193321795</v>
      </c>
      <c r="F66">
        <v>0.151795714</v>
      </c>
      <c r="G66">
        <v>0.71201110030000003</v>
      </c>
      <c r="I66">
        <v>1.8244259983</v>
      </c>
      <c r="J66">
        <v>1.4549381509999999</v>
      </c>
      <c r="K66">
        <v>0.18220703129999999</v>
      </c>
      <c r="L66">
        <v>0.22766493060000001</v>
      </c>
    </row>
    <row r="67" spans="1:12">
      <c r="B67">
        <v>13</v>
      </c>
      <c r="D67">
        <v>0.38209644279999999</v>
      </c>
      <c r="E67">
        <v>9.4431879299999993E-2</v>
      </c>
      <c r="F67">
        <v>9.1480085399999994E-2</v>
      </c>
      <c r="G67">
        <v>0.31496224680000001</v>
      </c>
      <c r="I67">
        <v>1.0985221354000001</v>
      </c>
      <c r="J67">
        <v>0.83107421869999998</v>
      </c>
      <c r="K67">
        <v>0.14498480899999999</v>
      </c>
      <c r="L67">
        <v>0.16458550350000001</v>
      </c>
    </row>
    <row r="68" spans="1:12">
      <c r="A68" s="3" t="s">
        <v>30</v>
      </c>
      <c r="B68">
        <v>1</v>
      </c>
      <c r="D68">
        <v>3.2513164963999999</v>
      </c>
      <c r="E68">
        <v>1.5148141326</v>
      </c>
      <c r="F68">
        <v>0.2184785357</v>
      </c>
      <c r="G68">
        <v>4.2712283904000001</v>
      </c>
      <c r="H68" s="3"/>
      <c r="I68">
        <v>3.8609149639</v>
      </c>
      <c r="J68">
        <v>3.6134915864999999</v>
      </c>
      <c r="K68">
        <v>0.16329126599999999</v>
      </c>
      <c r="L68">
        <v>0.2443184095</v>
      </c>
    </row>
    <row r="69" spans="1:12">
      <c r="A69" s="3"/>
      <c r="B69">
        <v>5</v>
      </c>
      <c r="D69">
        <v>2.5115623246999998</v>
      </c>
      <c r="E69">
        <v>0.96783042870000002</v>
      </c>
      <c r="F69">
        <v>0.22985641030000001</v>
      </c>
      <c r="G69">
        <v>2.8401722206</v>
      </c>
      <c r="H69" s="3"/>
      <c r="I69">
        <v>3.5456981170000001</v>
      </c>
      <c r="J69">
        <v>3.0623397435999999</v>
      </c>
      <c r="K69">
        <v>0.19206480370000001</v>
      </c>
      <c r="L69">
        <v>0.2530799279</v>
      </c>
    </row>
    <row r="70" spans="1:12">
      <c r="A70" s="3"/>
      <c r="B70">
        <v>9</v>
      </c>
      <c r="D70">
        <v>1.6619120543000001</v>
      </c>
      <c r="E70">
        <v>0.51455623500000003</v>
      </c>
      <c r="F70">
        <v>0.19580450220000001</v>
      </c>
      <c r="G70">
        <v>1.5032926531999999</v>
      </c>
      <c r="H70" s="3"/>
      <c r="I70">
        <v>2.9761192908999998</v>
      </c>
      <c r="J70">
        <v>2.3150641026000001</v>
      </c>
      <c r="K70">
        <v>0.1933819111</v>
      </c>
      <c r="L70">
        <v>0.25436197919999998</v>
      </c>
    </row>
    <row r="71" spans="1:12">
      <c r="A71" s="3"/>
      <c r="B71">
        <v>13</v>
      </c>
      <c r="D71">
        <v>0.72595354570000004</v>
      </c>
      <c r="E71">
        <v>0.22118016830000001</v>
      </c>
      <c r="F71">
        <v>0.1293433393</v>
      </c>
      <c r="G71">
        <v>0.66298827120000003</v>
      </c>
      <c r="H71" s="3"/>
      <c r="I71">
        <v>2.2650315504999998</v>
      </c>
      <c r="J71">
        <v>1.5344050481</v>
      </c>
      <c r="K71">
        <v>0.1903395433</v>
      </c>
      <c r="L71">
        <v>0.20858123000000001</v>
      </c>
    </row>
    <row r="72" spans="1:12">
      <c r="A72" s="3" t="s">
        <v>31</v>
      </c>
      <c r="B72">
        <v>1</v>
      </c>
      <c r="D72">
        <v>1.6861956684999999</v>
      </c>
      <c r="E72">
        <v>0.99296008560000004</v>
      </c>
      <c r="F72">
        <v>0.20168835960000001</v>
      </c>
      <c r="G72">
        <v>2.1447998529999999</v>
      </c>
      <c r="H72" s="3"/>
      <c r="I72">
        <v>2.7521540324</v>
      </c>
      <c r="J72">
        <v>2.3432235717999998</v>
      </c>
      <c r="K72">
        <v>0.1773719788</v>
      </c>
      <c r="L72">
        <v>0.2257296244</v>
      </c>
    </row>
    <row r="73" spans="1:12">
      <c r="A73" s="3"/>
      <c r="B73">
        <v>5</v>
      </c>
      <c r="D73">
        <v>1.0997968318</v>
      </c>
      <c r="E73">
        <v>0.62757903540000004</v>
      </c>
      <c r="F73">
        <v>0.1745786819</v>
      </c>
      <c r="G73">
        <v>1.4026977360999999</v>
      </c>
      <c r="H73" s="3"/>
      <c r="I73">
        <v>2.1848615010999999</v>
      </c>
      <c r="J73">
        <v>1.7010027567999999</v>
      </c>
      <c r="K73">
        <v>0.19329579669999999</v>
      </c>
      <c r="L73">
        <v>0.2152582804</v>
      </c>
    </row>
    <row r="74" spans="1:12">
      <c r="A74" s="3"/>
      <c r="B74">
        <v>9</v>
      </c>
      <c r="D74">
        <v>0.75628591919999999</v>
      </c>
      <c r="E74">
        <v>0.39330955000000001</v>
      </c>
      <c r="F74">
        <v>0.14438331600000001</v>
      </c>
      <c r="G74">
        <v>0.92237717689999998</v>
      </c>
      <c r="H74" s="3"/>
      <c r="I74">
        <v>1.5857836405000001</v>
      </c>
      <c r="J74">
        <v>1.1790046692</v>
      </c>
      <c r="K74">
        <v>0.17165120440000001</v>
      </c>
      <c r="L74">
        <v>0.19311269119999999</v>
      </c>
    </row>
    <row r="75" spans="1:12">
      <c r="A75" s="3"/>
      <c r="B75">
        <v>13</v>
      </c>
      <c r="D75">
        <v>0.53074065650000002</v>
      </c>
      <c r="E75">
        <v>0.2460247726</v>
      </c>
      <c r="F75">
        <v>0.1183374557</v>
      </c>
      <c r="G75">
        <v>0.60173509979999995</v>
      </c>
      <c r="H75" s="3"/>
      <c r="I75">
        <v>1.2422688801999999</v>
      </c>
      <c r="J75">
        <v>0.88171513879999996</v>
      </c>
      <c r="K75">
        <v>0.1464513143</v>
      </c>
      <c r="L75">
        <v>0.16280746460000001</v>
      </c>
    </row>
    <row r="76" spans="1:12">
      <c r="A76" s="3" t="s">
        <v>32</v>
      </c>
      <c r="B76">
        <v>1</v>
      </c>
      <c r="D76">
        <v>7.1624735999999994E-2</v>
      </c>
      <c r="E76">
        <v>3.6067444300000001E-2</v>
      </c>
      <c r="F76">
        <v>1.4962615699999999E-2</v>
      </c>
      <c r="G76">
        <v>6.8624124699999997E-2</v>
      </c>
      <c r="H76" s="3"/>
      <c r="I76">
        <v>2.0493674044999999</v>
      </c>
      <c r="J76">
        <v>0.91825520829999996</v>
      </c>
      <c r="K76">
        <v>0.1512315538</v>
      </c>
      <c r="L76">
        <v>0.12274631079999999</v>
      </c>
    </row>
    <row r="77" spans="1:12">
      <c r="A77" s="3"/>
      <c r="B77">
        <v>5</v>
      </c>
      <c r="D77">
        <v>4.2733116299999999E-2</v>
      </c>
      <c r="E77">
        <v>2.41029008E-2</v>
      </c>
      <c r="F77">
        <v>1.0863787600000001E-2</v>
      </c>
      <c r="G77">
        <v>4.2979857500000003E-2</v>
      </c>
      <c r="H77" s="3"/>
      <c r="I77">
        <v>1.6836686197999999</v>
      </c>
      <c r="J77">
        <v>0.53216145829999995</v>
      </c>
      <c r="K77">
        <v>0.15373697920000001</v>
      </c>
      <c r="L77">
        <v>0.113921441</v>
      </c>
    </row>
    <row r="78" spans="1:12">
      <c r="A78" s="3"/>
      <c r="B78">
        <v>9</v>
      </c>
      <c r="D78">
        <v>2.4795992499999999E-2</v>
      </c>
      <c r="E78">
        <v>1.63454499E-2</v>
      </c>
      <c r="F78">
        <v>7.0801288E-3</v>
      </c>
      <c r="G78">
        <v>2.83584635E-2</v>
      </c>
      <c r="H78" s="3"/>
      <c r="I78">
        <v>1.4150379773999999</v>
      </c>
      <c r="J78">
        <v>0.32712239580000002</v>
      </c>
      <c r="K78">
        <v>0.14733289929999999</v>
      </c>
      <c r="L78">
        <v>8.0992838499999997E-2</v>
      </c>
    </row>
    <row r="79" spans="1:12">
      <c r="A79" s="3"/>
      <c r="B79">
        <v>13</v>
      </c>
      <c r="D79">
        <v>1.7530193900000001E-2</v>
      </c>
      <c r="E79">
        <v>1.18624204E-2</v>
      </c>
      <c r="F79">
        <v>4.6790544999999999E-3</v>
      </c>
      <c r="G79">
        <v>2.09582104E-2</v>
      </c>
      <c r="H79" s="3"/>
      <c r="I79">
        <v>1.2776030815999999</v>
      </c>
      <c r="J79">
        <v>0.27678493920000002</v>
      </c>
      <c r="K79">
        <v>0.13723198780000001</v>
      </c>
      <c r="L79">
        <v>4.9639756899999998E-2</v>
      </c>
    </row>
    <row r="80" spans="1:12">
      <c r="A80" s="3" t="s">
        <v>33</v>
      </c>
      <c r="B80">
        <v>1</v>
      </c>
      <c r="D80">
        <v>0.17348765190000001</v>
      </c>
      <c r="E80">
        <v>0.1098580707</v>
      </c>
      <c r="F80">
        <v>2.7891326000000001E-2</v>
      </c>
      <c r="G80">
        <v>0.2208205556</v>
      </c>
      <c r="H80" s="3"/>
      <c r="I80">
        <v>1.4057758247000001</v>
      </c>
      <c r="J80">
        <v>1.0404622396000001</v>
      </c>
      <c r="K80">
        <v>0.10767686629999999</v>
      </c>
      <c r="L80">
        <v>0.1969097222</v>
      </c>
    </row>
    <row r="81" spans="1:12">
      <c r="A81" s="3"/>
      <c r="B81">
        <v>5</v>
      </c>
      <c r="D81">
        <v>0.1227479774</v>
      </c>
      <c r="E81">
        <v>7.3499047299999995E-2</v>
      </c>
      <c r="F81">
        <v>2.4619027799999998E-2</v>
      </c>
      <c r="G81">
        <v>0.1529290885</v>
      </c>
      <c r="H81" s="3"/>
      <c r="I81">
        <v>1.1457356771</v>
      </c>
      <c r="J81">
        <v>0.78102973090000005</v>
      </c>
      <c r="K81">
        <v>0.11884548609999999</v>
      </c>
      <c r="L81">
        <v>0.1617675781</v>
      </c>
    </row>
    <row r="82" spans="1:12">
      <c r="A82" s="3"/>
      <c r="B82">
        <v>9</v>
      </c>
      <c r="D82">
        <v>8.9160959200000001E-2</v>
      </c>
      <c r="E82">
        <v>4.8609275200000003E-2</v>
      </c>
      <c r="F82">
        <v>2.0784761299999999E-2</v>
      </c>
      <c r="G82">
        <v>0.1062435395</v>
      </c>
      <c r="H82" s="3"/>
      <c r="I82">
        <v>0.91115885419999998</v>
      </c>
      <c r="J82">
        <v>0.57476236979999995</v>
      </c>
      <c r="K82">
        <v>0.1131629774</v>
      </c>
      <c r="L82">
        <v>0.13668511280000001</v>
      </c>
    </row>
    <row r="83" spans="1:12">
      <c r="A83" s="3"/>
      <c r="B83">
        <v>13</v>
      </c>
      <c r="D83">
        <v>6.6796071999999998E-2</v>
      </c>
      <c r="E83">
        <v>3.2003389799999997E-2</v>
      </c>
      <c r="F83">
        <v>1.7637039899999998E-2</v>
      </c>
      <c r="G83">
        <v>7.4095277799999998E-2</v>
      </c>
      <c r="H83" s="3"/>
      <c r="I83">
        <v>0.72731662330000002</v>
      </c>
      <c r="J83">
        <v>0.42403971350000003</v>
      </c>
      <c r="K83">
        <v>0.1007541233</v>
      </c>
      <c r="L83">
        <v>9.5529513900000002E-2</v>
      </c>
    </row>
    <row r="85" spans="1:12">
      <c r="D85" s="1" t="s">
        <v>39</v>
      </c>
      <c r="F85" s="4"/>
      <c r="G85" s="4"/>
      <c r="I85" s="6" t="s">
        <v>40</v>
      </c>
      <c r="J85" s="4"/>
      <c r="K85" s="4"/>
      <c r="L85" s="4"/>
    </row>
    <row r="86" spans="1:12">
      <c r="A86" s="1"/>
      <c r="B86" s="1">
        <v>22</v>
      </c>
      <c r="D86" s="4">
        <f t="shared" ref="D86:G89" si="0">AVERAGE(D4,D8,D12,D16,D20,D24,D28,D32,D36,D40,D44,D48,D52,D56,D60,D64)</f>
        <v>3.4330673866625001</v>
      </c>
      <c r="E86" s="4">
        <f t="shared" si="0"/>
        <v>1.9274066964875005</v>
      </c>
      <c r="F86" s="4">
        <f t="shared" si="0"/>
        <v>0.22003350405</v>
      </c>
      <c r="G86" s="4">
        <f t="shared" si="0"/>
        <v>4.6396316209937503</v>
      </c>
      <c r="I86" s="4">
        <f>MAX(I4,I8,I12,I16,I20,I24,I28,I32,I36,I40,I44,I48,I52,I56,I60,I64)</f>
        <v>4.5595302483999998</v>
      </c>
      <c r="J86" s="4">
        <f t="shared" ref="J86:L86" si="1">MAX(J4,J8,J12,J16,J20,J24,J28,J32,J36,J40,J44,J48,J52,J56,J60,J64)</f>
        <v>4.2786188271999999</v>
      </c>
      <c r="K86" s="4">
        <f t="shared" si="1"/>
        <v>0.18146033650000001</v>
      </c>
      <c r="L86" s="4">
        <f t="shared" si="1"/>
        <v>0.28277243590000001</v>
      </c>
    </row>
    <row r="87" spans="1:12">
      <c r="B87" s="1">
        <f>B86+5</f>
        <v>27</v>
      </c>
      <c r="D87" s="4">
        <f t="shared" si="0"/>
        <v>2.6681741642250003</v>
      </c>
      <c r="E87" s="4">
        <f t="shared" si="0"/>
        <v>1.2004224217812498</v>
      </c>
      <c r="F87" s="4">
        <f t="shared" si="0"/>
        <v>0.22419103394374998</v>
      </c>
      <c r="G87" s="4">
        <f t="shared" si="0"/>
        <v>3.2995803891249995</v>
      </c>
      <c r="I87" s="4">
        <f t="shared" ref="I87:L89" si="2">MAX(I5,I9,I13,I17,I21,I25,I29,I33,I37,I41,I45,I49,I53,I57,I61,I65)</f>
        <v>4.3370868389000004</v>
      </c>
      <c r="J87" s="4">
        <f t="shared" si="2"/>
        <v>3.8982682292000002</v>
      </c>
      <c r="K87" s="4">
        <f t="shared" si="2"/>
        <v>0.20777102619999999</v>
      </c>
      <c r="L87" s="4">
        <f t="shared" si="2"/>
        <v>0.30200320510000001</v>
      </c>
    </row>
    <row r="88" spans="1:12">
      <c r="B88" s="1">
        <f>B87+5</f>
        <v>32</v>
      </c>
      <c r="D88" s="4">
        <f t="shared" si="0"/>
        <v>1.8927177676875</v>
      </c>
      <c r="E88" s="4">
        <f t="shared" si="0"/>
        <v>0.69422587858125007</v>
      </c>
      <c r="F88" s="4">
        <f t="shared" si="0"/>
        <v>0.21173997008749998</v>
      </c>
      <c r="G88" s="4">
        <f t="shared" si="0"/>
        <v>2.1041563155687504</v>
      </c>
      <c r="I88" s="4">
        <f t="shared" si="2"/>
        <v>3.9105443709999999</v>
      </c>
      <c r="J88" s="4">
        <f t="shared" si="2"/>
        <v>3.2355744191000002</v>
      </c>
      <c r="K88" s="4">
        <f t="shared" si="2"/>
        <v>0.20919471149999999</v>
      </c>
      <c r="L88" s="4">
        <f t="shared" si="2"/>
        <v>0.31106770830000002</v>
      </c>
    </row>
    <row r="89" spans="1:12">
      <c r="B89" s="1">
        <f>B88+5</f>
        <v>37</v>
      </c>
      <c r="D89" s="4">
        <f t="shared" si="0"/>
        <v>1.1990403619437502</v>
      </c>
      <c r="E89" s="4">
        <f t="shared" si="0"/>
        <v>0.36523882260624996</v>
      </c>
      <c r="F89" s="4">
        <f t="shared" si="0"/>
        <v>0.17777628413750002</v>
      </c>
      <c r="G89" s="4">
        <f t="shared" si="0"/>
        <v>1.16201667685</v>
      </c>
      <c r="I89" s="4">
        <f t="shared" si="2"/>
        <v>3.3935722154999999</v>
      </c>
      <c r="J89" s="4">
        <f t="shared" si="2"/>
        <v>2.6610827324000002</v>
      </c>
      <c r="K89" s="4">
        <f t="shared" si="2"/>
        <v>0.21127804489999999</v>
      </c>
      <c r="L89" s="4">
        <f t="shared" si="2"/>
        <v>0.31393229169999998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L45"/>
  <sheetViews>
    <sheetView tabSelected="1" topLeftCell="A16" zoomScale="85" zoomScaleNormal="85" workbookViewId="0">
      <selection activeCell="G32" sqref="G32"/>
    </sheetView>
  </sheetViews>
  <sheetFormatPr defaultRowHeight="15"/>
  <cols>
    <col min="1" max="1" width="17.28515625" bestFit="1" customWidth="1"/>
  </cols>
  <sheetData>
    <row r="1" spans="1:12">
      <c r="D1" s="7" t="s">
        <v>37</v>
      </c>
      <c r="E1" s="7"/>
      <c r="F1" s="7"/>
      <c r="G1" s="7"/>
      <c r="I1" s="7" t="s">
        <v>38</v>
      </c>
      <c r="J1" s="7"/>
      <c r="K1" s="7"/>
      <c r="L1" s="7"/>
    </row>
    <row r="2" spans="1:12">
      <c r="D2" s="1" t="s">
        <v>35</v>
      </c>
      <c r="E2" s="1"/>
      <c r="F2" s="1" t="s">
        <v>36</v>
      </c>
      <c r="G2" s="1"/>
      <c r="I2" s="1" t="s">
        <v>35</v>
      </c>
      <c r="J2" s="1"/>
      <c r="K2" s="1" t="s">
        <v>36</v>
      </c>
      <c r="L2" s="1"/>
    </row>
    <row r="3" spans="1:12">
      <c r="B3" s="1" t="s">
        <v>4</v>
      </c>
      <c r="D3" s="1" t="s">
        <v>0</v>
      </c>
      <c r="E3" s="1" t="s">
        <v>1</v>
      </c>
      <c r="F3" s="1" t="s">
        <v>0</v>
      </c>
      <c r="G3" s="1" t="s">
        <v>1</v>
      </c>
      <c r="I3" s="1" t="s">
        <v>9</v>
      </c>
      <c r="J3" s="1" t="s">
        <v>34</v>
      </c>
      <c r="K3" s="1" t="s">
        <v>9</v>
      </c>
      <c r="L3" s="1" t="s">
        <v>34</v>
      </c>
    </row>
    <row r="4" spans="1:12">
      <c r="A4" t="s">
        <v>12</v>
      </c>
      <c r="B4">
        <v>1</v>
      </c>
      <c r="D4">
        <v>2.7493696614999998</v>
      </c>
      <c r="E4">
        <v>1.2597185791000001</v>
      </c>
      <c r="F4">
        <v>0.1991912988</v>
      </c>
      <c r="G4">
        <v>3.4335723584000002</v>
      </c>
      <c r="I4">
        <v>3.6187602539000001</v>
      </c>
      <c r="J4">
        <v>3.4331357422000002</v>
      </c>
      <c r="K4">
        <v>8.4267578100000004E-2</v>
      </c>
      <c r="L4">
        <v>0.24021508790000001</v>
      </c>
    </row>
    <row r="5" spans="1:12">
      <c r="B5">
        <v>5</v>
      </c>
      <c r="D5">
        <v>1.9566133137999999</v>
      </c>
      <c r="E5">
        <v>0.72753640630000005</v>
      </c>
      <c r="F5">
        <v>0.2209891699</v>
      </c>
      <c r="G5">
        <v>2.1539619514999999</v>
      </c>
      <c r="I5">
        <v>3.2019113770000001</v>
      </c>
      <c r="J5">
        <v>2.9556389159999998</v>
      </c>
      <c r="K5">
        <v>0.1549790039</v>
      </c>
      <c r="L5">
        <v>0.246862793</v>
      </c>
    </row>
    <row r="6" spans="1:12">
      <c r="B6">
        <v>9</v>
      </c>
      <c r="D6">
        <v>1.1489458317000001</v>
      </c>
      <c r="E6">
        <v>0.37028133790000001</v>
      </c>
      <c r="F6">
        <v>0.17287891759999999</v>
      </c>
      <c r="G6">
        <v>1.143893029</v>
      </c>
      <c r="I6">
        <v>2.6285427245999999</v>
      </c>
      <c r="J6">
        <v>2.2733737793</v>
      </c>
      <c r="K6">
        <v>0.18950463870000001</v>
      </c>
      <c r="L6">
        <v>0.24748706049999999</v>
      </c>
    </row>
    <row r="7" spans="1:12">
      <c r="B7">
        <v>13</v>
      </c>
      <c r="D7">
        <v>0.57062409989999996</v>
      </c>
      <c r="E7">
        <v>0.16603760419999999</v>
      </c>
      <c r="F7">
        <v>0.10943788409999999</v>
      </c>
      <c r="G7">
        <v>0.52409603520000003</v>
      </c>
      <c r="I7">
        <v>1.9319560547000001</v>
      </c>
      <c r="J7">
        <v>1.5131650391</v>
      </c>
      <c r="K7">
        <v>0.17766113280000001</v>
      </c>
      <c r="L7">
        <v>0.20838989259999999</v>
      </c>
    </row>
    <row r="8" spans="1:12">
      <c r="A8" t="s">
        <v>13</v>
      </c>
      <c r="B8">
        <v>1</v>
      </c>
      <c r="D8">
        <v>2.7591490072</v>
      </c>
      <c r="E8">
        <v>1.6588212760000001</v>
      </c>
      <c r="F8">
        <v>0.1586340983</v>
      </c>
      <c r="G8">
        <v>3.7218032552000002</v>
      </c>
      <c r="I8">
        <v>3.4627714844000002</v>
      </c>
      <c r="J8">
        <v>3.3433613280999999</v>
      </c>
      <c r="K8">
        <v>7.3392089800000004E-2</v>
      </c>
      <c r="L8">
        <v>0.17553222660000001</v>
      </c>
    </row>
    <row r="9" spans="1:12">
      <c r="B9">
        <v>5</v>
      </c>
      <c r="D9">
        <v>2.0501608919000001</v>
      </c>
      <c r="E9">
        <v>1.0357407829</v>
      </c>
      <c r="F9">
        <v>0.1785344727</v>
      </c>
      <c r="G9">
        <v>2.5621182422</v>
      </c>
      <c r="I9">
        <v>3.0367714844</v>
      </c>
      <c r="J9">
        <v>2.8388129883</v>
      </c>
      <c r="K9">
        <v>0.14060815430000001</v>
      </c>
      <c r="L9">
        <v>0.19637744139999999</v>
      </c>
    </row>
    <row r="10" spans="1:12">
      <c r="B10">
        <v>9</v>
      </c>
      <c r="D10">
        <v>1.3750434408000001</v>
      </c>
      <c r="E10">
        <v>0.61178766600000001</v>
      </c>
      <c r="F10">
        <v>0.1695066667</v>
      </c>
      <c r="G10">
        <v>1.6105884473000001</v>
      </c>
      <c r="I10">
        <v>2.4439978027000002</v>
      </c>
      <c r="J10">
        <v>2.1800561523000002</v>
      </c>
      <c r="K10">
        <v>0.1711203613</v>
      </c>
      <c r="L10">
        <v>0.1987338867</v>
      </c>
    </row>
    <row r="11" spans="1:12">
      <c r="B11">
        <v>13</v>
      </c>
      <c r="D11">
        <v>0.85823117680000005</v>
      </c>
      <c r="E11">
        <v>0.34603410159999998</v>
      </c>
      <c r="F11">
        <v>0.14816667480000001</v>
      </c>
      <c r="G11">
        <v>0.91921187989999997</v>
      </c>
      <c r="I11">
        <v>1.7895068358999999</v>
      </c>
      <c r="J11">
        <v>1.5264453124999999</v>
      </c>
      <c r="K11">
        <v>0.150140625</v>
      </c>
      <c r="L11">
        <v>0.17635546869999999</v>
      </c>
    </row>
    <row r="12" spans="1:12">
      <c r="A12" t="s">
        <v>43</v>
      </c>
      <c r="B12">
        <v>1</v>
      </c>
      <c r="D12">
        <v>3.3086484424</v>
      </c>
      <c r="E12">
        <v>3.2764026245000002</v>
      </c>
      <c r="F12">
        <v>3.9750238399999999E-2</v>
      </c>
      <c r="G12">
        <v>5.5980454686999996</v>
      </c>
      <c r="I12">
        <v>3.8135781249999998</v>
      </c>
      <c r="J12">
        <v>3.6790939941</v>
      </c>
      <c r="K12">
        <v>3.3087402299999999E-2</v>
      </c>
      <c r="L12">
        <v>5.1446289100000001E-2</v>
      </c>
    </row>
    <row r="13" spans="1:12">
      <c r="B13">
        <v>5</v>
      </c>
      <c r="D13">
        <v>2.7903152580000001</v>
      </c>
      <c r="E13">
        <v>2.3702666576999998</v>
      </c>
      <c r="F13">
        <v>4.9394474299999998E-2</v>
      </c>
      <c r="G13">
        <v>4.4782670256000001</v>
      </c>
      <c r="I13">
        <v>3.5188488769999999</v>
      </c>
      <c r="J13">
        <v>3.3249565429999999</v>
      </c>
      <c r="K13">
        <v>4.9935791E-2</v>
      </c>
      <c r="L13">
        <v>5.9645263699999999E-2</v>
      </c>
    </row>
    <row r="14" spans="1:12">
      <c r="B14">
        <v>9</v>
      </c>
      <c r="D14">
        <v>2.1657246761</v>
      </c>
      <c r="E14">
        <v>1.6570129614</v>
      </c>
      <c r="F14">
        <v>5.2275900899999998E-2</v>
      </c>
      <c r="G14">
        <v>3.3093800122000001</v>
      </c>
      <c r="I14">
        <v>3.0913662109</v>
      </c>
      <c r="J14">
        <v>2.886954834</v>
      </c>
      <c r="K14">
        <v>5.7802246100000003E-2</v>
      </c>
      <c r="L14">
        <v>6.4737548800000003E-2</v>
      </c>
    </row>
    <row r="15" spans="1:12">
      <c r="B15">
        <v>13</v>
      </c>
      <c r="D15">
        <v>1.5841652116</v>
      </c>
      <c r="E15">
        <v>1.0818937817000001</v>
      </c>
      <c r="F15">
        <v>4.56857658E-2</v>
      </c>
      <c r="G15">
        <v>2.2859768962000002</v>
      </c>
      <c r="I15">
        <v>2.5604658203000001</v>
      </c>
      <c r="J15">
        <v>2.2954511718999999</v>
      </c>
      <c r="K15">
        <v>5.7843994099999997E-2</v>
      </c>
      <c r="L15">
        <v>6.6869140600000002E-2</v>
      </c>
    </row>
    <row r="16" spans="1:12">
      <c r="A16" t="s">
        <v>44</v>
      </c>
      <c r="B16">
        <v>1</v>
      </c>
      <c r="D16">
        <v>2.3341933633999998</v>
      </c>
      <c r="E16">
        <v>1.3264831209000001</v>
      </c>
      <c r="F16">
        <v>5.6368865599999998E-2</v>
      </c>
      <c r="G16">
        <v>3.2119573054999999</v>
      </c>
      <c r="I16">
        <v>3.475708252</v>
      </c>
      <c r="J16">
        <v>3.2723996581999999</v>
      </c>
      <c r="K16">
        <v>1.8543701199999998E-2</v>
      </c>
      <c r="L16">
        <v>8.2261474599999995E-2</v>
      </c>
    </row>
    <row r="17" spans="1:12">
      <c r="B17">
        <v>5</v>
      </c>
      <c r="D17">
        <v>1.6704022761999999</v>
      </c>
      <c r="E17">
        <v>0.78952431560000003</v>
      </c>
      <c r="F17">
        <v>6.5622767700000001E-2</v>
      </c>
      <c r="G17">
        <v>2.1384769335999998</v>
      </c>
      <c r="I17">
        <v>3.1614934082000001</v>
      </c>
      <c r="J17">
        <v>2.8470273438000002</v>
      </c>
      <c r="K17">
        <v>8.6106201199999996E-2</v>
      </c>
      <c r="L17">
        <v>0.1199904785</v>
      </c>
    </row>
    <row r="18" spans="1:12">
      <c r="B18">
        <v>9</v>
      </c>
      <c r="D18">
        <v>1.0417884701</v>
      </c>
      <c r="E18">
        <v>0.42337724529999998</v>
      </c>
      <c r="F18">
        <v>4.3624419800000001E-2</v>
      </c>
      <c r="G18">
        <v>1.2867112816999999</v>
      </c>
      <c r="I18">
        <v>2.6867871094</v>
      </c>
      <c r="J18">
        <v>2.3540546875000001</v>
      </c>
      <c r="K18">
        <v>0.1133515625</v>
      </c>
      <c r="L18">
        <v>0.1013662109</v>
      </c>
    </row>
    <row r="19" spans="1:12">
      <c r="B19">
        <v>13</v>
      </c>
      <c r="D19">
        <v>0.59604422440000004</v>
      </c>
      <c r="E19">
        <v>0.21230587240000001</v>
      </c>
      <c r="F19">
        <v>3.2344209800000003E-2</v>
      </c>
      <c r="G19">
        <v>0.69759499759999999</v>
      </c>
      <c r="I19">
        <v>2.0789694823999998</v>
      </c>
      <c r="J19">
        <v>1.7070073241999999</v>
      </c>
      <c r="K19">
        <v>6.8575927699999997E-2</v>
      </c>
      <c r="L19">
        <v>6.7081787099999998E-2</v>
      </c>
    </row>
    <row r="20" spans="1:12">
      <c r="A20" t="s">
        <v>14</v>
      </c>
      <c r="B20">
        <v>1</v>
      </c>
      <c r="D20">
        <v>2.9636719152</v>
      </c>
      <c r="E20">
        <v>1.5042428546</v>
      </c>
      <c r="F20">
        <v>0.1189555523</v>
      </c>
      <c r="G20">
        <v>4.0696675326999996</v>
      </c>
      <c r="I20">
        <v>3.5754383680999999</v>
      </c>
      <c r="J20">
        <v>3.4752657215</v>
      </c>
      <c r="K20">
        <v>3.3303915900000002E-2</v>
      </c>
      <c r="L20">
        <v>0.16942563660000001</v>
      </c>
    </row>
    <row r="21" spans="1:12">
      <c r="B21">
        <v>5</v>
      </c>
      <c r="D21">
        <v>2.3370283766000002</v>
      </c>
      <c r="E21">
        <v>0.94074236229999997</v>
      </c>
      <c r="F21">
        <v>0.18868024210000001</v>
      </c>
      <c r="G21">
        <v>2.8090617867000001</v>
      </c>
      <c r="I21">
        <v>3.2694241898</v>
      </c>
      <c r="J21">
        <v>3.0945182292000002</v>
      </c>
      <c r="K21">
        <v>0.1227372685</v>
      </c>
      <c r="L21">
        <v>0.2317177855</v>
      </c>
    </row>
    <row r="22" spans="1:12">
      <c r="B22">
        <v>9</v>
      </c>
      <c r="D22">
        <v>1.5278817635999999</v>
      </c>
      <c r="E22">
        <v>0.52675399469999995</v>
      </c>
      <c r="F22">
        <v>0.1708588445</v>
      </c>
      <c r="G22">
        <v>1.5597883189999999</v>
      </c>
      <c r="I22">
        <v>2.8420862268999998</v>
      </c>
      <c r="J22">
        <v>2.5446547067999998</v>
      </c>
      <c r="K22">
        <v>0.18868827160000001</v>
      </c>
      <c r="L22">
        <v>0.25128327550000001</v>
      </c>
    </row>
    <row r="23" spans="1:12">
      <c r="B23">
        <v>13</v>
      </c>
      <c r="D23">
        <v>0.71207404590000001</v>
      </c>
      <c r="E23">
        <v>0.21918117649999999</v>
      </c>
      <c r="F23">
        <v>9.7314356699999993E-2</v>
      </c>
      <c r="G23">
        <v>0.65141039540000001</v>
      </c>
      <c r="I23">
        <v>2.1836193094</v>
      </c>
      <c r="J23">
        <v>1.8487186535</v>
      </c>
      <c r="K23">
        <v>0.1683347801</v>
      </c>
      <c r="L23">
        <v>0.22942515429999999</v>
      </c>
    </row>
    <row r="24" spans="1:12">
      <c r="A24" t="s">
        <v>15</v>
      </c>
      <c r="B24">
        <v>1</v>
      </c>
      <c r="D24">
        <v>3.1505995912999998</v>
      </c>
      <c r="E24">
        <v>1.6458671070999999</v>
      </c>
      <c r="F24">
        <v>0.12567580540000001</v>
      </c>
      <c r="G24">
        <v>4.3297731180000003</v>
      </c>
      <c r="I24">
        <v>3.9039187886</v>
      </c>
      <c r="J24">
        <v>3.7439858217999999</v>
      </c>
      <c r="K24">
        <v>4.4863040100000001E-2</v>
      </c>
      <c r="L24">
        <v>0.1793340085</v>
      </c>
    </row>
    <row r="25" spans="1:12">
      <c r="B25">
        <v>5</v>
      </c>
      <c r="D25">
        <v>2.5264698068999998</v>
      </c>
      <c r="E25">
        <v>1.0273971534999999</v>
      </c>
      <c r="F25">
        <v>0.21657555100000001</v>
      </c>
      <c r="G25">
        <v>3.0161480959000002</v>
      </c>
      <c r="I25">
        <v>3.6275540123000001</v>
      </c>
      <c r="J25">
        <v>3.3900641397000002</v>
      </c>
      <c r="K25">
        <v>0.12752555939999999</v>
      </c>
      <c r="L25">
        <v>0.2376533565</v>
      </c>
    </row>
    <row r="26" spans="1:12">
      <c r="B26">
        <v>9</v>
      </c>
      <c r="D26">
        <v>1.7308499026999999</v>
      </c>
      <c r="E26">
        <v>0.58922008219999999</v>
      </c>
      <c r="F26">
        <v>0.21188459879999999</v>
      </c>
      <c r="G26">
        <v>1.7267336073999999</v>
      </c>
      <c r="I26">
        <v>3.2392399690999998</v>
      </c>
      <c r="J26">
        <v>2.8709124228</v>
      </c>
      <c r="K26">
        <v>0.1891560571</v>
      </c>
      <c r="L26">
        <v>0.25577401620000001</v>
      </c>
    </row>
    <row r="27" spans="1:12">
      <c r="B27">
        <v>13</v>
      </c>
      <c r="D27">
        <v>0.87447527849999995</v>
      </c>
      <c r="E27">
        <v>0.26222014249999998</v>
      </c>
      <c r="F27">
        <v>0.13493493200000001</v>
      </c>
      <c r="G27">
        <v>0.78877175160000002</v>
      </c>
      <c r="I27">
        <v>2.6314539931000001</v>
      </c>
      <c r="J27">
        <v>2.1929605517000001</v>
      </c>
      <c r="K27">
        <v>0.19312789350000001</v>
      </c>
      <c r="L27">
        <v>0.25754099149999998</v>
      </c>
    </row>
    <row r="28" spans="1:12">
      <c r="A28" t="s">
        <v>16</v>
      </c>
      <c r="B28">
        <v>1</v>
      </c>
      <c r="D28">
        <v>3.6702277787000002</v>
      </c>
      <c r="E28">
        <v>2.4187569165</v>
      </c>
      <c r="F28">
        <v>0.1005822512</v>
      </c>
      <c r="G28">
        <v>5.4541678530000004</v>
      </c>
      <c r="I28">
        <v>4.0650356866999999</v>
      </c>
      <c r="J28">
        <v>3.9442370755999998</v>
      </c>
      <c r="K28">
        <v>3.9429976899999997E-2</v>
      </c>
      <c r="L28">
        <v>0.1286226852</v>
      </c>
    </row>
    <row r="29" spans="1:12">
      <c r="B29">
        <v>5</v>
      </c>
      <c r="D29">
        <v>3.1532059191999999</v>
      </c>
      <c r="E29">
        <v>1.4859763994999999</v>
      </c>
      <c r="F29">
        <v>0.17558469039999999</v>
      </c>
      <c r="G29">
        <v>4.2152822327999999</v>
      </c>
      <c r="I29">
        <v>3.8339959491000002</v>
      </c>
      <c r="J29">
        <v>3.7045134065999998</v>
      </c>
      <c r="K29">
        <v>0.11768422069999999</v>
      </c>
      <c r="L29">
        <v>0.19267071760000001</v>
      </c>
    </row>
    <row r="30" spans="1:12">
      <c r="B30">
        <v>9</v>
      </c>
      <c r="D30">
        <v>2.4238212952999998</v>
      </c>
      <c r="E30">
        <v>0.90949794949999996</v>
      </c>
      <c r="F30">
        <v>0.2189399749</v>
      </c>
      <c r="G30">
        <v>2.8985301669000001</v>
      </c>
      <c r="I30">
        <v>3.536598669</v>
      </c>
      <c r="J30">
        <v>3.2901726465999999</v>
      </c>
      <c r="K30">
        <v>0.2003125</v>
      </c>
      <c r="L30">
        <v>0.23770592209999999</v>
      </c>
    </row>
    <row r="31" spans="1:12">
      <c r="B31">
        <v>13</v>
      </c>
      <c r="D31">
        <v>1.6309654919000001</v>
      </c>
      <c r="E31">
        <v>0.4937324682</v>
      </c>
      <c r="F31">
        <v>0.2153133015</v>
      </c>
      <c r="G31">
        <v>1.5384434279000001</v>
      </c>
      <c r="I31">
        <v>2.9399141590000002</v>
      </c>
      <c r="J31">
        <v>2.5941295331999998</v>
      </c>
      <c r="K31">
        <v>0.20544801309999999</v>
      </c>
      <c r="L31">
        <v>0.25474729940000002</v>
      </c>
    </row>
    <row r="32" spans="1:12">
      <c r="A32" t="s">
        <v>17</v>
      </c>
      <c r="B32">
        <v>1</v>
      </c>
      <c r="D32">
        <v>3.1468100809999999</v>
      </c>
      <c r="E32">
        <v>2.0334256202000001</v>
      </c>
      <c r="F32">
        <v>0.16208338450000001</v>
      </c>
      <c r="G32">
        <v>4.6463761371999999</v>
      </c>
      <c r="I32">
        <v>3.6939279514000001</v>
      </c>
      <c r="J32">
        <v>3.6283531057</v>
      </c>
      <c r="K32">
        <v>9.7971643499999997E-2</v>
      </c>
      <c r="L32">
        <v>0.17717206790000001</v>
      </c>
    </row>
    <row r="33" spans="1:12">
      <c r="B33">
        <v>5</v>
      </c>
      <c r="D33">
        <v>2.5786368162</v>
      </c>
      <c r="E33">
        <v>1.2239993016999999</v>
      </c>
      <c r="F33">
        <v>0.17457665219999999</v>
      </c>
      <c r="G33">
        <v>3.4649612325999999</v>
      </c>
      <c r="I33">
        <v>3.2884109761000002</v>
      </c>
      <c r="J33">
        <v>3.2110493827000002</v>
      </c>
      <c r="K33">
        <v>0.1417650463</v>
      </c>
      <c r="L33">
        <v>0.18396653160000001</v>
      </c>
    </row>
    <row r="34" spans="1:12">
      <c r="B34">
        <v>9</v>
      </c>
      <c r="D34">
        <v>2.0058067024000001</v>
      </c>
      <c r="E34">
        <v>0.71217858020000002</v>
      </c>
      <c r="F34">
        <v>0.1762906887</v>
      </c>
      <c r="G34">
        <v>2.3714395737</v>
      </c>
      <c r="I34">
        <v>2.8603631366000002</v>
      </c>
      <c r="J34">
        <v>2.7153216628000001</v>
      </c>
      <c r="K34">
        <v>0.15970630790000001</v>
      </c>
      <c r="L34">
        <v>0.19189621909999999</v>
      </c>
    </row>
    <row r="35" spans="1:12">
      <c r="B35">
        <v>13</v>
      </c>
      <c r="D35">
        <v>1.3680251842</v>
      </c>
      <c r="E35">
        <v>0.39601181810000002</v>
      </c>
      <c r="F35">
        <v>0.15940721839999999</v>
      </c>
      <c r="G35">
        <v>1.2664465036999999</v>
      </c>
      <c r="I35">
        <v>2.2946031056999998</v>
      </c>
      <c r="J35">
        <v>2.1140002893999998</v>
      </c>
      <c r="K35">
        <v>0.15458478010000001</v>
      </c>
      <c r="L35">
        <v>0.18366078320000001</v>
      </c>
    </row>
    <row r="36" spans="1:12">
      <c r="A36" t="s">
        <v>18</v>
      </c>
      <c r="B36">
        <v>1</v>
      </c>
      <c r="D36">
        <v>3.3852374405000001</v>
      </c>
      <c r="E36">
        <v>2.5555540011</v>
      </c>
      <c r="F36">
        <v>0.15633949010000001</v>
      </c>
      <c r="G36">
        <v>5.2201678770999997</v>
      </c>
      <c r="I36">
        <v>3.887349537</v>
      </c>
      <c r="J36">
        <v>3.858210841</v>
      </c>
      <c r="K36">
        <v>0.1068793403</v>
      </c>
      <c r="L36">
        <v>0.17565923999999999</v>
      </c>
    </row>
    <row r="37" spans="1:12">
      <c r="B37">
        <v>5</v>
      </c>
      <c r="D37">
        <v>2.9238503022</v>
      </c>
      <c r="E37">
        <v>1.6600289431999999</v>
      </c>
      <c r="F37">
        <v>0.1761332192</v>
      </c>
      <c r="G37">
        <v>4.0629637280999997</v>
      </c>
      <c r="I37">
        <v>3.5088913002000002</v>
      </c>
      <c r="J37">
        <v>3.5093875386</v>
      </c>
      <c r="K37">
        <v>0.14308352620000001</v>
      </c>
      <c r="L37">
        <v>0.1850472608</v>
      </c>
    </row>
    <row r="38" spans="1:12">
      <c r="B38">
        <v>9</v>
      </c>
      <c r="D38">
        <v>2.3276145881999999</v>
      </c>
      <c r="E38">
        <v>0.95837189509999998</v>
      </c>
      <c r="F38">
        <v>0.17268505579999999</v>
      </c>
      <c r="G38">
        <v>2.9530346652000001</v>
      </c>
      <c r="I38">
        <v>3.1365499614000001</v>
      </c>
      <c r="J38">
        <v>3.0831225887000002</v>
      </c>
      <c r="K38">
        <v>0.15448977620000001</v>
      </c>
      <c r="L38">
        <v>0.19953510799999999</v>
      </c>
    </row>
    <row r="39" spans="1:12">
      <c r="B39">
        <v>13</v>
      </c>
      <c r="D39">
        <v>1.7142408492000001</v>
      </c>
      <c r="E39">
        <v>0.54092755270000004</v>
      </c>
      <c r="F39">
        <v>0.17233618340000001</v>
      </c>
      <c r="G39">
        <v>1.9108928072</v>
      </c>
      <c r="I39">
        <v>2.7164400077000002</v>
      </c>
      <c r="J39">
        <v>2.5470461998</v>
      </c>
      <c r="K39">
        <v>0.1523625579</v>
      </c>
      <c r="L39">
        <v>0.2002440201</v>
      </c>
    </row>
    <row r="41" spans="1:12">
      <c r="D41" s="1" t="s">
        <v>39</v>
      </c>
      <c r="F41" s="4"/>
      <c r="G41" s="4"/>
      <c r="I41" s="6" t="s">
        <v>40</v>
      </c>
      <c r="J41" s="4"/>
      <c r="K41" s="4"/>
      <c r="L41" s="4"/>
    </row>
    <row r="42" spans="1:12">
      <c r="B42" s="1">
        <v>22</v>
      </c>
      <c r="D42">
        <f>AVERAGE(D4,D8,D12,D16,D20,D24,D28,D32,D36)</f>
        <v>3.051989697911111</v>
      </c>
      <c r="E42">
        <f t="shared" ref="E42:G42" si="0">AVERAGE(E4,E8,E12,E16,E20,E24,E28,E32,E36)</f>
        <v>1.9643635666666666</v>
      </c>
      <c r="F42">
        <f t="shared" si="0"/>
        <v>0.12417566495555556</v>
      </c>
      <c r="G42">
        <f t="shared" si="0"/>
        <v>4.409503433977779</v>
      </c>
      <c r="I42">
        <f>MAX(I4,I8,I12,I16,I20,I24,I28,I32,I36)</f>
        <v>4.0650356866999999</v>
      </c>
      <c r="J42">
        <f t="shared" ref="J42:L42" si="1">MAX(J4,J8,J12,J16,J20,J24,J28,J32,J36)</f>
        <v>3.9442370755999998</v>
      </c>
      <c r="K42">
        <f t="shared" si="1"/>
        <v>0.1068793403</v>
      </c>
      <c r="L42">
        <f t="shared" si="1"/>
        <v>0.24021508790000001</v>
      </c>
    </row>
    <row r="43" spans="1:12">
      <c r="B43" s="1">
        <f>B42+5</f>
        <v>27</v>
      </c>
      <c r="D43">
        <f t="shared" ref="D43:G45" si="2">AVERAGE(D5,D9,D13,D17,D21,D25,D29,D33,D37)</f>
        <v>2.4429647734444444</v>
      </c>
      <c r="E43">
        <f t="shared" si="2"/>
        <v>1.2512458136333331</v>
      </c>
      <c r="F43">
        <f t="shared" si="2"/>
        <v>0.1606768043888889</v>
      </c>
      <c r="G43">
        <f t="shared" si="2"/>
        <v>3.2112490254444443</v>
      </c>
      <c r="I43">
        <f t="shared" ref="I43:L45" si="3">MAX(I5,I9,I13,I17,I21,I25,I29,I33,I37)</f>
        <v>3.8339959491000002</v>
      </c>
      <c r="J43">
        <f t="shared" si="3"/>
        <v>3.7045134065999998</v>
      </c>
      <c r="K43">
        <f t="shared" si="3"/>
        <v>0.1549790039</v>
      </c>
      <c r="L43">
        <f t="shared" si="3"/>
        <v>0.246862793</v>
      </c>
    </row>
    <row r="44" spans="1:12">
      <c r="B44" s="1">
        <f t="shared" ref="B44:B45" si="4">B43+5</f>
        <v>32</v>
      </c>
      <c r="D44">
        <f t="shared" si="2"/>
        <v>1.7497196301</v>
      </c>
      <c r="E44">
        <f t="shared" si="2"/>
        <v>0.75094241247777771</v>
      </c>
      <c r="F44">
        <f t="shared" si="2"/>
        <v>0.15432722974444443</v>
      </c>
      <c r="G44">
        <f t="shared" si="2"/>
        <v>2.0955665669333334</v>
      </c>
      <c r="I44">
        <f t="shared" si="3"/>
        <v>3.536598669</v>
      </c>
      <c r="J44">
        <f t="shared" si="3"/>
        <v>3.2901726465999999</v>
      </c>
      <c r="K44">
        <f t="shared" si="3"/>
        <v>0.2003125</v>
      </c>
      <c r="L44">
        <f t="shared" si="3"/>
        <v>0.25577401620000001</v>
      </c>
    </row>
    <row r="45" spans="1:12">
      <c r="B45" s="1">
        <f t="shared" si="4"/>
        <v>37</v>
      </c>
      <c r="D45">
        <f t="shared" si="2"/>
        <v>1.1009828402666666</v>
      </c>
      <c r="E45">
        <f t="shared" si="2"/>
        <v>0.41314939087777774</v>
      </c>
      <c r="F45">
        <f t="shared" si="2"/>
        <v>0.12388228072222221</v>
      </c>
      <c r="G45">
        <f t="shared" si="2"/>
        <v>1.1758716327444445</v>
      </c>
      <c r="I45">
        <f t="shared" si="3"/>
        <v>2.9399141590000002</v>
      </c>
      <c r="J45">
        <f t="shared" si="3"/>
        <v>2.5941295331999998</v>
      </c>
      <c r="K45">
        <f t="shared" si="3"/>
        <v>0.20544801309999999</v>
      </c>
      <c r="L45">
        <f t="shared" si="3"/>
        <v>0.25754099149999998</v>
      </c>
    </row>
  </sheetData>
  <mergeCells count="2">
    <mergeCell ref="D1:G1"/>
    <mergeCell ref="I1:L1"/>
  </mergeCells>
  <pageMargins left="0.7" right="0.7" top="0.75" bottom="0.75" header="0.3" footer="0.3"/>
  <pageSetup paperSize="9"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plot avg</vt:lpstr>
      <vt:lpstr>plot max</vt:lpstr>
      <vt:lpstr>ai_he</vt:lpstr>
      <vt:lpstr>ra_he</vt:lpstr>
      <vt:lpstr>lb_he</vt:lpstr>
      <vt:lpstr>ra_10</vt:lpstr>
    </vt:vector>
  </TitlesOfParts>
  <Company>Nokia Oyj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lainema</dc:creator>
  <cp:lastModifiedBy>Dm</cp:lastModifiedBy>
  <dcterms:created xsi:type="dcterms:W3CDTF">2011-11-01T12:01:41Z</dcterms:created>
  <dcterms:modified xsi:type="dcterms:W3CDTF">2012-01-30T12:38:57Z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35c122d3-1fcc-437d-bafa-e780278f6cd3</vt:lpwstr>
  </property>
  <property fmtid="{D5CDD505-2E9C-101B-9397-08002B2CF9AE}" pid="3" name="NokiaConfidentiality">
    <vt:lpwstr>Company Confidential</vt:lpwstr>
  </property>
</Properties>
</file>